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C48" i="1" l="1"/>
  <c r="T47" i="1"/>
  <c r="S47" i="1"/>
  <c r="R47" i="1"/>
  <c r="Q47" i="1"/>
  <c r="P47" i="1"/>
  <c r="O47" i="1"/>
  <c r="N47" i="1"/>
  <c r="M47" i="1"/>
  <c r="L47" i="1" s="1"/>
  <c r="U47" i="1" s="1"/>
  <c r="K47" i="1"/>
  <c r="J47" i="1"/>
  <c r="I47" i="1"/>
  <c r="H47" i="1"/>
  <c r="G47" i="1"/>
  <c r="F47" i="1"/>
  <c r="E47" i="1"/>
  <c r="D47" i="1"/>
  <c r="T46" i="1"/>
  <c r="S46" i="1"/>
  <c r="R46" i="1"/>
  <c r="Q46" i="1"/>
  <c r="O46" i="1"/>
  <c r="N46" i="1"/>
  <c r="M46" i="1"/>
  <c r="K46" i="1"/>
  <c r="J46" i="1"/>
  <c r="I46" i="1"/>
  <c r="H46" i="1"/>
  <c r="G46" i="1"/>
  <c r="F46" i="1"/>
  <c r="E46" i="1"/>
  <c r="D46" i="1"/>
  <c r="T45" i="1"/>
  <c r="S45" i="1"/>
  <c r="R45" i="1"/>
  <c r="Q45" i="1"/>
  <c r="P45" i="1"/>
  <c r="O45" i="1"/>
  <c r="N45" i="1"/>
  <c r="M45" i="1"/>
  <c r="L45" i="1" s="1"/>
  <c r="U45" i="1" s="1"/>
  <c r="K45" i="1"/>
  <c r="J45" i="1"/>
  <c r="I45" i="1"/>
  <c r="H45" i="1"/>
  <c r="G45" i="1"/>
  <c r="F45" i="1"/>
  <c r="E45" i="1"/>
  <c r="D45" i="1"/>
  <c r="T44" i="1"/>
  <c r="S44" i="1"/>
  <c r="R44" i="1"/>
  <c r="Q44" i="1"/>
  <c r="O44" i="1"/>
  <c r="N44" i="1"/>
  <c r="M44" i="1"/>
  <c r="K44" i="1"/>
  <c r="J44" i="1"/>
  <c r="I44" i="1"/>
  <c r="H44" i="1"/>
  <c r="G44" i="1"/>
  <c r="F44" i="1"/>
  <c r="E44" i="1"/>
  <c r="D44" i="1"/>
  <c r="T43" i="1"/>
  <c r="S43" i="1"/>
  <c r="R43" i="1"/>
  <c r="Q43" i="1"/>
  <c r="P43" i="1"/>
  <c r="O43" i="1"/>
  <c r="N43" i="1"/>
  <c r="M43" i="1"/>
  <c r="L43" i="1" s="1"/>
  <c r="U43" i="1" s="1"/>
  <c r="K43" i="1"/>
  <c r="J43" i="1"/>
  <c r="I43" i="1"/>
  <c r="H43" i="1"/>
  <c r="G43" i="1"/>
  <c r="F43" i="1"/>
  <c r="E43" i="1"/>
  <c r="D43" i="1"/>
  <c r="T42" i="1"/>
  <c r="S42" i="1"/>
  <c r="R42" i="1"/>
  <c r="Q42" i="1"/>
  <c r="O42" i="1"/>
  <c r="N42" i="1"/>
  <c r="M42" i="1"/>
  <c r="K42" i="1"/>
  <c r="J42" i="1"/>
  <c r="I42" i="1"/>
  <c r="H42" i="1"/>
  <c r="G42" i="1"/>
  <c r="F42" i="1"/>
  <c r="E42" i="1"/>
  <c r="D42" i="1"/>
  <c r="T41" i="1"/>
  <c r="S41" i="1"/>
  <c r="R41" i="1"/>
  <c r="Q41" i="1"/>
  <c r="P41" i="1"/>
  <c r="O41" i="1"/>
  <c r="N41" i="1"/>
  <c r="M41" i="1"/>
  <c r="L41" i="1" s="1"/>
  <c r="U41" i="1" s="1"/>
  <c r="K41" i="1"/>
  <c r="J41" i="1"/>
  <c r="I41" i="1"/>
  <c r="H41" i="1"/>
  <c r="G41" i="1"/>
  <c r="F41" i="1"/>
  <c r="E41" i="1"/>
  <c r="D41" i="1"/>
  <c r="T40" i="1"/>
  <c r="S40" i="1"/>
  <c r="R40" i="1"/>
  <c r="Q40" i="1"/>
  <c r="O40" i="1"/>
  <c r="N40" i="1"/>
  <c r="M40" i="1"/>
  <c r="K40" i="1"/>
  <c r="J40" i="1"/>
  <c r="I40" i="1"/>
  <c r="H40" i="1"/>
  <c r="G40" i="1"/>
  <c r="F40" i="1"/>
  <c r="E40" i="1"/>
  <c r="D40" i="1"/>
  <c r="T39" i="1"/>
  <c r="S39" i="1"/>
  <c r="R39" i="1"/>
  <c r="Q39" i="1"/>
  <c r="P39" i="1"/>
  <c r="O39" i="1"/>
  <c r="N39" i="1"/>
  <c r="M39" i="1"/>
  <c r="L39" i="1" s="1"/>
  <c r="U39" i="1" s="1"/>
  <c r="K39" i="1"/>
  <c r="J39" i="1"/>
  <c r="I39" i="1"/>
  <c r="H39" i="1"/>
  <c r="G39" i="1"/>
  <c r="F39" i="1"/>
  <c r="E39" i="1"/>
  <c r="D39" i="1"/>
  <c r="T38" i="1"/>
  <c r="S38" i="1"/>
  <c r="R38" i="1"/>
  <c r="Q38" i="1"/>
  <c r="O38" i="1"/>
  <c r="N38" i="1"/>
  <c r="M38" i="1"/>
  <c r="K38" i="1"/>
  <c r="J38" i="1"/>
  <c r="I38" i="1"/>
  <c r="H38" i="1"/>
  <c r="G38" i="1"/>
  <c r="F38" i="1"/>
  <c r="E38" i="1"/>
  <c r="D38" i="1"/>
  <c r="T37" i="1"/>
  <c r="S37" i="1"/>
  <c r="R37" i="1"/>
  <c r="Q37" i="1"/>
  <c r="P37" i="1"/>
  <c r="O37" i="1"/>
  <c r="N37" i="1"/>
  <c r="M37" i="1"/>
  <c r="L37" i="1" s="1"/>
  <c r="U37" i="1" s="1"/>
  <c r="K37" i="1"/>
  <c r="J37" i="1"/>
  <c r="I37" i="1"/>
  <c r="H37" i="1"/>
  <c r="G37" i="1"/>
  <c r="F37" i="1"/>
  <c r="E37" i="1"/>
  <c r="D37" i="1"/>
  <c r="T36" i="1"/>
  <c r="S36" i="1"/>
  <c r="R36" i="1"/>
  <c r="Q36" i="1"/>
  <c r="O36" i="1"/>
  <c r="N36" i="1"/>
  <c r="M36" i="1"/>
  <c r="K36" i="1"/>
  <c r="J36" i="1"/>
  <c r="I36" i="1"/>
  <c r="H36" i="1"/>
  <c r="G36" i="1"/>
  <c r="F36" i="1"/>
  <c r="E36" i="1"/>
  <c r="D36" i="1"/>
  <c r="T35" i="1"/>
  <c r="S35" i="1"/>
  <c r="R35" i="1"/>
  <c r="Q35" i="1"/>
  <c r="P35" i="1"/>
  <c r="O35" i="1"/>
  <c r="N35" i="1"/>
  <c r="M35" i="1"/>
  <c r="L35" i="1" s="1"/>
  <c r="U35" i="1" s="1"/>
  <c r="K35" i="1"/>
  <c r="J35" i="1"/>
  <c r="I35" i="1"/>
  <c r="H35" i="1"/>
  <c r="G35" i="1"/>
  <c r="F35" i="1"/>
  <c r="E35" i="1"/>
  <c r="D35" i="1"/>
  <c r="T34" i="1"/>
  <c r="S34" i="1"/>
  <c r="R34" i="1"/>
  <c r="Q34" i="1"/>
  <c r="O34" i="1"/>
  <c r="N34" i="1"/>
  <c r="M34" i="1"/>
  <c r="K34" i="1"/>
  <c r="J34" i="1"/>
  <c r="I34" i="1"/>
  <c r="H34" i="1"/>
  <c r="G34" i="1"/>
  <c r="F34" i="1"/>
  <c r="E34" i="1"/>
  <c r="D34" i="1"/>
  <c r="T33" i="1"/>
  <c r="S33" i="1"/>
  <c r="R33" i="1"/>
  <c r="Q33" i="1"/>
  <c r="P33" i="1"/>
  <c r="O33" i="1"/>
  <c r="N33" i="1"/>
  <c r="M33" i="1"/>
  <c r="L33" i="1" s="1"/>
  <c r="U33" i="1" s="1"/>
  <c r="K33" i="1"/>
  <c r="J33" i="1"/>
  <c r="I33" i="1"/>
  <c r="H33" i="1"/>
  <c r="G33" i="1"/>
  <c r="F33" i="1"/>
  <c r="E33" i="1"/>
  <c r="D33" i="1"/>
  <c r="T32" i="1"/>
  <c r="S32" i="1"/>
  <c r="R32" i="1"/>
  <c r="Q32" i="1"/>
  <c r="O32" i="1"/>
  <c r="N32" i="1"/>
  <c r="M32" i="1"/>
  <c r="K32" i="1"/>
  <c r="J32" i="1"/>
  <c r="I32" i="1"/>
  <c r="H32" i="1"/>
  <c r="G32" i="1"/>
  <c r="F32" i="1"/>
  <c r="E32" i="1"/>
  <c r="D32" i="1"/>
  <c r="T31" i="1"/>
  <c r="S31" i="1"/>
  <c r="R31" i="1"/>
  <c r="Q31" i="1"/>
  <c r="P31" i="1"/>
  <c r="O31" i="1"/>
  <c r="N31" i="1"/>
  <c r="M31" i="1"/>
  <c r="L31" i="1" s="1"/>
  <c r="U31" i="1" s="1"/>
  <c r="K31" i="1"/>
  <c r="J31" i="1"/>
  <c r="I31" i="1"/>
  <c r="H31" i="1"/>
  <c r="G31" i="1"/>
  <c r="F31" i="1"/>
  <c r="E31" i="1"/>
  <c r="D31" i="1"/>
  <c r="T30" i="1"/>
  <c r="S30" i="1"/>
  <c r="R30" i="1"/>
  <c r="Q30" i="1"/>
  <c r="O30" i="1"/>
  <c r="N30" i="1"/>
  <c r="M30" i="1"/>
  <c r="K30" i="1"/>
  <c r="J30" i="1"/>
  <c r="I30" i="1"/>
  <c r="H30" i="1"/>
  <c r="G30" i="1"/>
  <c r="F30" i="1"/>
  <c r="E30" i="1"/>
  <c r="D30" i="1"/>
  <c r="T29" i="1"/>
  <c r="S29" i="1"/>
  <c r="R29" i="1"/>
  <c r="Q29" i="1"/>
  <c r="P29" i="1"/>
  <c r="O29" i="1"/>
  <c r="N29" i="1"/>
  <c r="M29" i="1"/>
  <c r="L29" i="1" s="1"/>
  <c r="U29" i="1" s="1"/>
  <c r="K29" i="1"/>
  <c r="J29" i="1"/>
  <c r="I29" i="1"/>
  <c r="H29" i="1"/>
  <c r="G29" i="1"/>
  <c r="F29" i="1"/>
  <c r="E29" i="1"/>
  <c r="D29" i="1"/>
  <c r="T28" i="1"/>
  <c r="S28" i="1"/>
  <c r="R28" i="1"/>
  <c r="Q28" i="1"/>
  <c r="O28" i="1"/>
  <c r="N28" i="1"/>
  <c r="M28" i="1"/>
  <c r="K28" i="1"/>
  <c r="J28" i="1"/>
  <c r="I28" i="1"/>
  <c r="H28" i="1"/>
  <c r="G28" i="1"/>
  <c r="F28" i="1"/>
  <c r="E28" i="1"/>
  <c r="D28" i="1"/>
  <c r="T27" i="1"/>
  <c r="S27" i="1"/>
  <c r="R27" i="1"/>
  <c r="Q27" i="1"/>
  <c r="P27" i="1"/>
  <c r="O27" i="1"/>
  <c r="N27" i="1"/>
  <c r="M27" i="1"/>
  <c r="L27" i="1" s="1"/>
  <c r="U27" i="1" s="1"/>
  <c r="K27" i="1"/>
  <c r="J27" i="1"/>
  <c r="I27" i="1"/>
  <c r="H27" i="1"/>
  <c r="G27" i="1"/>
  <c r="F27" i="1"/>
  <c r="E27" i="1"/>
  <c r="D27" i="1"/>
  <c r="T26" i="1"/>
  <c r="S26" i="1"/>
  <c r="R26" i="1"/>
  <c r="Q26" i="1"/>
  <c r="O26" i="1"/>
  <c r="N26" i="1"/>
  <c r="M26" i="1"/>
  <c r="K26" i="1"/>
  <c r="J26" i="1"/>
  <c r="I26" i="1"/>
  <c r="H26" i="1"/>
  <c r="G26" i="1"/>
  <c r="F26" i="1"/>
  <c r="E26" i="1"/>
  <c r="D26" i="1"/>
  <c r="T25" i="1"/>
  <c r="S25" i="1"/>
  <c r="R25" i="1"/>
  <c r="Q25" i="1"/>
  <c r="P25" i="1"/>
  <c r="O25" i="1"/>
  <c r="N25" i="1"/>
  <c r="M25" i="1"/>
  <c r="L25" i="1" s="1"/>
  <c r="U25" i="1" s="1"/>
  <c r="K25" i="1"/>
  <c r="J25" i="1"/>
  <c r="I25" i="1"/>
  <c r="H25" i="1"/>
  <c r="G25" i="1"/>
  <c r="F25" i="1"/>
  <c r="E25" i="1"/>
  <c r="D25" i="1"/>
  <c r="T24" i="1"/>
  <c r="S24" i="1"/>
  <c r="R24" i="1"/>
  <c r="Q24" i="1"/>
  <c r="O24" i="1"/>
  <c r="N24" i="1"/>
  <c r="M24" i="1"/>
  <c r="L24" i="1" s="1"/>
  <c r="K24" i="1"/>
  <c r="J24" i="1"/>
  <c r="I24" i="1"/>
  <c r="H24" i="1"/>
  <c r="G24" i="1"/>
  <c r="F24" i="1"/>
  <c r="E24" i="1"/>
  <c r="D24" i="1"/>
  <c r="T23" i="1"/>
  <c r="S23" i="1"/>
  <c r="R23" i="1"/>
  <c r="Q23" i="1"/>
  <c r="P23" i="1"/>
  <c r="O23" i="1"/>
  <c r="N23" i="1"/>
  <c r="M23" i="1"/>
  <c r="L23" i="1" s="1"/>
  <c r="U23" i="1" s="1"/>
  <c r="K23" i="1"/>
  <c r="J23" i="1"/>
  <c r="I23" i="1"/>
  <c r="H23" i="1"/>
  <c r="G23" i="1"/>
  <c r="F23" i="1"/>
  <c r="E23" i="1"/>
  <c r="D23" i="1"/>
  <c r="T22" i="1"/>
  <c r="S22" i="1"/>
  <c r="R22" i="1"/>
  <c r="Q22" i="1"/>
  <c r="P22" i="1" s="1"/>
  <c r="O22" i="1"/>
  <c r="N22" i="1"/>
  <c r="M22" i="1"/>
  <c r="K22" i="1"/>
  <c r="J22" i="1"/>
  <c r="I22" i="1"/>
  <c r="H22" i="1"/>
  <c r="G22" i="1"/>
  <c r="F22" i="1"/>
  <c r="E22" i="1"/>
  <c r="D22" i="1"/>
  <c r="T21" i="1"/>
  <c r="S21" i="1"/>
  <c r="R21" i="1"/>
  <c r="Q21" i="1"/>
  <c r="P21" i="1"/>
  <c r="O21" i="1"/>
  <c r="N21" i="1"/>
  <c r="M21" i="1"/>
  <c r="L21" i="1" s="1"/>
  <c r="U21" i="1" s="1"/>
  <c r="K21" i="1"/>
  <c r="J21" i="1"/>
  <c r="I21" i="1"/>
  <c r="H21" i="1"/>
  <c r="G21" i="1"/>
  <c r="F21" i="1"/>
  <c r="E21" i="1"/>
  <c r="D21" i="1"/>
  <c r="T20" i="1"/>
  <c r="S20" i="1"/>
  <c r="R20" i="1"/>
  <c r="Q20" i="1"/>
  <c r="O20" i="1"/>
  <c r="N20" i="1"/>
  <c r="M20" i="1"/>
  <c r="L20" i="1" s="1"/>
  <c r="K20" i="1"/>
  <c r="J20" i="1"/>
  <c r="I20" i="1"/>
  <c r="H20" i="1"/>
  <c r="G20" i="1"/>
  <c r="F20" i="1"/>
  <c r="E20" i="1"/>
  <c r="D20" i="1"/>
  <c r="T19" i="1"/>
  <c r="S19" i="1"/>
  <c r="R19" i="1"/>
  <c r="Q19" i="1"/>
  <c r="P19" i="1"/>
  <c r="O19" i="1"/>
  <c r="N19" i="1"/>
  <c r="M19" i="1"/>
  <c r="L19" i="1" s="1"/>
  <c r="U19" i="1" s="1"/>
  <c r="K19" i="1"/>
  <c r="J19" i="1"/>
  <c r="I19" i="1"/>
  <c r="H19" i="1"/>
  <c r="G19" i="1"/>
  <c r="F19" i="1"/>
  <c r="E19" i="1"/>
  <c r="D19" i="1"/>
  <c r="T18" i="1"/>
  <c r="S18" i="1"/>
  <c r="R18" i="1"/>
  <c r="Q18" i="1"/>
  <c r="P18" i="1" s="1"/>
  <c r="O18" i="1"/>
  <c r="N18" i="1"/>
  <c r="M18" i="1"/>
  <c r="K18" i="1"/>
  <c r="J18" i="1"/>
  <c r="I18" i="1"/>
  <c r="H18" i="1"/>
  <c r="G18" i="1"/>
  <c r="F18" i="1"/>
  <c r="E18" i="1"/>
  <c r="D18" i="1"/>
  <c r="T17" i="1"/>
  <c r="S17" i="1"/>
  <c r="R17" i="1"/>
  <c r="Q17" i="1"/>
  <c r="P17" i="1"/>
  <c r="O17" i="1"/>
  <c r="N17" i="1"/>
  <c r="M17" i="1"/>
  <c r="L17" i="1" s="1"/>
  <c r="U17" i="1" s="1"/>
  <c r="K17" i="1"/>
  <c r="J17" i="1"/>
  <c r="I17" i="1"/>
  <c r="H17" i="1"/>
  <c r="G17" i="1"/>
  <c r="F17" i="1"/>
  <c r="E17" i="1"/>
  <c r="D17" i="1"/>
  <c r="T16" i="1"/>
  <c r="S16" i="1"/>
  <c r="R16" i="1"/>
  <c r="Q16" i="1"/>
  <c r="O16" i="1"/>
  <c r="N16" i="1"/>
  <c r="M16" i="1"/>
  <c r="L16" i="1" s="1"/>
  <c r="K16" i="1"/>
  <c r="J16" i="1"/>
  <c r="I16" i="1"/>
  <c r="H16" i="1"/>
  <c r="G16" i="1"/>
  <c r="F16" i="1"/>
  <c r="E16" i="1"/>
  <c r="D16" i="1"/>
  <c r="T15" i="1"/>
  <c r="S15" i="1"/>
  <c r="R15" i="1"/>
  <c r="Q15" i="1"/>
  <c r="P15" i="1"/>
  <c r="O15" i="1"/>
  <c r="N15" i="1"/>
  <c r="M15" i="1"/>
  <c r="L15" i="1" s="1"/>
  <c r="U15" i="1" s="1"/>
  <c r="K15" i="1"/>
  <c r="J15" i="1"/>
  <c r="I15" i="1"/>
  <c r="H15" i="1"/>
  <c r="G15" i="1"/>
  <c r="F15" i="1"/>
  <c r="E15" i="1"/>
  <c r="D15" i="1"/>
  <c r="T14" i="1"/>
  <c r="S14" i="1"/>
  <c r="R14" i="1"/>
  <c r="Q14" i="1"/>
  <c r="P14" i="1" s="1"/>
  <c r="O14" i="1"/>
  <c r="N14" i="1"/>
  <c r="M14" i="1"/>
  <c r="K14" i="1"/>
  <c r="J14" i="1"/>
  <c r="I14" i="1"/>
  <c r="H14" i="1"/>
  <c r="G14" i="1"/>
  <c r="F14" i="1"/>
  <c r="E14" i="1"/>
  <c r="D14" i="1"/>
  <c r="T13" i="1"/>
  <c r="S13" i="1"/>
  <c r="R13" i="1"/>
  <c r="Q13" i="1"/>
  <c r="P13" i="1"/>
  <c r="O13" i="1"/>
  <c r="N13" i="1"/>
  <c r="M13" i="1"/>
  <c r="L13" i="1" s="1"/>
  <c r="U13" i="1" s="1"/>
  <c r="K13" i="1"/>
  <c r="J13" i="1"/>
  <c r="I13" i="1"/>
  <c r="H13" i="1"/>
  <c r="G13" i="1"/>
  <c r="F13" i="1"/>
  <c r="E13" i="1"/>
  <c r="D13" i="1"/>
  <c r="T12" i="1"/>
  <c r="S12" i="1"/>
  <c r="R12" i="1"/>
  <c r="Q12" i="1"/>
  <c r="O12" i="1"/>
  <c r="N12" i="1"/>
  <c r="M12" i="1"/>
  <c r="L12" i="1" s="1"/>
  <c r="K12" i="1"/>
  <c r="J12" i="1"/>
  <c r="I12" i="1"/>
  <c r="H12" i="1"/>
  <c r="G12" i="1"/>
  <c r="F12" i="1"/>
  <c r="E12" i="1"/>
  <c r="D12" i="1"/>
  <c r="T11" i="1"/>
  <c r="S11" i="1"/>
  <c r="R11" i="1"/>
  <c r="Q11" i="1"/>
  <c r="P11" i="1"/>
  <c r="O11" i="1"/>
  <c r="N11" i="1"/>
  <c r="M11" i="1"/>
  <c r="L11" i="1" s="1"/>
  <c r="U11" i="1" s="1"/>
  <c r="K11" i="1"/>
  <c r="J11" i="1"/>
  <c r="I11" i="1"/>
  <c r="H11" i="1"/>
  <c r="G11" i="1"/>
  <c r="F11" i="1"/>
  <c r="E11" i="1"/>
  <c r="D11" i="1"/>
  <c r="T10" i="1"/>
  <c r="S10" i="1"/>
  <c r="R10" i="1"/>
  <c r="Q10" i="1"/>
  <c r="P10" i="1" s="1"/>
  <c r="O10" i="1"/>
  <c r="N10" i="1"/>
  <c r="M10" i="1"/>
  <c r="K10" i="1"/>
  <c r="J10" i="1"/>
  <c r="I10" i="1"/>
  <c r="H10" i="1"/>
  <c r="G10" i="1"/>
  <c r="F10" i="1"/>
  <c r="E10" i="1"/>
  <c r="D10" i="1"/>
  <c r="T9" i="1"/>
  <c r="S9" i="1"/>
  <c r="R9" i="1"/>
  <c r="Q9" i="1"/>
  <c r="P9" i="1"/>
  <c r="O9" i="1"/>
  <c r="N9" i="1"/>
  <c r="M9" i="1"/>
  <c r="L9" i="1" s="1"/>
  <c r="U9" i="1" s="1"/>
  <c r="K9" i="1"/>
  <c r="J9" i="1"/>
  <c r="I9" i="1"/>
  <c r="H9" i="1"/>
  <c r="G9" i="1"/>
  <c r="F9" i="1"/>
  <c r="E9" i="1"/>
  <c r="D9" i="1"/>
  <c r="T8" i="1"/>
  <c r="S8" i="1"/>
  <c r="R8" i="1"/>
  <c r="Q8" i="1"/>
  <c r="O8" i="1"/>
  <c r="N8" i="1"/>
  <c r="M8" i="1"/>
  <c r="L8" i="1" s="1"/>
  <c r="K8" i="1"/>
  <c r="J8" i="1"/>
  <c r="I8" i="1"/>
  <c r="H8" i="1"/>
  <c r="G8" i="1"/>
  <c r="F8" i="1"/>
  <c r="E8" i="1"/>
  <c r="D8" i="1"/>
  <c r="T7" i="1"/>
  <c r="S7" i="1"/>
  <c r="R7" i="1"/>
  <c r="Q7" i="1"/>
  <c r="P7" i="1"/>
  <c r="O7" i="1"/>
  <c r="N7" i="1"/>
  <c r="M7" i="1"/>
  <c r="L7" i="1" s="1"/>
  <c r="U7" i="1" s="1"/>
  <c r="K7" i="1"/>
  <c r="J7" i="1"/>
  <c r="I7" i="1"/>
  <c r="I48" i="1" s="1"/>
  <c r="H7" i="1"/>
  <c r="G7" i="1"/>
  <c r="F7" i="1"/>
  <c r="E7" i="1"/>
  <c r="D7" i="1"/>
  <c r="T6" i="1"/>
  <c r="S6" i="1"/>
  <c r="R6" i="1"/>
  <c r="R48" i="1" s="1"/>
  <c r="Q6" i="1"/>
  <c r="P6" i="1" s="1"/>
  <c r="O6" i="1"/>
  <c r="O48" i="1" s="1"/>
  <c r="N6" i="1"/>
  <c r="M6" i="1"/>
  <c r="M48" i="1" s="1"/>
  <c r="K6" i="1"/>
  <c r="K48" i="1" s="1"/>
  <c r="J6" i="1"/>
  <c r="J48" i="1" s="1"/>
  <c r="I6" i="1"/>
  <c r="H6" i="1"/>
  <c r="G6" i="1"/>
  <c r="G48" i="1" s="1"/>
  <c r="F6" i="1"/>
  <c r="E6" i="1"/>
  <c r="E48" i="1" s="1"/>
  <c r="D6" i="1"/>
  <c r="D48" i="1" s="1"/>
  <c r="H48" i="1" l="1"/>
  <c r="Q48" i="1"/>
  <c r="P16" i="1"/>
  <c r="U16" i="1" s="1"/>
  <c r="P26" i="1"/>
  <c r="P28" i="1"/>
  <c r="P30" i="1"/>
  <c r="P32" i="1"/>
  <c r="P34" i="1"/>
  <c r="P36" i="1"/>
  <c r="P40" i="1"/>
  <c r="P42" i="1"/>
  <c r="P44" i="1"/>
  <c r="P46" i="1"/>
  <c r="S48" i="1"/>
  <c r="P8" i="1"/>
  <c r="U8" i="1" s="1"/>
  <c r="P20" i="1"/>
  <c r="P38" i="1"/>
  <c r="T48" i="1"/>
  <c r="P12" i="1"/>
  <c r="U12" i="1" s="1"/>
  <c r="P24" i="1"/>
  <c r="U24" i="1" s="1"/>
  <c r="U20" i="1"/>
  <c r="L6" i="1"/>
  <c r="L10" i="1"/>
  <c r="U10" i="1" s="1"/>
  <c r="L14" i="1"/>
  <c r="U14" i="1" s="1"/>
  <c r="L18" i="1"/>
  <c r="U18" i="1" s="1"/>
  <c r="L22" i="1"/>
  <c r="U22" i="1" s="1"/>
  <c r="L26" i="1"/>
  <c r="U26" i="1" s="1"/>
  <c r="L28" i="1"/>
  <c r="L30" i="1"/>
  <c r="L32" i="1"/>
  <c r="L34" i="1"/>
  <c r="U34" i="1" s="1"/>
  <c r="L36" i="1"/>
  <c r="U36" i="1" s="1"/>
  <c r="L38" i="1"/>
  <c r="U38" i="1" s="1"/>
  <c r="L40" i="1"/>
  <c r="U40" i="1" s="1"/>
  <c r="L42" i="1"/>
  <c r="U42" i="1" s="1"/>
  <c r="L44" i="1"/>
  <c r="L46" i="1"/>
  <c r="F48" i="1"/>
  <c r="U6" i="1"/>
  <c r="N48" i="1"/>
  <c r="U48" i="1" l="1"/>
  <c r="P48" i="1"/>
  <c r="L48" i="1"/>
  <c r="U32" i="1"/>
  <c r="U46" i="1"/>
  <c r="U30" i="1"/>
  <c r="U44" i="1"/>
  <c r="U28" i="1"/>
</calcChain>
</file>

<file path=xl/sharedStrings.xml><?xml version="1.0" encoding="utf-8"?>
<sst xmlns="http://schemas.openxmlformats.org/spreadsheetml/2006/main" count="111" uniqueCount="65">
  <si>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Կոտայքի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</si>
  <si>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</si>
  <si>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</si>
  <si>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</si>
  <si>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</si>
  <si>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</si>
  <si>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</si>
  <si>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</si>
  <si>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</si>
  <si>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</si>
  <si>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</si>
  <si>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</si>
  <si>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</si>
  <si>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</si>
  <si>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</si>
  <si>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</si>
  <si>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2019թ. վճարման ենթակա (հազ. դրամ)</t>
  </si>
  <si>
    <t>Պետտուրք 2019թ. փաստացի (հազ.դրամ)</t>
  </si>
  <si>
    <t>Հողի հարկ + գույքահարկ + պետական տուրք (հազ. դրամ)</t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</si>
  <si>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</si>
  <si>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</si>
  <si>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</si>
  <si>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Îáï³Ûù</t>
  </si>
  <si>
    <t>Աբովյան ք.</t>
  </si>
  <si>
    <t>Ակունք (Կոտայք)</t>
  </si>
  <si>
    <t>Առինջ</t>
  </si>
  <si>
    <t>Արամուս</t>
  </si>
  <si>
    <t>Արգել</t>
  </si>
  <si>
    <t>Արզնի</t>
  </si>
  <si>
    <t>Բալահովիտ</t>
  </si>
  <si>
    <t xml:space="preserve">Բյուրեղավան </t>
  </si>
  <si>
    <t>Գառնի</t>
  </si>
  <si>
    <t>Գեղադիր (Գեղադիր)</t>
  </si>
  <si>
    <t>Գեղաշեն</t>
  </si>
  <si>
    <t>Գեղարդ</t>
  </si>
  <si>
    <t>Գետամեջ</t>
  </si>
  <si>
    <t>Գողթ</t>
  </si>
  <si>
    <t xml:space="preserve">Եղվարդ </t>
  </si>
  <si>
    <t>Թեղենիք</t>
  </si>
  <si>
    <t>Լեռնանիստ</t>
  </si>
  <si>
    <t>Ծաղկաձոր ք.</t>
  </si>
  <si>
    <t>Կաթնաղբյուր (Կոտայք)</t>
  </si>
  <si>
    <t>Կամարիս</t>
  </si>
  <si>
    <t>Հացավան (Կոտայք)</t>
  </si>
  <si>
    <t>Հրազդան ք.</t>
  </si>
  <si>
    <t>Մայակովսկի</t>
  </si>
  <si>
    <t>Մեղրաձոր</t>
  </si>
  <si>
    <t>Մրգաշեն</t>
  </si>
  <si>
    <t>Նոր Արտամետ</t>
  </si>
  <si>
    <t>Նոր Գեղի</t>
  </si>
  <si>
    <t>Նոր Երզնկա</t>
  </si>
  <si>
    <t>Նոր Հաճն ք.</t>
  </si>
  <si>
    <t>Ողջաբերդ</t>
  </si>
  <si>
    <t xml:space="preserve">Չարենցավան </t>
  </si>
  <si>
    <t>Պռոշյան</t>
  </si>
  <si>
    <t>Պտղնի</t>
  </si>
  <si>
    <t>Ջրառատ (Կոտայք)</t>
  </si>
  <si>
    <t>Ջրվեժ</t>
  </si>
  <si>
    <t xml:space="preserve">Գետարգել </t>
  </si>
  <si>
    <t>Սոլակ</t>
  </si>
  <si>
    <t>Վերին Պտղնի</t>
  </si>
  <si>
    <t>Քաղսի</t>
  </si>
  <si>
    <t>Քանաքեռավան</t>
  </si>
  <si>
    <t>Քասախ</t>
  </si>
  <si>
    <t>Քարաշամբ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</si>
</sst>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sz val="11"/>
      <color theme="1"/>
      <name val="Arial Armenian"/>
      <family val="2"/>
    </font>
    <font>
      <sz val="12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0" fontId="10" fillId="0" borderId="2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1" fontId="11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1" fillId="0" borderId="0" xfId="0" applyFont="1" applyFill="1" applyBorder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/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2" refreshError="1"/>
      <sheetData sheetId="3">
        <row r="382">
          <cell r="D382">
            <v>18</v>
          </cell>
          <cell r="E382">
            <v>33</v>
          </cell>
          <cell r="F382">
            <v>0</v>
          </cell>
        </row>
        <row r="383">
          <cell r="D383">
            <v>25</v>
          </cell>
          <cell r="E383">
            <v>40</v>
          </cell>
          <cell r="F383">
            <v>7</v>
          </cell>
        </row>
        <row r="384">
          <cell r="D384">
            <v>6</v>
          </cell>
          <cell r="E384">
            <v>45</v>
          </cell>
          <cell r="F384">
            <v>12</v>
          </cell>
        </row>
        <row r="385">
          <cell r="D385">
            <v>25</v>
          </cell>
          <cell r="E385">
            <v>44</v>
          </cell>
          <cell r="F385">
            <v>6</v>
          </cell>
        </row>
        <row r="386">
          <cell r="D386">
            <v>35</v>
          </cell>
          <cell r="E386">
            <v>35</v>
          </cell>
          <cell r="F386">
            <v>14</v>
          </cell>
        </row>
        <row r="387">
          <cell r="D387">
            <v>23</v>
          </cell>
          <cell r="E387">
            <v>35</v>
          </cell>
          <cell r="F387">
            <v>7</v>
          </cell>
        </row>
        <row r="388">
          <cell r="D388">
            <v>14</v>
          </cell>
          <cell r="E388">
            <v>37</v>
          </cell>
          <cell r="F388">
            <v>4</v>
          </cell>
        </row>
        <row r="389">
          <cell r="D389">
            <v>21</v>
          </cell>
          <cell r="E389">
            <v>35</v>
          </cell>
          <cell r="F389">
            <v>8</v>
          </cell>
        </row>
        <row r="390">
          <cell r="D390">
            <v>29</v>
          </cell>
          <cell r="E390">
            <v>58</v>
          </cell>
          <cell r="F390">
            <v>25</v>
          </cell>
        </row>
        <row r="391">
          <cell r="D391">
            <v>12</v>
          </cell>
          <cell r="E391">
            <v>48</v>
          </cell>
          <cell r="F391">
            <v>15</v>
          </cell>
        </row>
        <row r="392">
          <cell r="D392">
            <v>30</v>
          </cell>
          <cell r="E392">
            <v>45</v>
          </cell>
          <cell r="F392">
            <v>12</v>
          </cell>
        </row>
        <row r="393">
          <cell r="D393">
            <v>29</v>
          </cell>
          <cell r="E393">
            <v>85</v>
          </cell>
          <cell r="F393">
            <v>34</v>
          </cell>
        </row>
        <row r="394">
          <cell r="D394">
            <v>17</v>
          </cell>
          <cell r="E394">
            <v>35</v>
          </cell>
          <cell r="F394">
            <v>16</v>
          </cell>
        </row>
        <row r="395">
          <cell r="D395">
            <v>24</v>
          </cell>
          <cell r="E395">
            <v>70</v>
          </cell>
          <cell r="F395">
            <v>29</v>
          </cell>
        </row>
        <row r="396">
          <cell r="D396">
            <v>18</v>
          </cell>
          <cell r="E396">
            <v>47</v>
          </cell>
          <cell r="F396">
            <v>0</v>
          </cell>
        </row>
        <row r="397">
          <cell r="D397">
            <v>40</v>
          </cell>
          <cell r="E397">
            <v>28</v>
          </cell>
          <cell r="F397">
            <v>20</v>
          </cell>
        </row>
        <row r="398">
          <cell r="D398">
            <v>45</v>
          </cell>
          <cell r="E398">
            <v>10</v>
          </cell>
          <cell r="F398">
            <v>10</v>
          </cell>
        </row>
        <row r="399">
          <cell r="D399">
            <v>57</v>
          </cell>
          <cell r="E399">
            <v>7</v>
          </cell>
          <cell r="F399">
            <v>7</v>
          </cell>
        </row>
        <row r="400">
          <cell r="D400">
            <v>23</v>
          </cell>
          <cell r="E400">
            <v>40</v>
          </cell>
          <cell r="F400">
            <v>5</v>
          </cell>
        </row>
        <row r="401">
          <cell r="D401">
            <v>26</v>
          </cell>
          <cell r="E401">
            <v>45</v>
          </cell>
          <cell r="F401">
            <v>8</v>
          </cell>
        </row>
        <row r="402">
          <cell r="D402">
            <v>14</v>
          </cell>
          <cell r="E402">
            <v>54</v>
          </cell>
          <cell r="F402">
            <v>17</v>
          </cell>
        </row>
        <row r="403">
          <cell r="D403">
            <v>50</v>
          </cell>
          <cell r="E403">
            <v>0</v>
          </cell>
          <cell r="F403">
            <v>0</v>
          </cell>
        </row>
        <row r="404">
          <cell r="D404">
            <v>20</v>
          </cell>
          <cell r="E404">
            <v>35</v>
          </cell>
          <cell r="F404">
            <v>2</v>
          </cell>
        </row>
        <row r="405">
          <cell r="D405">
            <v>70</v>
          </cell>
          <cell r="E405">
            <v>20</v>
          </cell>
          <cell r="F405">
            <v>20</v>
          </cell>
        </row>
        <row r="406">
          <cell r="D406">
            <v>15</v>
          </cell>
          <cell r="E406">
            <v>42</v>
          </cell>
          <cell r="F406">
            <v>15</v>
          </cell>
        </row>
        <row r="407">
          <cell r="D407">
            <v>23</v>
          </cell>
          <cell r="E407">
            <v>40</v>
          </cell>
          <cell r="F407">
            <v>12</v>
          </cell>
        </row>
        <row r="408">
          <cell r="D408">
            <v>25</v>
          </cell>
          <cell r="E408">
            <v>40</v>
          </cell>
          <cell r="F408">
            <v>10</v>
          </cell>
        </row>
        <row r="409">
          <cell r="D409">
            <v>20</v>
          </cell>
          <cell r="E409">
            <v>54</v>
          </cell>
          <cell r="F409">
            <v>7</v>
          </cell>
        </row>
        <row r="410">
          <cell r="D410">
            <v>22</v>
          </cell>
          <cell r="E410">
            <v>35</v>
          </cell>
          <cell r="F410">
            <v>12</v>
          </cell>
        </row>
        <row r="411">
          <cell r="D411">
            <v>19</v>
          </cell>
          <cell r="E411">
            <v>46</v>
          </cell>
          <cell r="F411">
            <v>13</v>
          </cell>
        </row>
        <row r="412">
          <cell r="D412">
            <v>30</v>
          </cell>
          <cell r="E412">
            <v>18</v>
          </cell>
          <cell r="F412">
            <v>18</v>
          </cell>
        </row>
        <row r="413">
          <cell r="D413">
            <v>10</v>
          </cell>
          <cell r="E413">
            <v>65</v>
          </cell>
          <cell r="F413">
            <v>16</v>
          </cell>
        </row>
        <row r="414">
          <cell r="D414">
            <v>12</v>
          </cell>
          <cell r="E414">
            <v>45</v>
          </cell>
          <cell r="F414">
            <v>11</v>
          </cell>
        </row>
        <row r="415">
          <cell r="D415">
            <v>53</v>
          </cell>
          <cell r="E415">
            <v>7</v>
          </cell>
          <cell r="F415">
            <v>7</v>
          </cell>
        </row>
        <row r="416">
          <cell r="D416">
            <v>10</v>
          </cell>
          <cell r="E416">
            <v>45</v>
          </cell>
          <cell r="F416">
            <v>9</v>
          </cell>
        </row>
        <row r="417">
          <cell r="D417">
            <v>13</v>
          </cell>
          <cell r="E417">
            <v>38</v>
          </cell>
          <cell r="F417">
            <v>5</v>
          </cell>
        </row>
        <row r="418">
          <cell r="D418">
            <v>45</v>
          </cell>
          <cell r="E418">
            <v>5</v>
          </cell>
          <cell r="F418">
            <v>7</v>
          </cell>
        </row>
        <row r="419">
          <cell r="D419">
            <v>11</v>
          </cell>
          <cell r="E419">
            <v>39</v>
          </cell>
          <cell r="F419">
            <v>7</v>
          </cell>
        </row>
        <row r="420">
          <cell r="D420">
            <v>44</v>
          </cell>
          <cell r="E420">
            <v>6</v>
          </cell>
          <cell r="F420">
            <v>6</v>
          </cell>
        </row>
        <row r="421">
          <cell r="D421">
            <v>11</v>
          </cell>
          <cell r="E421">
            <v>51</v>
          </cell>
          <cell r="F421">
            <v>12</v>
          </cell>
        </row>
        <row r="422">
          <cell r="D422">
            <v>11</v>
          </cell>
          <cell r="E422">
            <v>67</v>
          </cell>
          <cell r="F422">
            <v>20</v>
          </cell>
        </row>
        <row r="423">
          <cell r="D423">
            <v>37</v>
          </cell>
          <cell r="E423">
            <v>29</v>
          </cell>
          <cell r="F423">
            <v>18</v>
          </cell>
        </row>
      </sheetData>
      <sheetData sheetId="4">
        <row r="382">
          <cell r="D382">
            <v>59998</v>
          </cell>
          <cell r="E382">
            <v>13629</v>
          </cell>
          <cell r="F382">
            <v>9616</v>
          </cell>
        </row>
        <row r="383">
          <cell r="D383">
            <v>9362</v>
          </cell>
          <cell r="E383">
            <v>2126</v>
          </cell>
          <cell r="F383">
            <v>1127</v>
          </cell>
        </row>
        <row r="384">
          <cell r="D384">
            <v>6407</v>
          </cell>
          <cell r="E384">
            <v>1272</v>
          </cell>
          <cell r="F384">
            <v>996</v>
          </cell>
        </row>
        <row r="385">
          <cell r="D385">
            <v>3930</v>
          </cell>
          <cell r="E385">
            <v>905</v>
          </cell>
          <cell r="F385">
            <v>448</v>
          </cell>
        </row>
        <row r="386">
          <cell r="D386">
            <v>3175</v>
          </cell>
          <cell r="E386">
            <v>692</v>
          </cell>
          <cell r="F386">
            <v>425</v>
          </cell>
        </row>
        <row r="387">
          <cell r="D387">
            <v>3045</v>
          </cell>
          <cell r="E387">
            <v>692</v>
          </cell>
          <cell r="F387">
            <v>509</v>
          </cell>
        </row>
        <row r="388">
          <cell r="D388">
            <v>3663</v>
          </cell>
          <cell r="E388">
            <v>747</v>
          </cell>
          <cell r="F388">
            <v>547</v>
          </cell>
        </row>
        <row r="389">
          <cell r="D389">
            <v>12114</v>
          </cell>
          <cell r="E389">
            <v>2822</v>
          </cell>
          <cell r="F389">
            <v>1721</v>
          </cell>
        </row>
        <row r="390">
          <cell r="D390">
            <v>8119</v>
          </cell>
          <cell r="E390">
            <v>1928</v>
          </cell>
          <cell r="F390">
            <v>1001</v>
          </cell>
        </row>
        <row r="391">
          <cell r="D391">
            <v>715</v>
          </cell>
          <cell r="E391">
            <v>140</v>
          </cell>
          <cell r="F391">
            <v>82</v>
          </cell>
        </row>
        <row r="392">
          <cell r="D392">
            <v>4302</v>
          </cell>
          <cell r="E392">
            <v>1072</v>
          </cell>
          <cell r="F392">
            <v>452</v>
          </cell>
        </row>
        <row r="393">
          <cell r="D393">
            <v>336</v>
          </cell>
          <cell r="E393">
            <v>61</v>
          </cell>
          <cell r="F393">
            <v>30</v>
          </cell>
        </row>
        <row r="394">
          <cell r="D394">
            <v>853</v>
          </cell>
          <cell r="E394">
            <v>167</v>
          </cell>
          <cell r="F394">
            <v>127</v>
          </cell>
        </row>
        <row r="395">
          <cell r="D395">
            <v>2064</v>
          </cell>
          <cell r="E395">
            <v>472</v>
          </cell>
          <cell r="F395">
            <v>203</v>
          </cell>
        </row>
        <row r="396">
          <cell r="D396">
            <v>25993</v>
          </cell>
          <cell r="E396">
            <v>5989</v>
          </cell>
          <cell r="F396">
            <v>3563</v>
          </cell>
        </row>
        <row r="397">
          <cell r="D397">
            <v>531</v>
          </cell>
          <cell r="E397">
            <v>112</v>
          </cell>
          <cell r="F397">
            <v>71</v>
          </cell>
        </row>
        <row r="398">
          <cell r="D398">
            <v>2991</v>
          </cell>
          <cell r="E398">
            <v>745</v>
          </cell>
          <cell r="F398">
            <v>326</v>
          </cell>
        </row>
        <row r="399">
          <cell r="D399">
            <v>1520</v>
          </cell>
          <cell r="E399">
            <v>283</v>
          </cell>
          <cell r="F399">
            <v>253</v>
          </cell>
        </row>
        <row r="400">
          <cell r="D400">
            <v>650</v>
          </cell>
          <cell r="E400">
            <v>163</v>
          </cell>
          <cell r="F400">
            <v>78</v>
          </cell>
        </row>
        <row r="401">
          <cell r="D401">
            <v>2318</v>
          </cell>
          <cell r="E401">
            <v>542</v>
          </cell>
          <cell r="F401">
            <v>241</v>
          </cell>
        </row>
        <row r="402">
          <cell r="D402">
            <v>581</v>
          </cell>
          <cell r="E402">
            <v>100</v>
          </cell>
          <cell r="F402">
            <v>66</v>
          </cell>
        </row>
        <row r="403">
          <cell r="D403">
            <v>58212</v>
          </cell>
          <cell r="E403">
            <v>12020</v>
          </cell>
          <cell r="F403">
            <v>8850</v>
          </cell>
        </row>
        <row r="404">
          <cell r="D404">
            <v>2198</v>
          </cell>
          <cell r="E404">
            <v>483</v>
          </cell>
          <cell r="F404">
            <v>314</v>
          </cell>
        </row>
        <row r="405">
          <cell r="D405">
            <v>5701</v>
          </cell>
          <cell r="E405">
            <v>1212</v>
          </cell>
          <cell r="F405">
            <v>740</v>
          </cell>
        </row>
        <row r="406">
          <cell r="D406">
            <v>2181</v>
          </cell>
          <cell r="E406">
            <v>521</v>
          </cell>
          <cell r="F406">
            <v>242</v>
          </cell>
        </row>
        <row r="407">
          <cell r="D407">
            <v>1174</v>
          </cell>
          <cell r="E407">
            <v>242</v>
          </cell>
          <cell r="F407">
            <v>221</v>
          </cell>
        </row>
        <row r="408">
          <cell r="D408">
            <v>6933</v>
          </cell>
          <cell r="E408">
            <v>1725</v>
          </cell>
          <cell r="F408">
            <v>763</v>
          </cell>
        </row>
        <row r="409">
          <cell r="D409">
            <v>1860</v>
          </cell>
          <cell r="E409">
            <v>423</v>
          </cell>
          <cell r="F409">
            <v>247</v>
          </cell>
        </row>
        <row r="410">
          <cell r="D410">
            <v>11843</v>
          </cell>
          <cell r="E410">
            <v>2692</v>
          </cell>
          <cell r="F410">
            <v>1770</v>
          </cell>
        </row>
        <row r="411">
          <cell r="D411">
            <v>955</v>
          </cell>
          <cell r="E411">
            <v>183</v>
          </cell>
          <cell r="F411">
            <v>145</v>
          </cell>
        </row>
        <row r="412">
          <cell r="D412">
            <v>39570</v>
          </cell>
          <cell r="E412">
            <v>8599</v>
          </cell>
          <cell r="F412">
            <v>5889</v>
          </cell>
        </row>
        <row r="413">
          <cell r="D413">
            <v>5789</v>
          </cell>
          <cell r="E413">
            <v>1403</v>
          </cell>
          <cell r="F413">
            <v>770</v>
          </cell>
        </row>
        <row r="414">
          <cell r="D414">
            <v>1679</v>
          </cell>
          <cell r="E414">
            <v>357</v>
          </cell>
          <cell r="F414">
            <v>239</v>
          </cell>
        </row>
        <row r="415">
          <cell r="D415">
            <v>621</v>
          </cell>
          <cell r="E415">
            <v>152</v>
          </cell>
          <cell r="F415">
            <v>71</v>
          </cell>
        </row>
        <row r="416">
          <cell r="D416">
            <v>10511</v>
          </cell>
          <cell r="E416">
            <v>1963</v>
          </cell>
          <cell r="F416">
            <v>1676</v>
          </cell>
        </row>
        <row r="417">
          <cell r="D417">
            <v>848</v>
          </cell>
          <cell r="E417">
            <v>164</v>
          </cell>
          <cell r="F417">
            <v>120</v>
          </cell>
        </row>
        <row r="418">
          <cell r="D418">
            <v>2473</v>
          </cell>
          <cell r="E418">
            <v>493</v>
          </cell>
          <cell r="F418">
            <v>328</v>
          </cell>
        </row>
        <row r="419">
          <cell r="D419">
            <v>992</v>
          </cell>
          <cell r="E419">
            <v>190</v>
          </cell>
          <cell r="F419">
            <v>156</v>
          </cell>
        </row>
        <row r="420">
          <cell r="D420">
            <v>2606</v>
          </cell>
          <cell r="E420">
            <v>655</v>
          </cell>
          <cell r="F420">
            <v>279</v>
          </cell>
        </row>
        <row r="421">
          <cell r="D421">
            <v>4011</v>
          </cell>
          <cell r="E421">
            <v>799</v>
          </cell>
          <cell r="F421">
            <v>526</v>
          </cell>
        </row>
        <row r="422">
          <cell r="D422">
            <v>5960</v>
          </cell>
          <cell r="E422">
            <v>1392</v>
          </cell>
          <cell r="F422">
            <v>824</v>
          </cell>
        </row>
        <row r="423">
          <cell r="D423">
            <v>710</v>
          </cell>
          <cell r="E423">
            <v>146</v>
          </cell>
          <cell r="F423">
            <v>80</v>
          </cell>
        </row>
      </sheetData>
      <sheetData sheetId="5">
        <row r="383">
          <cell r="D383">
            <v>23283.4</v>
          </cell>
          <cell r="E383">
            <v>0</v>
          </cell>
          <cell r="F383">
            <v>0</v>
          </cell>
          <cell r="G383">
            <v>325653</v>
          </cell>
          <cell r="H383">
            <v>0</v>
          </cell>
          <cell r="I383">
            <v>0</v>
          </cell>
          <cell r="J383">
            <v>42863.7598</v>
          </cell>
        </row>
        <row r="384">
          <cell r="D384">
            <v>27541.673000000003</v>
          </cell>
          <cell r="E384">
            <v>0</v>
          </cell>
          <cell r="F384">
            <v>0</v>
          </cell>
          <cell r="G384">
            <v>45123.911999999997</v>
          </cell>
          <cell r="H384">
            <v>0</v>
          </cell>
          <cell r="I384">
            <v>0</v>
          </cell>
          <cell r="J384"/>
        </row>
        <row r="385">
          <cell r="D385">
            <v>5951.5</v>
          </cell>
          <cell r="E385">
            <v>0</v>
          </cell>
          <cell r="F385">
            <v>0</v>
          </cell>
          <cell r="G385">
            <v>102224.4</v>
          </cell>
          <cell r="H385">
            <v>0</v>
          </cell>
          <cell r="I385">
            <v>0</v>
          </cell>
          <cell r="J385"/>
        </row>
        <row r="386">
          <cell r="D386">
            <v>7282.7</v>
          </cell>
          <cell r="E386">
            <v>0</v>
          </cell>
          <cell r="F386">
            <v>0</v>
          </cell>
          <cell r="G386">
            <v>15771</v>
          </cell>
          <cell r="H386">
            <v>0</v>
          </cell>
          <cell r="I386">
            <v>0</v>
          </cell>
          <cell r="J386"/>
        </row>
        <row r="387">
          <cell r="D387">
            <v>1713.7</v>
          </cell>
          <cell r="E387">
            <v>0</v>
          </cell>
          <cell r="F387">
            <v>0</v>
          </cell>
          <cell r="G387">
            <v>15149.9</v>
          </cell>
          <cell r="H387">
            <v>0</v>
          </cell>
          <cell r="I387">
            <v>0</v>
          </cell>
          <cell r="J387"/>
        </row>
        <row r="388">
          <cell r="D388">
            <v>13639.9</v>
          </cell>
          <cell r="E388">
            <v>0</v>
          </cell>
          <cell r="F388">
            <v>0</v>
          </cell>
          <cell r="G388">
            <v>22634.2</v>
          </cell>
          <cell r="H388">
            <v>0</v>
          </cell>
          <cell r="I388">
            <v>0</v>
          </cell>
          <cell r="J388"/>
        </row>
        <row r="389">
          <cell r="D389">
            <v>1536.9</v>
          </cell>
          <cell r="E389">
            <v>0</v>
          </cell>
          <cell r="F389">
            <v>0</v>
          </cell>
          <cell r="G389">
            <v>37460.199999999997</v>
          </cell>
          <cell r="H389">
            <v>0</v>
          </cell>
          <cell r="I389">
            <v>0</v>
          </cell>
          <cell r="J389"/>
        </row>
        <row r="390">
          <cell r="D390">
            <v>7642.3</v>
          </cell>
          <cell r="E390">
            <v>0</v>
          </cell>
          <cell r="F390">
            <v>0</v>
          </cell>
          <cell r="G390">
            <v>42454.9</v>
          </cell>
          <cell r="H390">
            <v>0</v>
          </cell>
          <cell r="I390">
            <v>0</v>
          </cell>
          <cell r="J390"/>
        </row>
        <row r="391">
          <cell r="D391">
            <v>7581.9000000000005</v>
          </cell>
          <cell r="E391">
            <v>0</v>
          </cell>
          <cell r="F391">
            <v>0</v>
          </cell>
          <cell r="G391">
            <v>24979.8</v>
          </cell>
          <cell r="H391">
            <v>0</v>
          </cell>
          <cell r="I391">
            <v>0</v>
          </cell>
          <cell r="J391"/>
        </row>
        <row r="392">
          <cell r="D392">
            <v>1466.6000000000001</v>
          </cell>
          <cell r="E392">
            <v>0</v>
          </cell>
          <cell r="F392">
            <v>0</v>
          </cell>
          <cell r="G392">
            <v>4313.3999999999996</v>
          </cell>
          <cell r="H392">
            <v>0</v>
          </cell>
          <cell r="I392">
            <v>0</v>
          </cell>
          <cell r="J392"/>
        </row>
        <row r="393">
          <cell r="D393">
            <v>3309</v>
          </cell>
          <cell r="E393">
            <v>0</v>
          </cell>
          <cell r="F393">
            <v>0</v>
          </cell>
          <cell r="G393">
            <v>13150</v>
          </cell>
          <cell r="H393">
            <v>0</v>
          </cell>
          <cell r="I393">
            <v>0</v>
          </cell>
          <cell r="J393"/>
        </row>
        <row r="394">
          <cell r="D394">
            <v>2832.5</v>
          </cell>
          <cell r="E394">
            <v>0</v>
          </cell>
          <cell r="F394">
            <v>0</v>
          </cell>
          <cell r="G394">
            <v>2221.1</v>
          </cell>
          <cell r="H394">
            <v>0</v>
          </cell>
          <cell r="I394">
            <v>0</v>
          </cell>
          <cell r="J394"/>
        </row>
        <row r="395">
          <cell r="D395">
            <v>2019.1000000000001</v>
          </cell>
          <cell r="E395">
            <v>0</v>
          </cell>
          <cell r="F395">
            <v>0</v>
          </cell>
          <cell r="G395">
            <v>6040.4000000000005</v>
          </cell>
          <cell r="H395">
            <v>0</v>
          </cell>
          <cell r="I395">
            <v>0</v>
          </cell>
          <cell r="J395"/>
        </row>
        <row r="396">
          <cell r="D396">
            <v>4970</v>
          </cell>
          <cell r="E396">
            <v>0</v>
          </cell>
          <cell r="F396">
            <v>0</v>
          </cell>
          <cell r="G396">
            <v>11620</v>
          </cell>
          <cell r="H396">
            <v>0</v>
          </cell>
          <cell r="I396">
            <v>0</v>
          </cell>
          <cell r="J396"/>
        </row>
        <row r="397">
          <cell r="D397">
            <v>52676.800000000003</v>
          </cell>
          <cell r="E397">
            <v>0</v>
          </cell>
          <cell r="F397">
            <v>0</v>
          </cell>
          <cell r="G397">
            <v>153077.6</v>
          </cell>
          <cell r="H397">
            <v>0</v>
          </cell>
          <cell r="I397">
            <v>0</v>
          </cell>
          <cell r="J397">
            <v>8590.7999999999993</v>
          </cell>
        </row>
        <row r="398">
          <cell r="D398">
            <v>975.2</v>
          </cell>
          <cell r="E398">
            <v>0</v>
          </cell>
          <cell r="F398">
            <v>0</v>
          </cell>
          <cell r="G398">
            <v>910.5</v>
          </cell>
          <cell r="H398">
            <v>0</v>
          </cell>
          <cell r="I398">
            <v>0</v>
          </cell>
          <cell r="J398"/>
        </row>
        <row r="399">
          <cell r="D399">
            <v>5700</v>
          </cell>
          <cell r="E399">
            <v>0</v>
          </cell>
          <cell r="F399">
            <v>0</v>
          </cell>
          <cell r="G399">
            <v>8800</v>
          </cell>
          <cell r="H399">
            <v>0</v>
          </cell>
          <cell r="I399">
            <v>0</v>
          </cell>
          <cell r="J399"/>
        </row>
        <row r="400">
          <cell r="D400">
            <v>8981.5</v>
          </cell>
          <cell r="E400">
            <v>0</v>
          </cell>
          <cell r="F400">
            <v>0</v>
          </cell>
          <cell r="G400">
            <v>51300</v>
          </cell>
          <cell r="H400">
            <v>0</v>
          </cell>
          <cell r="I400">
            <v>0</v>
          </cell>
          <cell r="J400"/>
        </row>
        <row r="401">
          <cell r="D401">
            <v>1204.7</v>
          </cell>
          <cell r="E401">
            <v>0</v>
          </cell>
          <cell r="F401">
            <v>0</v>
          </cell>
          <cell r="G401">
            <v>2352.1</v>
          </cell>
          <cell r="H401">
            <v>0</v>
          </cell>
          <cell r="I401">
            <v>0</v>
          </cell>
          <cell r="J401"/>
        </row>
        <row r="402">
          <cell r="D402">
            <v>2844.2000000000003</v>
          </cell>
          <cell r="E402">
            <v>0</v>
          </cell>
          <cell r="F402">
            <v>0</v>
          </cell>
          <cell r="G402">
            <v>9453.7999999999993</v>
          </cell>
          <cell r="H402">
            <v>0</v>
          </cell>
          <cell r="I402">
            <v>0</v>
          </cell>
          <cell r="J402"/>
        </row>
        <row r="403">
          <cell r="D403">
            <v>1790.2</v>
          </cell>
          <cell r="E403">
            <v>0</v>
          </cell>
          <cell r="F403">
            <v>0</v>
          </cell>
          <cell r="G403">
            <v>1970.4</v>
          </cell>
          <cell r="H403">
            <v>0</v>
          </cell>
          <cell r="I403">
            <v>0</v>
          </cell>
          <cell r="J403"/>
        </row>
        <row r="404">
          <cell r="D404">
            <v>49203</v>
          </cell>
          <cell r="E404">
            <v>0</v>
          </cell>
          <cell r="F404">
            <v>0</v>
          </cell>
          <cell r="G404">
            <v>234400</v>
          </cell>
          <cell r="H404">
            <v>0</v>
          </cell>
          <cell r="I404">
            <v>0</v>
          </cell>
          <cell r="J404">
            <v>14373.7</v>
          </cell>
        </row>
        <row r="405">
          <cell r="D405">
            <v>4739.2999999999993</v>
          </cell>
          <cell r="E405">
            <v>0</v>
          </cell>
          <cell r="F405">
            <v>0</v>
          </cell>
          <cell r="G405">
            <v>11025.3</v>
          </cell>
          <cell r="H405">
            <v>0</v>
          </cell>
          <cell r="I405">
            <v>0</v>
          </cell>
          <cell r="J405"/>
        </row>
        <row r="406">
          <cell r="D406">
            <v>19505.8</v>
          </cell>
          <cell r="E406">
            <v>0</v>
          </cell>
          <cell r="F406">
            <v>0</v>
          </cell>
          <cell r="G406">
            <v>26896</v>
          </cell>
          <cell r="H406">
            <v>0</v>
          </cell>
          <cell r="I406">
            <v>0</v>
          </cell>
          <cell r="J406"/>
        </row>
        <row r="407">
          <cell r="D407">
            <v>4893.6600000000008</v>
          </cell>
          <cell r="E407">
            <v>0</v>
          </cell>
          <cell r="F407">
            <v>0</v>
          </cell>
          <cell r="G407">
            <v>5154.8999999999996</v>
          </cell>
          <cell r="H407">
            <v>0</v>
          </cell>
          <cell r="I407">
            <v>0</v>
          </cell>
          <cell r="J407"/>
        </row>
        <row r="408">
          <cell r="D408">
            <v>3078.5</v>
          </cell>
          <cell r="E408">
            <v>0</v>
          </cell>
          <cell r="F408">
            <v>0</v>
          </cell>
          <cell r="G408">
            <v>3107.0360000000001</v>
          </cell>
          <cell r="H408">
            <v>0</v>
          </cell>
          <cell r="I408">
            <v>0</v>
          </cell>
          <cell r="J408"/>
        </row>
        <row r="409">
          <cell r="D409">
            <v>15267.6</v>
          </cell>
          <cell r="E409">
            <v>0</v>
          </cell>
          <cell r="F409">
            <v>0</v>
          </cell>
          <cell r="G409">
            <v>45454.400000000001</v>
          </cell>
          <cell r="H409">
            <v>0</v>
          </cell>
          <cell r="I409">
            <v>0</v>
          </cell>
          <cell r="J409"/>
        </row>
        <row r="410">
          <cell r="D410">
            <v>2494.6000000000004</v>
          </cell>
          <cell r="E410">
            <v>0</v>
          </cell>
          <cell r="F410">
            <v>0</v>
          </cell>
          <cell r="G410">
            <v>9617.7000000000007</v>
          </cell>
          <cell r="H410">
            <v>0</v>
          </cell>
          <cell r="I410">
            <v>0</v>
          </cell>
          <cell r="J410"/>
        </row>
        <row r="411">
          <cell r="D411">
            <v>5979</v>
          </cell>
          <cell r="E411">
            <v>0</v>
          </cell>
          <cell r="F411">
            <v>0</v>
          </cell>
          <cell r="G411">
            <v>47000</v>
          </cell>
          <cell r="H411">
            <v>0</v>
          </cell>
          <cell r="I411">
            <v>0</v>
          </cell>
          <cell r="J411">
            <v>4662.1000000000004</v>
          </cell>
        </row>
        <row r="412">
          <cell r="D412">
            <v>0</v>
          </cell>
          <cell r="E412">
            <v>0</v>
          </cell>
          <cell r="F412">
            <v>0</v>
          </cell>
          <cell r="G412">
            <v>4059.4</v>
          </cell>
          <cell r="H412">
            <v>0</v>
          </cell>
          <cell r="I412">
            <v>0</v>
          </cell>
          <cell r="J412"/>
        </row>
        <row r="413">
          <cell r="D413">
            <v>41234.800000000003</v>
          </cell>
          <cell r="E413">
            <v>0</v>
          </cell>
          <cell r="F413">
            <v>0</v>
          </cell>
          <cell r="G413">
            <v>175308.7</v>
          </cell>
          <cell r="H413">
            <v>0</v>
          </cell>
          <cell r="I413">
            <v>0</v>
          </cell>
          <cell r="J413">
            <v>6447.3</v>
          </cell>
        </row>
        <row r="414">
          <cell r="D414">
            <v>10510</v>
          </cell>
          <cell r="E414">
            <v>0</v>
          </cell>
          <cell r="F414">
            <v>0</v>
          </cell>
          <cell r="G414">
            <v>42693.2</v>
          </cell>
          <cell r="H414">
            <v>0</v>
          </cell>
          <cell r="I414">
            <v>0</v>
          </cell>
          <cell r="J414"/>
        </row>
        <row r="415">
          <cell r="D415">
            <v>1116.7</v>
          </cell>
          <cell r="E415">
            <v>0</v>
          </cell>
          <cell r="F415">
            <v>0</v>
          </cell>
          <cell r="G415">
            <v>17360.8</v>
          </cell>
          <cell r="H415">
            <v>0</v>
          </cell>
          <cell r="I415">
            <v>0</v>
          </cell>
          <cell r="J415"/>
        </row>
        <row r="416">
          <cell r="D416">
            <v>300</v>
          </cell>
          <cell r="E416">
            <v>0</v>
          </cell>
          <cell r="F416">
            <v>0</v>
          </cell>
          <cell r="G416">
            <v>450</v>
          </cell>
          <cell r="H416">
            <v>0</v>
          </cell>
          <cell r="I416">
            <v>0</v>
          </cell>
          <cell r="J416"/>
        </row>
        <row r="417">
          <cell r="D417">
            <v>10910.7</v>
          </cell>
          <cell r="E417">
            <v>0</v>
          </cell>
          <cell r="F417">
            <v>0</v>
          </cell>
          <cell r="G417">
            <v>120659.8</v>
          </cell>
          <cell r="H417">
            <v>0</v>
          </cell>
          <cell r="I417">
            <v>0</v>
          </cell>
          <cell r="J417"/>
        </row>
        <row r="418">
          <cell r="D418">
            <v>275.82799999999997</v>
          </cell>
          <cell r="E418">
            <v>0</v>
          </cell>
          <cell r="F418">
            <v>0</v>
          </cell>
          <cell r="G418">
            <v>6107.71</v>
          </cell>
          <cell r="H418">
            <v>0</v>
          </cell>
          <cell r="I418">
            <v>0</v>
          </cell>
          <cell r="J418"/>
        </row>
        <row r="419">
          <cell r="D419">
            <v>10039.328000000001</v>
          </cell>
          <cell r="E419">
            <v>0</v>
          </cell>
          <cell r="F419">
            <v>0</v>
          </cell>
          <cell r="G419">
            <v>9181.518</v>
          </cell>
          <cell r="H419">
            <v>0</v>
          </cell>
          <cell r="I419">
            <v>0</v>
          </cell>
          <cell r="J419"/>
        </row>
        <row r="420">
          <cell r="D420">
            <v>439.9</v>
          </cell>
          <cell r="E420">
            <v>0</v>
          </cell>
          <cell r="F420">
            <v>0</v>
          </cell>
          <cell r="G420">
            <v>29447.5</v>
          </cell>
          <cell r="H420">
            <v>0</v>
          </cell>
          <cell r="I420">
            <v>0</v>
          </cell>
          <cell r="J420"/>
        </row>
        <row r="421">
          <cell r="D421">
            <v>7917</v>
          </cell>
          <cell r="E421">
            <v>0</v>
          </cell>
          <cell r="F421">
            <v>0</v>
          </cell>
          <cell r="G421">
            <v>10772</v>
          </cell>
          <cell r="H421">
            <v>0</v>
          </cell>
          <cell r="I421">
            <v>0</v>
          </cell>
          <cell r="J421"/>
        </row>
        <row r="422">
          <cell r="D422">
            <v>7414.4</v>
          </cell>
          <cell r="E422">
            <v>0</v>
          </cell>
          <cell r="F422">
            <v>0</v>
          </cell>
          <cell r="G422">
            <v>17454.900000000001</v>
          </cell>
          <cell r="H422">
            <v>0</v>
          </cell>
          <cell r="I422">
            <v>0</v>
          </cell>
          <cell r="J422"/>
        </row>
        <row r="423">
          <cell r="D423">
            <v>5837.6</v>
          </cell>
          <cell r="E423">
            <v>0</v>
          </cell>
          <cell r="F423">
            <v>0</v>
          </cell>
          <cell r="G423">
            <v>30765.100000000002</v>
          </cell>
          <cell r="H423">
            <v>0</v>
          </cell>
          <cell r="I423">
            <v>0</v>
          </cell>
          <cell r="J423"/>
        </row>
        <row r="424">
          <cell r="D424">
            <v>2126.6999999999998</v>
          </cell>
          <cell r="E424">
            <v>0</v>
          </cell>
          <cell r="F424">
            <v>0</v>
          </cell>
          <cell r="G424">
            <v>2365</v>
          </cell>
          <cell r="H424">
            <v>0</v>
          </cell>
          <cell r="I424">
            <v>0</v>
          </cell>
          <cell r="J424"/>
        </row>
      </sheetData>
      <sheetData sheetId="6">
        <row r="382">
          <cell r="D382">
            <v>0</v>
          </cell>
          <cell r="E382">
            <v>1</v>
          </cell>
        </row>
        <row r="383">
          <cell r="D383">
            <v>0</v>
          </cell>
          <cell r="E383">
            <v>8</v>
          </cell>
        </row>
        <row r="384">
          <cell r="D384">
            <v>0</v>
          </cell>
          <cell r="E384">
            <v>1</v>
          </cell>
        </row>
        <row r="385">
          <cell r="D385">
            <v>0</v>
          </cell>
          <cell r="E385">
            <v>1</v>
          </cell>
        </row>
        <row r="386">
          <cell r="D386">
            <v>0</v>
          </cell>
          <cell r="E386">
            <v>1</v>
          </cell>
        </row>
        <row r="387">
          <cell r="D387">
            <v>0</v>
          </cell>
          <cell r="E387">
            <v>1</v>
          </cell>
        </row>
        <row r="388">
          <cell r="D388">
            <v>0</v>
          </cell>
          <cell r="E388">
            <v>1</v>
          </cell>
        </row>
        <row r="389">
          <cell r="D389">
            <v>0</v>
          </cell>
          <cell r="E389">
            <v>3</v>
          </cell>
        </row>
        <row r="390">
          <cell r="D390">
            <v>0</v>
          </cell>
          <cell r="E390">
            <v>1</v>
          </cell>
        </row>
        <row r="391">
          <cell r="D391">
            <v>0</v>
          </cell>
          <cell r="E391">
            <v>1</v>
          </cell>
        </row>
        <row r="392">
          <cell r="D392">
            <v>0</v>
          </cell>
          <cell r="E392">
            <v>1</v>
          </cell>
        </row>
        <row r="393">
          <cell r="D393">
            <v>1900</v>
          </cell>
          <cell r="E393">
            <v>1</v>
          </cell>
        </row>
        <row r="394">
          <cell r="D394">
            <v>0</v>
          </cell>
          <cell r="E394">
            <v>1</v>
          </cell>
        </row>
        <row r="395">
          <cell r="D395">
            <v>0</v>
          </cell>
          <cell r="E395">
            <v>1</v>
          </cell>
        </row>
        <row r="396">
          <cell r="D396">
            <v>0</v>
          </cell>
          <cell r="E396">
            <v>6</v>
          </cell>
        </row>
        <row r="397">
          <cell r="D397">
            <v>0</v>
          </cell>
          <cell r="E397">
            <v>1</v>
          </cell>
        </row>
        <row r="398">
          <cell r="D398">
            <v>1900</v>
          </cell>
          <cell r="E398">
            <v>1</v>
          </cell>
        </row>
        <row r="399">
          <cell r="D399">
            <v>1850</v>
          </cell>
          <cell r="E399">
            <v>1</v>
          </cell>
        </row>
        <row r="400">
          <cell r="D400">
            <v>0</v>
          </cell>
          <cell r="E400">
            <v>1</v>
          </cell>
        </row>
        <row r="401">
          <cell r="D401">
            <v>0</v>
          </cell>
          <cell r="E401">
            <v>1</v>
          </cell>
        </row>
        <row r="402">
          <cell r="D402">
            <v>0</v>
          </cell>
          <cell r="E402">
            <v>1</v>
          </cell>
        </row>
        <row r="403">
          <cell r="D403">
            <v>1766</v>
          </cell>
          <cell r="E403">
            <v>1</v>
          </cell>
        </row>
        <row r="404">
          <cell r="D404">
            <v>0</v>
          </cell>
          <cell r="E404">
            <v>1</v>
          </cell>
        </row>
        <row r="405">
          <cell r="D405">
            <v>1800</v>
          </cell>
          <cell r="E405">
            <v>7</v>
          </cell>
        </row>
        <row r="406">
          <cell r="D406">
            <v>0</v>
          </cell>
          <cell r="E406">
            <v>1</v>
          </cell>
        </row>
        <row r="407">
          <cell r="D407">
            <v>0</v>
          </cell>
          <cell r="E407">
            <v>1</v>
          </cell>
        </row>
        <row r="408">
          <cell r="D408">
            <v>0</v>
          </cell>
          <cell r="E408">
            <v>1</v>
          </cell>
        </row>
        <row r="409">
          <cell r="D409">
            <v>0</v>
          </cell>
          <cell r="E409">
            <v>1</v>
          </cell>
        </row>
        <row r="410">
          <cell r="D410">
            <v>0</v>
          </cell>
          <cell r="E410">
            <v>1</v>
          </cell>
        </row>
        <row r="411">
          <cell r="D411">
            <v>0</v>
          </cell>
          <cell r="E411">
            <v>1</v>
          </cell>
        </row>
        <row r="412">
          <cell r="D412">
            <v>0</v>
          </cell>
          <cell r="E412">
            <v>6</v>
          </cell>
        </row>
        <row r="413">
          <cell r="D413">
            <v>0</v>
          </cell>
          <cell r="E413">
            <v>1</v>
          </cell>
        </row>
        <row r="414">
          <cell r="D414">
            <v>0</v>
          </cell>
          <cell r="E414">
            <v>1</v>
          </cell>
        </row>
        <row r="415">
          <cell r="D415">
            <v>1770</v>
          </cell>
          <cell r="E415">
            <v>1</v>
          </cell>
        </row>
        <row r="416">
          <cell r="D416">
            <v>0</v>
          </cell>
          <cell r="E416">
            <v>3</v>
          </cell>
        </row>
        <row r="417">
          <cell r="D417">
            <v>0</v>
          </cell>
          <cell r="E417">
            <v>1</v>
          </cell>
        </row>
        <row r="418">
          <cell r="D418">
            <v>0</v>
          </cell>
          <cell r="E418">
            <v>1</v>
          </cell>
        </row>
        <row r="419">
          <cell r="D419">
            <v>0</v>
          </cell>
          <cell r="E419">
            <v>1</v>
          </cell>
        </row>
        <row r="420">
          <cell r="D420">
            <v>0</v>
          </cell>
          <cell r="E420">
            <v>1</v>
          </cell>
        </row>
        <row r="421">
          <cell r="D421">
            <v>0</v>
          </cell>
          <cell r="E421">
            <v>1</v>
          </cell>
        </row>
        <row r="422">
          <cell r="D422">
            <v>0</v>
          </cell>
          <cell r="E422">
            <v>1</v>
          </cell>
        </row>
        <row r="423">
          <cell r="D423">
            <v>0</v>
          </cell>
          <cell r="E42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workbookViewId="0">
      <selection activeCell="Q4" sqref="Q4"/>
    </sheetView>
  </sheetViews>
  <sheetFormatPr defaultColWidth="10.28515625" defaultRowHeight="15.75" x14ac:dyDescent="0.3"/>
  <cols>
    <col min="1" max="1" width="4.5703125" style="1" customWidth="1"/>
    <col min="2" max="2" width="12.28515625" style="21" customWidth="1"/>
    <col min="3" max="3" width="19" style="27" customWidth="1"/>
    <col min="4" max="4" width="10.28515625" style="25" customWidth="1"/>
    <col min="5" max="6" width="8.7109375" style="25" customWidth="1"/>
    <col min="7" max="7" width="7.85546875" style="26" customWidth="1"/>
    <col min="8" max="8" width="7.140625" style="25" customWidth="1"/>
    <col min="9" max="9" width="7.42578125" style="25" customWidth="1"/>
    <col min="10" max="10" width="7.5703125" style="25" customWidth="1"/>
    <col min="11" max="11" width="11.140625" style="25" customWidth="1"/>
    <col min="12" max="19" width="11.140625" style="26" customWidth="1"/>
    <col min="20" max="21" width="11.140625" style="25" customWidth="1"/>
    <col min="22" max="16384" width="10.28515625" style="1"/>
  </cols>
  <sheetData>
    <row r="1" spans="1:21" ht="55.5" customHeight="1" x14ac:dyDescent="0.2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</row>
    <row r="2" spans="1:21" ht="26.25" customHeight="1" x14ac:dyDescent="0.25">
      <c r="A2" s="42" t="s">
        <v>1</v>
      </c>
      <c r="B2" s="43" t="s">
        <v>2</v>
      </c>
      <c r="C2" s="44" t="s">
        <v>3</v>
      </c>
      <c r="D2" s="39" t="s">
        <v>4</v>
      </c>
      <c r="E2" s="43" t="s">
        <v>5</v>
      </c>
      <c r="F2" s="43"/>
      <c r="G2" s="42" t="s">
        <v>6</v>
      </c>
      <c r="H2" s="43" t="s">
        <v>7</v>
      </c>
      <c r="I2" s="43"/>
      <c r="J2" s="43"/>
      <c r="K2" s="42" t="s">
        <v>8</v>
      </c>
      <c r="L2" s="43" t="s">
        <v>9</v>
      </c>
      <c r="M2" s="43"/>
      <c r="N2" s="43"/>
      <c r="O2" s="43"/>
      <c r="P2" s="43"/>
      <c r="Q2" s="43"/>
      <c r="R2" s="43"/>
      <c r="S2" s="43"/>
      <c r="T2" s="43"/>
      <c r="U2" s="43"/>
    </row>
    <row r="3" spans="1:21" ht="15" customHeight="1" x14ac:dyDescent="0.25">
      <c r="A3" s="42"/>
      <c r="B3" s="43"/>
      <c r="C3" s="44"/>
      <c r="D3" s="39"/>
      <c r="E3" s="35" t="s">
        <v>10</v>
      </c>
      <c r="F3" s="35" t="s">
        <v>11</v>
      </c>
      <c r="G3" s="42"/>
      <c r="H3" s="37" t="s">
        <v>12</v>
      </c>
      <c r="I3" s="37" t="s">
        <v>13</v>
      </c>
      <c r="J3" s="37" t="s">
        <v>14</v>
      </c>
      <c r="K3" s="42"/>
      <c r="L3" s="39" t="s">
        <v>15</v>
      </c>
      <c r="M3" s="28" t="s">
        <v>5</v>
      </c>
      <c r="N3" s="29"/>
      <c r="O3" s="30"/>
      <c r="P3" s="31" t="s">
        <v>16</v>
      </c>
      <c r="Q3" s="28" t="s">
        <v>5</v>
      </c>
      <c r="R3" s="29"/>
      <c r="S3" s="30"/>
      <c r="T3" s="31" t="s">
        <v>17</v>
      </c>
      <c r="U3" s="33" t="s">
        <v>18</v>
      </c>
    </row>
    <row r="4" spans="1:21" ht="160.5" customHeight="1" x14ac:dyDescent="0.25">
      <c r="A4" s="42"/>
      <c r="B4" s="43"/>
      <c r="C4" s="44"/>
      <c r="D4" s="39"/>
      <c r="E4" s="36"/>
      <c r="F4" s="36"/>
      <c r="G4" s="42"/>
      <c r="H4" s="38"/>
      <c r="I4" s="38"/>
      <c r="J4" s="38"/>
      <c r="K4" s="42"/>
      <c r="L4" s="40"/>
      <c r="M4" s="2" t="s">
        <v>19</v>
      </c>
      <c r="N4" s="2" t="s">
        <v>20</v>
      </c>
      <c r="O4" s="2" t="s">
        <v>21</v>
      </c>
      <c r="P4" s="32"/>
      <c r="Q4" s="2" t="s">
        <v>19</v>
      </c>
      <c r="R4" s="2" t="s">
        <v>20</v>
      </c>
      <c r="S4" s="2" t="s">
        <v>21</v>
      </c>
      <c r="T4" s="32"/>
      <c r="U4" s="34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22</v>
      </c>
      <c r="C6" s="11" t="s">
        <v>23</v>
      </c>
      <c r="D6" s="12">
        <f>[1]բնակչություն!D382</f>
        <v>59998</v>
      </c>
      <c r="E6" s="13">
        <f>[1]բնակչություն!E382</f>
        <v>13629</v>
      </c>
      <c r="F6" s="13">
        <f>[1]բնակչություն!F382</f>
        <v>9616</v>
      </c>
      <c r="G6" s="14">
        <f>'[1]բարձրադիր․ և բն․ քանակ'!D382</f>
        <v>0</v>
      </c>
      <c r="H6" s="14">
        <f>[1]հեռավորություն!D382</f>
        <v>18</v>
      </c>
      <c r="I6" s="14">
        <f>[1]հեռավորություն!E382</f>
        <v>33</v>
      </c>
      <c r="J6" s="14">
        <f>[1]հեռավորություն!F382</f>
        <v>0</v>
      </c>
      <c r="K6" s="14">
        <f>'[1]բարձրադիր․ և բն․ քանակ'!E382</f>
        <v>1</v>
      </c>
      <c r="L6" s="15">
        <f t="shared" ref="L6:L47" si="0">M6+N6+O6</f>
        <v>23283.4</v>
      </c>
      <c r="M6" s="15">
        <f>'[1]եկամուտներ+'!D383</f>
        <v>23283.4</v>
      </c>
      <c r="N6" s="15">
        <f>'[1]եկամուտներ+'!E383</f>
        <v>0</v>
      </c>
      <c r="O6" s="15">
        <f>'[1]եկամուտներ+'!F383</f>
        <v>0</v>
      </c>
      <c r="P6" s="14">
        <f t="shared" ref="P6:P47" si="1">Q6+R6+S6</f>
        <v>325653</v>
      </c>
      <c r="Q6" s="14">
        <f>'[1]եկամուտներ+'!G383</f>
        <v>325653</v>
      </c>
      <c r="R6" s="15">
        <f>'[1]եկամուտներ+'!H383</f>
        <v>0</v>
      </c>
      <c r="S6" s="15">
        <f>'[1]եկամուտներ+'!I383</f>
        <v>0</v>
      </c>
      <c r="T6" s="14">
        <f>'[1]եկամուտներ+'!J383</f>
        <v>42863.7598</v>
      </c>
      <c r="U6" s="14">
        <f t="shared" ref="U6:U47" si="2">L6+P6+T6</f>
        <v>391800.15980000002</v>
      </c>
    </row>
    <row r="7" spans="1:21" ht="15" x14ac:dyDescent="0.25">
      <c r="A7" s="9">
        <v>2</v>
      </c>
      <c r="B7" s="10" t="s">
        <v>22</v>
      </c>
      <c r="C7" s="11" t="s">
        <v>24</v>
      </c>
      <c r="D7" s="12">
        <f>[1]բնակչություն!D383</f>
        <v>9362</v>
      </c>
      <c r="E7" s="13">
        <f>[1]բնակչություն!E383</f>
        <v>2126</v>
      </c>
      <c r="F7" s="13">
        <f>[1]բնակչություն!F383</f>
        <v>1127</v>
      </c>
      <c r="G7" s="14">
        <f>'[1]բարձրադիր․ և բն․ քանակ'!D383</f>
        <v>0</v>
      </c>
      <c r="H7" s="14">
        <f>[1]հեռավորություն!D383</f>
        <v>25</v>
      </c>
      <c r="I7" s="14">
        <f>[1]հեռավորություն!E383</f>
        <v>40</v>
      </c>
      <c r="J7" s="14">
        <f>[1]հեռավորություն!F383</f>
        <v>7</v>
      </c>
      <c r="K7" s="14">
        <f>'[1]բարձրադիր․ և բն․ քանակ'!E383</f>
        <v>8</v>
      </c>
      <c r="L7" s="15">
        <f t="shared" si="0"/>
        <v>27541.673000000003</v>
      </c>
      <c r="M7" s="15">
        <f>'[1]եկամուտներ+'!D384</f>
        <v>27541.673000000003</v>
      </c>
      <c r="N7" s="15">
        <f>'[1]եկամուտներ+'!E384</f>
        <v>0</v>
      </c>
      <c r="O7" s="15">
        <f>'[1]եկամուտներ+'!F384</f>
        <v>0</v>
      </c>
      <c r="P7" s="14">
        <f t="shared" si="1"/>
        <v>45123.911999999997</v>
      </c>
      <c r="Q7" s="14">
        <f>'[1]եկամուտներ+'!G384</f>
        <v>45123.911999999997</v>
      </c>
      <c r="R7" s="15">
        <f>'[1]եկամուտներ+'!H384</f>
        <v>0</v>
      </c>
      <c r="S7" s="15">
        <f>'[1]եկամուտներ+'!I384</f>
        <v>0</v>
      </c>
      <c r="T7" s="14">
        <f>'[1]եկամուտներ+'!J384</f>
        <v>0</v>
      </c>
      <c r="U7" s="14">
        <f t="shared" si="2"/>
        <v>72665.584999999992</v>
      </c>
    </row>
    <row r="8" spans="1:21" ht="15" x14ac:dyDescent="0.25">
      <c r="A8" s="9">
        <v>3</v>
      </c>
      <c r="B8" s="10" t="s">
        <v>22</v>
      </c>
      <c r="C8" s="11" t="s">
        <v>25</v>
      </c>
      <c r="D8" s="12">
        <f>[1]բնակչություն!D384</f>
        <v>6407</v>
      </c>
      <c r="E8" s="13">
        <f>[1]բնակչություն!E384</f>
        <v>1272</v>
      </c>
      <c r="F8" s="13">
        <f>[1]բնակչություն!F384</f>
        <v>996</v>
      </c>
      <c r="G8" s="14">
        <f>'[1]բարձրադիր․ և բն․ քանակ'!D384</f>
        <v>0</v>
      </c>
      <c r="H8" s="14">
        <f>[1]հեռավորություն!D384</f>
        <v>6</v>
      </c>
      <c r="I8" s="14">
        <f>[1]հեռավորություն!E384</f>
        <v>45</v>
      </c>
      <c r="J8" s="14">
        <f>[1]հեռավորություն!F384</f>
        <v>12</v>
      </c>
      <c r="K8" s="14">
        <f>'[1]բարձրադիր․ և բն․ քանակ'!E384</f>
        <v>1</v>
      </c>
      <c r="L8" s="15">
        <f t="shared" si="0"/>
        <v>5951.5</v>
      </c>
      <c r="M8" s="15">
        <f>'[1]եկամուտներ+'!D385</f>
        <v>5951.5</v>
      </c>
      <c r="N8" s="15">
        <f>'[1]եկամուտներ+'!E385</f>
        <v>0</v>
      </c>
      <c r="O8" s="15">
        <f>'[1]եկամուտներ+'!F385</f>
        <v>0</v>
      </c>
      <c r="P8" s="14">
        <f t="shared" si="1"/>
        <v>102224.4</v>
      </c>
      <c r="Q8" s="14">
        <f>'[1]եկամուտներ+'!G385</f>
        <v>102224.4</v>
      </c>
      <c r="R8" s="15">
        <f>'[1]եկամուտներ+'!H385</f>
        <v>0</v>
      </c>
      <c r="S8" s="15">
        <f>'[1]եկամուտներ+'!I385</f>
        <v>0</v>
      </c>
      <c r="T8" s="14">
        <f>'[1]եկամուտներ+'!J385</f>
        <v>0</v>
      </c>
      <c r="U8" s="14">
        <f t="shared" si="2"/>
        <v>108175.9</v>
      </c>
    </row>
    <row r="9" spans="1:21" ht="15" x14ac:dyDescent="0.25">
      <c r="A9" s="9">
        <v>4</v>
      </c>
      <c r="B9" s="10" t="s">
        <v>22</v>
      </c>
      <c r="C9" s="11" t="s">
        <v>26</v>
      </c>
      <c r="D9" s="12">
        <f>[1]բնակչություն!D385</f>
        <v>3930</v>
      </c>
      <c r="E9" s="13">
        <f>[1]բնակչություն!E385</f>
        <v>905</v>
      </c>
      <c r="F9" s="13">
        <f>[1]բնակչություն!F385</f>
        <v>448</v>
      </c>
      <c r="G9" s="14">
        <f>'[1]բարձրադիր․ և բն․ քանակ'!D385</f>
        <v>0</v>
      </c>
      <c r="H9" s="14">
        <f>[1]հեռավորություն!D385</f>
        <v>25</v>
      </c>
      <c r="I9" s="14">
        <f>[1]հեռավորություն!E385</f>
        <v>44</v>
      </c>
      <c r="J9" s="14">
        <f>[1]հեռավորություն!F385</f>
        <v>6</v>
      </c>
      <c r="K9" s="14">
        <f>'[1]բարձրադիր․ և բն․ քանակ'!E385</f>
        <v>1</v>
      </c>
      <c r="L9" s="15">
        <f t="shared" si="0"/>
        <v>7282.7</v>
      </c>
      <c r="M9" s="15">
        <f>'[1]եկամուտներ+'!D386</f>
        <v>7282.7</v>
      </c>
      <c r="N9" s="15">
        <f>'[1]եկամուտներ+'!E386</f>
        <v>0</v>
      </c>
      <c r="O9" s="15">
        <f>'[1]եկամուտներ+'!F386</f>
        <v>0</v>
      </c>
      <c r="P9" s="14">
        <f t="shared" si="1"/>
        <v>15771</v>
      </c>
      <c r="Q9" s="14">
        <f>'[1]եկամուտներ+'!G386</f>
        <v>15771</v>
      </c>
      <c r="R9" s="15">
        <f>'[1]եկամուտներ+'!H386</f>
        <v>0</v>
      </c>
      <c r="S9" s="15">
        <f>'[1]եկամուտներ+'!I386</f>
        <v>0</v>
      </c>
      <c r="T9" s="14">
        <f>'[1]եկամուտներ+'!J386</f>
        <v>0</v>
      </c>
      <c r="U9" s="14">
        <f t="shared" si="2"/>
        <v>23053.7</v>
      </c>
    </row>
    <row r="10" spans="1:21" ht="15" x14ac:dyDescent="0.25">
      <c r="A10" s="9">
        <v>5</v>
      </c>
      <c r="B10" s="10" t="s">
        <v>22</v>
      </c>
      <c r="C10" s="11" t="s">
        <v>27</v>
      </c>
      <c r="D10" s="12">
        <f>[1]բնակչություն!D386</f>
        <v>3175</v>
      </c>
      <c r="E10" s="13">
        <f>[1]բնակչություն!E386</f>
        <v>692</v>
      </c>
      <c r="F10" s="13">
        <f>[1]բնակչություն!F386</f>
        <v>425</v>
      </c>
      <c r="G10" s="14">
        <f>'[1]բարձրադիր․ և բն․ քանակ'!D386</f>
        <v>0</v>
      </c>
      <c r="H10" s="14">
        <f>[1]հեռավորություն!D386</f>
        <v>35</v>
      </c>
      <c r="I10" s="14">
        <f>[1]հեռավորություն!E386</f>
        <v>35</v>
      </c>
      <c r="J10" s="14">
        <f>[1]հեռավորություն!F386</f>
        <v>14</v>
      </c>
      <c r="K10" s="14">
        <f>'[1]բարձրադիր․ և բն․ քանակ'!E386</f>
        <v>1</v>
      </c>
      <c r="L10" s="15">
        <f t="shared" si="0"/>
        <v>1713.7</v>
      </c>
      <c r="M10" s="15">
        <f>'[1]եկամուտներ+'!D387</f>
        <v>1713.7</v>
      </c>
      <c r="N10" s="15">
        <f>'[1]եկամուտներ+'!E387</f>
        <v>0</v>
      </c>
      <c r="O10" s="15">
        <f>'[1]եկամուտներ+'!F387</f>
        <v>0</v>
      </c>
      <c r="P10" s="14">
        <f t="shared" si="1"/>
        <v>15149.9</v>
      </c>
      <c r="Q10" s="14">
        <f>'[1]եկամուտներ+'!G387</f>
        <v>15149.9</v>
      </c>
      <c r="R10" s="15">
        <f>'[1]եկամուտներ+'!H387</f>
        <v>0</v>
      </c>
      <c r="S10" s="15">
        <f>'[1]եկամուտներ+'!I387</f>
        <v>0</v>
      </c>
      <c r="T10" s="14">
        <f>'[1]եկամուտներ+'!J387</f>
        <v>0</v>
      </c>
      <c r="U10" s="14">
        <f t="shared" si="2"/>
        <v>16863.599999999999</v>
      </c>
    </row>
    <row r="11" spans="1:21" ht="15" x14ac:dyDescent="0.25">
      <c r="A11" s="9">
        <v>6</v>
      </c>
      <c r="B11" s="10" t="s">
        <v>22</v>
      </c>
      <c r="C11" s="11" t="s">
        <v>28</v>
      </c>
      <c r="D11" s="12">
        <f>[1]բնակչություն!D387</f>
        <v>3045</v>
      </c>
      <c r="E11" s="13">
        <f>[1]բնակչություն!E387</f>
        <v>692</v>
      </c>
      <c r="F11" s="13">
        <f>[1]բնակչություն!F387</f>
        <v>509</v>
      </c>
      <c r="G11" s="14">
        <f>'[1]բարձրադիր․ և բն․ քանակ'!D387</f>
        <v>0</v>
      </c>
      <c r="H11" s="14">
        <f>[1]հեռավորություն!D387</f>
        <v>23</v>
      </c>
      <c r="I11" s="14">
        <f>[1]հեռավորություն!E387</f>
        <v>35</v>
      </c>
      <c r="J11" s="14">
        <f>[1]հեռավորություն!F387</f>
        <v>7</v>
      </c>
      <c r="K11" s="14">
        <f>'[1]բարձրադիր․ և բն․ քանակ'!E387</f>
        <v>1</v>
      </c>
      <c r="L11" s="15">
        <f t="shared" si="0"/>
        <v>13639.9</v>
      </c>
      <c r="M11" s="15">
        <f>'[1]եկամուտներ+'!D388</f>
        <v>13639.9</v>
      </c>
      <c r="N11" s="15">
        <f>'[1]եկամուտներ+'!E388</f>
        <v>0</v>
      </c>
      <c r="O11" s="15">
        <f>'[1]եկամուտներ+'!F388</f>
        <v>0</v>
      </c>
      <c r="P11" s="14">
        <f t="shared" si="1"/>
        <v>22634.2</v>
      </c>
      <c r="Q11" s="14">
        <f>'[1]եկամուտներ+'!G388</f>
        <v>22634.2</v>
      </c>
      <c r="R11" s="15">
        <f>'[1]եկամուտներ+'!H388</f>
        <v>0</v>
      </c>
      <c r="S11" s="15">
        <f>'[1]եկամուտներ+'!I388</f>
        <v>0</v>
      </c>
      <c r="T11" s="14">
        <f>'[1]եկամուտներ+'!J388</f>
        <v>0</v>
      </c>
      <c r="U11" s="14">
        <f t="shared" si="2"/>
        <v>36274.1</v>
      </c>
    </row>
    <row r="12" spans="1:21" ht="15" x14ac:dyDescent="0.25">
      <c r="A12" s="9">
        <v>7</v>
      </c>
      <c r="B12" s="10" t="s">
        <v>22</v>
      </c>
      <c r="C12" s="11" t="s">
        <v>29</v>
      </c>
      <c r="D12" s="12">
        <f>[1]բնակչություն!D388</f>
        <v>3663</v>
      </c>
      <c r="E12" s="13">
        <f>[1]բնակչություն!E388</f>
        <v>747</v>
      </c>
      <c r="F12" s="13">
        <f>[1]բնակչություն!F388</f>
        <v>547</v>
      </c>
      <c r="G12" s="14">
        <f>'[1]բարձրադիր․ և բն․ քանակ'!D388</f>
        <v>0</v>
      </c>
      <c r="H12" s="14">
        <f>[1]հեռավորություն!D388</f>
        <v>14</v>
      </c>
      <c r="I12" s="14">
        <f>[1]հեռավորություն!E388</f>
        <v>37</v>
      </c>
      <c r="J12" s="14">
        <f>[1]հեռավորություն!F388</f>
        <v>4</v>
      </c>
      <c r="K12" s="14">
        <f>'[1]բարձրադիր․ և բն․ քանակ'!E388</f>
        <v>1</v>
      </c>
      <c r="L12" s="15">
        <f t="shared" si="0"/>
        <v>1536.9</v>
      </c>
      <c r="M12" s="15">
        <f>'[1]եկամուտներ+'!D389</f>
        <v>1536.9</v>
      </c>
      <c r="N12" s="15">
        <f>'[1]եկամուտներ+'!E389</f>
        <v>0</v>
      </c>
      <c r="O12" s="15">
        <f>'[1]եկամուտներ+'!F389</f>
        <v>0</v>
      </c>
      <c r="P12" s="14">
        <f t="shared" si="1"/>
        <v>37460.199999999997</v>
      </c>
      <c r="Q12" s="14">
        <f>'[1]եկամուտներ+'!G389</f>
        <v>37460.199999999997</v>
      </c>
      <c r="R12" s="15">
        <f>'[1]եկամուտներ+'!H389</f>
        <v>0</v>
      </c>
      <c r="S12" s="15">
        <f>'[1]եկամուտներ+'!I389</f>
        <v>0</v>
      </c>
      <c r="T12" s="14">
        <f>'[1]եկամուտներ+'!J389</f>
        <v>0</v>
      </c>
      <c r="U12" s="14">
        <f t="shared" si="2"/>
        <v>38997.1</v>
      </c>
    </row>
    <row r="13" spans="1:21" ht="15" x14ac:dyDescent="0.25">
      <c r="A13" s="9">
        <v>8</v>
      </c>
      <c r="B13" s="10" t="s">
        <v>22</v>
      </c>
      <c r="C13" s="11" t="s">
        <v>30</v>
      </c>
      <c r="D13" s="12">
        <f>[1]բնակչություն!D389</f>
        <v>12114</v>
      </c>
      <c r="E13" s="13">
        <f>[1]բնակչություն!E389</f>
        <v>2822</v>
      </c>
      <c r="F13" s="13">
        <f>[1]բնակչություն!F389</f>
        <v>1721</v>
      </c>
      <c r="G13" s="14">
        <f>'[1]բարձրադիր․ և բն․ քանակ'!D389</f>
        <v>0</v>
      </c>
      <c r="H13" s="14">
        <f>[1]հեռավորություն!D389</f>
        <v>21</v>
      </c>
      <c r="I13" s="14">
        <f>[1]հեռավորություն!E389</f>
        <v>35</v>
      </c>
      <c r="J13" s="14">
        <f>[1]հեռավորություն!F389</f>
        <v>8</v>
      </c>
      <c r="K13" s="14">
        <f>'[1]բարձրադիր․ և բն․ քանակ'!E389</f>
        <v>3</v>
      </c>
      <c r="L13" s="15">
        <f t="shared" si="0"/>
        <v>7642.3</v>
      </c>
      <c r="M13" s="15">
        <f>'[1]եկամուտներ+'!D390</f>
        <v>7642.3</v>
      </c>
      <c r="N13" s="15">
        <f>'[1]եկամուտներ+'!E390</f>
        <v>0</v>
      </c>
      <c r="O13" s="15">
        <f>'[1]եկամուտներ+'!F390</f>
        <v>0</v>
      </c>
      <c r="P13" s="14">
        <f t="shared" si="1"/>
        <v>42454.9</v>
      </c>
      <c r="Q13" s="14">
        <f>'[1]եկամուտներ+'!G390</f>
        <v>42454.9</v>
      </c>
      <c r="R13" s="15">
        <f>'[1]եկամուտներ+'!H390</f>
        <v>0</v>
      </c>
      <c r="S13" s="15">
        <f>'[1]եկամուտներ+'!I390</f>
        <v>0</v>
      </c>
      <c r="T13" s="14">
        <f>'[1]եկամուտներ+'!J390</f>
        <v>0</v>
      </c>
      <c r="U13" s="14">
        <f t="shared" si="2"/>
        <v>50097.200000000004</v>
      </c>
    </row>
    <row r="14" spans="1:21" ht="15" x14ac:dyDescent="0.25">
      <c r="A14" s="9">
        <v>9</v>
      </c>
      <c r="B14" s="10" t="s">
        <v>22</v>
      </c>
      <c r="C14" s="11" t="s">
        <v>31</v>
      </c>
      <c r="D14" s="12">
        <f>[1]բնակչություն!D390</f>
        <v>8119</v>
      </c>
      <c r="E14" s="13">
        <f>[1]բնակչություն!E390</f>
        <v>1928</v>
      </c>
      <c r="F14" s="13">
        <f>[1]բնակչություն!F390</f>
        <v>1001</v>
      </c>
      <c r="G14" s="14">
        <f>'[1]բարձրադիր․ և բն․ քանակ'!D390</f>
        <v>0</v>
      </c>
      <c r="H14" s="14">
        <f>[1]հեռավորություն!D390</f>
        <v>29</v>
      </c>
      <c r="I14" s="14">
        <f>[1]հեռավորություն!E390</f>
        <v>58</v>
      </c>
      <c r="J14" s="14">
        <f>[1]հեռավորություն!F390</f>
        <v>25</v>
      </c>
      <c r="K14" s="14">
        <f>'[1]բարձրադիր․ և բն․ քանակ'!E390</f>
        <v>1</v>
      </c>
      <c r="L14" s="15">
        <f t="shared" si="0"/>
        <v>7581.9000000000005</v>
      </c>
      <c r="M14" s="15">
        <f>'[1]եկամուտներ+'!D391</f>
        <v>7581.9000000000005</v>
      </c>
      <c r="N14" s="15">
        <f>'[1]եկամուտներ+'!E391</f>
        <v>0</v>
      </c>
      <c r="O14" s="15">
        <f>'[1]եկամուտներ+'!F391</f>
        <v>0</v>
      </c>
      <c r="P14" s="14">
        <f t="shared" si="1"/>
        <v>24979.8</v>
      </c>
      <c r="Q14" s="14">
        <f>'[1]եկամուտներ+'!G391</f>
        <v>24979.8</v>
      </c>
      <c r="R14" s="15">
        <f>'[1]եկամուտներ+'!H391</f>
        <v>0</v>
      </c>
      <c r="S14" s="15">
        <f>'[1]եկամուտներ+'!I391</f>
        <v>0</v>
      </c>
      <c r="T14" s="14">
        <f>'[1]եկամուտներ+'!J391</f>
        <v>0</v>
      </c>
      <c r="U14" s="14">
        <f t="shared" si="2"/>
        <v>32561.7</v>
      </c>
    </row>
    <row r="15" spans="1:21" ht="15" x14ac:dyDescent="0.25">
      <c r="A15" s="9">
        <v>10</v>
      </c>
      <c r="B15" s="10" t="s">
        <v>22</v>
      </c>
      <c r="C15" s="11" t="s">
        <v>32</v>
      </c>
      <c r="D15" s="12">
        <f>[1]բնակչություն!D391</f>
        <v>715</v>
      </c>
      <c r="E15" s="13">
        <f>[1]բնակչություն!E391</f>
        <v>140</v>
      </c>
      <c r="F15" s="13">
        <f>[1]բնակչություն!F391</f>
        <v>82</v>
      </c>
      <c r="G15" s="14">
        <f>'[1]բարձրադիր․ և բն․ քանակ'!D391</f>
        <v>0</v>
      </c>
      <c r="H15" s="14">
        <f>[1]հեռավորություն!D391</f>
        <v>12</v>
      </c>
      <c r="I15" s="14">
        <f>[1]հեռավորություն!E391</f>
        <v>48</v>
      </c>
      <c r="J15" s="14">
        <f>[1]հեռավորություն!F391</f>
        <v>15</v>
      </c>
      <c r="K15" s="14">
        <f>'[1]բարձրադիր․ և բն․ քանակ'!E391</f>
        <v>1</v>
      </c>
      <c r="L15" s="15">
        <f t="shared" si="0"/>
        <v>1466.6000000000001</v>
      </c>
      <c r="M15" s="15">
        <f>'[1]եկամուտներ+'!D392</f>
        <v>1466.6000000000001</v>
      </c>
      <c r="N15" s="15">
        <f>'[1]եկամուտներ+'!E392</f>
        <v>0</v>
      </c>
      <c r="O15" s="15">
        <f>'[1]եկամուտներ+'!F392</f>
        <v>0</v>
      </c>
      <c r="P15" s="14">
        <f t="shared" si="1"/>
        <v>4313.3999999999996</v>
      </c>
      <c r="Q15" s="14">
        <f>'[1]եկամուտներ+'!G392</f>
        <v>4313.3999999999996</v>
      </c>
      <c r="R15" s="15">
        <f>'[1]եկամուտներ+'!H392</f>
        <v>0</v>
      </c>
      <c r="S15" s="15">
        <f>'[1]եկամուտներ+'!I392</f>
        <v>0</v>
      </c>
      <c r="T15" s="14">
        <f>'[1]եկամուտներ+'!J392</f>
        <v>0</v>
      </c>
      <c r="U15" s="14">
        <f t="shared" si="2"/>
        <v>5780</v>
      </c>
    </row>
    <row r="16" spans="1:21" ht="15" x14ac:dyDescent="0.25">
      <c r="A16" s="9">
        <v>11</v>
      </c>
      <c r="B16" s="10" t="s">
        <v>22</v>
      </c>
      <c r="C16" s="11" t="s">
        <v>33</v>
      </c>
      <c r="D16" s="12">
        <f>[1]բնակչություն!D392</f>
        <v>4302</v>
      </c>
      <c r="E16" s="13">
        <f>[1]բնակչություն!E392</f>
        <v>1072</v>
      </c>
      <c r="F16" s="13">
        <f>[1]բնակչություն!F392</f>
        <v>452</v>
      </c>
      <c r="G16" s="14">
        <f>'[1]բարձրադիր․ և բն․ քանակ'!D392</f>
        <v>0</v>
      </c>
      <c r="H16" s="14">
        <f>[1]հեռավորություն!D392</f>
        <v>30</v>
      </c>
      <c r="I16" s="14">
        <f>[1]հեռավորություն!E392</f>
        <v>45</v>
      </c>
      <c r="J16" s="14">
        <f>[1]հեռավորություն!F392</f>
        <v>12</v>
      </c>
      <c r="K16" s="14">
        <f>'[1]բարձրադիր․ և բն․ քանակ'!E392</f>
        <v>1</v>
      </c>
      <c r="L16" s="15">
        <f t="shared" si="0"/>
        <v>3309</v>
      </c>
      <c r="M16" s="15">
        <f>'[1]եկամուտներ+'!D393</f>
        <v>3309</v>
      </c>
      <c r="N16" s="15">
        <f>'[1]եկամուտներ+'!E393</f>
        <v>0</v>
      </c>
      <c r="O16" s="15">
        <f>'[1]եկամուտներ+'!F393</f>
        <v>0</v>
      </c>
      <c r="P16" s="14">
        <f t="shared" si="1"/>
        <v>13150</v>
      </c>
      <c r="Q16" s="14">
        <f>'[1]եկամուտներ+'!G393</f>
        <v>13150</v>
      </c>
      <c r="R16" s="15">
        <f>'[1]եկամուտներ+'!H393</f>
        <v>0</v>
      </c>
      <c r="S16" s="15">
        <f>'[1]եկամուտներ+'!I393</f>
        <v>0</v>
      </c>
      <c r="T16" s="14">
        <f>'[1]եկամուտներ+'!J393</f>
        <v>0</v>
      </c>
      <c r="U16" s="14">
        <f t="shared" si="2"/>
        <v>16459</v>
      </c>
    </row>
    <row r="17" spans="1:21" ht="15" x14ac:dyDescent="0.25">
      <c r="A17" s="9">
        <v>12</v>
      </c>
      <c r="B17" s="10" t="s">
        <v>22</v>
      </c>
      <c r="C17" s="11" t="s">
        <v>34</v>
      </c>
      <c r="D17" s="12">
        <f>[1]բնակչություն!D393</f>
        <v>336</v>
      </c>
      <c r="E17" s="13">
        <f>[1]բնակչություն!E393</f>
        <v>61</v>
      </c>
      <c r="F17" s="13">
        <f>[1]բնակչություն!F393</f>
        <v>30</v>
      </c>
      <c r="G17" s="14">
        <f>'[1]բարձրադիր․ և բն․ քանակ'!D393</f>
        <v>1900</v>
      </c>
      <c r="H17" s="14">
        <f>[1]հեռավորություն!D393</f>
        <v>29</v>
      </c>
      <c r="I17" s="14">
        <f>[1]հեռավորություն!E393</f>
        <v>85</v>
      </c>
      <c r="J17" s="14">
        <f>[1]հեռավորություն!F393</f>
        <v>34</v>
      </c>
      <c r="K17" s="14">
        <f>'[1]բարձրադիր․ և բն․ քանակ'!E393</f>
        <v>1</v>
      </c>
      <c r="L17" s="15">
        <f t="shared" si="0"/>
        <v>2832.5</v>
      </c>
      <c r="M17" s="15">
        <f>'[1]եկամուտներ+'!D394</f>
        <v>2832.5</v>
      </c>
      <c r="N17" s="15">
        <f>'[1]եկամուտներ+'!E394</f>
        <v>0</v>
      </c>
      <c r="O17" s="15">
        <f>'[1]եկամուտներ+'!F394</f>
        <v>0</v>
      </c>
      <c r="P17" s="14">
        <f t="shared" si="1"/>
        <v>2221.1</v>
      </c>
      <c r="Q17" s="14">
        <f>'[1]եկամուտներ+'!G394</f>
        <v>2221.1</v>
      </c>
      <c r="R17" s="15">
        <f>'[1]եկամուտներ+'!H394</f>
        <v>0</v>
      </c>
      <c r="S17" s="15">
        <f>'[1]եկամուտներ+'!I394</f>
        <v>0</v>
      </c>
      <c r="T17" s="14">
        <f>'[1]եկամուտներ+'!J394</f>
        <v>0</v>
      </c>
      <c r="U17" s="14">
        <f t="shared" si="2"/>
        <v>5053.6000000000004</v>
      </c>
    </row>
    <row r="18" spans="1:21" ht="15" x14ac:dyDescent="0.25">
      <c r="A18" s="9">
        <v>13</v>
      </c>
      <c r="B18" s="10" t="s">
        <v>22</v>
      </c>
      <c r="C18" s="11" t="s">
        <v>35</v>
      </c>
      <c r="D18" s="12">
        <f>[1]բնակչություն!D394</f>
        <v>853</v>
      </c>
      <c r="E18" s="13">
        <f>[1]բնակչություն!E394</f>
        <v>167</v>
      </c>
      <c r="F18" s="13">
        <f>[1]բնակչություն!F394</f>
        <v>127</v>
      </c>
      <c r="G18" s="14">
        <f>'[1]բարձրադիր․ և բն․ քանակ'!D394</f>
        <v>0</v>
      </c>
      <c r="H18" s="14">
        <f>[1]հեռավորություն!D394</f>
        <v>17</v>
      </c>
      <c r="I18" s="14">
        <f>[1]հեռավորություն!E394</f>
        <v>35</v>
      </c>
      <c r="J18" s="14">
        <f>[1]հեռավորություն!F394</f>
        <v>16</v>
      </c>
      <c r="K18" s="14">
        <f>'[1]բարձրադիր․ և բն․ քանակ'!E394</f>
        <v>1</v>
      </c>
      <c r="L18" s="15">
        <f t="shared" si="0"/>
        <v>2019.1000000000001</v>
      </c>
      <c r="M18" s="15">
        <f>'[1]եկամուտներ+'!D395</f>
        <v>2019.1000000000001</v>
      </c>
      <c r="N18" s="15">
        <f>'[1]եկամուտներ+'!E395</f>
        <v>0</v>
      </c>
      <c r="O18" s="15">
        <f>'[1]եկամուտներ+'!F395</f>
        <v>0</v>
      </c>
      <c r="P18" s="14">
        <f t="shared" si="1"/>
        <v>6040.4000000000005</v>
      </c>
      <c r="Q18" s="14">
        <f>'[1]եկամուտներ+'!G395</f>
        <v>6040.4000000000005</v>
      </c>
      <c r="R18" s="15">
        <f>'[1]եկամուտներ+'!H395</f>
        <v>0</v>
      </c>
      <c r="S18" s="15">
        <f>'[1]եկամուտներ+'!I395</f>
        <v>0</v>
      </c>
      <c r="T18" s="14">
        <f>'[1]եկամուտներ+'!J395</f>
        <v>0</v>
      </c>
      <c r="U18" s="14">
        <f t="shared" si="2"/>
        <v>8059.5000000000009</v>
      </c>
    </row>
    <row r="19" spans="1:21" ht="15" x14ac:dyDescent="0.25">
      <c r="A19" s="9">
        <v>14</v>
      </c>
      <c r="B19" s="10" t="s">
        <v>22</v>
      </c>
      <c r="C19" s="11" t="s">
        <v>36</v>
      </c>
      <c r="D19" s="12">
        <f>[1]բնակչություն!D395</f>
        <v>2064</v>
      </c>
      <c r="E19" s="13">
        <f>[1]բնակչություն!E395</f>
        <v>472</v>
      </c>
      <c r="F19" s="13">
        <f>[1]բնակչություն!F395</f>
        <v>203</v>
      </c>
      <c r="G19" s="14">
        <f>'[1]բարձրադիր․ և բն․ քանակ'!D395</f>
        <v>0</v>
      </c>
      <c r="H19" s="14">
        <f>[1]հեռավորություն!D395</f>
        <v>24</v>
      </c>
      <c r="I19" s="14">
        <f>[1]հեռավորություն!E395</f>
        <v>70</v>
      </c>
      <c r="J19" s="14">
        <f>[1]հեռավորություն!F395</f>
        <v>29</v>
      </c>
      <c r="K19" s="14">
        <f>'[1]բարձրադիր․ և բն․ քանակ'!E395</f>
        <v>1</v>
      </c>
      <c r="L19" s="15">
        <f t="shared" si="0"/>
        <v>4970</v>
      </c>
      <c r="M19" s="15">
        <f>'[1]եկամուտներ+'!D396</f>
        <v>4970</v>
      </c>
      <c r="N19" s="15">
        <f>'[1]եկամուտներ+'!E396</f>
        <v>0</v>
      </c>
      <c r="O19" s="15">
        <f>'[1]եկամուտներ+'!F396</f>
        <v>0</v>
      </c>
      <c r="P19" s="14">
        <f t="shared" si="1"/>
        <v>11620</v>
      </c>
      <c r="Q19" s="14">
        <f>'[1]եկամուտներ+'!G396</f>
        <v>11620</v>
      </c>
      <c r="R19" s="15">
        <f>'[1]եկամուտներ+'!H396</f>
        <v>0</v>
      </c>
      <c r="S19" s="15">
        <f>'[1]եկամուտներ+'!I396</f>
        <v>0</v>
      </c>
      <c r="T19" s="14">
        <f>'[1]եկամուտներ+'!J396</f>
        <v>0</v>
      </c>
      <c r="U19" s="14">
        <f t="shared" si="2"/>
        <v>16590</v>
      </c>
    </row>
    <row r="20" spans="1:21" ht="15" x14ac:dyDescent="0.25">
      <c r="A20" s="9">
        <v>15</v>
      </c>
      <c r="B20" s="10" t="s">
        <v>22</v>
      </c>
      <c r="C20" s="11" t="s">
        <v>37</v>
      </c>
      <c r="D20" s="12">
        <f>[1]բնակչություն!D396</f>
        <v>25993</v>
      </c>
      <c r="E20" s="13">
        <f>[1]բնակչություն!E396</f>
        <v>5989</v>
      </c>
      <c r="F20" s="13">
        <f>[1]բնակչություն!F396</f>
        <v>3563</v>
      </c>
      <c r="G20" s="14">
        <f>'[1]բարձրադիր․ և բն․ քանակ'!D396</f>
        <v>0</v>
      </c>
      <c r="H20" s="14">
        <f>[1]հեռավորություն!D396</f>
        <v>18</v>
      </c>
      <c r="I20" s="14">
        <f>[1]հեռավորություն!E396</f>
        <v>47</v>
      </c>
      <c r="J20" s="14">
        <f>[1]հեռավորություն!F396</f>
        <v>0</v>
      </c>
      <c r="K20" s="14">
        <f>'[1]բարձրադիր․ և բն․ քանակ'!E396</f>
        <v>6</v>
      </c>
      <c r="L20" s="15">
        <f t="shared" si="0"/>
        <v>52676.800000000003</v>
      </c>
      <c r="M20" s="15">
        <f>'[1]եկամուտներ+'!D397</f>
        <v>52676.800000000003</v>
      </c>
      <c r="N20" s="15">
        <f>'[1]եկամուտներ+'!E397</f>
        <v>0</v>
      </c>
      <c r="O20" s="15">
        <f>'[1]եկամուտներ+'!F397</f>
        <v>0</v>
      </c>
      <c r="P20" s="14">
        <f t="shared" si="1"/>
        <v>153077.6</v>
      </c>
      <c r="Q20" s="14">
        <f>'[1]եկամուտներ+'!G397</f>
        <v>153077.6</v>
      </c>
      <c r="R20" s="15">
        <f>'[1]եկամուտներ+'!H397</f>
        <v>0</v>
      </c>
      <c r="S20" s="15">
        <f>'[1]եկամուտներ+'!I397</f>
        <v>0</v>
      </c>
      <c r="T20" s="14">
        <f>'[1]եկամուտներ+'!J397</f>
        <v>8590.7999999999993</v>
      </c>
      <c r="U20" s="14">
        <f t="shared" si="2"/>
        <v>214345.2</v>
      </c>
    </row>
    <row r="21" spans="1:21" ht="15" x14ac:dyDescent="0.25">
      <c r="A21" s="9">
        <v>16</v>
      </c>
      <c r="B21" s="10" t="s">
        <v>22</v>
      </c>
      <c r="C21" s="11" t="s">
        <v>38</v>
      </c>
      <c r="D21" s="12">
        <f>[1]բնակչություն!D397</f>
        <v>531</v>
      </c>
      <c r="E21" s="13">
        <f>[1]բնակչություն!E397</f>
        <v>112</v>
      </c>
      <c r="F21" s="13">
        <f>[1]բնակչություն!F397</f>
        <v>71</v>
      </c>
      <c r="G21" s="14">
        <f>'[1]բարձրադիր․ և բն․ քանակ'!D397</f>
        <v>0</v>
      </c>
      <c r="H21" s="14">
        <f>[1]հեռավորություն!D397</f>
        <v>40</v>
      </c>
      <c r="I21" s="14">
        <f>[1]հեռավորություն!E397</f>
        <v>28</v>
      </c>
      <c r="J21" s="14">
        <f>[1]հեռավորություն!F397</f>
        <v>20</v>
      </c>
      <c r="K21" s="14">
        <f>'[1]բարձրադիր․ և բն․ քանակ'!E397</f>
        <v>1</v>
      </c>
      <c r="L21" s="15">
        <f t="shared" si="0"/>
        <v>975.2</v>
      </c>
      <c r="M21" s="15">
        <f>'[1]եկամուտներ+'!D398</f>
        <v>975.2</v>
      </c>
      <c r="N21" s="15">
        <f>'[1]եկամուտներ+'!E398</f>
        <v>0</v>
      </c>
      <c r="O21" s="15">
        <f>'[1]եկամուտներ+'!F398</f>
        <v>0</v>
      </c>
      <c r="P21" s="14">
        <f t="shared" si="1"/>
        <v>910.5</v>
      </c>
      <c r="Q21" s="14">
        <f>'[1]եկամուտներ+'!G398</f>
        <v>910.5</v>
      </c>
      <c r="R21" s="15">
        <f>'[1]եկամուտներ+'!H398</f>
        <v>0</v>
      </c>
      <c r="S21" s="15">
        <f>'[1]եկամուտներ+'!I398</f>
        <v>0</v>
      </c>
      <c r="T21" s="14">
        <f>'[1]եկամուտներ+'!J398</f>
        <v>0</v>
      </c>
      <c r="U21" s="14">
        <f t="shared" si="2"/>
        <v>1885.7</v>
      </c>
    </row>
    <row r="22" spans="1:21" ht="15" x14ac:dyDescent="0.25">
      <c r="A22" s="9">
        <v>17</v>
      </c>
      <c r="B22" s="10" t="s">
        <v>22</v>
      </c>
      <c r="C22" s="11" t="s">
        <v>39</v>
      </c>
      <c r="D22" s="12">
        <f>[1]բնակչություն!D398</f>
        <v>2991</v>
      </c>
      <c r="E22" s="13">
        <f>[1]բնակչություն!E398</f>
        <v>745</v>
      </c>
      <c r="F22" s="13">
        <f>[1]բնակչություն!F398</f>
        <v>326</v>
      </c>
      <c r="G22" s="14">
        <f>'[1]բարձրադիր․ և բն․ քանակ'!D398</f>
        <v>1900</v>
      </c>
      <c r="H22" s="14">
        <f>[1]հեռավորություն!D398</f>
        <v>45</v>
      </c>
      <c r="I22" s="14">
        <f>[1]հեռավորություն!E398</f>
        <v>10</v>
      </c>
      <c r="J22" s="14">
        <f>[1]հեռավորություն!F398</f>
        <v>10</v>
      </c>
      <c r="K22" s="14">
        <f>'[1]բարձրադիր․ և բն․ քանակ'!E398</f>
        <v>1</v>
      </c>
      <c r="L22" s="15">
        <f t="shared" si="0"/>
        <v>5700</v>
      </c>
      <c r="M22" s="15">
        <f>'[1]եկամուտներ+'!D399</f>
        <v>5700</v>
      </c>
      <c r="N22" s="15">
        <f>'[1]եկամուտներ+'!E399</f>
        <v>0</v>
      </c>
      <c r="O22" s="15">
        <f>'[1]եկամուտներ+'!F399</f>
        <v>0</v>
      </c>
      <c r="P22" s="14">
        <f t="shared" si="1"/>
        <v>8800</v>
      </c>
      <c r="Q22" s="14">
        <f>'[1]եկամուտներ+'!G399</f>
        <v>8800</v>
      </c>
      <c r="R22" s="15">
        <f>'[1]եկամուտներ+'!H399</f>
        <v>0</v>
      </c>
      <c r="S22" s="15">
        <f>'[1]եկամուտներ+'!I399</f>
        <v>0</v>
      </c>
      <c r="T22" s="14">
        <f>'[1]եկամուտներ+'!J399</f>
        <v>0</v>
      </c>
      <c r="U22" s="14">
        <f t="shared" si="2"/>
        <v>14500</v>
      </c>
    </row>
    <row r="23" spans="1:21" ht="15" x14ac:dyDescent="0.25">
      <c r="A23" s="9">
        <v>18</v>
      </c>
      <c r="B23" s="10" t="s">
        <v>22</v>
      </c>
      <c r="C23" s="11" t="s">
        <v>40</v>
      </c>
      <c r="D23" s="12">
        <f>[1]բնակչություն!D399</f>
        <v>1520</v>
      </c>
      <c r="E23" s="13">
        <f>[1]բնակչություն!E399</f>
        <v>283</v>
      </c>
      <c r="F23" s="13">
        <f>[1]բնակչություն!F399</f>
        <v>253</v>
      </c>
      <c r="G23" s="14">
        <f>'[1]բարձրադիր․ և բն․ քանակ'!D399</f>
        <v>1850</v>
      </c>
      <c r="H23" s="14">
        <f>[1]հեռավորություն!D399</f>
        <v>57</v>
      </c>
      <c r="I23" s="14">
        <f>[1]հեռավորություն!E399</f>
        <v>7</v>
      </c>
      <c r="J23" s="14">
        <f>[1]հեռավորություն!F399</f>
        <v>7</v>
      </c>
      <c r="K23" s="14">
        <f>'[1]բարձրադիր․ և բն․ քանակ'!E399</f>
        <v>1</v>
      </c>
      <c r="L23" s="15">
        <f t="shared" si="0"/>
        <v>8981.5</v>
      </c>
      <c r="M23" s="15">
        <f>'[1]եկամուտներ+'!D400</f>
        <v>8981.5</v>
      </c>
      <c r="N23" s="15">
        <f>'[1]եկամուտներ+'!E400</f>
        <v>0</v>
      </c>
      <c r="O23" s="15">
        <f>'[1]եկամուտներ+'!F400</f>
        <v>0</v>
      </c>
      <c r="P23" s="14">
        <f t="shared" si="1"/>
        <v>51300</v>
      </c>
      <c r="Q23" s="14">
        <f>'[1]եկամուտներ+'!G400</f>
        <v>51300</v>
      </c>
      <c r="R23" s="15">
        <f>'[1]եկամուտներ+'!H400</f>
        <v>0</v>
      </c>
      <c r="S23" s="15">
        <f>'[1]եկամուտներ+'!I400</f>
        <v>0</v>
      </c>
      <c r="T23" s="14">
        <f>'[1]եկամուտներ+'!J400</f>
        <v>0</v>
      </c>
      <c r="U23" s="14">
        <f t="shared" si="2"/>
        <v>60281.5</v>
      </c>
    </row>
    <row r="24" spans="1:21" ht="15" x14ac:dyDescent="0.25">
      <c r="A24" s="9">
        <v>19</v>
      </c>
      <c r="B24" s="10" t="s">
        <v>22</v>
      </c>
      <c r="C24" s="11" t="s">
        <v>41</v>
      </c>
      <c r="D24" s="12">
        <f>[1]բնակչություն!D400</f>
        <v>650</v>
      </c>
      <c r="E24" s="13">
        <f>[1]բնակչություն!E400</f>
        <v>163</v>
      </c>
      <c r="F24" s="13">
        <f>[1]բնակչություն!F400</f>
        <v>78</v>
      </c>
      <c r="G24" s="14">
        <f>'[1]բարձրադիր․ և բն․ քանակ'!D400</f>
        <v>0</v>
      </c>
      <c r="H24" s="14">
        <f>[1]հեռավորություն!D400</f>
        <v>23</v>
      </c>
      <c r="I24" s="14">
        <f>[1]հեռավորություն!E400</f>
        <v>40</v>
      </c>
      <c r="J24" s="14">
        <f>[1]հեռավորություն!F400</f>
        <v>5</v>
      </c>
      <c r="K24" s="14">
        <f>'[1]բարձրադիր․ և բն․ քանակ'!E400</f>
        <v>1</v>
      </c>
      <c r="L24" s="15">
        <f t="shared" si="0"/>
        <v>1204.7</v>
      </c>
      <c r="M24" s="15">
        <f>'[1]եկամուտներ+'!D401</f>
        <v>1204.7</v>
      </c>
      <c r="N24" s="15">
        <f>'[1]եկամուտներ+'!E401</f>
        <v>0</v>
      </c>
      <c r="O24" s="15">
        <f>'[1]եկամուտներ+'!F401</f>
        <v>0</v>
      </c>
      <c r="P24" s="14">
        <f t="shared" si="1"/>
        <v>2352.1</v>
      </c>
      <c r="Q24" s="14">
        <f>'[1]եկամուտներ+'!G401</f>
        <v>2352.1</v>
      </c>
      <c r="R24" s="15">
        <f>'[1]եկամուտներ+'!H401</f>
        <v>0</v>
      </c>
      <c r="S24" s="15">
        <f>'[1]եկամուտներ+'!I401</f>
        <v>0</v>
      </c>
      <c r="T24" s="14">
        <f>'[1]եկամուտներ+'!J401</f>
        <v>0</v>
      </c>
      <c r="U24" s="14">
        <f t="shared" si="2"/>
        <v>3556.8</v>
      </c>
    </row>
    <row r="25" spans="1:21" ht="15" x14ac:dyDescent="0.25">
      <c r="A25" s="9">
        <v>20</v>
      </c>
      <c r="B25" s="10" t="s">
        <v>22</v>
      </c>
      <c r="C25" s="11" t="s">
        <v>42</v>
      </c>
      <c r="D25" s="12">
        <f>[1]բնակչություն!D401</f>
        <v>2318</v>
      </c>
      <c r="E25" s="13">
        <f>[1]բնակչություն!E401</f>
        <v>542</v>
      </c>
      <c r="F25" s="13">
        <f>[1]բնակչություն!F401</f>
        <v>241</v>
      </c>
      <c r="G25" s="14">
        <f>'[1]բարձրադիր․ և բն․ քանակ'!D401</f>
        <v>0</v>
      </c>
      <c r="H25" s="14">
        <f>[1]հեռավորություն!D401</f>
        <v>26</v>
      </c>
      <c r="I25" s="14">
        <f>[1]հեռավորություն!E401</f>
        <v>45</v>
      </c>
      <c r="J25" s="14">
        <f>[1]հեռավորություն!F401</f>
        <v>8</v>
      </c>
      <c r="K25" s="14">
        <f>'[1]բարձրադիր․ և բն․ քանակ'!E401</f>
        <v>1</v>
      </c>
      <c r="L25" s="15">
        <f t="shared" si="0"/>
        <v>2844.2000000000003</v>
      </c>
      <c r="M25" s="15">
        <f>'[1]եկամուտներ+'!D402</f>
        <v>2844.2000000000003</v>
      </c>
      <c r="N25" s="15">
        <f>'[1]եկամուտներ+'!E402</f>
        <v>0</v>
      </c>
      <c r="O25" s="15">
        <f>'[1]եկամուտներ+'!F402</f>
        <v>0</v>
      </c>
      <c r="P25" s="14">
        <f t="shared" si="1"/>
        <v>9453.7999999999993</v>
      </c>
      <c r="Q25" s="14">
        <f>'[1]եկամուտներ+'!G402</f>
        <v>9453.7999999999993</v>
      </c>
      <c r="R25" s="15">
        <f>'[1]եկամուտներ+'!H402</f>
        <v>0</v>
      </c>
      <c r="S25" s="15">
        <f>'[1]եկամուտներ+'!I402</f>
        <v>0</v>
      </c>
      <c r="T25" s="14">
        <f>'[1]եկամուտներ+'!J402</f>
        <v>0</v>
      </c>
      <c r="U25" s="14">
        <f t="shared" si="2"/>
        <v>12298</v>
      </c>
    </row>
    <row r="26" spans="1:21" ht="15" x14ac:dyDescent="0.25">
      <c r="A26" s="9">
        <v>21</v>
      </c>
      <c r="B26" s="10" t="s">
        <v>22</v>
      </c>
      <c r="C26" s="11" t="s">
        <v>43</v>
      </c>
      <c r="D26" s="12">
        <f>[1]բնակչություն!D402</f>
        <v>581</v>
      </c>
      <c r="E26" s="13">
        <f>[1]բնակչություն!E402</f>
        <v>100</v>
      </c>
      <c r="F26" s="13">
        <f>[1]բնակչություն!F402</f>
        <v>66</v>
      </c>
      <c r="G26" s="14">
        <f>'[1]բարձրադիր․ և բն․ քանակ'!D402</f>
        <v>0</v>
      </c>
      <c r="H26" s="14">
        <f>[1]հեռավորություն!D402</f>
        <v>14</v>
      </c>
      <c r="I26" s="14">
        <f>[1]հեռավորություն!E402</f>
        <v>54</v>
      </c>
      <c r="J26" s="14">
        <f>[1]հեռավորություն!F402</f>
        <v>17</v>
      </c>
      <c r="K26" s="14">
        <f>'[1]բարձրադիր․ և բն․ քանակ'!E402</f>
        <v>1</v>
      </c>
      <c r="L26" s="15">
        <f t="shared" si="0"/>
        <v>1790.2</v>
      </c>
      <c r="M26" s="15">
        <f>'[1]եկամուտներ+'!D403</f>
        <v>1790.2</v>
      </c>
      <c r="N26" s="15">
        <f>'[1]եկամուտներ+'!E403</f>
        <v>0</v>
      </c>
      <c r="O26" s="15">
        <f>'[1]եկամուտներ+'!F403</f>
        <v>0</v>
      </c>
      <c r="P26" s="14">
        <f t="shared" si="1"/>
        <v>1970.4</v>
      </c>
      <c r="Q26" s="14">
        <f>'[1]եկամուտներ+'!G403</f>
        <v>1970.4</v>
      </c>
      <c r="R26" s="15">
        <f>'[1]եկամուտներ+'!H403</f>
        <v>0</v>
      </c>
      <c r="S26" s="15">
        <f>'[1]եկամուտներ+'!I403</f>
        <v>0</v>
      </c>
      <c r="T26" s="14">
        <f>'[1]եկամուտներ+'!J403</f>
        <v>0</v>
      </c>
      <c r="U26" s="14">
        <f t="shared" si="2"/>
        <v>3760.6000000000004</v>
      </c>
    </row>
    <row r="27" spans="1:21" ht="15" x14ac:dyDescent="0.25">
      <c r="A27" s="9">
        <v>22</v>
      </c>
      <c r="B27" s="10" t="s">
        <v>22</v>
      </c>
      <c r="C27" s="11" t="s">
        <v>44</v>
      </c>
      <c r="D27" s="12">
        <f>[1]բնակչություն!D403</f>
        <v>58212</v>
      </c>
      <c r="E27" s="13">
        <f>[1]բնակչություն!E403</f>
        <v>12020</v>
      </c>
      <c r="F27" s="13">
        <f>[1]բնակչություն!F403</f>
        <v>8850</v>
      </c>
      <c r="G27" s="14">
        <f>'[1]բարձրադիր․ և բն․ քանակ'!D403</f>
        <v>1766</v>
      </c>
      <c r="H27" s="14">
        <f>[1]հեռավորություն!D403</f>
        <v>50</v>
      </c>
      <c r="I27" s="14">
        <f>[1]հեռավորություն!E403</f>
        <v>0</v>
      </c>
      <c r="J27" s="14">
        <f>[1]հեռավորություն!F403</f>
        <v>0</v>
      </c>
      <c r="K27" s="14">
        <f>'[1]բարձրադիր․ և բն․ քանակ'!E403</f>
        <v>1</v>
      </c>
      <c r="L27" s="15">
        <f t="shared" si="0"/>
        <v>49203</v>
      </c>
      <c r="M27" s="15">
        <f>'[1]եկամուտներ+'!D404</f>
        <v>49203</v>
      </c>
      <c r="N27" s="15">
        <f>'[1]եկամուտներ+'!E404</f>
        <v>0</v>
      </c>
      <c r="O27" s="15">
        <f>'[1]եկամուտներ+'!F404</f>
        <v>0</v>
      </c>
      <c r="P27" s="14">
        <f t="shared" si="1"/>
        <v>234400</v>
      </c>
      <c r="Q27" s="14">
        <f>'[1]եկամուտներ+'!G404</f>
        <v>234400</v>
      </c>
      <c r="R27" s="15">
        <f>'[1]եկամուտներ+'!H404</f>
        <v>0</v>
      </c>
      <c r="S27" s="15">
        <f>'[1]եկամուտներ+'!I404</f>
        <v>0</v>
      </c>
      <c r="T27" s="14">
        <f>'[1]եկամուտներ+'!J404</f>
        <v>14373.7</v>
      </c>
      <c r="U27" s="14">
        <f t="shared" si="2"/>
        <v>297976.7</v>
      </c>
    </row>
    <row r="28" spans="1:21" ht="15" x14ac:dyDescent="0.25">
      <c r="A28" s="9">
        <v>23</v>
      </c>
      <c r="B28" s="10" t="s">
        <v>22</v>
      </c>
      <c r="C28" s="11" t="s">
        <v>45</v>
      </c>
      <c r="D28" s="12">
        <f>[1]բնակչություն!D404</f>
        <v>2198</v>
      </c>
      <c r="E28" s="13">
        <f>[1]բնակչություն!E404</f>
        <v>483</v>
      </c>
      <c r="F28" s="13">
        <f>[1]բնակչություն!F404</f>
        <v>314</v>
      </c>
      <c r="G28" s="14">
        <f>'[1]բարձրադիր․ և բն․ քանակ'!D404</f>
        <v>0</v>
      </c>
      <c r="H28" s="14">
        <f>[1]հեռավորություն!D404</f>
        <v>20</v>
      </c>
      <c r="I28" s="14">
        <f>[1]հեռավորություն!E404</f>
        <v>35</v>
      </c>
      <c r="J28" s="14">
        <f>[1]հեռավորություն!F404</f>
        <v>2</v>
      </c>
      <c r="K28" s="14">
        <f>'[1]բարձրադիր․ և բն․ քանակ'!E404</f>
        <v>1</v>
      </c>
      <c r="L28" s="15">
        <f t="shared" si="0"/>
        <v>4739.2999999999993</v>
      </c>
      <c r="M28" s="15">
        <f>'[1]եկամուտներ+'!D405</f>
        <v>4739.2999999999993</v>
      </c>
      <c r="N28" s="15">
        <f>'[1]եկամուտներ+'!E405</f>
        <v>0</v>
      </c>
      <c r="O28" s="15">
        <f>'[1]եկամուտներ+'!F405</f>
        <v>0</v>
      </c>
      <c r="P28" s="14">
        <f t="shared" si="1"/>
        <v>11025.3</v>
      </c>
      <c r="Q28" s="14">
        <f>'[1]եկամուտներ+'!G405</f>
        <v>11025.3</v>
      </c>
      <c r="R28" s="15">
        <f>'[1]եկամուտներ+'!H405</f>
        <v>0</v>
      </c>
      <c r="S28" s="15">
        <f>'[1]եկամուտներ+'!I405</f>
        <v>0</v>
      </c>
      <c r="T28" s="14">
        <f>'[1]եկամուտներ+'!J405</f>
        <v>0</v>
      </c>
      <c r="U28" s="14">
        <f t="shared" si="2"/>
        <v>15764.599999999999</v>
      </c>
    </row>
    <row r="29" spans="1:21" ht="15" x14ac:dyDescent="0.25">
      <c r="A29" s="9">
        <v>24</v>
      </c>
      <c r="B29" s="10" t="s">
        <v>22</v>
      </c>
      <c r="C29" s="11" t="s">
        <v>46</v>
      </c>
      <c r="D29" s="12">
        <f>[1]բնակչություն!D405</f>
        <v>5701</v>
      </c>
      <c r="E29" s="13">
        <f>[1]բնակչություն!E405</f>
        <v>1212</v>
      </c>
      <c r="F29" s="13">
        <f>[1]բնակչություն!F405</f>
        <v>740</v>
      </c>
      <c r="G29" s="14">
        <f>'[1]բարձրադիր․ և բն․ քանակ'!D405</f>
        <v>1800</v>
      </c>
      <c r="H29" s="14">
        <f>[1]հեռավորություն!D405</f>
        <v>70</v>
      </c>
      <c r="I29" s="14">
        <f>[1]հեռավորություն!E405</f>
        <v>20</v>
      </c>
      <c r="J29" s="14">
        <f>[1]հեռավորություն!F405</f>
        <v>20</v>
      </c>
      <c r="K29" s="14">
        <f>'[1]բարձրադիր․ և բն․ քանակ'!E405</f>
        <v>7</v>
      </c>
      <c r="L29" s="15">
        <f t="shared" si="0"/>
        <v>19505.8</v>
      </c>
      <c r="M29" s="15">
        <f>'[1]եկամուտներ+'!D406</f>
        <v>19505.8</v>
      </c>
      <c r="N29" s="15">
        <f>'[1]եկամուտներ+'!E406</f>
        <v>0</v>
      </c>
      <c r="O29" s="15">
        <f>'[1]եկամուտներ+'!F406</f>
        <v>0</v>
      </c>
      <c r="P29" s="14">
        <f t="shared" si="1"/>
        <v>26896</v>
      </c>
      <c r="Q29" s="14">
        <f>'[1]եկամուտներ+'!G406</f>
        <v>26896</v>
      </c>
      <c r="R29" s="15">
        <f>'[1]եկամուտներ+'!H406</f>
        <v>0</v>
      </c>
      <c r="S29" s="15">
        <f>'[1]եկամուտներ+'!I406</f>
        <v>0</v>
      </c>
      <c r="T29" s="14">
        <f>'[1]եկամուտներ+'!J406</f>
        <v>0</v>
      </c>
      <c r="U29" s="14">
        <f t="shared" si="2"/>
        <v>46401.8</v>
      </c>
    </row>
    <row r="30" spans="1:21" ht="15" x14ac:dyDescent="0.25">
      <c r="A30" s="9">
        <v>25</v>
      </c>
      <c r="B30" s="10" t="s">
        <v>22</v>
      </c>
      <c r="C30" s="11" t="s">
        <v>47</v>
      </c>
      <c r="D30" s="12">
        <f>[1]բնակչություն!D406</f>
        <v>2181</v>
      </c>
      <c r="E30" s="13">
        <f>[1]բնակչություն!E406</f>
        <v>521</v>
      </c>
      <c r="F30" s="13">
        <f>[1]բնակչություն!F406</f>
        <v>242</v>
      </c>
      <c r="G30" s="14">
        <f>'[1]բարձրադիր․ և բն․ քանակ'!D406</f>
        <v>0</v>
      </c>
      <c r="H30" s="14">
        <f>[1]հեռավորություն!D406</f>
        <v>15</v>
      </c>
      <c r="I30" s="14">
        <f>[1]հեռավորություն!E406</f>
        <v>42</v>
      </c>
      <c r="J30" s="14">
        <f>[1]հեռավորություն!F406</f>
        <v>15</v>
      </c>
      <c r="K30" s="14">
        <f>'[1]բարձրադիր․ և բն․ քանակ'!E406</f>
        <v>1</v>
      </c>
      <c r="L30" s="15">
        <f t="shared" si="0"/>
        <v>4893.6600000000008</v>
      </c>
      <c r="M30" s="15">
        <f>'[1]եկամուտներ+'!D407</f>
        <v>4893.6600000000008</v>
      </c>
      <c r="N30" s="15">
        <f>'[1]եկամուտներ+'!E407</f>
        <v>0</v>
      </c>
      <c r="O30" s="15">
        <f>'[1]եկամուտներ+'!F407</f>
        <v>0</v>
      </c>
      <c r="P30" s="14">
        <f t="shared" si="1"/>
        <v>5154.8999999999996</v>
      </c>
      <c r="Q30" s="14">
        <f>'[1]եկամուտներ+'!G407</f>
        <v>5154.8999999999996</v>
      </c>
      <c r="R30" s="15">
        <f>'[1]եկամուտներ+'!H407</f>
        <v>0</v>
      </c>
      <c r="S30" s="15">
        <f>'[1]եկամուտներ+'!I407</f>
        <v>0</v>
      </c>
      <c r="T30" s="14">
        <f>'[1]եկամուտներ+'!J407</f>
        <v>0</v>
      </c>
      <c r="U30" s="14">
        <f t="shared" si="2"/>
        <v>10048.560000000001</v>
      </c>
    </row>
    <row r="31" spans="1:21" ht="15" x14ac:dyDescent="0.25">
      <c r="A31" s="9">
        <v>26</v>
      </c>
      <c r="B31" s="10" t="s">
        <v>22</v>
      </c>
      <c r="C31" s="11" t="s">
        <v>48</v>
      </c>
      <c r="D31" s="12">
        <f>[1]բնակչություն!D407</f>
        <v>1174</v>
      </c>
      <c r="E31" s="13">
        <f>[1]բնակչություն!E407</f>
        <v>242</v>
      </c>
      <c r="F31" s="13">
        <f>[1]բնակչություն!F407</f>
        <v>221</v>
      </c>
      <c r="G31" s="14">
        <f>'[1]բարձրադիր․ և բն․ քանակ'!D407</f>
        <v>0</v>
      </c>
      <c r="H31" s="14">
        <f>[1]հեռավորություն!D407</f>
        <v>23</v>
      </c>
      <c r="I31" s="14">
        <f>[1]հեռավորություն!E407</f>
        <v>40</v>
      </c>
      <c r="J31" s="14">
        <f>[1]հեռավորություն!F407</f>
        <v>12</v>
      </c>
      <c r="K31" s="14">
        <f>'[1]բարձրադիր․ և բն․ քանակ'!E407</f>
        <v>1</v>
      </c>
      <c r="L31" s="15">
        <f t="shared" si="0"/>
        <v>3078.5</v>
      </c>
      <c r="M31" s="15">
        <f>'[1]եկամուտներ+'!D408</f>
        <v>3078.5</v>
      </c>
      <c r="N31" s="15">
        <f>'[1]եկամուտներ+'!E408</f>
        <v>0</v>
      </c>
      <c r="O31" s="15">
        <f>'[1]եկամուտներ+'!F408</f>
        <v>0</v>
      </c>
      <c r="P31" s="14">
        <f t="shared" si="1"/>
        <v>3107.0360000000001</v>
      </c>
      <c r="Q31" s="14">
        <f>'[1]եկամուտներ+'!G408</f>
        <v>3107.0360000000001</v>
      </c>
      <c r="R31" s="15">
        <f>'[1]եկամուտներ+'!H408</f>
        <v>0</v>
      </c>
      <c r="S31" s="15">
        <f>'[1]եկամուտներ+'!I408</f>
        <v>0</v>
      </c>
      <c r="T31" s="14">
        <f>'[1]եկամուտներ+'!J408</f>
        <v>0</v>
      </c>
      <c r="U31" s="14">
        <f t="shared" si="2"/>
        <v>6185.5360000000001</v>
      </c>
    </row>
    <row r="32" spans="1:21" ht="15" x14ac:dyDescent="0.25">
      <c r="A32" s="9">
        <v>27</v>
      </c>
      <c r="B32" s="10" t="s">
        <v>22</v>
      </c>
      <c r="C32" s="11" t="s">
        <v>49</v>
      </c>
      <c r="D32" s="12">
        <f>[1]բնակչություն!D408</f>
        <v>6933</v>
      </c>
      <c r="E32" s="13">
        <f>[1]բնակչություն!E408</f>
        <v>1725</v>
      </c>
      <c r="F32" s="13">
        <f>[1]բնակչություն!F408</f>
        <v>763</v>
      </c>
      <c r="G32" s="14">
        <f>'[1]բարձրադիր․ և բն․ քանակ'!D408</f>
        <v>0</v>
      </c>
      <c r="H32" s="14">
        <f>[1]հեռավորություն!D408</f>
        <v>25</v>
      </c>
      <c r="I32" s="14">
        <f>[1]հեռավորություն!E408</f>
        <v>40</v>
      </c>
      <c r="J32" s="14">
        <f>[1]հեռավորություն!F408</f>
        <v>10</v>
      </c>
      <c r="K32" s="14">
        <f>'[1]բարձրադիր․ և բն․ քանակ'!E408</f>
        <v>1</v>
      </c>
      <c r="L32" s="15">
        <f t="shared" si="0"/>
        <v>15267.6</v>
      </c>
      <c r="M32" s="15">
        <f>'[1]եկամուտներ+'!D409</f>
        <v>15267.6</v>
      </c>
      <c r="N32" s="15">
        <f>'[1]եկամուտներ+'!E409</f>
        <v>0</v>
      </c>
      <c r="O32" s="15">
        <f>'[1]եկամուտներ+'!F409</f>
        <v>0</v>
      </c>
      <c r="P32" s="14">
        <f t="shared" si="1"/>
        <v>45454.400000000001</v>
      </c>
      <c r="Q32" s="14">
        <f>'[1]եկամուտներ+'!G409</f>
        <v>45454.400000000001</v>
      </c>
      <c r="R32" s="15">
        <f>'[1]եկամուտներ+'!H409</f>
        <v>0</v>
      </c>
      <c r="S32" s="15">
        <f>'[1]եկամուտներ+'!I409</f>
        <v>0</v>
      </c>
      <c r="T32" s="14">
        <f>'[1]եկամուտներ+'!J409</f>
        <v>0</v>
      </c>
      <c r="U32" s="14">
        <f t="shared" si="2"/>
        <v>60722</v>
      </c>
    </row>
    <row r="33" spans="1:21" ht="15" x14ac:dyDescent="0.25">
      <c r="A33" s="9">
        <v>28</v>
      </c>
      <c r="B33" s="10" t="s">
        <v>22</v>
      </c>
      <c r="C33" s="11" t="s">
        <v>50</v>
      </c>
      <c r="D33" s="12">
        <f>[1]բնակչություն!D409</f>
        <v>1860</v>
      </c>
      <c r="E33" s="13">
        <f>[1]բնակչություն!E409</f>
        <v>423</v>
      </c>
      <c r="F33" s="13">
        <f>[1]բնակչություն!F409</f>
        <v>247</v>
      </c>
      <c r="G33" s="14">
        <f>'[1]բարձրադիր․ և բն․ քանակ'!D409</f>
        <v>0</v>
      </c>
      <c r="H33" s="14">
        <f>[1]հեռավորություն!D409</f>
        <v>20</v>
      </c>
      <c r="I33" s="14">
        <f>[1]հեռավորություն!E409</f>
        <v>54</v>
      </c>
      <c r="J33" s="14">
        <f>[1]հեռավորություն!F409</f>
        <v>7</v>
      </c>
      <c r="K33" s="14">
        <f>'[1]բարձրադիր․ և բն․ քանակ'!E409</f>
        <v>1</v>
      </c>
      <c r="L33" s="15">
        <f t="shared" si="0"/>
        <v>2494.6000000000004</v>
      </c>
      <c r="M33" s="15">
        <f>'[1]եկամուտներ+'!D410</f>
        <v>2494.6000000000004</v>
      </c>
      <c r="N33" s="15">
        <f>'[1]եկամուտներ+'!E410</f>
        <v>0</v>
      </c>
      <c r="O33" s="15">
        <f>'[1]եկամուտներ+'!F410</f>
        <v>0</v>
      </c>
      <c r="P33" s="14">
        <f t="shared" si="1"/>
        <v>9617.7000000000007</v>
      </c>
      <c r="Q33" s="14">
        <f>'[1]եկամուտներ+'!G410</f>
        <v>9617.7000000000007</v>
      </c>
      <c r="R33" s="15">
        <f>'[1]եկամուտներ+'!H410</f>
        <v>0</v>
      </c>
      <c r="S33" s="15">
        <f>'[1]եկամուտներ+'!I410</f>
        <v>0</v>
      </c>
      <c r="T33" s="14">
        <f>'[1]եկամուտներ+'!J410</f>
        <v>0</v>
      </c>
      <c r="U33" s="14">
        <f t="shared" si="2"/>
        <v>12112.300000000001</v>
      </c>
    </row>
    <row r="34" spans="1:21" ht="15" x14ac:dyDescent="0.25">
      <c r="A34" s="9">
        <v>29</v>
      </c>
      <c r="B34" s="10" t="s">
        <v>22</v>
      </c>
      <c r="C34" s="11" t="s">
        <v>51</v>
      </c>
      <c r="D34" s="12">
        <f>[1]բնակչություն!D410</f>
        <v>11843</v>
      </c>
      <c r="E34" s="13">
        <f>[1]բնակչություն!E410</f>
        <v>2692</v>
      </c>
      <c r="F34" s="13">
        <f>[1]բնակչություն!F410</f>
        <v>1770</v>
      </c>
      <c r="G34" s="14">
        <f>'[1]բարձրադիր․ և բն․ քանակ'!D410</f>
        <v>0</v>
      </c>
      <c r="H34" s="14">
        <f>[1]հեռավորություն!D410</f>
        <v>22</v>
      </c>
      <c r="I34" s="14">
        <f>[1]հեռավորություն!E410</f>
        <v>35</v>
      </c>
      <c r="J34" s="14">
        <f>[1]հեռավորություն!F410</f>
        <v>12</v>
      </c>
      <c r="K34" s="14">
        <f>'[1]բարձրադիր․ և բն․ քանակ'!E410</f>
        <v>1</v>
      </c>
      <c r="L34" s="15">
        <f t="shared" si="0"/>
        <v>5979</v>
      </c>
      <c r="M34" s="15">
        <f>'[1]եկամուտներ+'!D411</f>
        <v>5979</v>
      </c>
      <c r="N34" s="15">
        <f>'[1]եկամուտներ+'!E411</f>
        <v>0</v>
      </c>
      <c r="O34" s="15">
        <f>'[1]եկամուտներ+'!F411</f>
        <v>0</v>
      </c>
      <c r="P34" s="14">
        <f t="shared" si="1"/>
        <v>47000</v>
      </c>
      <c r="Q34" s="14">
        <f>'[1]եկամուտներ+'!G411</f>
        <v>47000</v>
      </c>
      <c r="R34" s="15">
        <f>'[1]եկամուտներ+'!H411</f>
        <v>0</v>
      </c>
      <c r="S34" s="15">
        <f>'[1]եկամուտներ+'!I411</f>
        <v>0</v>
      </c>
      <c r="T34" s="14">
        <f>'[1]եկամուտներ+'!J411</f>
        <v>4662.1000000000004</v>
      </c>
      <c r="U34" s="14">
        <f t="shared" si="2"/>
        <v>57641.1</v>
      </c>
    </row>
    <row r="35" spans="1:21" ht="15" x14ac:dyDescent="0.25">
      <c r="A35" s="9">
        <v>30</v>
      </c>
      <c r="B35" s="10" t="s">
        <v>22</v>
      </c>
      <c r="C35" s="11" t="s">
        <v>52</v>
      </c>
      <c r="D35" s="12">
        <f>[1]բնակչություն!D411</f>
        <v>955</v>
      </c>
      <c r="E35" s="13">
        <f>[1]բնակչություն!E411</f>
        <v>183</v>
      </c>
      <c r="F35" s="13">
        <f>[1]բնակչություն!F411</f>
        <v>145</v>
      </c>
      <c r="G35" s="14">
        <f>'[1]բարձրադիր․ և բն․ քանակ'!D411</f>
        <v>0</v>
      </c>
      <c r="H35" s="14">
        <f>[1]հեռավորություն!D411</f>
        <v>19</v>
      </c>
      <c r="I35" s="14">
        <f>[1]հեռավորություն!E411</f>
        <v>46</v>
      </c>
      <c r="J35" s="14">
        <f>[1]հեռավորություն!F411</f>
        <v>13</v>
      </c>
      <c r="K35" s="14">
        <f>'[1]բարձրադիր․ և բն․ քանակ'!E411</f>
        <v>1</v>
      </c>
      <c r="L35" s="15">
        <f t="shared" si="0"/>
        <v>0</v>
      </c>
      <c r="M35" s="15">
        <f>'[1]եկամուտներ+'!D412</f>
        <v>0</v>
      </c>
      <c r="N35" s="15">
        <f>'[1]եկամուտներ+'!E412</f>
        <v>0</v>
      </c>
      <c r="O35" s="15">
        <f>'[1]եկամուտներ+'!F412</f>
        <v>0</v>
      </c>
      <c r="P35" s="14">
        <f t="shared" si="1"/>
        <v>4059.4</v>
      </c>
      <c r="Q35" s="14">
        <f>'[1]եկամուտներ+'!G412</f>
        <v>4059.4</v>
      </c>
      <c r="R35" s="15">
        <f>'[1]եկամուտներ+'!H412</f>
        <v>0</v>
      </c>
      <c r="S35" s="15">
        <f>'[1]եկամուտներ+'!I412</f>
        <v>0</v>
      </c>
      <c r="T35" s="14">
        <f>'[1]եկամուտներ+'!J412</f>
        <v>0</v>
      </c>
      <c r="U35" s="14">
        <f t="shared" si="2"/>
        <v>4059.4</v>
      </c>
    </row>
    <row r="36" spans="1:21" ht="15" x14ac:dyDescent="0.25">
      <c r="A36" s="9">
        <v>31</v>
      </c>
      <c r="B36" s="10" t="s">
        <v>22</v>
      </c>
      <c r="C36" s="11" t="s">
        <v>53</v>
      </c>
      <c r="D36" s="12">
        <f>[1]բնակչություն!D412</f>
        <v>39570</v>
      </c>
      <c r="E36" s="13">
        <f>[1]բնակչություն!E412</f>
        <v>8599</v>
      </c>
      <c r="F36" s="13">
        <f>[1]բնակչություն!F412</f>
        <v>5889</v>
      </c>
      <c r="G36" s="14">
        <f>'[1]բարձրադիր․ և բն․ քանակ'!D412</f>
        <v>0</v>
      </c>
      <c r="H36" s="14">
        <f>[1]հեռավորություն!D412</f>
        <v>30</v>
      </c>
      <c r="I36" s="14">
        <f>[1]հեռավորություն!E412</f>
        <v>18</v>
      </c>
      <c r="J36" s="14">
        <f>[1]հեռավորություն!F412</f>
        <v>18</v>
      </c>
      <c r="K36" s="14">
        <f>'[1]բարձրադիր․ և բն․ քանակ'!E412</f>
        <v>6</v>
      </c>
      <c r="L36" s="15">
        <f t="shared" si="0"/>
        <v>41234.800000000003</v>
      </c>
      <c r="M36" s="15">
        <f>'[1]եկամուտներ+'!D413</f>
        <v>41234.800000000003</v>
      </c>
      <c r="N36" s="15">
        <f>'[1]եկամուտներ+'!E413</f>
        <v>0</v>
      </c>
      <c r="O36" s="15">
        <f>'[1]եկամուտներ+'!F413</f>
        <v>0</v>
      </c>
      <c r="P36" s="14">
        <f t="shared" si="1"/>
        <v>175308.7</v>
      </c>
      <c r="Q36" s="14">
        <f>'[1]եկամուտներ+'!G413</f>
        <v>175308.7</v>
      </c>
      <c r="R36" s="15">
        <f>'[1]եկամուտներ+'!H413</f>
        <v>0</v>
      </c>
      <c r="S36" s="15">
        <f>'[1]եկամուտներ+'!I413</f>
        <v>0</v>
      </c>
      <c r="T36" s="14">
        <f>'[1]եկամուտներ+'!J413</f>
        <v>6447.3</v>
      </c>
      <c r="U36" s="14">
        <f t="shared" si="2"/>
        <v>222990.8</v>
      </c>
    </row>
    <row r="37" spans="1:21" ht="15" x14ac:dyDescent="0.25">
      <c r="A37" s="9">
        <v>32</v>
      </c>
      <c r="B37" s="10" t="s">
        <v>22</v>
      </c>
      <c r="C37" s="11" t="s">
        <v>54</v>
      </c>
      <c r="D37" s="12">
        <f>[1]բնակչություն!D413</f>
        <v>5789</v>
      </c>
      <c r="E37" s="13">
        <f>[1]բնակչություն!E413</f>
        <v>1403</v>
      </c>
      <c r="F37" s="13">
        <f>[1]բնակչություն!F413</f>
        <v>770</v>
      </c>
      <c r="G37" s="14">
        <f>'[1]բարձրադիր․ և բն․ քանակ'!D413</f>
        <v>0</v>
      </c>
      <c r="H37" s="14">
        <f>[1]հեռավորություն!D413</f>
        <v>10</v>
      </c>
      <c r="I37" s="14">
        <f>[1]հեռավորություն!E413</f>
        <v>65</v>
      </c>
      <c r="J37" s="14">
        <f>[1]հեռավորություն!F413</f>
        <v>16</v>
      </c>
      <c r="K37" s="14">
        <f>'[1]բարձրադիր․ և բն․ քանակ'!E413</f>
        <v>1</v>
      </c>
      <c r="L37" s="15">
        <f t="shared" si="0"/>
        <v>10510</v>
      </c>
      <c r="M37" s="15">
        <f>'[1]եկամուտներ+'!D414</f>
        <v>10510</v>
      </c>
      <c r="N37" s="15">
        <f>'[1]եկամուտներ+'!E414</f>
        <v>0</v>
      </c>
      <c r="O37" s="15">
        <f>'[1]եկամուտներ+'!F414</f>
        <v>0</v>
      </c>
      <c r="P37" s="14">
        <f t="shared" si="1"/>
        <v>42693.2</v>
      </c>
      <c r="Q37" s="14">
        <f>'[1]եկամուտներ+'!G414</f>
        <v>42693.2</v>
      </c>
      <c r="R37" s="15">
        <f>'[1]եկամուտներ+'!H414</f>
        <v>0</v>
      </c>
      <c r="S37" s="15">
        <f>'[1]եկամուտներ+'!I414</f>
        <v>0</v>
      </c>
      <c r="T37" s="14">
        <f>'[1]եկամուտներ+'!J414</f>
        <v>0</v>
      </c>
      <c r="U37" s="14">
        <f t="shared" si="2"/>
        <v>53203.199999999997</v>
      </c>
    </row>
    <row r="38" spans="1:21" ht="15" x14ac:dyDescent="0.25">
      <c r="A38" s="9">
        <v>33</v>
      </c>
      <c r="B38" s="10" t="s">
        <v>22</v>
      </c>
      <c r="C38" s="11" t="s">
        <v>55</v>
      </c>
      <c r="D38" s="12">
        <f>[1]բնակչություն!D414</f>
        <v>1679</v>
      </c>
      <c r="E38" s="13">
        <f>[1]բնակչություն!E414</f>
        <v>357</v>
      </c>
      <c r="F38" s="13">
        <f>[1]բնակչություն!F414</f>
        <v>239</v>
      </c>
      <c r="G38" s="14">
        <f>'[1]բարձրադիր․ և բն․ քանակ'!D414</f>
        <v>0</v>
      </c>
      <c r="H38" s="14">
        <f>[1]հեռավորություն!D414</f>
        <v>12</v>
      </c>
      <c r="I38" s="14">
        <f>[1]հեռավորություն!E414</f>
        <v>45</v>
      </c>
      <c r="J38" s="14">
        <f>[1]հեռավորություն!F414</f>
        <v>11</v>
      </c>
      <c r="K38" s="14">
        <f>'[1]բարձրադիր․ և բն․ քանակ'!E414</f>
        <v>1</v>
      </c>
      <c r="L38" s="15">
        <f t="shared" si="0"/>
        <v>1116.7</v>
      </c>
      <c r="M38" s="15">
        <f>'[1]եկամուտներ+'!D415</f>
        <v>1116.7</v>
      </c>
      <c r="N38" s="15">
        <f>'[1]եկամուտներ+'!E415</f>
        <v>0</v>
      </c>
      <c r="O38" s="15">
        <f>'[1]եկամուտներ+'!F415</f>
        <v>0</v>
      </c>
      <c r="P38" s="14">
        <f t="shared" si="1"/>
        <v>17360.8</v>
      </c>
      <c r="Q38" s="14">
        <f>'[1]եկամուտներ+'!G415</f>
        <v>17360.8</v>
      </c>
      <c r="R38" s="15">
        <f>'[1]եկամուտներ+'!H415</f>
        <v>0</v>
      </c>
      <c r="S38" s="15">
        <f>'[1]եկամուտներ+'!I415</f>
        <v>0</v>
      </c>
      <c r="T38" s="14">
        <f>'[1]եկամուտներ+'!J415</f>
        <v>0</v>
      </c>
      <c r="U38" s="14">
        <f t="shared" si="2"/>
        <v>18477.5</v>
      </c>
    </row>
    <row r="39" spans="1:21" ht="15" x14ac:dyDescent="0.25">
      <c r="A39" s="9">
        <v>34</v>
      </c>
      <c r="B39" s="10" t="s">
        <v>22</v>
      </c>
      <c r="C39" s="11" t="s">
        <v>56</v>
      </c>
      <c r="D39" s="12">
        <f>[1]բնակչություն!D415</f>
        <v>621</v>
      </c>
      <c r="E39" s="13">
        <f>[1]բնակչություն!E415</f>
        <v>152</v>
      </c>
      <c r="F39" s="13">
        <f>[1]բնակչություն!F415</f>
        <v>71</v>
      </c>
      <c r="G39" s="14">
        <f>'[1]բարձրադիր․ և բն․ քանակ'!D415</f>
        <v>1770</v>
      </c>
      <c r="H39" s="14">
        <f>[1]հեռավորություն!D415</f>
        <v>53</v>
      </c>
      <c r="I39" s="14">
        <f>[1]հեռավորություն!E415</f>
        <v>7</v>
      </c>
      <c r="J39" s="14">
        <f>[1]հեռավորություն!F415</f>
        <v>7</v>
      </c>
      <c r="K39" s="14">
        <f>'[1]բարձրադիր․ և բն․ քանակ'!E415</f>
        <v>1</v>
      </c>
      <c r="L39" s="15">
        <f t="shared" si="0"/>
        <v>300</v>
      </c>
      <c r="M39" s="15">
        <f>'[1]եկամուտներ+'!D416</f>
        <v>300</v>
      </c>
      <c r="N39" s="15">
        <f>'[1]եկամուտներ+'!E416</f>
        <v>0</v>
      </c>
      <c r="O39" s="15">
        <f>'[1]եկամուտներ+'!F416</f>
        <v>0</v>
      </c>
      <c r="P39" s="14">
        <f t="shared" si="1"/>
        <v>450</v>
      </c>
      <c r="Q39" s="14">
        <f>'[1]եկամուտներ+'!G416</f>
        <v>450</v>
      </c>
      <c r="R39" s="15">
        <f>'[1]եկամուտներ+'!H416</f>
        <v>0</v>
      </c>
      <c r="S39" s="15">
        <f>'[1]եկամուտներ+'!I416</f>
        <v>0</v>
      </c>
      <c r="T39" s="14">
        <f>'[1]եկամուտներ+'!J416</f>
        <v>0</v>
      </c>
      <c r="U39" s="14">
        <f t="shared" si="2"/>
        <v>750</v>
      </c>
    </row>
    <row r="40" spans="1:21" ht="15" x14ac:dyDescent="0.25">
      <c r="A40" s="9">
        <v>35</v>
      </c>
      <c r="B40" s="10" t="s">
        <v>22</v>
      </c>
      <c r="C40" s="11" t="s">
        <v>57</v>
      </c>
      <c r="D40" s="12">
        <f>[1]բնակչություն!D416</f>
        <v>10511</v>
      </c>
      <c r="E40" s="13">
        <f>[1]բնակչություն!E416</f>
        <v>1963</v>
      </c>
      <c r="F40" s="13">
        <f>[1]բնակչություն!F416</f>
        <v>1676</v>
      </c>
      <c r="G40" s="14">
        <f>'[1]բարձրադիր․ և բն․ քանակ'!D416</f>
        <v>0</v>
      </c>
      <c r="H40" s="14">
        <f>[1]հեռավորություն!D416</f>
        <v>10</v>
      </c>
      <c r="I40" s="14">
        <f>[1]հեռավորություն!E416</f>
        <v>45</v>
      </c>
      <c r="J40" s="14">
        <f>[1]հեռավորություն!F416</f>
        <v>9</v>
      </c>
      <c r="K40" s="14">
        <f>'[1]բարձրադիր․ և բն․ քանակ'!E416</f>
        <v>3</v>
      </c>
      <c r="L40" s="15">
        <f t="shared" si="0"/>
        <v>10910.7</v>
      </c>
      <c r="M40" s="15">
        <f>'[1]եկամուտներ+'!D417</f>
        <v>10910.7</v>
      </c>
      <c r="N40" s="15">
        <f>'[1]եկամուտներ+'!E417</f>
        <v>0</v>
      </c>
      <c r="O40" s="15">
        <f>'[1]եկամուտներ+'!F417</f>
        <v>0</v>
      </c>
      <c r="P40" s="14">
        <f t="shared" si="1"/>
        <v>120659.8</v>
      </c>
      <c r="Q40" s="14">
        <f>'[1]եկամուտներ+'!G417</f>
        <v>120659.8</v>
      </c>
      <c r="R40" s="15">
        <f>'[1]եկամուտներ+'!H417</f>
        <v>0</v>
      </c>
      <c r="S40" s="15">
        <f>'[1]եկամուտներ+'!I417</f>
        <v>0</v>
      </c>
      <c r="T40" s="14">
        <f>'[1]եկամուտներ+'!J417</f>
        <v>0</v>
      </c>
      <c r="U40" s="14">
        <f t="shared" si="2"/>
        <v>131570.5</v>
      </c>
    </row>
    <row r="41" spans="1:21" ht="15" x14ac:dyDescent="0.25">
      <c r="A41" s="9">
        <v>36</v>
      </c>
      <c r="B41" s="10" t="s">
        <v>22</v>
      </c>
      <c r="C41" s="11" t="s">
        <v>58</v>
      </c>
      <c r="D41" s="12">
        <f>[1]բնակչություն!D417</f>
        <v>848</v>
      </c>
      <c r="E41" s="13">
        <f>[1]բնակչություն!E417</f>
        <v>164</v>
      </c>
      <c r="F41" s="13">
        <f>[1]բնակչություն!F417</f>
        <v>120</v>
      </c>
      <c r="G41" s="14">
        <f>'[1]բարձրադիր․ և բն․ քանակ'!D417</f>
        <v>0</v>
      </c>
      <c r="H41" s="14">
        <f>[1]հեռավորություն!D417</f>
        <v>13</v>
      </c>
      <c r="I41" s="14">
        <f>[1]հեռավորություն!E417</f>
        <v>38</v>
      </c>
      <c r="J41" s="14">
        <f>[1]հեռավորություն!F417</f>
        <v>5</v>
      </c>
      <c r="K41" s="14">
        <f>'[1]բարձրադիր․ և բն․ քանակ'!E417</f>
        <v>1</v>
      </c>
      <c r="L41" s="15">
        <f t="shared" si="0"/>
        <v>275.82799999999997</v>
      </c>
      <c r="M41" s="15">
        <f>'[1]եկամուտներ+'!D418</f>
        <v>275.82799999999997</v>
      </c>
      <c r="N41" s="15">
        <f>'[1]եկամուտներ+'!E418</f>
        <v>0</v>
      </c>
      <c r="O41" s="15">
        <f>'[1]եկամուտներ+'!F418</f>
        <v>0</v>
      </c>
      <c r="P41" s="14">
        <f t="shared" si="1"/>
        <v>6107.71</v>
      </c>
      <c r="Q41" s="14">
        <f>'[1]եկամուտներ+'!G418</f>
        <v>6107.71</v>
      </c>
      <c r="R41" s="15">
        <f>'[1]եկամուտներ+'!H418</f>
        <v>0</v>
      </c>
      <c r="S41" s="15">
        <f>'[1]եկամուտներ+'!I418</f>
        <v>0</v>
      </c>
      <c r="T41" s="14">
        <f>'[1]եկամուտներ+'!J418</f>
        <v>0</v>
      </c>
      <c r="U41" s="14">
        <f t="shared" si="2"/>
        <v>6383.5380000000005</v>
      </c>
    </row>
    <row r="42" spans="1:21" ht="15" x14ac:dyDescent="0.25">
      <c r="A42" s="9">
        <v>37</v>
      </c>
      <c r="B42" s="10" t="s">
        <v>22</v>
      </c>
      <c r="C42" s="11" t="s">
        <v>59</v>
      </c>
      <c r="D42" s="12">
        <f>[1]բնակչություն!D418</f>
        <v>2473</v>
      </c>
      <c r="E42" s="13">
        <f>[1]բնակչություն!E418</f>
        <v>493</v>
      </c>
      <c r="F42" s="13">
        <f>[1]բնակչություն!F418</f>
        <v>328</v>
      </c>
      <c r="G42" s="14">
        <f>'[1]բարձրադիր․ և բն․ քանակ'!D418</f>
        <v>0</v>
      </c>
      <c r="H42" s="14">
        <f>[1]հեռավորություն!D418</f>
        <v>45</v>
      </c>
      <c r="I42" s="14">
        <f>[1]հեռավորություն!E418</f>
        <v>5</v>
      </c>
      <c r="J42" s="14">
        <f>[1]հեռավորություն!F418</f>
        <v>7</v>
      </c>
      <c r="K42" s="14">
        <f>'[1]բարձրադիր․ և բն․ քանակ'!E418</f>
        <v>1</v>
      </c>
      <c r="L42" s="15">
        <f t="shared" si="0"/>
        <v>10039.328000000001</v>
      </c>
      <c r="M42" s="15">
        <f>'[1]եկամուտներ+'!D419</f>
        <v>10039.328000000001</v>
      </c>
      <c r="N42" s="15">
        <f>'[1]եկամուտներ+'!E419</f>
        <v>0</v>
      </c>
      <c r="O42" s="15">
        <f>'[1]եկամուտներ+'!F419</f>
        <v>0</v>
      </c>
      <c r="P42" s="14">
        <f t="shared" si="1"/>
        <v>9181.518</v>
      </c>
      <c r="Q42" s="14">
        <f>'[1]եկամուտներ+'!G419</f>
        <v>9181.518</v>
      </c>
      <c r="R42" s="15">
        <f>'[1]եկամուտներ+'!H419</f>
        <v>0</v>
      </c>
      <c r="S42" s="15">
        <f>'[1]եկամուտներ+'!I419</f>
        <v>0</v>
      </c>
      <c r="T42" s="14">
        <f>'[1]եկամուտներ+'!J419</f>
        <v>0</v>
      </c>
      <c r="U42" s="14">
        <f t="shared" si="2"/>
        <v>19220.846000000001</v>
      </c>
    </row>
    <row r="43" spans="1:21" ht="15" x14ac:dyDescent="0.25">
      <c r="A43" s="9">
        <v>38</v>
      </c>
      <c r="B43" s="10" t="s">
        <v>22</v>
      </c>
      <c r="C43" s="11" t="s">
        <v>60</v>
      </c>
      <c r="D43" s="12">
        <f>[1]բնակչություն!D419</f>
        <v>992</v>
      </c>
      <c r="E43" s="13">
        <f>[1]բնակչություն!E419</f>
        <v>190</v>
      </c>
      <c r="F43" s="13">
        <f>[1]բնակչություն!F419</f>
        <v>156</v>
      </c>
      <c r="G43" s="14">
        <f>'[1]բարձրադիր․ և բն․ քանակ'!D419</f>
        <v>0</v>
      </c>
      <c r="H43" s="14">
        <f>[1]հեռավորություն!D419</f>
        <v>11</v>
      </c>
      <c r="I43" s="14">
        <f>[1]հեռավորություն!E419</f>
        <v>39</v>
      </c>
      <c r="J43" s="14">
        <f>[1]հեռավորություն!F419</f>
        <v>7</v>
      </c>
      <c r="K43" s="14">
        <f>'[1]բարձրադիր․ և բն․ քանակ'!E419</f>
        <v>1</v>
      </c>
      <c r="L43" s="15">
        <f t="shared" si="0"/>
        <v>439.9</v>
      </c>
      <c r="M43" s="15">
        <f>'[1]եկամուտներ+'!D420</f>
        <v>439.9</v>
      </c>
      <c r="N43" s="15">
        <f>'[1]եկամուտներ+'!E420</f>
        <v>0</v>
      </c>
      <c r="O43" s="15">
        <f>'[1]եկամուտներ+'!F420</f>
        <v>0</v>
      </c>
      <c r="P43" s="14">
        <f t="shared" si="1"/>
        <v>29447.5</v>
      </c>
      <c r="Q43" s="14">
        <f>'[1]եկամուտներ+'!G420</f>
        <v>29447.5</v>
      </c>
      <c r="R43" s="15">
        <f>'[1]եկամուտներ+'!H420</f>
        <v>0</v>
      </c>
      <c r="S43" s="15">
        <f>'[1]եկամուտներ+'!I420</f>
        <v>0</v>
      </c>
      <c r="T43" s="14">
        <f>'[1]եկամուտներ+'!J420</f>
        <v>0</v>
      </c>
      <c r="U43" s="14">
        <f t="shared" si="2"/>
        <v>29887.4</v>
      </c>
    </row>
    <row r="44" spans="1:21" ht="15" x14ac:dyDescent="0.25">
      <c r="A44" s="9">
        <v>39</v>
      </c>
      <c r="B44" s="10" t="s">
        <v>22</v>
      </c>
      <c r="C44" s="11" t="s">
        <v>61</v>
      </c>
      <c r="D44" s="12">
        <f>[1]բնակչություն!D420</f>
        <v>2606</v>
      </c>
      <c r="E44" s="13">
        <f>[1]բնակչություն!E420</f>
        <v>655</v>
      </c>
      <c r="F44" s="13">
        <f>[1]բնակչություն!F420</f>
        <v>279</v>
      </c>
      <c r="G44" s="14">
        <f>'[1]բարձրադիր․ և բն․ քանակ'!D420</f>
        <v>0</v>
      </c>
      <c r="H44" s="14">
        <f>[1]հեռավորություն!D420</f>
        <v>44</v>
      </c>
      <c r="I44" s="14">
        <f>[1]հեռավորություն!E420</f>
        <v>6</v>
      </c>
      <c r="J44" s="14">
        <f>[1]հեռավորություն!F420</f>
        <v>6</v>
      </c>
      <c r="K44" s="14">
        <f>'[1]բարձրադիր․ և բն․ քանակ'!E420</f>
        <v>1</v>
      </c>
      <c r="L44" s="15">
        <f t="shared" si="0"/>
        <v>7917</v>
      </c>
      <c r="M44" s="15">
        <f>'[1]եկամուտներ+'!D421</f>
        <v>7917</v>
      </c>
      <c r="N44" s="15">
        <f>'[1]եկամուտներ+'!E421</f>
        <v>0</v>
      </c>
      <c r="O44" s="15">
        <f>'[1]եկամուտներ+'!F421</f>
        <v>0</v>
      </c>
      <c r="P44" s="14">
        <f t="shared" si="1"/>
        <v>10772</v>
      </c>
      <c r="Q44" s="14">
        <f>'[1]եկամուտներ+'!G421</f>
        <v>10772</v>
      </c>
      <c r="R44" s="15">
        <f>'[1]եկամուտներ+'!H421</f>
        <v>0</v>
      </c>
      <c r="S44" s="15">
        <f>'[1]եկամուտներ+'!I421</f>
        <v>0</v>
      </c>
      <c r="T44" s="14">
        <f>'[1]եկամուտներ+'!J421</f>
        <v>0</v>
      </c>
      <c r="U44" s="14">
        <f t="shared" si="2"/>
        <v>18689</v>
      </c>
    </row>
    <row r="45" spans="1:21" ht="15" x14ac:dyDescent="0.25">
      <c r="A45" s="9">
        <v>40</v>
      </c>
      <c r="B45" s="10" t="s">
        <v>22</v>
      </c>
      <c r="C45" s="11" t="s">
        <v>62</v>
      </c>
      <c r="D45" s="12">
        <f>[1]բնակչություն!D421</f>
        <v>4011</v>
      </c>
      <c r="E45" s="13">
        <f>[1]բնակչություն!E421</f>
        <v>799</v>
      </c>
      <c r="F45" s="13">
        <f>[1]բնակչություն!F421</f>
        <v>526</v>
      </c>
      <c r="G45" s="14">
        <f>'[1]բարձրադիր․ և բն․ քանակ'!D421</f>
        <v>0</v>
      </c>
      <c r="H45" s="14">
        <f>[1]հեռավորություն!D421</f>
        <v>11</v>
      </c>
      <c r="I45" s="14">
        <f>[1]հեռավորություն!E421</f>
        <v>51</v>
      </c>
      <c r="J45" s="14">
        <f>[1]հեռավորություն!F421</f>
        <v>12</v>
      </c>
      <c r="K45" s="14">
        <f>'[1]բարձրադիր․ և բն․ քանակ'!E421</f>
        <v>1</v>
      </c>
      <c r="L45" s="15">
        <f t="shared" si="0"/>
        <v>7414.4</v>
      </c>
      <c r="M45" s="15">
        <f>'[1]եկամուտներ+'!D422</f>
        <v>7414.4</v>
      </c>
      <c r="N45" s="15">
        <f>'[1]եկամուտներ+'!E422</f>
        <v>0</v>
      </c>
      <c r="O45" s="15">
        <f>'[1]եկամուտներ+'!F422</f>
        <v>0</v>
      </c>
      <c r="P45" s="14">
        <f t="shared" si="1"/>
        <v>17454.900000000001</v>
      </c>
      <c r="Q45" s="14">
        <f>'[1]եկամուտներ+'!G422</f>
        <v>17454.900000000001</v>
      </c>
      <c r="R45" s="15">
        <f>'[1]եկամուտներ+'!H422</f>
        <v>0</v>
      </c>
      <c r="S45" s="15">
        <f>'[1]եկամուտներ+'!I422</f>
        <v>0</v>
      </c>
      <c r="T45" s="14">
        <f>'[1]եկամուտներ+'!J422</f>
        <v>0</v>
      </c>
      <c r="U45" s="14">
        <f t="shared" si="2"/>
        <v>24869.300000000003</v>
      </c>
    </row>
    <row r="46" spans="1:21" ht="15" x14ac:dyDescent="0.25">
      <c r="A46" s="9">
        <v>41</v>
      </c>
      <c r="B46" s="10" t="s">
        <v>22</v>
      </c>
      <c r="C46" s="11" t="s">
        <v>63</v>
      </c>
      <c r="D46" s="12">
        <f>[1]բնակչություն!D422</f>
        <v>5960</v>
      </c>
      <c r="E46" s="13">
        <f>[1]բնակչություն!E422</f>
        <v>1392</v>
      </c>
      <c r="F46" s="13">
        <f>[1]բնակչություն!F422</f>
        <v>824</v>
      </c>
      <c r="G46" s="14">
        <f>'[1]բարձրադիր․ և բն․ քանակ'!D422</f>
        <v>0</v>
      </c>
      <c r="H46" s="14">
        <f>[1]հեռավորություն!D422</f>
        <v>11</v>
      </c>
      <c r="I46" s="14">
        <f>[1]հեռավորություն!E422</f>
        <v>67</v>
      </c>
      <c r="J46" s="14">
        <f>[1]հեռավորություն!F422</f>
        <v>20</v>
      </c>
      <c r="K46" s="14">
        <f>'[1]բարձրադիր․ և բն․ քանակ'!E422</f>
        <v>1</v>
      </c>
      <c r="L46" s="15">
        <f t="shared" si="0"/>
        <v>5837.6</v>
      </c>
      <c r="M46" s="15">
        <f>'[1]եկամուտներ+'!D423</f>
        <v>5837.6</v>
      </c>
      <c r="N46" s="15">
        <f>'[1]եկամուտներ+'!E423</f>
        <v>0</v>
      </c>
      <c r="O46" s="15">
        <f>'[1]եկամուտներ+'!F423</f>
        <v>0</v>
      </c>
      <c r="P46" s="14">
        <f t="shared" si="1"/>
        <v>30765.100000000002</v>
      </c>
      <c r="Q46" s="14">
        <f>'[1]եկամուտներ+'!G423</f>
        <v>30765.100000000002</v>
      </c>
      <c r="R46" s="15">
        <f>'[1]եկամուտներ+'!H423</f>
        <v>0</v>
      </c>
      <c r="S46" s="15">
        <f>'[1]եկամուտներ+'!I423</f>
        <v>0</v>
      </c>
      <c r="T46" s="14">
        <f>'[1]եկամուտներ+'!J423</f>
        <v>0</v>
      </c>
      <c r="U46" s="14">
        <f t="shared" si="2"/>
        <v>36602.700000000004</v>
      </c>
    </row>
    <row r="47" spans="1:21" ht="15" x14ac:dyDescent="0.25">
      <c r="A47" s="9">
        <v>42</v>
      </c>
      <c r="B47" s="10" t="s">
        <v>22</v>
      </c>
      <c r="C47" s="11" t="s">
        <v>64</v>
      </c>
      <c r="D47" s="12">
        <f>[1]բնակչություն!D423</f>
        <v>710</v>
      </c>
      <c r="E47" s="13">
        <f>[1]բնակչություն!E423</f>
        <v>146</v>
      </c>
      <c r="F47" s="13">
        <f>[1]բնակչություն!F423</f>
        <v>80</v>
      </c>
      <c r="G47" s="14">
        <f>'[1]բարձրադիր․ և բն․ քանակ'!D423</f>
        <v>0</v>
      </c>
      <c r="H47" s="14">
        <f>[1]հեռավորություն!D423</f>
        <v>37</v>
      </c>
      <c r="I47" s="14">
        <f>[1]հեռավորություն!E423</f>
        <v>29</v>
      </c>
      <c r="J47" s="14">
        <f>[1]հեռավորություն!F423</f>
        <v>18</v>
      </c>
      <c r="K47" s="14">
        <f>'[1]բարձրադիր․ և բն․ քանակ'!E423</f>
        <v>1</v>
      </c>
      <c r="L47" s="15">
        <f t="shared" si="0"/>
        <v>2126.6999999999998</v>
      </c>
      <c r="M47" s="15">
        <f>'[1]եկամուտներ+'!D424</f>
        <v>2126.6999999999998</v>
      </c>
      <c r="N47" s="15">
        <f>'[1]եկամուտներ+'!E424</f>
        <v>0</v>
      </c>
      <c r="O47" s="15">
        <f>'[1]եկամուտներ+'!F424</f>
        <v>0</v>
      </c>
      <c r="P47" s="14">
        <f t="shared" si="1"/>
        <v>2365</v>
      </c>
      <c r="Q47" s="14">
        <f>'[1]եկամուտներ+'!G424</f>
        <v>2365</v>
      </c>
      <c r="R47" s="15">
        <f>'[1]եկամուտներ+'!H424</f>
        <v>0</v>
      </c>
      <c r="S47" s="15">
        <f>'[1]եկամուտներ+'!I424</f>
        <v>0</v>
      </c>
      <c r="T47" s="14">
        <f>'[1]եկամուտներ+'!J424</f>
        <v>0</v>
      </c>
      <c r="U47" s="14">
        <f t="shared" si="2"/>
        <v>4491.7</v>
      </c>
    </row>
    <row r="48" spans="1:21" s="20" customFormat="1" ht="15" x14ac:dyDescent="0.2">
      <c r="A48" s="16"/>
      <c r="B48" s="17"/>
      <c r="C48" s="18">
        <f>COUNTA(C6:C47)</f>
        <v>42</v>
      </c>
      <c r="D48" s="19">
        <f t="shared" ref="D48:U48" si="3">SUM(D6:D47)</f>
        <v>319494</v>
      </c>
      <c r="E48" s="19">
        <f t="shared" si="3"/>
        <v>70473</v>
      </c>
      <c r="F48" s="19">
        <f t="shared" si="3"/>
        <v>46132</v>
      </c>
      <c r="G48" s="19">
        <f t="shared" si="3"/>
        <v>10986</v>
      </c>
      <c r="H48" s="19">
        <f t="shared" si="3"/>
        <v>1082</v>
      </c>
      <c r="I48" s="19">
        <f t="shared" si="3"/>
        <v>1603</v>
      </c>
      <c r="J48" s="19">
        <f t="shared" si="3"/>
        <v>483</v>
      </c>
      <c r="K48" s="19">
        <f t="shared" si="3"/>
        <v>69</v>
      </c>
      <c r="L48" s="19">
        <f t="shared" si="3"/>
        <v>388228.18899999995</v>
      </c>
      <c r="M48" s="19">
        <f t="shared" si="3"/>
        <v>388228.18899999995</v>
      </c>
      <c r="N48" s="19">
        <f t="shared" si="3"/>
        <v>0</v>
      </c>
      <c r="O48" s="19">
        <f t="shared" si="3"/>
        <v>0</v>
      </c>
      <c r="P48" s="19">
        <f t="shared" si="3"/>
        <v>1745941.5759999999</v>
      </c>
      <c r="Q48" s="19">
        <f t="shared" si="3"/>
        <v>1745941.5759999999</v>
      </c>
      <c r="R48" s="19">
        <f t="shared" si="3"/>
        <v>0</v>
      </c>
      <c r="S48" s="19">
        <f t="shared" si="3"/>
        <v>0</v>
      </c>
      <c r="T48" s="19">
        <f t="shared" si="3"/>
        <v>76937.659800000009</v>
      </c>
      <c r="U48" s="19">
        <f t="shared" si="3"/>
        <v>2211107.4248000002</v>
      </c>
    </row>
    <row r="49" spans="1:21" ht="15" x14ac:dyDescent="0.25">
      <c r="A49" s="21"/>
      <c r="C49" s="22"/>
      <c r="D49" s="19"/>
      <c r="E49" s="21"/>
      <c r="F49" s="21"/>
      <c r="G49" s="23"/>
      <c r="H49" s="21"/>
      <c r="I49" s="21"/>
      <c r="J49" s="21"/>
      <c r="K49" s="21"/>
      <c r="L49" s="23"/>
      <c r="M49" s="23"/>
      <c r="N49" s="23"/>
      <c r="O49" s="23"/>
      <c r="P49" s="23"/>
      <c r="Q49" s="23"/>
      <c r="R49" s="23"/>
      <c r="S49" s="23"/>
      <c r="T49" s="21"/>
      <c r="U49" s="21"/>
    </row>
    <row r="50" spans="1:21" x14ac:dyDescent="0.3">
      <c r="C50" s="24"/>
    </row>
    <row r="65" s="1" customFormat="1" ht="15" x14ac:dyDescent="0.25"/>
    <row r="66" s="1" customFormat="1" ht="15" x14ac:dyDescent="0.25"/>
    <row r="67" s="1" customFormat="1" ht="15" x14ac:dyDescent="0.25"/>
    <row r="68" s="1" customFormat="1" ht="15" x14ac:dyDescent="0.25"/>
    <row r="69" s="1" customFormat="1" ht="15" x14ac:dyDescent="0.25"/>
    <row r="70" s="1" customFormat="1" ht="15" x14ac:dyDescent="0.25"/>
    <row r="71" s="1" customFormat="1" ht="15" x14ac:dyDescent="0.25"/>
    <row r="72" s="1" customFormat="1" ht="15" x14ac:dyDescent="0.25"/>
    <row r="73" s="1" customFormat="1" ht="15" x14ac:dyDescent="0.25"/>
    <row r="74" s="1" customFormat="1" ht="15" x14ac:dyDescent="0.25"/>
    <row r="75" s="1" customFormat="1" ht="15" x14ac:dyDescent="0.25"/>
    <row r="76" s="1" customFormat="1" ht="15" x14ac:dyDescent="0.25"/>
    <row r="77" s="1" customFormat="1" ht="15" x14ac:dyDescent="0.25"/>
    <row r="78" s="1" customFormat="1" ht="15" x14ac:dyDescent="0.25"/>
    <row r="79" s="1" customFormat="1" ht="15" x14ac:dyDescent="0.25"/>
    <row r="80" s="1" customFormat="1" ht="15" x14ac:dyDescent="0.25"/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2020-07-15T08:37:21Z</dcterms:modified>
</cp:coreProperties>
</file>