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C63" i="1" l="1"/>
  <c r="T62" i="1"/>
  <c r="S62" i="1"/>
  <c r="R62" i="1"/>
  <c r="Q62" i="1"/>
  <c r="O62" i="1"/>
  <c r="N62" i="1"/>
  <c r="M62" i="1"/>
  <c r="L62" i="1" s="1"/>
  <c r="K62" i="1"/>
  <c r="J62" i="1"/>
  <c r="I62" i="1"/>
  <c r="H62" i="1"/>
  <c r="G62" i="1"/>
  <c r="F62" i="1"/>
  <c r="E62" i="1"/>
  <c r="D62" i="1"/>
  <c r="T61" i="1"/>
  <c r="S61" i="1"/>
  <c r="R61" i="1"/>
  <c r="Q61" i="1"/>
  <c r="O61" i="1"/>
  <c r="N61" i="1"/>
  <c r="M61" i="1"/>
  <c r="L61" i="1" s="1"/>
  <c r="K61" i="1"/>
  <c r="J61" i="1"/>
  <c r="I61" i="1"/>
  <c r="H61" i="1"/>
  <c r="G61" i="1"/>
  <c r="F61" i="1"/>
  <c r="E61" i="1"/>
  <c r="D61" i="1"/>
  <c r="T60" i="1"/>
  <c r="S60" i="1"/>
  <c r="R60" i="1"/>
  <c r="Q60" i="1"/>
  <c r="P60" i="1"/>
  <c r="O60" i="1"/>
  <c r="N60" i="1"/>
  <c r="M60" i="1"/>
  <c r="K60" i="1"/>
  <c r="J60" i="1"/>
  <c r="I60" i="1"/>
  <c r="H60" i="1"/>
  <c r="G60" i="1"/>
  <c r="F60" i="1"/>
  <c r="E60" i="1"/>
  <c r="D60" i="1"/>
  <c r="T59" i="1"/>
  <c r="S59" i="1"/>
  <c r="R59" i="1"/>
  <c r="Q59" i="1"/>
  <c r="P59" i="1" s="1"/>
  <c r="O59" i="1"/>
  <c r="N59" i="1"/>
  <c r="M59" i="1"/>
  <c r="K59" i="1"/>
  <c r="J59" i="1"/>
  <c r="I59" i="1"/>
  <c r="H59" i="1"/>
  <c r="G59" i="1"/>
  <c r="F59" i="1"/>
  <c r="E59" i="1"/>
  <c r="D59" i="1"/>
  <c r="T58" i="1"/>
  <c r="S58" i="1"/>
  <c r="R58" i="1"/>
  <c r="Q58" i="1"/>
  <c r="O58" i="1"/>
  <c r="N58" i="1"/>
  <c r="M58" i="1"/>
  <c r="L58" i="1"/>
  <c r="K58" i="1"/>
  <c r="J58" i="1"/>
  <c r="I58" i="1"/>
  <c r="H58" i="1"/>
  <c r="G58" i="1"/>
  <c r="F58" i="1"/>
  <c r="E58" i="1"/>
  <c r="D58" i="1"/>
  <c r="T57" i="1"/>
  <c r="S57" i="1"/>
  <c r="R57" i="1"/>
  <c r="Q57" i="1"/>
  <c r="O57" i="1"/>
  <c r="N57" i="1"/>
  <c r="M57" i="1"/>
  <c r="L57" i="1" s="1"/>
  <c r="K57" i="1"/>
  <c r="J57" i="1"/>
  <c r="I57" i="1"/>
  <c r="H57" i="1"/>
  <c r="G57" i="1"/>
  <c r="F57" i="1"/>
  <c r="E57" i="1"/>
  <c r="D57" i="1"/>
  <c r="T56" i="1"/>
  <c r="S56" i="1"/>
  <c r="P56" i="1" s="1"/>
  <c r="R56" i="1"/>
  <c r="Q56" i="1"/>
  <c r="O56" i="1"/>
  <c r="N56" i="1"/>
  <c r="M56" i="1"/>
  <c r="K56" i="1"/>
  <c r="J56" i="1"/>
  <c r="I56" i="1"/>
  <c r="H56" i="1"/>
  <c r="G56" i="1"/>
  <c r="F56" i="1"/>
  <c r="E56" i="1"/>
  <c r="D56" i="1"/>
  <c r="T55" i="1"/>
  <c r="S55" i="1"/>
  <c r="R55" i="1"/>
  <c r="Q55" i="1"/>
  <c r="O55" i="1"/>
  <c r="N55" i="1"/>
  <c r="M55" i="1"/>
  <c r="K55" i="1"/>
  <c r="J55" i="1"/>
  <c r="I55" i="1"/>
  <c r="H55" i="1"/>
  <c r="G55" i="1"/>
  <c r="F55" i="1"/>
  <c r="E55" i="1"/>
  <c r="D55" i="1"/>
  <c r="T54" i="1"/>
  <c r="S54" i="1"/>
  <c r="R54" i="1"/>
  <c r="Q54" i="1"/>
  <c r="O54" i="1"/>
  <c r="N54" i="1"/>
  <c r="M54" i="1"/>
  <c r="L54" i="1"/>
  <c r="K54" i="1"/>
  <c r="J54" i="1"/>
  <c r="I54" i="1"/>
  <c r="H54" i="1"/>
  <c r="G54" i="1"/>
  <c r="F54" i="1"/>
  <c r="E54" i="1"/>
  <c r="D54" i="1"/>
  <c r="T53" i="1"/>
  <c r="S53" i="1"/>
  <c r="R53" i="1"/>
  <c r="P53" i="1" s="1"/>
  <c r="Q53" i="1"/>
  <c r="O53" i="1"/>
  <c r="N53" i="1"/>
  <c r="M53" i="1"/>
  <c r="L53" i="1" s="1"/>
  <c r="K53" i="1"/>
  <c r="J53" i="1"/>
  <c r="I53" i="1"/>
  <c r="H53" i="1"/>
  <c r="G53" i="1"/>
  <c r="F53" i="1"/>
  <c r="E53" i="1"/>
  <c r="D53" i="1"/>
  <c r="T52" i="1"/>
  <c r="S52" i="1"/>
  <c r="R52" i="1"/>
  <c r="Q52" i="1"/>
  <c r="P52" i="1" s="1"/>
  <c r="O52" i="1"/>
  <c r="N52" i="1"/>
  <c r="M52" i="1"/>
  <c r="K52" i="1"/>
  <c r="J52" i="1"/>
  <c r="I52" i="1"/>
  <c r="H52" i="1"/>
  <c r="G52" i="1"/>
  <c r="F52" i="1"/>
  <c r="E52" i="1"/>
  <c r="D52" i="1"/>
  <c r="T51" i="1"/>
  <c r="S51" i="1"/>
  <c r="R51" i="1"/>
  <c r="Q51" i="1"/>
  <c r="P51" i="1" s="1"/>
  <c r="O51" i="1"/>
  <c r="N51" i="1"/>
  <c r="M51" i="1"/>
  <c r="K51" i="1"/>
  <c r="J51" i="1"/>
  <c r="I51" i="1"/>
  <c r="H51" i="1"/>
  <c r="G51" i="1"/>
  <c r="F51" i="1"/>
  <c r="E51" i="1"/>
  <c r="D51" i="1"/>
  <c r="T50" i="1"/>
  <c r="S50" i="1"/>
  <c r="R50" i="1"/>
  <c r="Q50" i="1"/>
  <c r="O50" i="1"/>
  <c r="L50" i="1" s="1"/>
  <c r="N50" i="1"/>
  <c r="M50" i="1"/>
  <c r="K50" i="1"/>
  <c r="J50" i="1"/>
  <c r="I50" i="1"/>
  <c r="H50" i="1"/>
  <c r="G50" i="1"/>
  <c r="F50" i="1"/>
  <c r="E50" i="1"/>
  <c r="D50" i="1"/>
  <c r="T49" i="1"/>
  <c r="S49" i="1"/>
  <c r="R49" i="1"/>
  <c r="Q49" i="1"/>
  <c r="O49" i="1"/>
  <c r="N49" i="1"/>
  <c r="M49" i="1"/>
  <c r="K49" i="1"/>
  <c r="J49" i="1"/>
  <c r="I49" i="1"/>
  <c r="H49" i="1"/>
  <c r="G49" i="1"/>
  <c r="F49" i="1"/>
  <c r="E49" i="1"/>
  <c r="D49" i="1"/>
  <c r="T48" i="1"/>
  <c r="S48" i="1"/>
  <c r="R48" i="1"/>
  <c r="Q48" i="1"/>
  <c r="P48" i="1"/>
  <c r="O48" i="1"/>
  <c r="L48" i="1" s="1"/>
  <c r="U48" i="1" s="1"/>
  <c r="N48" i="1"/>
  <c r="M48" i="1"/>
  <c r="K48" i="1"/>
  <c r="J48" i="1"/>
  <c r="I48" i="1"/>
  <c r="H48" i="1"/>
  <c r="G48" i="1"/>
  <c r="F48" i="1"/>
  <c r="E48" i="1"/>
  <c r="D48" i="1"/>
  <c r="T47" i="1"/>
  <c r="S47" i="1"/>
  <c r="R47" i="1"/>
  <c r="Q47" i="1"/>
  <c r="P47" i="1" s="1"/>
  <c r="O47" i="1"/>
  <c r="N47" i="1"/>
  <c r="L47" i="1" s="1"/>
  <c r="U47" i="1" s="1"/>
  <c r="M47" i="1"/>
  <c r="K47" i="1"/>
  <c r="J47" i="1"/>
  <c r="I47" i="1"/>
  <c r="H47" i="1"/>
  <c r="G47" i="1"/>
  <c r="F47" i="1"/>
  <c r="E47" i="1"/>
  <c r="D47" i="1"/>
  <c r="T46" i="1"/>
  <c r="S46" i="1"/>
  <c r="R46" i="1"/>
  <c r="Q46" i="1"/>
  <c r="O46" i="1"/>
  <c r="N46" i="1"/>
  <c r="M46" i="1"/>
  <c r="L46" i="1" s="1"/>
  <c r="K46" i="1"/>
  <c r="J46" i="1"/>
  <c r="I46" i="1"/>
  <c r="H46" i="1"/>
  <c r="G46" i="1"/>
  <c r="F46" i="1"/>
  <c r="E46" i="1"/>
  <c r="D46" i="1"/>
  <c r="T45" i="1"/>
  <c r="S45" i="1"/>
  <c r="R45" i="1"/>
  <c r="Q45" i="1"/>
  <c r="O45" i="1"/>
  <c r="N45" i="1"/>
  <c r="M45" i="1"/>
  <c r="L45" i="1" s="1"/>
  <c r="K45" i="1"/>
  <c r="J45" i="1"/>
  <c r="I45" i="1"/>
  <c r="H45" i="1"/>
  <c r="G45" i="1"/>
  <c r="F45" i="1"/>
  <c r="E45" i="1"/>
  <c r="D45" i="1"/>
  <c r="T44" i="1"/>
  <c r="S44" i="1"/>
  <c r="R44" i="1"/>
  <c r="Q44" i="1"/>
  <c r="P44" i="1"/>
  <c r="O44" i="1"/>
  <c r="N44" i="1"/>
  <c r="M44" i="1"/>
  <c r="K44" i="1"/>
  <c r="J44" i="1"/>
  <c r="I44" i="1"/>
  <c r="H44" i="1"/>
  <c r="G44" i="1"/>
  <c r="F44" i="1"/>
  <c r="E44" i="1"/>
  <c r="D44" i="1"/>
  <c r="T43" i="1"/>
  <c r="S43" i="1"/>
  <c r="R43" i="1"/>
  <c r="Q43" i="1"/>
  <c r="P43" i="1" s="1"/>
  <c r="O43" i="1"/>
  <c r="N43" i="1"/>
  <c r="M43" i="1"/>
  <c r="K43" i="1"/>
  <c r="J43" i="1"/>
  <c r="I43" i="1"/>
  <c r="H43" i="1"/>
  <c r="G43" i="1"/>
  <c r="F43" i="1"/>
  <c r="E43" i="1"/>
  <c r="D43" i="1"/>
  <c r="T42" i="1"/>
  <c r="S42" i="1"/>
  <c r="R42" i="1"/>
  <c r="Q42" i="1"/>
  <c r="O42" i="1"/>
  <c r="N42" i="1"/>
  <c r="M42" i="1"/>
  <c r="L42" i="1"/>
  <c r="K42" i="1"/>
  <c r="J42" i="1"/>
  <c r="I42" i="1"/>
  <c r="H42" i="1"/>
  <c r="G42" i="1"/>
  <c r="F42" i="1"/>
  <c r="E42" i="1"/>
  <c r="D42" i="1"/>
  <c r="T41" i="1"/>
  <c r="S41" i="1"/>
  <c r="R41" i="1"/>
  <c r="Q41" i="1"/>
  <c r="O41" i="1"/>
  <c r="N41" i="1"/>
  <c r="M41" i="1"/>
  <c r="L41" i="1" s="1"/>
  <c r="K41" i="1"/>
  <c r="J41" i="1"/>
  <c r="I41" i="1"/>
  <c r="H41" i="1"/>
  <c r="G41" i="1"/>
  <c r="F41" i="1"/>
  <c r="E41" i="1"/>
  <c r="D41" i="1"/>
  <c r="T40" i="1"/>
  <c r="S40" i="1"/>
  <c r="P40" i="1" s="1"/>
  <c r="R40" i="1"/>
  <c r="Q40" i="1"/>
  <c r="O40" i="1"/>
  <c r="N40" i="1"/>
  <c r="M40" i="1"/>
  <c r="K40" i="1"/>
  <c r="J40" i="1"/>
  <c r="I40" i="1"/>
  <c r="H40" i="1"/>
  <c r="G40" i="1"/>
  <c r="F40" i="1"/>
  <c r="E40" i="1"/>
  <c r="D40" i="1"/>
  <c r="T39" i="1"/>
  <c r="S39" i="1"/>
  <c r="R39" i="1"/>
  <c r="Q39" i="1"/>
  <c r="O39" i="1"/>
  <c r="N39" i="1"/>
  <c r="M39" i="1"/>
  <c r="K39" i="1"/>
  <c r="J39" i="1"/>
  <c r="I39" i="1"/>
  <c r="H39" i="1"/>
  <c r="G39" i="1"/>
  <c r="F39" i="1"/>
  <c r="E39" i="1"/>
  <c r="D39" i="1"/>
  <c r="T38" i="1"/>
  <c r="S38" i="1"/>
  <c r="R38" i="1"/>
  <c r="Q38" i="1"/>
  <c r="O38" i="1"/>
  <c r="N38" i="1"/>
  <c r="M38" i="1"/>
  <c r="L38" i="1"/>
  <c r="K38" i="1"/>
  <c r="J38" i="1"/>
  <c r="I38" i="1"/>
  <c r="H38" i="1"/>
  <c r="G38" i="1"/>
  <c r="F38" i="1"/>
  <c r="E38" i="1"/>
  <c r="D38" i="1"/>
  <c r="T37" i="1"/>
  <c r="S37" i="1"/>
  <c r="R37" i="1"/>
  <c r="P37" i="1" s="1"/>
  <c r="Q37" i="1"/>
  <c r="O37" i="1"/>
  <c r="N37" i="1"/>
  <c r="M37" i="1"/>
  <c r="L37" i="1" s="1"/>
  <c r="K37" i="1"/>
  <c r="J37" i="1"/>
  <c r="I37" i="1"/>
  <c r="H37" i="1"/>
  <c r="G37" i="1"/>
  <c r="F37" i="1"/>
  <c r="E37" i="1"/>
  <c r="D37" i="1"/>
  <c r="T36" i="1"/>
  <c r="S36" i="1"/>
  <c r="R36" i="1"/>
  <c r="Q36" i="1"/>
  <c r="P36" i="1" s="1"/>
  <c r="O36" i="1"/>
  <c r="N36" i="1"/>
  <c r="M36" i="1"/>
  <c r="K36" i="1"/>
  <c r="J36" i="1"/>
  <c r="I36" i="1"/>
  <c r="H36" i="1"/>
  <c r="G36" i="1"/>
  <c r="F36" i="1"/>
  <c r="E36" i="1"/>
  <c r="D36" i="1"/>
  <c r="T35" i="1"/>
  <c r="S35" i="1"/>
  <c r="R35" i="1"/>
  <c r="Q35" i="1"/>
  <c r="P35" i="1" s="1"/>
  <c r="O35" i="1"/>
  <c r="N35" i="1"/>
  <c r="M35" i="1"/>
  <c r="K35" i="1"/>
  <c r="J35" i="1"/>
  <c r="I35" i="1"/>
  <c r="H35" i="1"/>
  <c r="G35" i="1"/>
  <c r="F35" i="1"/>
  <c r="E35" i="1"/>
  <c r="D35" i="1"/>
  <c r="T34" i="1"/>
  <c r="S34" i="1"/>
  <c r="R34" i="1"/>
  <c r="Q34" i="1"/>
  <c r="O34" i="1"/>
  <c r="L34" i="1" s="1"/>
  <c r="N34" i="1"/>
  <c r="M34" i="1"/>
  <c r="K34" i="1"/>
  <c r="J34" i="1"/>
  <c r="I34" i="1"/>
  <c r="H34" i="1"/>
  <c r="G34" i="1"/>
  <c r="F34" i="1"/>
  <c r="E34" i="1"/>
  <c r="D34" i="1"/>
  <c r="T33" i="1"/>
  <c r="S33" i="1"/>
  <c r="R33" i="1"/>
  <c r="Q33" i="1"/>
  <c r="O33" i="1"/>
  <c r="N33" i="1"/>
  <c r="M33" i="1"/>
  <c r="K33" i="1"/>
  <c r="J33" i="1"/>
  <c r="I33" i="1"/>
  <c r="H33" i="1"/>
  <c r="G33" i="1"/>
  <c r="F33" i="1"/>
  <c r="E33" i="1"/>
  <c r="D33" i="1"/>
  <c r="T32" i="1"/>
  <c r="S32" i="1"/>
  <c r="R32" i="1"/>
  <c r="Q32" i="1"/>
  <c r="P32" i="1"/>
  <c r="O32" i="1"/>
  <c r="L32" i="1" s="1"/>
  <c r="U32" i="1" s="1"/>
  <c r="N32" i="1"/>
  <c r="M32" i="1"/>
  <c r="K32" i="1"/>
  <c r="J32" i="1"/>
  <c r="I32" i="1"/>
  <c r="H32" i="1"/>
  <c r="G32" i="1"/>
  <c r="F32" i="1"/>
  <c r="E32" i="1"/>
  <c r="D32" i="1"/>
  <c r="T31" i="1"/>
  <c r="S31" i="1"/>
  <c r="R31" i="1"/>
  <c r="Q31" i="1"/>
  <c r="P31" i="1" s="1"/>
  <c r="O31" i="1"/>
  <c r="N31" i="1"/>
  <c r="L31" i="1" s="1"/>
  <c r="U31" i="1" s="1"/>
  <c r="M31" i="1"/>
  <c r="K31" i="1"/>
  <c r="J31" i="1"/>
  <c r="I31" i="1"/>
  <c r="H31" i="1"/>
  <c r="G31" i="1"/>
  <c r="F31" i="1"/>
  <c r="E31" i="1"/>
  <c r="D31" i="1"/>
  <c r="T30" i="1"/>
  <c r="S30" i="1"/>
  <c r="R30" i="1"/>
  <c r="Q30" i="1"/>
  <c r="O30" i="1"/>
  <c r="N30" i="1"/>
  <c r="M30" i="1"/>
  <c r="L30" i="1" s="1"/>
  <c r="K30" i="1"/>
  <c r="J30" i="1"/>
  <c r="I30" i="1"/>
  <c r="H30" i="1"/>
  <c r="G30" i="1"/>
  <c r="F30" i="1"/>
  <c r="E30" i="1"/>
  <c r="D30" i="1"/>
  <c r="T29" i="1"/>
  <c r="S29" i="1"/>
  <c r="R29" i="1"/>
  <c r="Q29" i="1"/>
  <c r="O29" i="1"/>
  <c r="N29" i="1"/>
  <c r="M29" i="1"/>
  <c r="L29" i="1" s="1"/>
  <c r="K29" i="1"/>
  <c r="J29" i="1"/>
  <c r="I29" i="1"/>
  <c r="H29" i="1"/>
  <c r="G29" i="1"/>
  <c r="F29" i="1"/>
  <c r="E29" i="1"/>
  <c r="D29" i="1"/>
  <c r="T28" i="1"/>
  <c r="S28" i="1"/>
  <c r="R28" i="1"/>
  <c r="Q28" i="1"/>
  <c r="P28" i="1"/>
  <c r="O28" i="1"/>
  <c r="N28" i="1"/>
  <c r="M28" i="1"/>
  <c r="K28" i="1"/>
  <c r="J28" i="1"/>
  <c r="I28" i="1"/>
  <c r="H28" i="1"/>
  <c r="G28" i="1"/>
  <c r="F28" i="1"/>
  <c r="E28" i="1"/>
  <c r="D28" i="1"/>
  <c r="T27" i="1"/>
  <c r="S27" i="1"/>
  <c r="R27" i="1"/>
  <c r="Q27" i="1"/>
  <c r="P27" i="1" s="1"/>
  <c r="O27" i="1"/>
  <c r="N27" i="1"/>
  <c r="M27" i="1"/>
  <c r="K27" i="1"/>
  <c r="J27" i="1"/>
  <c r="I27" i="1"/>
  <c r="H27" i="1"/>
  <c r="G27" i="1"/>
  <c r="F27" i="1"/>
  <c r="E27" i="1"/>
  <c r="D27" i="1"/>
  <c r="T26" i="1"/>
  <c r="S26" i="1"/>
  <c r="P26" i="1" s="1"/>
  <c r="R26" i="1"/>
  <c r="Q26" i="1"/>
  <c r="O26" i="1"/>
  <c r="N26" i="1"/>
  <c r="M26" i="1"/>
  <c r="L26" i="1"/>
  <c r="K26" i="1"/>
  <c r="J26" i="1"/>
  <c r="I26" i="1"/>
  <c r="H26" i="1"/>
  <c r="G26" i="1"/>
  <c r="F26" i="1"/>
  <c r="E26" i="1"/>
  <c r="D26" i="1"/>
  <c r="T25" i="1"/>
  <c r="S25" i="1"/>
  <c r="R25" i="1"/>
  <c r="Q25" i="1"/>
  <c r="O25" i="1"/>
  <c r="N25" i="1"/>
  <c r="M25" i="1"/>
  <c r="L25" i="1" s="1"/>
  <c r="K25" i="1"/>
  <c r="J25" i="1"/>
  <c r="I25" i="1"/>
  <c r="H25" i="1"/>
  <c r="G25" i="1"/>
  <c r="F25" i="1"/>
  <c r="E25" i="1"/>
  <c r="D25" i="1"/>
  <c r="T24" i="1"/>
  <c r="S24" i="1"/>
  <c r="R24" i="1"/>
  <c r="P24" i="1" s="1"/>
  <c r="Q24" i="1"/>
  <c r="O24" i="1"/>
  <c r="N24" i="1"/>
  <c r="M24" i="1"/>
  <c r="K24" i="1"/>
  <c r="J24" i="1"/>
  <c r="I24" i="1"/>
  <c r="H24" i="1"/>
  <c r="G24" i="1"/>
  <c r="F24" i="1"/>
  <c r="E24" i="1"/>
  <c r="D24" i="1"/>
  <c r="T23" i="1"/>
  <c r="S23" i="1"/>
  <c r="R23" i="1"/>
  <c r="Q23" i="1"/>
  <c r="O23" i="1"/>
  <c r="N23" i="1"/>
  <c r="M23" i="1"/>
  <c r="K23" i="1"/>
  <c r="J23" i="1"/>
  <c r="I23" i="1"/>
  <c r="H23" i="1"/>
  <c r="G23" i="1"/>
  <c r="F23" i="1"/>
  <c r="E23" i="1"/>
  <c r="D23" i="1"/>
  <c r="T22" i="1"/>
  <c r="S22" i="1"/>
  <c r="R22" i="1"/>
  <c r="Q22" i="1"/>
  <c r="O22" i="1"/>
  <c r="N22" i="1"/>
  <c r="M22" i="1"/>
  <c r="L22" i="1"/>
  <c r="K22" i="1"/>
  <c r="J22" i="1"/>
  <c r="I22" i="1"/>
  <c r="H22" i="1"/>
  <c r="G22" i="1"/>
  <c r="F22" i="1"/>
  <c r="E22" i="1"/>
  <c r="D22" i="1"/>
  <c r="T21" i="1"/>
  <c r="S21" i="1"/>
  <c r="R21" i="1"/>
  <c r="P21" i="1" s="1"/>
  <c r="Q21" i="1"/>
  <c r="O21" i="1"/>
  <c r="N21" i="1"/>
  <c r="M21" i="1"/>
  <c r="L21" i="1" s="1"/>
  <c r="K21" i="1"/>
  <c r="J21" i="1"/>
  <c r="I21" i="1"/>
  <c r="H21" i="1"/>
  <c r="G21" i="1"/>
  <c r="F21" i="1"/>
  <c r="E21" i="1"/>
  <c r="D21" i="1"/>
  <c r="T20" i="1"/>
  <c r="S20" i="1"/>
  <c r="R20" i="1"/>
  <c r="Q20" i="1"/>
  <c r="P20" i="1" s="1"/>
  <c r="O20" i="1"/>
  <c r="N20" i="1"/>
  <c r="M20" i="1"/>
  <c r="K20" i="1"/>
  <c r="J20" i="1"/>
  <c r="I20" i="1"/>
  <c r="H20" i="1"/>
  <c r="G20" i="1"/>
  <c r="F20" i="1"/>
  <c r="E20" i="1"/>
  <c r="D20" i="1"/>
  <c r="T19" i="1"/>
  <c r="S19" i="1"/>
  <c r="R19" i="1"/>
  <c r="Q19" i="1"/>
  <c r="P19" i="1" s="1"/>
  <c r="O19" i="1"/>
  <c r="N19" i="1"/>
  <c r="M19" i="1"/>
  <c r="K19" i="1"/>
  <c r="J19" i="1"/>
  <c r="I19" i="1"/>
  <c r="H19" i="1"/>
  <c r="G19" i="1"/>
  <c r="F19" i="1"/>
  <c r="E19" i="1"/>
  <c r="D19" i="1"/>
  <c r="T18" i="1"/>
  <c r="S18" i="1"/>
  <c r="R18" i="1"/>
  <c r="Q18" i="1"/>
  <c r="O18" i="1"/>
  <c r="N18" i="1"/>
  <c r="L18" i="1" s="1"/>
  <c r="M18" i="1"/>
  <c r="K18" i="1"/>
  <c r="J18" i="1"/>
  <c r="I18" i="1"/>
  <c r="H18" i="1"/>
  <c r="G18" i="1"/>
  <c r="F18" i="1"/>
  <c r="E18" i="1"/>
  <c r="D18" i="1"/>
  <c r="T17" i="1"/>
  <c r="S17" i="1"/>
  <c r="R17" i="1"/>
  <c r="Q17" i="1"/>
  <c r="O17" i="1"/>
  <c r="N17" i="1"/>
  <c r="M17" i="1"/>
  <c r="K17" i="1"/>
  <c r="J17" i="1"/>
  <c r="I17" i="1"/>
  <c r="H17" i="1"/>
  <c r="G17" i="1"/>
  <c r="F17" i="1"/>
  <c r="E17" i="1"/>
  <c r="D17" i="1"/>
  <c r="T16" i="1"/>
  <c r="S16" i="1"/>
  <c r="R16" i="1"/>
  <c r="Q16" i="1"/>
  <c r="P16" i="1"/>
  <c r="O16" i="1"/>
  <c r="L16" i="1" s="1"/>
  <c r="U16" i="1" s="1"/>
  <c r="N16" i="1"/>
  <c r="M16" i="1"/>
  <c r="K16" i="1"/>
  <c r="J16" i="1"/>
  <c r="I16" i="1"/>
  <c r="H16" i="1"/>
  <c r="G16" i="1"/>
  <c r="F16" i="1"/>
  <c r="E16" i="1"/>
  <c r="D16" i="1"/>
  <c r="T15" i="1"/>
  <c r="S15" i="1"/>
  <c r="R15" i="1"/>
  <c r="Q15" i="1"/>
  <c r="P15" i="1" s="1"/>
  <c r="O15" i="1"/>
  <c r="N15" i="1"/>
  <c r="L15" i="1" s="1"/>
  <c r="U15" i="1" s="1"/>
  <c r="M15" i="1"/>
  <c r="K15" i="1"/>
  <c r="J15" i="1"/>
  <c r="I15" i="1"/>
  <c r="H15" i="1"/>
  <c r="G15" i="1"/>
  <c r="F15" i="1"/>
  <c r="E15" i="1"/>
  <c r="D15" i="1"/>
  <c r="T14" i="1"/>
  <c r="S14" i="1"/>
  <c r="R14" i="1"/>
  <c r="Q14" i="1"/>
  <c r="O14" i="1"/>
  <c r="N14" i="1"/>
  <c r="M14" i="1"/>
  <c r="L14" i="1" s="1"/>
  <c r="K14" i="1"/>
  <c r="J14" i="1"/>
  <c r="I14" i="1"/>
  <c r="H14" i="1"/>
  <c r="G14" i="1"/>
  <c r="F14" i="1"/>
  <c r="E14" i="1"/>
  <c r="D14" i="1"/>
  <c r="T13" i="1"/>
  <c r="S13" i="1"/>
  <c r="R13" i="1"/>
  <c r="Q13" i="1"/>
  <c r="O13" i="1"/>
  <c r="N13" i="1"/>
  <c r="M13" i="1"/>
  <c r="L13" i="1" s="1"/>
  <c r="K13" i="1"/>
  <c r="J13" i="1"/>
  <c r="I13" i="1"/>
  <c r="H13" i="1"/>
  <c r="G13" i="1"/>
  <c r="F13" i="1"/>
  <c r="E13" i="1"/>
  <c r="D13" i="1"/>
  <c r="T12" i="1"/>
  <c r="S12" i="1"/>
  <c r="R12" i="1"/>
  <c r="Q12" i="1"/>
  <c r="P12" i="1"/>
  <c r="O12" i="1"/>
  <c r="N12" i="1"/>
  <c r="M12" i="1"/>
  <c r="K12" i="1"/>
  <c r="J12" i="1"/>
  <c r="I12" i="1"/>
  <c r="H12" i="1"/>
  <c r="G12" i="1"/>
  <c r="F12" i="1"/>
  <c r="E12" i="1"/>
  <c r="D12" i="1"/>
  <c r="T11" i="1"/>
  <c r="S11" i="1"/>
  <c r="R11" i="1"/>
  <c r="Q11" i="1"/>
  <c r="P11" i="1" s="1"/>
  <c r="O11" i="1"/>
  <c r="N11" i="1"/>
  <c r="M11" i="1"/>
  <c r="K11" i="1"/>
  <c r="J11" i="1"/>
  <c r="I11" i="1"/>
  <c r="H11" i="1"/>
  <c r="G11" i="1"/>
  <c r="F11" i="1"/>
  <c r="E11" i="1"/>
  <c r="D11" i="1"/>
  <c r="T10" i="1"/>
  <c r="S10" i="1"/>
  <c r="P10" i="1" s="1"/>
  <c r="R10" i="1"/>
  <c r="Q10" i="1"/>
  <c r="O10" i="1"/>
  <c r="N10" i="1"/>
  <c r="M10" i="1"/>
  <c r="L10" i="1"/>
  <c r="K10" i="1"/>
  <c r="J10" i="1"/>
  <c r="I10" i="1"/>
  <c r="H10" i="1"/>
  <c r="G10" i="1"/>
  <c r="F10" i="1"/>
  <c r="E10" i="1"/>
  <c r="D10" i="1"/>
  <c r="T9" i="1"/>
  <c r="S9" i="1"/>
  <c r="R9" i="1"/>
  <c r="Q9" i="1"/>
  <c r="O9" i="1"/>
  <c r="N9" i="1"/>
  <c r="M9" i="1"/>
  <c r="L9" i="1" s="1"/>
  <c r="K9" i="1"/>
  <c r="J9" i="1"/>
  <c r="I9" i="1"/>
  <c r="H9" i="1"/>
  <c r="G9" i="1"/>
  <c r="F9" i="1"/>
  <c r="E9" i="1"/>
  <c r="D9" i="1"/>
  <c r="T8" i="1"/>
  <c r="S8" i="1"/>
  <c r="R8" i="1"/>
  <c r="P8" i="1" s="1"/>
  <c r="Q8" i="1"/>
  <c r="O8" i="1"/>
  <c r="N8" i="1"/>
  <c r="M8" i="1"/>
  <c r="K8" i="1"/>
  <c r="J8" i="1"/>
  <c r="I8" i="1"/>
  <c r="H8" i="1"/>
  <c r="G8" i="1"/>
  <c r="F8" i="1"/>
  <c r="E8" i="1"/>
  <c r="D8" i="1"/>
  <c r="T7" i="1"/>
  <c r="S7" i="1"/>
  <c r="R7" i="1"/>
  <c r="Q7" i="1"/>
  <c r="O7" i="1"/>
  <c r="N7" i="1"/>
  <c r="M7" i="1"/>
  <c r="K7" i="1"/>
  <c r="J7" i="1"/>
  <c r="I7" i="1"/>
  <c r="H7" i="1"/>
  <c r="G7" i="1"/>
  <c r="F7" i="1"/>
  <c r="E7" i="1"/>
  <c r="D7" i="1"/>
  <c r="T6" i="1"/>
  <c r="S6" i="1"/>
  <c r="R6" i="1"/>
  <c r="R63" i="1" s="1"/>
  <c r="Q6" i="1"/>
  <c r="O6" i="1"/>
  <c r="N6" i="1"/>
  <c r="M6" i="1"/>
  <c r="L6" i="1"/>
  <c r="K6" i="1"/>
  <c r="J6" i="1"/>
  <c r="I6" i="1"/>
  <c r="I63" i="1" s="1"/>
  <c r="H6" i="1"/>
  <c r="G6" i="1"/>
  <c r="F6" i="1"/>
  <c r="E6" i="1"/>
  <c r="D6" i="1"/>
  <c r="U30" i="1" l="1"/>
  <c r="U18" i="1"/>
  <c r="U46" i="1"/>
  <c r="S63" i="1"/>
  <c r="P22" i="1"/>
  <c r="K63" i="1"/>
  <c r="L43" i="1"/>
  <c r="P49" i="1"/>
  <c r="E63" i="1"/>
  <c r="P18" i="1"/>
  <c r="U54" i="1"/>
  <c r="L23" i="1"/>
  <c r="P29" i="1"/>
  <c r="U29" i="1" s="1"/>
  <c r="P45" i="1"/>
  <c r="U45" i="1" s="1"/>
  <c r="L55" i="1"/>
  <c r="U55" i="1" s="1"/>
  <c r="L56" i="1"/>
  <c r="U56" i="1" s="1"/>
  <c r="F63" i="1"/>
  <c r="N63" i="1"/>
  <c r="P14" i="1"/>
  <c r="U14" i="1" s="1"/>
  <c r="P30" i="1"/>
  <c r="P46" i="1"/>
  <c r="P62" i="1"/>
  <c r="U62" i="1" s="1"/>
  <c r="U13" i="1"/>
  <c r="P38" i="1"/>
  <c r="P54" i="1"/>
  <c r="T63" i="1"/>
  <c r="L11" i="1"/>
  <c r="L28" i="1"/>
  <c r="U28" i="1" s="1"/>
  <c r="P33" i="1"/>
  <c r="L44" i="1"/>
  <c r="U44" i="1" s="1"/>
  <c r="L60" i="1"/>
  <c r="U60" i="1" s="1"/>
  <c r="D63" i="1"/>
  <c r="U22" i="1"/>
  <c r="L8" i="1"/>
  <c r="U8" i="1" s="1"/>
  <c r="P13" i="1"/>
  <c r="L24" i="1"/>
  <c r="U24" i="1" s="1"/>
  <c r="L40" i="1"/>
  <c r="U40" i="1" s="1"/>
  <c r="G63" i="1"/>
  <c r="O63" i="1"/>
  <c r="P7" i="1"/>
  <c r="P9" i="1"/>
  <c r="L17" i="1"/>
  <c r="U17" i="1" s="1"/>
  <c r="L19" i="1"/>
  <c r="L20" i="1"/>
  <c r="U20" i="1" s="1"/>
  <c r="P23" i="1"/>
  <c r="P25" i="1"/>
  <c r="U25" i="1" s="1"/>
  <c r="L33" i="1"/>
  <c r="U33" i="1" s="1"/>
  <c r="L35" i="1"/>
  <c r="L36" i="1"/>
  <c r="U36" i="1" s="1"/>
  <c r="P39" i="1"/>
  <c r="P41" i="1"/>
  <c r="U41" i="1" s="1"/>
  <c r="L49" i="1"/>
  <c r="L51" i="1"/>
  <c r="L52" i="1"/>
  <c r="U52" i="1" s="1"/>
  <c r="P55" i="1"/>
  <c r="P57" i="1"/>
  <c r="U61" i="1"/>
  <c r="J63" i="1"/>
  <c r="L12" i="1"/>
  <c r="U12" i="1" s="1"/>
  <c r="P17" i="1"/>
  <c r="L27" i="1"/>
  <c r="L59" i="1"/>
  <c r="U59" i="1" s="1"/>
  <c r="P34" i="1"/>
  <c r="U34" i="1" s="1"/>
  <c r="U38" i="1"/>
  <c r="P50" i="1"/>
  <c r="U50" i="1" s="1"/>
  <c r="L7" i="1"/>
  <c r="U7" i="1" s="1"/>
  <c r="L39" i="1"/>
  <c r="U39" i="1" s="1"/>
  <c r="P61" i="1"/>
  <c r="H63" i="1"/>
  <c r="Q63" i="1"/>
  <c r="P42" i="1"/>
  <c r="U42" i="1" s="1"/>
  <c r="P58" i="1"/>
  <c r="U10" i="1"/>
  <c r="U26" i="1"/>
  <c r="U58" i="1"/>
  <c r="U9" i="1"/>
  <c r="U11" i="1"/>
  <c r="U27" i="1"/>
  <c r="U43" i="1"/>
  <c r="U57" i="1"/>
  <c r="U21" i="1"/>
  <c r="U37" i="1"/>
  <c r="U53" i="1"/>
  <c r="U19" i="1"/>
  <c r="U35" i="1"/>
  <c r="U51" i="1"/>
  <c r="P6" i="1"/>
  <c r="U6" i="1" s="1"/>
  <c r="M63" i="1"/>
  <c r="L63" i="1" l="1"/>
  <c r="P63" i="1"/>
  <c r="U49" i="1"/>
  <c r="U23" i="1"/>
  <c r="U63" i="1" s="1"/>
</calcChain>
</file>

<file path=xl/sharedStrings.xml><?xml version="1.0" encoding="utf-8"?>
<sst xmlns="http://schemas.openxmlformats.org/spreadsheetml/2006/main" count="141" uniqueCount="80">
  <si>
    <r>
      <t>"</t>
    </r>
    <r>
      <rPr>
        <sz val="11"/>
        <color theme="1"/>
        <rFont val="Arial Unicode"/>
        <family val="2"/>
      </rPr>
      <t>ՙ</t>
    </r>
    <r>
      <rPr>
        <sz val="11"/>
        <color theme="1"/>
        <rFont val="Calibri"/>
        <family val="2"/>
        <scheme val="minor"/>
      </rPr>
      <t>Հայաստանի Հանրապետության 2021 թվականի պետական բյուջեի մասին</t>
    </r>
    <r>
      <rPr>
        <sz val="11"/>
        <color theme="1"/>
        <rFont val="GHEA Grapalat"/>
        <family val="3"/>
      </rPr>
      <t></t>
    </r>
    <r>
      <rPr>
        <sz val="11"/>
        <color theme="1"/>
        <rFont val="Calibri"/>
        <family val="2"/>
        <scheme val="minor"/>
      </rPr>
      <t xml:space="preserve"> ՀՀ օրենքի նախագծով ՀՀ Գեղարքունիքի մարզի համայնքների բյուջեներին </t>
    </r>
    <r>
      <rPr>
        <sz val="11"/>
        <color theme="1"/>
        <rFont val="GHEA Grapalat"/>
        <family val="3"/>
      </rPr>
      <t></t>
    </r>
    <r>
      <rPr>
        <sz val="11"/>
        <color theme="1"/>
        <rFont val="Calibri"/>
        <family val="2"/>
        <scheme val="minor"/>
      </rPr>
      <t>Ֆինանսական
համահարթեցման մասին</t>
    </r>
    <r>
      <rPr>
        <sz val="11"/>
        <color theme="1"/>
        <rFont val="Arial Unicode"/>
        <family val="2"/>
      </rPr>
      <t>՚</t>
    </r>
    <r>
      <rPr>
        <sz val="11"/>
        <color theme="1"/>
        <rFont val="Calibri"/>
        <family val="2"/>
        <scheme val="minor"/>
      </rPr>
      <t xml:space="preserve">ՀՀ օրենքով սահմանված գործոններով նախատեսվելիք ֆինանսական համահարթեցման դոտացիաների նախնական գումարների
հաշվարկման ժամանակ օգտագործվող ելակետային տվյալները"                   
</t>
    </r>
  </si>
  <si>
    <t>Հերթական համար</t>
  </si>
  <si>
    <t>Մարզ</t>
  </si>
  <si>
    <t>Համայնք</t>
  </si>
  <si>
    <t xml:space="preserve">Համայնքի տարածքում հաշվառված բնակչություն 01.01.2020թ. դրությամբ </t>
  </si>
  <si>
    <t>այդ թվում</t>
  </si>
  <si>
    <t>Համայնքի կենտրոնի բարձրությունը ծովի մակերևույթից</t>
  </si>
  <si>
    <t xml:space="preserve">Համայնքի հեռավորությունը </t>
  </si>
  <si>
    <t>Համայնքի կազմում ընդգրկված բնակավայրերի քանակը</t>
  </si>
  <si>
    <t>Եկամուտներ</t>
  </si>
  <si>
    <t>Մինչև 17 տարեկան (մարդ)</t>
  </si>
  <si>
    <t>63 տարեկանից բարձր (մարդ)</t>
  </si>
  <si>
    <t xml:space="preserve"> Երևանից (կմ)</t>
  </si>
  <si>
    <t>Մարզկենտրոնից (կմ)</t>
  </si>
  <si>
    <t>Նախկին շրջկենտրոնից (կմ)</t>
  </si>
  <si>
    <t>Հողի հարկ 2019թ. վճարման ենթակա (հազ. դրամ)</t>
  </si>
  <si>
    <t>Գույքահարկ 2019թ. վճարման ենթակա (հազ. դրամ)</t>
  </si>
  <si>
    <t>Պետտուրք 2019թ. փաստացի (հազ.դրամ)</t>
  </si>
  <si>
    <t>Հողի հարկ + գույքահարկ + պետական տուրք (հազ. դրամ)</t>
  </si>
  <si>
    <r>
      <t xml:space="preserve">Վճարման ենթակա  տարեկան գումարները </t>
    </r>
    <r>
      <rPr>
        <sz val="8"/>
        <rFont val="Arial Armenian"/>
        <family val="2"/>
      </rPr>
      <t>(առանց հաշվարկված և չմարված ապառքների, տույժերի և տուգանքների</t>
    </r>
    <r>
      <rPr>
        <sz val="9"/>
        <rFont val="Arial Armenian"/>
        <family val="2"/>
      </rPr>
      <t>)</t>
    </r>
  </si>
  <si>
    <t>ՀՀ օրենքներով արտոնությունների տրամադրման հետևանքով եկամուտների կորուստներ</t>
  </si>
  <si>
    <t>Ավագանու որոշումներով արտոնությունների տրամադրման հետևանքով եկամուտների կորուստներ</t>
  </si>
  <si>
    <t>¶»Õ³ñùáõÝÇù</t>
  </si>
  <si>
    <t>Ախպրաձոր</t>
  </si>
  <si>
    <t>Ակունք Գեղարքունիք)</t>
  </si>
  <si>
    <t>Աստղաձոր</t>
  </si>
  <si>
    <t>Արծվանիստ</t>
  </si>
  <si>
    <t>Բերդկունք</t>
  </si>
  <si>
    <t>Գանձակ</t>
  </si>
  <si>
    <t xml:space="preserve">Գավառ (Կամո) ք. </t>
  </si>
  <si>
    <t>Գեղամասար</t>
  </si>
  <si>
    <t xml:space="preserve">Գեղամավան </t>
  </si>
  <si>
    <t>Գեղարքունիք</t>
  </si>
  <si>
    <t>Գեղաքար</t>
  </si>
  <si>
    <t>Գեղհովիտ</t>
  </si>
  <si>
    <t>Դդմաշեն</t>
  </si>
  <si>
    <t>Երանոս</t>
  </si>
  <si>
    <t>Զոլաքար</t>
  </si>
  <si>
    <t>Զովաբեր</t>
  </si>
  <si>
    <t xml:space="preserve">Ծովասար </t>
  </si>
  <si>
    <t>Լանջաղբյուր</t>
  </si>
  <si>
    <t>Լիճք (Գեղար.)</t>
  </si>
  <si>
    <t>Լճաշեն</t>
  </si>
  <si>
    <t>Լճավան</t>
  </si>
  <si>
    <t>Լճափ</t>
  </si>
  <si>
    <t>Լուսակունք</t>
  </si>
  <si>
    <t>Խաչաղբյուր</t>
  </si>
  <si>
    <t>Ծակքար</t>
  </si>
  <si>
    <t>Ծաղկաշեն</t>
  </si>
  <si>
    <t>Ծաղկունք (Գեղար.)</t>
  </si>
  <si>
    <t>Ծովագյուղ</t>
  </si>
  <si>
    <t>Ծովազարդ</t>
  </si>
  <si>
    <t>Ծովակ</t>
  </si>
  <si>
    <t>Ծովինար</t>
  </si>
  <si>
    <t>Կարճաղբյուր</t>
  </si>
  <si>
    <t>Կարմիրգյուղ</t>
  </si>
  <si>
    <t>Հայրավանք</t>
  </si>
  <si>
    <t>Ձորագյուղ (Գեղար.)</t>
  </si>
  <si>
    <t xml:space="preserve">Ճամբարակ </t>
  </si>
  <si>
    <t>Մադինա</t>
  </si>
  <si>
    <t>Մարտունի ք.</t>
  </si>
  <si>
    <t>Մաքենիս</t>
  </si>
  <si>
    <t>Մեծ Մասրիկ</t>
  </si>
  <si>
    <t>Ներքին Գետաշեն</t>
  </si>
  <si>
    <t>Նորակերտ (Գեղար.)</t>
  </si>
  <si>
    <t>Նորաշեն (Գեղար.)</t>
  </si>
  <si>
    <t>Նորատուս</t>
  </si>
  <si>
    <t>Շողակաթ</t>
  </si>
  <si>
    <t xml:space="preserve">Չկալովկա </t>
  </si>
  <si>
    <t>Սարուխան</t>
  </si>
  <si>
    <t>Սեմյոնովկա</t>
  </si>
  <si>
    <t>Սևան ք.</t>
  </si>
  <si>
    <t xml:space="preserve">Վարդենիս </t>
  </si>
  <si>
    <t>Վերին Գետաշեն</t>
  </si>
  <si>
    <t>Վաղաշեն</t>
  </si>
  <si>
    <t>Վանևան</t>
  </si>
  <si>
    <t>Վարդաձոր</t>
  </si>
  <si>
    <t>Վարդենիկ</t>
  </si>
  <si>
    <t>Վարսեր</t>
  </si>
  <si>
    <t>Տորֆավան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</si>
</sst>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 Unicode"/>
      <family val="2"/>
    </font>
    <font>
      <sz val="11"/>
      <color theme="1"/>
      <name val="GHEA Grapalat"/>
      <family val="3"/>
    </font>
    <font>
      <sz val="10"/>
      <name val="Arial Armenian"/>
      <family val="2"/>
    </font>
    <font>
      <sz val="10"/>
      <name val="Sylfaen"/>
      <family val="1"/>
      <charset val="204"/>
    </font>
    <font>
      <b/>
      <sz val="10"/>
      <name val="GHEA Grapalat"/>
      <family val="3"/>
    </font>
    <font>
      <b/>
      <sz val="10"/>
      <name val="Arial Armenian"/>
      <family val="2"/>
    </font>
    <font>
      <b/>
      <sz val="11"/>
      <color theme="1"/>
      <name val="GHEA Grapalat"/>
      <family val="3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Fill="1" applyBorder="1"/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0" fillId="0" borderId="8" xfId="0" applyFill="1" applyBorder="1" applyAlignment="1">
      <alignment vertical="center"/>
    </xf>
    <xf numFmtId="0" fontId="3" fillId="0" borderId="2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</xf>
    <xf numFmtId="3" fontId="3" fillId="0" borderId="4" xfId="0" applyNumberFormat="1" applyFont="1" applyFill="1" applyBorder="1" applyAlignment="1">
      <alignment vertical="center" wrapText="1"/>
    </xf>
    <xf numFmtId="1" fontId="0" fillId="0" borderId="2" xfId="0" applyNumberFormat="1" applyFill="1" applyBorder="1" applyAlignment="1">
      <alignment horizontal="right" vertical="center"/>
    </xf>
    <xf numFmtId="3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1" fontId="10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0" fillId="0" borderId="0" xfId="0" applyNumberFormat="1" applyFill="1" applyBorder="1" applyAlignment="1">
      <alignment vertical="center"/>
    </xf>
    <xf numFmtId="0" fontId="10" fillId="0" borderId="0" xfId="0" applyFont="1" applyFill="1" applyBorder="1"/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0" fillId="0" borderId="0" xfId="0" applyFill="1" applyBorder="1" applyAlignment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7" fillId="2" borderId="2" xfId="0" applyFont="1" applyFill="1" applyBorder="1"/>
    <xf numFmtId="0" fontId="6" fillId="0" borderId="3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/>
    </xf>
    <xf numFmtId="0" fontId="3" fillId="0" borderId="7" xfId="0" applyFont="1" applyFill="1" applyBorder="1" applyAlignment="1">
      <alignment horizontal="center" vertical="center" textRotation="90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pport\Desktop\2021%20dotacia\kalkulyator%20verjnakan2020%20(&#1413;&#1408;&#1381;&#1398;&#1412;&#1384;%20&#1411;&#1400;&#1389;&#1377;&#1390;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աշվիչ"/>
      <sheetName val="Փոփոխականներ"/>
      <sheetName val="Диаграмма1"/>
      <sheetName val="հեռավորություն"/>
      <sheetName val="բնակչություն"/>
      <sheetName val="եկամուտներ+"/>
      <sheetName val="բարձրադիր․ և բն․ քանակ"/>
    </sheetNames>
    <sheetDataSet>
      <sheetData sheetId="0"/>
      <sheetData sheetId="1"/>
      <sheetData sheetId="2" refreshError="1"/>
      <sheetData sheetId="3">
        <row r="269">
          <cell r="D269">
            <v>171</v>
          </cell>
          <cell r="E269">
            <v>72</v>
          </cell>
          <cell r="F269">
            <v>21</v>
          </cell>
        </row>
        <row r="270">
          <cell r="D270">
            <v>171</v>
          </cell>
          <cell r="E270">
            <v>72</v>
          </cell>
          <cell r="F270">
            <v>3</v>
          </cell>
        </row>
        <row r="271">
          <cell r="D271">
            <v>138</v>
          </cell>
          <cell r="E271">
            <v>39</v>
          </cell>
          <cell r="F271">
            <v>6</v>
          </cell>
        </row>
        <row r="272">
          <cell r="D272">
            <v>150</v>
          </cell>
          <cell r="E272">
            <v>51</v>
          </cell>
          <cell r="F272">
            <v>18</v>
          </cell>
        </row>
        <row r="273">
          <cell r="D273">
            <v>85</v>
          </cell>
          <cell r="E273">
            <v>13</v>
          </cell>
          <cell r="F273">
            <v>13</v>
          </cell>
        </row>
        <row r="274">
          <cell r="D274">
            <v>102</v>
          </cell>
          <cell r="E274">
            <v>4</v>
          </cell>
          <cell r="F274">
            <v>4</v>
          </cell>
        </row>
        <row r="275">
          <cell r="D275">
            <v>98</v>
          </cell>
          <cell r="E275">
            <v>0</v>
          </cell>
          <cell r="F275">
            <v>0</v>
          </cell>
        </row>
        <row r="276">
          <cell r="D276">
            <v>186</v>
          </cell>
          <cell r="E276">
            <v>87</v>
          </cell>
          <cell r="F276">
            <v>18</v>
          </cell>
        </row>
        <row r="277">
          <cell r="D277">
            <v>73</v>
          </cell>
          <cell r="E277">
            <v>44</v>
          </cell>
          <cell r="F277">
            <v>7</v>
          </cell>
        </row>
        <row r="278">
          <cell r="D278">
            <v>111</v>
          </cell>
          <cell r="E278">
            <v>13</v>
          </cell>
          <cell r="F278">
            <v>13</v>
          </cell>
        </row>
        <row r="279">
          <cell r="D279">
            <v>179</v>
          </cell>
          <cell r="E279">
            <v>80</v>
          </cell>
          <cell r="F279">
            <v>11</v>
          </cell>
        </row>
        <row r="280">
          <cell r="D280">
            <v>140</v>
          </cell>
          <cell r="E280">
            <v>41</v>
          </cell>
          <cell r="F280">
            <v>8</v>
          </cell>
        </row>
        <row r="281">
          <cell r="D281">
            <v>81</v>
          </cell>
          <cell r="E281">
            <v>52</v>
          </cell>
          <cell r="F281">
            <v>15</v>
          </cell>
        </row>
        <row r="282">
          <cell r="D282">
            <v>125</v>
          </cell>
          <cell r="E282">
            <v>26</v>
          </cell>
          <cell r="F282">
            <v>14</v>
          </cell>
        </row>
        <row r="283">
          <cell r="D283">
            <v>140</v>
          </cell>
          <cell r="E283">
            <v>41</v>
          </cell>
          <cell r="F283">
            <v>8</v>
          </cell>
        </row>
        <row r="284">
          <cell r="D284">
            <v>83</v>
          </cell>
          <cell r="E284">
            <v>54</v>
          </cell>
          <cell r="F284">
            <v>17</v>
          </cell>
        </row>
        <row r="285">
          <cell r="D285">
            <v>129</v>
          </cell>
          <cell r="E285">
            <v>34</v>
          </cell>
          <cell r="F285">
            <v>15</v>
          </cell>
        </row>
        <row r="286">
          <cell r="D286">
            <v>108</v>
          </cell>
          <cell r="E286">
            <v>10</v>
          </cell>
          <cell r="F286">
            <v>10</v>
          </cell>
        </row>
        <row r="287">
          <cell r="D287">
            <v>126</v>
          </cell>
          <cell r="E287">
            <v>31</v>
          </cell>
          <cell r="F287">
            <v>6</v>
          </cell>
        </row>
        <row r="288">
          <cell r="D288">
            <v>66</v>
          </cell>
          <cell r="E288">
            <v>36</v>
          </cell>
          <cell r="F288">
            <v>3</v>
          </cell>
        </row>
        <row r="289">
          <cell r="D289">
            <v>164</v>
          </cell>
          <cell r="E289">
            <v>65</v>
          </cell>
          <cell r="F289">
            <v>14</v>
          </cell>
        </row>
        <row r="290">
          <cell r="D290">
            <v>84</v>
          </cell>
          <cell r="E290">
            <v>14</v>
          </cell>
          <cell r="F290">
            <v>14</v>
          </cell>
        </row>
        <row r="291">
          <cell r="D291">
            <v>164</v>
          </cell>
          <cell r="E291">
            <v>65</v>
          </cell>
          <cell r="F291">
            <v>4</v>
          </cell>
        </row>
        <row r="292">
          <cell r="D292">
            <v>165</v>
          </cell>
          <cell r="E292">
            <v>66</v>
          </cell>
          <cell r="F292">
            <v>3</v>
          </cell>
        </row>
        <row r="293">
          <cell r="D293">
            <v>126</v>
          </cell>
          <cell r="E293">
            <v>31</v>
          </cell>
          <cell r="F293">
            <v>12</v>
          </cell>
        </row>
        <row r="294">
          <cell r="D294">
            <v>107</v>
          </cell>
          <cell r="E294">
            <v>9</v>
          </cell>
          <cell r="F294">
            <v>9</v>
          </cell>
        </row>
        <row r="295">
          <cell r="D295">
            <v>75</v>
          </cell>
          <cell r="E295">
            <v>46</v>
          </cell>
          <cell r="F295">
            <v>9</v>
          </cell>
        </row>
        <row r="296">
          <cell r="D296">
            <v>84</v>
          </cell>
          <cell r="E296">
            <v>55</v>
          </cell>
          <cell r="F296">
            <v>18</v>
          </cell>
        </row>
        <row r="297">
          <cell r="D297">
            <v>80</v>
          </cell>
          <cell r="E297">
            <v>18</v>
          </cell>
          <cell r="F297">
            <v>18</v>
          </cell>
        </row>
        <row r="298">
          <cell r="D298">
            <v>159</v>
          </cell>
          <cell r="E298">
            <v>60</v>
          </cell>
          <cell r="F298">
            <v>9</v>
          </cell>
        </row>
        <row r="299">
          <cell r="D299">
            <v>146</v>
          </cell>
          <cell r="E299">
            <v>47</v>
          </cell>
          <cell r="F299">
            <v>14</v>
          </cell>
        </row>
        <row r="300">
          <cell r="D300">
            <v>154</v>
          </cell>
          <cell r="E300">
            <v>55</v>
          </cell>
          <cell r="F300">
            <v>14</v>
          </cell>
        </row>
        <row r="301">
          <cell r="D301">
            <v>103</v>
          </cell>
          <cell r="E301">
            <v>5</v>
          </cell>
          <cell r="F301">
            <v>5</v>
          </cell>
        </row>
        <row r="302">
          <cell r="D302">
            <v>86</v>
          </cell>
          <cell r="E302">
            <v>12</v>
          </cell>
          <cell r="F302">
            <v>12</v>
          </cell>
        </row>
        <row r="303">
          <cell r="D303">
            <v>125</v>
          </cell>
          <cell r="E303">
            <v>31</v>
          </cell>
          <cell r="F303">
            <v>13</v>
          </cell>
        </row>
        <row r="304">
          <cell r="D304">
            <v>116</v>
          </cell>
          <cell r="E304">
            <v>99</v>
          </cell>
          <cell r="F304">
            <v>0</v>
          </cell>
        </row>
        <row r="305">
          <cell r="D305">
            <v>135</v>
          </cell>
          <cell r="E305">
            <v>40</v>
          </cell>
          <cell r="F305">
            <v>15</v>
          </cell>
        </row>
        <row r="306">
          <cell r="D306">
            <v>125</v>
          </cell>
          <cell r="E306">
            <v>33</v>
          </cell>
          <cell r="F306">
            <v>0</v>
          </cell>
        </row>
        <row r="307">
          <cell r="D307">
            <v>167</v>
          </cell>
          <cell r="E307">
            <v>68</v>
          </cell>
          <cell r="F307">
            <v>17</v>
          </cell>
        </row>
        <row r="308">
          <cell r="D308">
            <v>173</v>
          </cell>
          <cell r="E308">
            <v>74</v>
          </cell>
          <cell r="F308">
            <v>5</v>
          </cell>
        </row>
        <row r="309">
          <cell r="D309">
            <v>128</v>
          </cell>
          <cell r="E309">
            <v>33</v>
          </cell>
          <cell r="F309">
            <v>7</v>
          </cell>
        </row>
        <row r="310">
          <cell r="D310">
            <v>181</v>
          </cell>
          <cell r="E310">
            <v>82</v>
          </cell>
          <cell r="F310">
            <v>13</v>
          </cell>
        </row>
        <row r="311">
          <cell r="D311">
            <v>73</v>
          </cell>
          <cell r="E311">
            <v>22</v>
          </cell>
          <cell r="F311">
            <v>13</v>
          </cell>
        </row>
        <row r="312">
          <cell r="D312">
            <v>102</v>
          </cell>
          <cell r="E312">
            <v>6</v>
          </cell>
          <cell r="F312">
            <v>6</v>
          </cell>
        </row>
        <row r="313">
          <cell r="D313">
            <v>115</v>
          </cell>
          <cell r="E313">
            <v>89</v>
          </cell>
          <cell r="F313">
            <v>22</v>
          </cell>
        </row>
        <row r="314">
          <cell r="D314">
            <v>68</v>
          </cell>
          <cell r="E314">
            <v>29</v>
          </cell>
          <cell r="F314">
            <v>8</v>
          </cell>
        </row>
        <row r="315">
          <cell r="D315">
            <v>106</v>
          </cell>
          <cell r="E315">
            <v>8</v>
          </cell>
          <cell r="F315">
            <v>8</v>
          </cell>
        </row>
        <row r="316">
          <cell r="D316">
            <v>89</v>
          </cell>
          <cell r="E316">
            <v>60</v>
          </cell>
          <cell r="F316">
            <v>23</v>
          </cell>
        </row>
        <row r="317">
          <cell r="D317">
            <v>61</v>
          </cell>
          <cell r="E317">
            <v>37</v>
          </cell>
          <cell r="F317">
            <v>0</v>
          </cell>
        </row>
        <row r="318">
          <cell r="D318">
            <v>168</v>
          </cell>
          <cell r="E318">
            <v>69</v>
          </cell>
          <cell r="F318">
            <v>0</v>
          </cell>
        </row>
        <row r="319">
          <cell r="D319">
            <v>129</v>
          </cell>
          <cell r="E319">
            <v>34</v>
          </cell>
          <cell r="F319">
            <v>9</v>
          </cell>
        </row>
        <row r="320">
          <cell r="D320">
            <v>134</v>
          </cell>
          <cell r="E320">
            <v>35</v>
          </cell>
          <cell r="F320">
            <v>5</v>
          </cell>
        </row>
        <row r="321">
          <cell r="D321">
            <v>163</v>
          </cell>
          <cell r="E321">
            <v>64</v>
          </cell>
          <cell r="F321">
            <v>5</v>
          </cell>
        </row>
        <row r="322">
          <cell r="D322">
            <v>123</v>
          </cell>
          <cell r="E322">
            <v>27</v>
          </cell>
          <cell r="F322">
            <v>14</v>
          </cell>
        </row>
        <row r="323">
          <cell r="D323">
            <v>144</v>
          </cell>
          <cell r="E323">
            <v>45</v>
          </cell>
          <cell r="F323">
            <v>14</v>
          </cell>
        </row>
        <row r="324">
          <cell r="D324">
            <v>70</v>
          </cell>
          <cell r="E324">
            <v>41</v>
          </cell>
          <cell r="F324">
            <v>4</v>
          </cell>
        </row>
        <row r="325">
          <cell r="D325">
            <v>163</v>
          </cell>
          <cell r="E325">
            <v>64</v>
          </cell>
          <cell r="F325">
            <v>5</v>
          </cell>
        </row>
      </sheetData>
      <sheetData sheetId="4">
        <row r="269">
          <cell r="D269">
            <v>348</v>
          </cell>
          <cell r="E269">
            <v>90</v>
          </cell>
          <cell r="F269">
            <v>25</v>
          </cell>
        </row>
        <row r="270">
          <cell r="D270">
            <v>4087</v>
          </cell>
          <cell r="E270">
            <v>910</v>
          </cell>
          <cell r="F270">
            <v>436</v>
          </cell>
        </row>
        <row r="271">
          <cell r="D271">
            <v>4236</v>
          </cell>
          <cell r="E271">
            <v>1084</v>
          </cell>
          <cell r="F271">
            <v>440</v>
          </cell>
        </row>
        <row r="272">
          <cell r="D272">
            <v>3105</v>
          </cell>
          <cell r="E272">
            <v>739</v>
          </cell>
          <cell r="F272">
            <v>333</v>
          </cell>
        </row>
        <row r="273">
          <cell r="D273">
            <v>294</v>
          </cell>
          <cell r="E273">
            <v>80</v>
          </cell>
          <cell r="F273">
            <v>44</v>
          </cell>
        </row>
        <row r="274">
          <cell r="D274">
            <v>4361</v>
          </cell>
          <cell r="E274">
            <v>910</v>
          </cell>
          <cell r="F274">
            <v>645</v>
          </cell>
        </row>
        <row r="275">
          <cell r="D275">
            <v>29064</v>
          </cell>
          <cell r="E275">
            <v>5597</v>
          </cell>
          <cell r="F275">
            <v>4649</v>
          </cell>
        </row>
        <row r="276">
          <cell r="D276">
            <v>7721</v>
          </cell>
          <cell r="E276">
            <v>1821</v>
          </cell>
          <cell r="F276">
            <v>991</v>
          </cell>
        </row>
        <row r="277">
          <cell r="D277">
            <v>1722</v>
          </cell>
          <cell r="E277">
            <v>369</v>
          </cell>
          <cell r="F277">
            <v>210</v>
          </cell>
        </row>
        <row r="278">
          <cell r="D278">
            <v>1854</v>
          </cell>
          <cell r="E278">
            <v>411</v>
          </cell>
          <cell r="F278">
            <v>233</v>
          </cell>
        </row>
        <row r="279">
          <cell r="D279">
            <v>148</v>
          </cell>
          <cell r="E279">
            <v>21</v>
          </cell>
          <cell r="F279">
            <v>18</v>
          </cell>
        </row>
        <row r="280">
          <cell r="D280">
            <v>6337</v>
          </cell>
          <cell r="E280">
            <v>1560</v>
          </cell>
          <cell r="F280">
            <v>665</v>
          </cell>
        </row>
        <row r="281">
          <cell r="D281">
            <v>2461</v>
          </cell>
          <cell r="E281">
            <v>519</v>
          </cell>
          <cell r="F281">
            <v>301</v>
          </cell>
        </row>
        <row r="282">
          <cell r="D282">
            <v>5335</v>
          </cell>
          <cell r="E282">
            <v>1386</v>
          </cell>
          <cell r="F282">
            <v>512</v>
          </cell>
        </row>
        <row r="283">
          <cell r="D283">
            <v>6627</v>
          </cell>
          <cell r="E283">
            <v>1475</v>
          </cell>
          <cell r="F283">
            <v>763</v>
          </cell>
        </row>
        <row r="284">
          <cell r="D284">
            <v>1512</v>
          </cell>
          <cell r="E284">
            <v>311</v>
          </cell>
          <cell r="F284">
            <v>194</v>
          </cell>
        </row>
        <row r="285">
          <cell r="D285">
            <v>2889</v>
          </cell>
          <cell r="E285">
            <v>773</v>
          </cell>
          <cell r="F285">
            <v>255</v>
          </cell>
        </row>
        <row r="286">
          <cell r="D286">
            <v>2410</v>
          </cell>
          <cell r="E286">
            <v>571</v>
          </cell>
          <cell r="F286">
            <v>301</v>
          </cell>
        </row>
        <row r="287">
          <cell r="D287">
            <v>5297</v>
          </cell>
          <cell r="E287">
            <v>1523</v>
          </cell>
          <cell r="F287">
            <v>537</v>
          </cell>
        </row>
        <row r="288">
          <cell r="D288">
            <v>4075</v>
          </cell>
          <cell r="E288">
            <v>891</v>
          </cell>
          <cell r="F288">
            <v>560</v>
          </cell>
        </row>
        <row r="289">
          <cell r="D289">
            <v>570</v>
          </cell>
          <cell r="E289">
            <v>132</v>
          </cell>
          <cell r="F289">
            <v>52</v>
          </cell>
        </row>
        <row r="290">
          <cell r="D290">
            <v>1157</v>
          </cell>
          <cell r="E290">
            <v>248</v>
          </cell>
          <cell r="F290">
            <v>123</v>
          </cell>
        </row>
        <row r="291">
          <cell r="D291">
            <v>1489</v>
          </cell>
          <cell r="E291">
            <v>368</v>
          </cell>
          <cell r="F291">
            <v>163</v>
          </cell>
        </row>
        <row r="292">
          <cell r="D292">
            <v>1230</v>
          </cell>
          <cell r="E292">
            <v>252</v>
          </cell>
          <cell r="F292">
            <v>147</v>
          </cell>
        </row>
        <row r="293">
          <cell r="D293">
            <v>2813</v>
          </cell>
          <cell r="E293">
            <v>753</v>
          </cell>
          <cell r="F293">
            <v>270</v>
          </cell>
        </row>
        <row r="294">
          <cell r="D294">
            <v>542</v>
          </cell>
          <cell r="E294">
            <v>141</v>
          </cell>
          <cell r="F294">
            <v>50</v>
          </cell>
        </row>
        <row r="295">
          <cell r="D295">
            <v>1026</v>
          </cell>
          <cell r="E295">
            <v>217</v>
          </cell>
          <cell r="F295">
            <v>137</v>
          </cell>
        </row>
        <row r="296">
          <cell r="D296">
            <v>4143</v>
          </cell>
          <cell r="E296">
            <v>984</v>
          </cell>
          <cell r="F296">
            <v>483</v>
          </cell>
        </row>
        <row r="297">
          <cell r="D297">
            <v>2181</v>
          </cell>
          <cell r="E297">
            <v>509</v>
          </cell>
          <cell r="F297">
            <v>272</v>
          </cell>
        </row>
        <row r="298">
          <cell r="D298">
            <v>2728</v>
          </cell>
          <cell r="E298">
            <v>658</v>
          </cell>
          <cell r="F298">
            <v>308</v>
          </cell>
        </row>
        <row r="299">
          <cell r="D299">
            <v>4527</v>
          </cell>
          <cell r="E299">
            <v>961</v>
          </cell>
          <cell r="F299">
            <v>609</v>
          </cell>
        </row>
        <row r="300">
          <cell r="D300">
            <v>2337</v>
          </cell>
          <cell r="E300">
            <v>529</v>
          </cell>
          <cell r="F300">
            <v>278</v>
          </cell>
        </row>
        <row r="301">
          <cell r="D301">
            <v>5951</v>
          </cell>
          <cell r="E301">
            <v>1300</v>
          </cell>
          <cell r="F301">
            <v>871</v>
          </cell>
        </row>
        <row r="302">
          <cell r="D302">
            <v>793</v>
          </cell>
          <cell r="E302">
            <v>177</v>
          </cell>
          <cell r="F302">
            <v>100</v>
          </cell>
        </row>
        <row r="303">
          <cell r="D303">
            <v>4729</v>
          </cell>
          <cell r="E303">
            <v>1212</v>
          </cell>
          <cell r="F303">
            <v>460</v>
          </cell>
        </row>
        <row r="304">
          <cell r="D304">
            <v>11911</v>
          </cell>
          <cell r="E304">
            <v>2548</v>
          </cell>
          <cell r="F304">
            <v>1817</v>
          </cell>
        </row>
        <row r="305">
          <cell r="D305">
            <v>1105</v>
          </cell>
          <cell r="E305">
            <v>252</v>
          </cell>
          <cell r="F305">
            <v>130</v>
          </cell>
        </row>
        <row r="306">
          <cell r="D306">
            <v>13719</v>
          </cell>
          <cell r="E306">
            <v>3025</v>
          </cell>
          <cell r="F306">
            <v>1992</v>
          </cell>
        </row>
        <row r="307">
          <cell r="D307">
            <v>467</v>
          </cell>
          <cell r="E307">
            <v>104</v>
          </cell>
          <cell r="F307">
            <v>50</v>
          </cell>
        </row>
        <row r="308">
          <cell r="D308">
            <v>2689</v>
          </cell>
          <cell r="E308">
            <v>653</v>
          </cell>
          <cell r="F308">
            <v>340</v>
          </cell>
        </row>
        <row r="309">
          <cell r="D309">
            <v>9149</v>
          </cell>
          <cell r="E309">
            <v>2428</v>
          </cell>
          <cell r="F309">
            <v>905</v>
          </cell>
        </row>
        <row r="310">
          <cell r="D310">
            <v>866</v>
          </cell>
          <cell r="E310">
            <v>186</v>
          </cell>
          <cell r="F310">
            <v>88</v>
          </cell>
        </row>
        <row r="311">
          <cell r="D311">
            <v>444</v>
          </cell>
          <cell r="E311">
            <v>85</v>
          </cell>
          <cell r="F311">
            <v>41</v>
          </cell>
        </row>
        <row r="312">
          <cell r="D312">
            <v>6140</v>
          </cell>
          <cell r="E312">
            <v>1305</v>
          </cell>
          <cell r="F312">
            <v>799</v>
          </cell>
        </row>
        <row r="313">
          <cell r="D313">
            <v>3297</v>
          </cell>
          <cell r="E313">
            <v>844</v>
          </cell>
          <cell r="F313">
            <v>507</v>
          </cell>
        </row>
        <row r="314">
          <cell r="D314">
            <v>525</v>
          </cell>
          <cell r="E314">
            <v>109</v>
          </cell>
          <cell r="F314">
            <v>91</v>
          </cell>
        </row>
        <row r="315">
          <cell r="D315">
            <v>7579</v>
          </cell>
          <cell r="E315">
            <v>1570</v>
          </cell>
          <cell r="F315">
            <v>1255</v>
          </cell>
        </row>
        <row r="316">
          <cell r="D316">
            <v>293</v>
          </cell>
          <cell r="E316">
            <v>71</v>
          </cell>
          <cell r="F316">
            <v>32</v>
          </cell>
        </row>
        <row r="317">
          <cell r="D317">
            <v>26004</v>
          </cell>
          <cell r="E317">
            <v>5645</v>
          </cell>
          <cell r="F317">
            <v>4182</v>
          </cell>
        </row>
        <row r="318">
          <cell r="D318">
            <v>14293</v>
          </cell>
          <cell r="E318">
            <v>3061</v>
          </cell>
          <cell r="F318">
            <v>1974</v>
          </cell>
        </row>
        <row r="319">
          <cell r="D319">
            <v>4457</v>
          </cell>
          <cell r="E319">
            <v>1095</v>
          </cell>
          <cell r="F319">
            <v>423</v>
          </cell>
        </row>
        <row r="320">
          <cell r="D320">
            <v>4072</v>
          </cell>
          <cell r="E320">
            <v>959</v>
          </cell>
          <cell r="F320">
            <v>476</v>
          </cell>
        </row>
        <row r="321">
          <cell r="D321">
            <v>378</v>
          </cell>
          <cell r="E321">
            <v>105</v>
          </cell>
          <cell r="F321">
            <v>18</v>
          </cell>
        </row>
        <row r="322">
          <cell r="D322">
            <v>2776</v>
          </cell>
          <cell r="E322">
            <v>737</v>
          </cell>
          <cell r="F322">
            <v>247</v>
          </cell>
        </row>
        <row r="323">
          <cell r="D323">
            <v>8333</v>
          </cell>
          <cell r="E323">
            <v>1653</v>
          </cell>
          <cell r="F323">
            <v>1096</v>
          </cell>
        </row>
        <row r="324">
          <cell r="D324">
            <v>1691</v>
          </cell>
          <cell r="E324">
            <v>328</v>
          </cell>
          <cell r="F324">
            <v>255</v>
          </cell>
        </row>
        <row r="325">
          <cell r="D325">
            <v>479</v>
          </cell>
          <cell r="E325">
            <v>146</v>
          </cell>
          <cell r="F325">
            <v>45</v>
          </cell>
        </row>
      </sheetData>
      <sheetData sheetId="5">
        <row r="270">
          <cell r="D270">
            <v>1230.5999999999999</v>
          </cell>
          <cell r="E270">
            <v>0</v>
          </cell>
          <cell r="F270">
            <v>0</v>
          </cell>
          <cell r="G270">
            <v>300</v>
          </cell>
          <cell r="H270">
            <v>0</v>
          </cell>
          <cell r="I270">
            <v>0</v>
          </cell>
          <cell r="J270"/>
        </row>
        <row r="271">
          <cell r="D271">
            <v>4710</v>
          </cell>
          <cell r="E271">
            <v>0</v>
          </cell>
          <cell r="F271">
            <v>0</v>
          </cell>
          <cell r="G271">
            <v>4110</v>
          </cell>
          <cell r="H271">
            <v>0</v>
          </cell>
          <cell r="I271">
            <v>0</v>
          </cell>
          <cell r="J271"/>
        </row>
        <row r="272">
          <cell r="D272">
            <v>7036</v>
          </cell>
          <cell r="E272">
            <v>0</v>
          </cell>
          <cell r="F272">
            <v>0</v>
          </cell>
          <cell r="G272">
            <v>11036</v>
          </cell>
          <cell r="H272">
            <v>0</v>
          </cell>
          <cell r="I272">
            <v>0</v>
          </cell>
          <cell r="J272"/>
        </row>
        <row r="273">
          <cell r="D273">
            <v>6371.9</v>
          </cell>
          <cell r="E273">
            <v>0</v>
          </cell>
          <cell r="F273">
            <v>0</v>
          </cell>
          <cell r="G273">
            <v>8223.9</v>
          </cell>
          <cell r="H273">
            <v>0</v>
          </cell>
          <cell r="I273">
            <v>450</v>
          </cell>
          <cell r="J273"/>
        </row>
        <row r="274">
          <cell r="D274">
            <v>1055</v>
          </cell>
          <cell r="E274">
            <v>0</v>
          </cell>
          <cell r="F274">
            <v>0</v>
          </cell>
          <cell r="G274">
            <v>1236</v>
          </cell>
          <cell r="H274">
            <v>0</v>
          </cell>
          <cell r="I274">
            <v>0</v>
          </cell>
          <cell r="J274"/>
        </row>
        <row r="275">
          <cell r="D275">
            <v>7729.2999999999993</v>
          </cell>
          <cell r="E275">
            <v>0</v>
          </cell>
          <cell r="F275">
            <v>0</v>
          </cell>
          <cell r="G275">
            <v>12881.800000000001</v>
          </cell>
          <cell r="H275">
            <v>0</v>
          </cell>
          <cell r="I275">
            <v>0</v>
          </cell>
          <cell r="J275"/>
        </row>
        <row r="276">
          <cell r="D276">
            <v>13985.6</v>
          </cell>
          <cell r="E276">
            <v>0</v>
          </cell>
          <cell r="F276">
            <v>645.29999999999995</v>
          </cell>
          <cell r="G276">
            <v>108890.09999999999</v>
          </cell>
          <cell r="H276">
            <v>0</v>
          </cell>
          <cell r="I276">
            <v>1155.3</v>
          </cell>
          <cell r="J276">
            <v>8984.6</v>
          </cell>
        </row>
        <row r="277">
          <cell r="D277">
            <v>35363.699999999997</v>
          </cell>
          <cell r="E277">
            <v>0</v>
          </cell>
          <cell r="F277">
            <v>0</v>
          </cell>
          <cell r="G277">
            <v>13035.6</v>
          </cell>
          <cell r="H277">
            <v>0</v>
          </cell>
          <cell r="I277">
            <v>0</v>
          </cell>
          <cell r="J277"/>
        </row>
        <row r="278">
          <cell r="D278">
            <v>5003.3</v>
          </cell>
          <cell r="E278">
            <v>0</v>
          </cell>
          <cell r="F278">
            <v>0</v>
          </cell>
          <cell r="G278">
            <v>5241.3999999999996</v>
          </cell>
          <cell r="H278">
            <v>0</v>
          </cell>
          <cell r="I278">
            <v>0</v>
          </cell>
          <cell r="J278"/>
        </row>
        <row r="279">
          <cell r="D279">
            <v>4338.5</v>
          </cell>
          <cell r="E279">
            <v>0</v>
          </cell>
          <cell r="F279">
            <v>0</v>
          </cell>
          <cell r="G279">
            <v>6369.2</v>
          </cell>
          <cell r="H279">
            <v>0</v>
          </cell>
          <cell r="I279">
            <v>0</v>
          </cell>
          <cell r="J279"/>
        </row>
        <row r="280">
          <cell r="D280">
            <v>413.9</v>
          </cell>
          <cell r="E280">
            <v>0</v>
          </cell>
          <cell r="F280">
            <v>0</v>
          </cell>
          <cell r="G280">
            <v>320</v>
          </cell>
          <cell r="H280">
            <v>0</v>
          </cell>
          <cell r="I280">
            <v>0</v>
          </cell>
          <cell r="J280"/>
        </row>
        <row r="281">
          <cell r="D281">
            <v>8962.6</v>
          </cell>
          <cell r="E281">
            <v>0</v>
          </cell>
          <cell r="F281">
            <v>0</v>
          </cell>
          <cell r="G281">
            <v>18106.099999999999</v>
          </cell>
          <cell r="H281">
            <v>0</v>
          </cell>
          <cell r="I281">
            <v>0</v>
          </cell>
          <cell r="J281"/>
        </row>
        <row r="282">
          <cell r="D282">
            <v>7661</v>
          </cell>
          <cell r="E282">
            <v>0</v>
          </cell>
          <cell r="F282">
            <v>0</v>
          </cell>
          <cell r="G282">
            <v>8565.9</v>
          </cell>
          <cell r="H282">
            <v>0</v>
          </cell>
          <cell r="I282">
            <v>0</v>
          </cell>
          <cell r="J282"/>
        </row>
        <row r="283">
          <cell r="D283">
            <v>9516.4</v>
          </cell>
          <cell r="E283">
            <v>0</v>
          </cell>
          <cell r="F283">
            <v>10</v>
          </cell>
          <cell r="G283">
            <v>25834.400000000001</v>
          </cell>
          <cell r="H283">
            <v>0</v>
          </cell>
          <cell r="I283">
            <v>0</v>
          </cell>
          <cell r="J283"/>
        </row>
        <row r="284">
          <cell r="D284">
            <v>6971.2000000000007</v>
          </cell>
          <cell r="E284">
            <v>0</v>
          </cell>
          <cell r="F284">
            <v>0</v>
          </cell>
          <cell r="G284">
            <v>8945</v>
          </cell>
          <cell r="H284">
            <v>0</v>
          </cell>
          <cell r="I284">
            <v>0</v>
          </cell>
          <cell r="J284"/>
        </row>
        <row r="285">
          <cell r="D285">
            <v>2576.35</v>
          </cell>
          <cell r="E285">
            <v>0</v>
          </cell>
          <cell r="F285">
            <v>0</v>
          </cell>
          <cell r="G285">
            <v>4638.03</v>
          </cell>
          <cell r="H285">
            <v>0</v>
          </cell>
          <cell r="I285">
            <v>0</v>
          </cell>
          <cell r="J285"/>
        </row>
        <row r="286">
          <cell r="D286">
            <v>6289.3</v>
          </cell>
          <cell r="E286">
            <v>0</v>
          </cell>
          <cell r="F286">
            <v>0</v>
          </cell>
          <cell r="G286">
            <v>12541</v>
          </cell>
          <cell r="H286">
            <v>0</v>
          </cell>
          <cell r="I286">
            <v>0</v>
          </cell>
          <cell r="J286"/>
        </row>
        <row r="287">
          <cell r="D287">
            <v>4531.6000000000004</v>
          </cell>
          <cell r="E287">
            <v>0</v>
          </cell>
          <cell r="F287">
            <v>0</v>
          </cell>
          <cell r="G287">
            <v>8011.5999999999995</v>
          </cell>
          <cell r="H287">
            <v>0</v>
          </cell>
          <cell r="I287">
            <v>0</v>
          </cell>
          <cell r="J287"/>
        </row>
        <row r="288">
          <cell r="D288">
            <v>10028.4</v>
          </cell>
          <cell r="E288">
            <v>0</v>
          </cell>
          <cell r="F288">
            <v>0</v>
          </cell>
          <cell r="G288">
            <v>27190.7</v>
          </cell>
          <cell r="H288">
            <v>0</v>
          </cell>
          <cell r="I288">
            <v>190.3</v>
          </cell>
          <cell r="J288"/>
        </row>
        <row r="289">
          <cell r="D289">
            <v>6656</v>
          </cell>
          <cell r="E289">
            <v>0</v>
          </cell>
          <cell r="F289">
            <v>0</v>
          </cell>
          <cell r="G289">
            <v>9413.5</v>
          </cell>
          <cell r="H289">
            <v>0</v>
          </cell>
          <cell r="I289">
            <v>0</v>
          </cell>
          <cell r="J289"/>
        </row>
        <row r="290">
          <cell r="D290">
            <v>1750</v>
          </cell>
          <cell r="E290">
            <v>0</v>
          </cell>
          <cell r="F290">
            <v>0</v>
          </cell>
          <cell r="G290">
            <v>2000</v>
          </cell>
          <cell r="H290">
            <v>0</v>
          </cell>
          <cell r="I290">
            <v>0</v>
          </cell>
          <cell r="J290"/>
        </row>
        <row r="291">
          <cell r="D291">
            <v>2949.8999999999996</v>
          </cell>
          <cell r="E291">
            <v>0</v>
          </cell>
          <cell r="F291">
            <v>0</v>
          </cell>
          <cell r="G291">
            <v>4405</v>
          </cell>
          <cell r="H291">
            <v>0</v>
          </cell>
          <cell r="I291">
            <v>0</v>
          </cell>
          <cell r="J291"/>
        </row>
        <row r="292">
          <cell r="D292">
            <v>900.5</v>
          </cell>
          <cell r="E292">
            <v>0</v>
          </cell>
          <cell r="F292">
            <v>0</v>
          </cell>
          <cell r="G292">
            <v>2300.3000000000002</v>
          </cell>
          <cell r="H292">
            <v>0</v>
          </cell>
          <cell r="I292">
            <v>0</v>
          </cell>
          <cell r="J292"/>
        </row>
        <row r="293">
          <cell r="D293">
            <v>3750.9</v>
          </cell>
          <cell r="E293">
            <v>0</v>
          </cell>
          <cell r="F293">
            <v>0</v>
          </cell>
          <cell r="G293">
            <v>4258.7</v>
          </cell>
          <cell r="H293">
            <v>0</v>
          </cell>
          <cell r="I293">
            <v>0</v>
          </cell>
          <cell r="J293"/>
        </row>
        <row r="294">
          <cell r="D294">
            <v>3141</v>
          </cell>
          <cell r="E294">
            <v>0</v>
          </cell>
          <cell r="F294">
            <v>0</v>
          </cell>
          <cell r="G294">
            <v>19257.099999999999</v>
          </cell>
          <cell r="H294">
            <v>0</v>
          </cell>
          <cell r="I294">
            <v>0</v>
          </cell>
          <cell r="J294"/>
        </row>
        <row r="295">
          <cell r="D295">
            <v>1800.6</v>
          </cell>
          <cell r="E295">
            <v>0</v>
          </cell>
          <cell r="F295">
            <v>0</v>
          </cell>
          <cell r="G295">
            <v>1326.3</v>
          </cell>
          <cell r="H295">
            <v>0</v>
          </cell>
          <cell r="I295">
            <v>0</v>
          </cell>
          <cell r="J295"/>
        </row>
        <row r="296">
          <cell r="D296">
            <v>7230.9</v>
          </cell>
          <cell r="E296">
            <v>0</v>
          </cell>
          <cell r="F296">
            <v>0</v>
          </cell>
          <cell r="G296">
            <v>3957.1</v>
          </cell>
          <cell r="H296">
            <v>0</v>
          </cell>
          <cell r="I296">
            <v>82</v>
          </cell>
          <cell r="J296"/>
        </row>
        <row r="297">
          <cell r="D297">
            <v>8622.0199999999986</v>
          </cell>
          <cell r="E297">
            <v>0</v>
          </cell>
          <cell r="F297">
            <v>0</v>
          </cell>
          <cell r="G297">
            <v>3586.5</v>
          </cell>
          <cell r="H297">
            <v>0</v>
          </cell>
          <cell r="I297">
            <v>0</v>
          </cell>
          <cell r="J297"/>
        </row>
        <row r="298">
          <cell r="D298">
            <v>3021.6</v>
          </cell>
          <cell r="E298">
            <v>0</v>
          </cell>
          <cell r="F298">
            <v>0</v>
          </cell>
          <cell r="G298">
            <v>8952.6</v>
          </cell>
          <cell r="H298">
            <v>0</v>
          </cell>
          <cell r="I298">
            <v>0</v>
          </cell>
          <cell r="J298"/>
        </row>
        <row r="299">
          <cell r="D299">
            <v>3610.9</v>
          </cell>
          <cell r="E299">
            <v>0</v>
          </cell>
          <cell r="F299">
            <v>0</v>
          </cell>
          <cell r="G299">
            <v>8242.4</v>
          </cell>
          <cell r="H299">
            <v>0</v>
          </cell>
          <cell r="I299">
            <v>0</v>
          </cell>
          <cell r="J299"/>
        </row>
        <row r="300">
          <cell r="D300">
            <v>8389.4000000000015</v>
          </cell>
          <cell r="E300">
            <v>0</v>
          </cell>
          <cell r="F300">
            <v>0</v>
          </cell>
          <cell r="G300">
            <v>13168.9</v>
          </cell>
          <cell r="H300">
            <v>0</v>
          </cell>
          <cell r="I300">
            <v>0</v>
          </cell>
          <cell r="J300"/>
        </row>
        <row r="301">
          <cell r="D301">
            <v>3395.6</v>
          </cell>
          <cell r="E301">
            <v>0</v>
          </cell>
          <cell r="F301">
            <v>0</v>
          </cell>
          <cell r="G301">
            <v>4120</v>
          </cell>
          <cell r="H301">
            <v>0</v>
          </cell>
          <cell r="I301">
            <v>134.69999999999999</v>
          </cell>
          <cell r="J301"/>
        </row>
        <row r="302">
          <cell r="D302">
            <v>6945.8</v>
          </cell>
          <cell r="E302">
            <v>0</v>
          </cell>
          <cell r="F302">
            <v>0</v>
          </cell>
          <cell r="G302">
            <v>13646.9</v>
          </cell>
          <cell r="H302">
            <v>0</v>
          </cell>
          <cell r="I302">
            <v>0</v>
          </cell>
          <cell r="J302"/>
        </row>
        <row r="303">
          <cell r="D303">
            <v>2148</v>
          </cell>
          <cell r="E303">
            <v>0</v>
          </cell>
          <cell r="F303">
            <v>0</v>
          </cell>
          <cell r="G303">
            <v>3183.4</v>
          </cell>
          <cell r="H303">
            <v>0</v>
          </cell>
          <cell r="I303">
            <v>0</v>
          </cell>
          <cell r="J303"/>
        </row>
        <row r="304">
          <cell r="D304">
            <v>10333.700000000001</v>
          </cell>
          <cell r="E304">
            <v>0</v>
          </cell>
          <cell r="F304">
            <v>0</v>
          </cell>
          <cell r="G304">
            <v>26874.7</v>
          </cell>
          <cell r="H304">
            <v>0</v>
          </cell>
          <cell r="I304">
            <v>193.5</v>
          </cell>
          <cell r="J304"/>
        </row>
        <row r="305">
          <cell r="D305">
            <v>18537.3</v>
          </cell>
          <cell r="E305">
            <v>0</v>
          </cell>
          <cell r="F305">
            <v>15093.7</v>
          </cell>
          <cell r="G305">
            <v>28205</v>
          </cell>
          <cell r="H305">
            <v>0</v>
          </cell>
          <cell r="I305">
            <v>398.8</v>
          </cell>
          <cell r="J305">
            <v>692.5</v>
          </cell>
        </row>
        <row r="306">
          <cell r="D306">
            <v>2287.9</v>
          </cell>
          <cell r="E306">
            <v>0</v>
          </cell>
          <cell r="F306">
            <v>8.3000000000000007</v>
          </cell>
          <cell r="G306">
            <v>3360.4</v>
          </cell>
          <cell r="H306">
            <v>0</v>
          </cell>
          <cell r="I306">
            <v>7.9</v>
          </cell>
          <cell r="J306"/>
        </row>
        <row r="307">
          <cell r="D307">
            <v>8788.1720000000005</v>
          </cell>
          <cell r="E307">
            <v>0</v>
          </cell>
          <cell r="F307">
            <v>38.970999999999997</v>
          </cell>
          <cell r="G307">
            <v>65653.012999999992</v>
          </cell>
          <cell r="H307">
            <v>0</v>
          </cell>
          <cell r="I307">
            <v>261.053</v>
          </cell>
          <cell r="J307">
            <v>10717.3</v>
          </cell>
        </row>
        <row r="308">
          <cell r="D308">
            <v>1774.5</v>
          </cell>
          <cell r="E308">
            <v>0</v>
          </cell>
          <cell r="F308">
            <v>0</v>
          </cell>
          <cell r="G308">
            <v>1664.8</v>
          </cell>
          <cell r="H308">
            <v>0</v>
          </cell>
          <cell r="I308">
            <v>0</v>
          </cell>
          <cell r="J308"/>
        </row>
        <row r="309">
          <cell r="D309">
            <v>14588.9</v>
          </cell>
          <cell r="E309">
            <v>0</v>
          </cell>
          <cell r="F309">
            <v>0</v>
          </cell>
          <cell r="G309">
            <v>10777.7</v>
          </cell>
          <cell r="H309">
            <v>0</v>
          </cell>
          <cell r="I309">
            <v>157.80000000000001</v>
          </cell>
          <cell r="J309"/>
        </row>
        <row r="310">
          <cell r="D310">
            <v>6924.2</v>
          </cell>
          <cell r="E310">
            <v>0</v>
          </cell>
          <cell r="F310">
            <v>0</v>
          </cell>
          <cell r="G310">
            <v>18677.400000000001</v>
          </cell>
          <cell r="H310">
            <v>0</v>
          </cell>
          <cell r="I310">
            <v>0</v>
          </cell>
          <cell r="J310"/>
        </row>
        <row r="311">
          <cell r="D311">
            <v>5214</v>
          </cell>
          <cell r="E311">
            <v>0</v>
          </cell>
          <cell r="F311">
            <v>0</v>
          </cell>
          <cell r="G311">
            <v>2879.3</v>
          </cell>
          <cell r="H311">
            <v>0</v>
          </cell>
          <cell r="I311">
            <v>0</v>
          </cell>
          <cell r="J311"/>
        </row>
        <row r="312">
          <cell r="D312">
            <v>1243.0999999999999</v>
          </cell>
          <cell r="E312">
            <v>0</v>
          </cell>
          <cell r="F312">
            <v>0</v>
          </cell>
          <cell r="G312">
            <v>1432.3</v>
          </cell>
          <cell r="H312">
            <v>0</v>
          </cell>
          <cell r="I312">
            <v>0</v>
          </cell>
          <cell r="J312"/>
        </row>
        <row r="313">
          <cell r="D313">
            <v>8780.7000000000007</v>
          </cell>
          <cell r="E313">
            <v>0</v>
          </cell>
          <cell r="F313">
            <v>0</v>
          </cell>
          <cell r="G313">
            <v>30431.9</v>
          </cell>
          <cell r="H313">
            <v>0</v>
          </cell>
          <cell r="I313">
            <v>0</v>
          </cell>
          <cell r="J313"/>
        </row>
        <row r="314">
          <cell r="D314">
            <v>11000</v>
          </cell>
          <cell r="E314">
            <v>0</v>
          </cell>
          <cell r="F314">
            <v>0</v>
          </cell>
          <cell r="G314">
            <v>6441.3</v>
          </cell>
          <cell r="H314">
            <v>0</v>
          </cell>
          <cell r="I314">
            <v>0</v>
          </cell>
          <cell r="J314"/>
        </row>
        <row r="315">
          <cell r="D315">
            <v>2712</v>
          </cell>
          <cell r="E315">
            <v>0</v>
          </cell>
          <cell r="F315">
            <v>350</v>
          </cell>
          <cell r="G315">
            <v>2076</v>
          </cell>
          <cell r="H315">
            <v>0</v>
          </cell>
          <cell r="I315">
            <v>0</v>
          </cell>
          <cell r="J315"/>
        </row>
        <row r="316">
          <cell r="D316">
            <v>7845.2000000000007</v>
          </cell>
          <cell r="E316">
            <v>0</v>
          </cell>
          <cell r="F316">
            <v>0</v>
          </cell>
          <cell r="G316">
            <v>30800</v>
          </cell>
          <cell r="H316">
            <v>0</v>
          </cell>
          <cell r="I316">
            <v>0</v>
          </cell>
          <cell r="J316"/>
        </row>
        <row r="317">
          <cell r="D317">
            <v>1864.7</v>
          </cell>
          <cell r="E317">
            <v>0</v>
          </cell>
          <cell r="F317">
            <v>0</v>
          </cell>
          <cell r="G317">
            <v>488.9</v>
          </cell>
          <cell r="H317">
            <v>0</v>
          </cell>
          <cell r="I317">
            <v>0</v>
          </cell>
          <cell r="J317"/>
        </row>
        <row r="318">
          <cell r="D318">
            <v>8589.2000000000007</v>
          </cell>
          <cell r="E318">
            <v>0</v>
          </cell>
          <cell r="F318">
            <v>215.3</v>
          </cell>
          <cell r="G318">
            <v>143949.70000000001</v>
          </cell>
          <cell r="H318">
            <v>0</v>
          </cell>
          <cell r="I318">
            <v>1886.5</v>
          </cell>
          <cell r="J318">
            <v>9117.8829999999998</v>
          </cell>
        </row>
        <row r="319">
          <cell r="D319">
            <v>6962.5999999999995</v>
          </cell>
          <cell r="E319">
            <v>0</v>
          </cell>
          <cell r="F319">
            <v>19.2</v>
          </cell>
          <cell r="G319">
            <v>60329</v>
          </cell>
          <cell r="H319">
            <v>0</v>
          </cell>
          <cell r="I319">
            <v>1010</v>
          </cell>
          <cell r="J319">
            <v>6434.02</v>
          </cell>
        </row>
        <row r="320">
          <cell r="D320">
            <v>5057</v>
          </cell>
          <cell r="E320">
            <v>0</v>
          </cell>
          <cell r="F320">
            <v>0</v>
          </cell>
          <cell r="G320">
            <v>13000</v>
          </cell>
          <cell r="H320">
            <v>0</v>
          </cell>
          <cell r="I320">
            <v>0</v>
          </cell>
          <cell r="J320"/>
        </row>
        <row r="321">
          <cell r="D321">
            <v>6538.5</v>
          </cell>
          <cell r="E321">
            <v>0</v>
          </cell>
          <cell r="F321">
            <v>0</v>
          </cell>
          <cell r="G321">
            <v>11013.5</v>
          </cell>
          <cell r="H321">
            <v>0</v>
          </cell>
          <cell r="I321">
            <v>0</v>
          </cell>
          <cell r="J321"/>
        </row>
        <row r="322">
          <cell r="D322">
            <v>1309</v>
          </cell>
          <cell r="E322">
            <v>0</v>
          </cell>
          <cell r="F322">
            <v>0</v>
          </cell>
          <cell r="G322">
            <v>660</v>
          </cell>
          <cell r="H322">
            <v>0</v>
          </cell>
          <cell r="I322">
            <v>0</v>
          </cell>
          <cell r="J322"/>
        </row>
        <row r="323">
          <cell r="D323">
            <v>4804.7</v>
          </cell>
          <cell r="E323">
            <v>0</v>
          </cell>
          <cell r="F323">
            <v>0</v>
          </cell>
          <cell r="G323">
            <v>7019.2</v>
          </cell>
          <cell r="H323">
            <v>0</v>
          </cell>
          <cell r="I323">
            <v>131.19999999999999</v>
          </cell>
          <cell r="J323"/>
        </row>
        <row r="324">
          <cell r="D324">
            <v>13984.871999999999</v>
          </cell>
          <cell r="E324">
            <v>0</v>
          </cell>
          <cell r="F324">
            <v>0</v>
          </cell>
          <cell r="G324">
            <v>23864.368000000002</v>
          </cell>
          <cell r="H324">
            <v>0</v>
          </cell>
          <cell r="I324">
            <v>219.91</v>
          </cell>
          <cell r="J324"/>
        </row>
        <row r="325">
          <cell r="D325">
            <v>5677.9000000000005</v>
          </cell>
          <cell r="E325">
            <v>0</v>
          </cell>
          <cell r="F325">
            <v>0</v>
          </cell>
          <cell r="G325">
            <v>7139.7</v>
          </cell>
          <cell r="H325">
            <v>0</v>
          </cell>
          <cell r="I325">
            <v>47.3</v>
          </cell>
          <cell r="J325"/>
        </row>
        <row r="326">
          <cell r="D326">
            <v>576</v>
          </cell>
          <cell r="E326">
            <v>0</v>
          </cell>
          <cell r="F326">
            <v>0</v>
          </cell>
          <cell r="G326">
            <v>810</v>
          </cell>
          <cell r="H326">
            <v>0</v>
          </cell>
          <cell r="I326">
            <v>0</v>
          </cell>
          <cell r="J326"/>
        </row>
      </sheetData>
      <sheetData sheetId="6">
        <row r="269">
          <cell r="D269">
            <v>2230</v>
          </cell>
          <cell r="E269">
            <v>1</v>
          </cell>
        </row>
        <row r="270">
          <cell r="D270">
            <v>1960</v>
          </cell>
          <cell r="E270">
            <v>1</v>
          </cell>
        </row>
        <row r="271">
          <cell r="D271">
            <v>2030</v>
          </cell>
          <cell r="E271">
            <v>1</v>
          </cell>
        </row>
        <row r="272">
          <cell r="D272">
            <v>1950</v>
          </cell>
          <cell r="E272">
            <v>1</v>
          </cell>
        </row>
        <row r="273">
          <cell r="D273">
            <v>1930</v>
          </cell>
          <cell r="E273">
            <v>1</v>
          </cell>
        </row>
        <row r="274">
          <cell r="D274">
            <v>1980</v>
          </cell>
          <cell r="E274">
            <v>1</v>
          </cell>
        </row>
        <row r="275">
          <cell r="D275">
            <v>1950</v>
          </cell>
          <cell r="E275">
            <v>1</v>
          </cell>
        </row>
        <row r="276">
          <cell r="D276">
            <v>2050</v>
          </cell>
          <cell r="E276">
            <v>19</v>
          </cell>
        </row>
        <row r="277">
          <cell r="D277">
            <v>1850</v>
          </cell>
          <cell r="E277">
            <v>1</v>
          </cell>
        </row>
        <row r="278">
          <cell r="D278">
            <v>2075</v>
          </cell>
          <cell r="E278">
            <v>1</v>
          </cell>
        </row>
        <row r="279">
          <cell r="D279">
            <v>2170</v>
          </cell>
          <cell r="E279">
            <v>1</v>
          </cell>
        </row>
        <row r="280">
          <cell r="D280">
            <v>2060</v>
          </cell>
          <cell r="E280">
            <v>3</v>
          </cell>
        </row>
        <row r="281">
          <cell r="D281">
            <v>1800</v>
          </cell>
          <cell r="E281">
            <v>1</v>
          </cell>
        </row>
        <row r="282">
          <cell r="D282">
            <v>2000</v>
          </cell>
          <cell r="E282">
            <v>1</v>
          </cell>
        </row>
        <row r="283">
          <cell r="D283">
            <v>1985</v>
          </cell>
          <cell r="E283">
            <v>1</v>
          </cell>
        </row>
        <row r="284">
          <cell r="D284">
            <v>1750</v>
          </cell>
          <cell r="E284">
            <v>1</v>
          </cell>
        </row>
        <row r="285">
          <cell r="D285">
            <v>2100</v>
          </cell>
          <cell r="E285">
            <v>1</v>
          </cell>
        </row>
        <row r="286">
          <cell r="D286">
            <v>2000</v>
          </cell>
          <cell r="E286">
            <v>1</v>
          </cell>
        </row>
        <row r="287">
          <cell r="D287">
            <v>1940</v>
          </cell>
          <cell r="E287">
            <v>1</v>
          </cell>
        </row>
        <row r="288">
          <cell r="D288">
            <v>1925</v>
          </cell>
          <cell r="E288">
            <v>1</v>
          </cell>
        </row>
        <row r="289">
          <cell r="D289">
            <v>2040</v>
          </cell>
          <cell r="E289">
            <v>1</v>
          </cell>
        </row>
        <row r="290">
          <cell r="D290">
            <v>1930</v>
          </cell>
          <cell r="E290">
            <v>1</v>
          </cell>
        </row>
        <row r="291">
          <cell r="D291">
            <v>1940</v>
          </cell>
          <cell r="E291">
            <v>1</v>
          </cell>
        </row>
        <row r="292">
          <cell r="D292">
            <v>1950</v>
          </cell>
          <cell r="E292">
            <v>1</v>
          </cell>
        </row>
        <row r="293">
          <cell r="D293">
            <v>1960</v>
          </cell>
          <cell r="E293">
            <v>1</v>
          </cell>
        </row>
        <row r="294">
          <cell r="D294">
            <v>2160</v>
          </cell>
          <cell r="E294">
            <v>1</v>
          </cell>
        </row>
        <row r="295">
          <cell r="D295">
            <v>1850</v>
          </cell>
          <cell r="E295">
            <v>1</v>
          </cell>
        </row>
        <row r="296">
          <cell r="D296">
            <v>2000</v>
          </cell>
          <cell r="E296">
            <v>1</v>
          </cell>
        </row>
        <row r="297">
          <cell r="D297">
            <v>1920</v>
          </cell>
          <cell r="E297">
            <v>1</v>
          </cell>
        </row>
        <row r="298">
          <cell r="D298">
            <v>1920</v>
          </cell>
          <cell r="E298">
            <v>1</v>
          </cell>
        </row>
        <row r="299">
          <cell r="D299">
            <v>1950</v>
          </cell>
          <cell r="E299">
            <v>1</v>
          </cell>
        </row>
        <row r="300">
          <cell r="D300">
            <v>1950</v>
          </cell>
          <cell r="E300">
            <v>1</v>
          </cell>
        </row>
        <row r="301">
          <cell r="D301">
            <v>1975</v>
          </cell>
          <cell r="E301">
            <v>1</v>
          </cell>
        </row>
        <row r="302">
          <cell r="D302">
            <v>1940</v>
          </cell>
          <cell r="E302">
            <v>1</v>
          </cell>
        </row>
        <row r="303">
          <cell r="D303">
            <v>2000</v>
          </cell>
          <cell r="E303">
            <v>1</v>
          </cell>
        </row>
        <row r="304">
          <cell r="D304">
            <v>1850</v>
          </cell>
          <cell r="E304">
            <v>13</v>
          </cell>
        </row>
        <row r="305">
          <cell r="D305">
            <v>2175</v>
          </cell>
          <cell r="E305">
            <v>1</v>
          </cell>
        </row>
        <row r="306">
          <cell r="D306">
            <v>1930</v>
          </cell>
          <cell r="E306">
            <v>1</v>
          </cell>
        </row>
        <row r="307">
          <cell r="D307">
            <v>2200</v>
          </cell>
          <cell r="E307">
            <v>1</v>
          </cell>
        </row>
        <row r="308">
          <cell r="D308">
            <v>1940</v>
          </cell>
          <cell r="E308">
            <v>1</v>
          </cell>
        </row>
        <row r="309">
          <cell r="D309">
            <v>1960</v>
          </cell>
          <cell r="E309">
            <v>1</v>
          </cell>
        </row>
        <row r="310">
          <cell r="D310">
            <v>1930</v>
          </cell>
          <cell r="E310">
            <v>1</v>
          </cell>
        </row>
        <row r="311">
          <cell r="D311">
            <v>1940</v>
          </cell>
          <cell r="E311">
            <v>1</v>
          </cell>
        </row>
        <row r="312">
          <cell r="D312">
            <v>1920</v>
          </cell>
          <cell r="E312">
            <v>1</v>
          </cell>
        </row>
        <row r="313">
          <cell r="D313">
            <v>1930</v>
          </cell>
          <cell r="E313">
            <v>6</v>
          </cell>
        </row>
        <row r="314">
          <cell r="D314">
            <v>1925</v>
          </cell>
          <cell r="E314">
            <v>1</v>
          </cell>
        </row>
        <row r="315">
          <cell r="D315">
            <v>1990</v>
          </cell>
          <cell r="E315">
            <v>1</v>
          </cell>
        </row>
        <row r="316">
          <cell r="D316">
            <v>2100</v>
          </cell>
          <cell r="E316">
            <v>1</v>
          </cell>
        </row>
        <row r="317">
          <cell r="D317">
            <v>1925</v>
          </cell>
          <cell r="E317">
            <v>2</v>
          </cell>
        </row>
        <row r="318">
          <cell r="D318">
            <v>1940</v>
          </cell>
          <cell r="E318">
            <v>4</v>
          </cell>
        </row>
        <row r="319">
          <cell r="D319">
            <v>1980</v>
          </cell>
          <cell r="E319">
            <v>1</v>
          </cell>
        </row>
        <row r="320">
          <cell r="D320">
            <v>1940</v>
          </cell>
          <cell r="E320">
            <v>1</v>
          </cell>
        </row>
        <row r="321">
          <cell r="D321">
            <v>1940</v>
          </cell>
          <cell r="E321">
            <v>1</v>
          </cell>
        </row>
        <row r="322">
          <cell r="D322">
            <v>2000</v>
          </cell>
          <cell r="E322">
            <v>1</v>
          </cell>
        </row>
        <row r="323">
          <cell r="D323">
            <v>1980</v>
          </cell>
          <cell r="E323">
            <v>1</v>
          </cell>
        </row>
        <row r="324">
          <cell r="D324">
            <v>1915</v>
          </cell>
          <cell r="E324">
            <v>1</v>
          </cell>
        </row>
        <row r="325">
          <cell r="D325">
            <v>1910</v>
          </cell>
          <cell r="E325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0"/>
  <sheetViews>
    <sheetView tabSelected="1" workbookViewId="0">
      <selection activeCell="J11" sqref="J11"/>
    </sheetView>
  </sheetViews>
  <sheetFormatPr defaultColWidth="10.28515625" defaultRowHeight="15.75" x14ac:dyDescent="0.3"/>
  <cols>
    <col min="1" max="1" width="4.5703125" style="1" customWidth="1"/>
    <col min="2" max="2" width="12.28515625" style="21" customWidth="1"/>
    <col min="3" max="3" width="19" style="25" customWidth="1"/>
    <col min="4" max="4" width="10.28515625" style="26" customWidth="1"/>
    <col min="5" max="6" width="8.7109375" style="26" customWidth="1"/>
    <col min="7" max="7" width="7.85546875" style="27" customWidth="1"/>
    <col min="8" max="8" width="7.140625" style="26" customWidth="1"/>
    <col min="9" max="9" width="7.42578125" style="26" customWidth="1"/>
    <col min="10" max="10" width="7.5703125" style="26" customWidth="1"/>
    <col min="11" max="11" width="11.140625" style="26" customWidth="1"/>
    <col min="12" max="19" width="11.140625" style="27" customWidth="1"/>
    <col min="20" max="21" width="11.140625" style="26" customWidth="1"/>
    <col min="22" max="16384" width="10.28515625" style="1"/>
  </cols>
  <sheetData>
    <row r="1" spans="1:21" ht="48" customHeight="1" x14ac:dyDescent="0.2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</row>
    <row r="2" spans="1:21" ht="26.25" customHeight="1" x14ac:dyDescent="0.25">
      <c r="A2" s="40" t="s">
        <v>1</v>
      </c>
      <c r="B2" s="41" t="s">
        <v>2</v>
      </c>
      <c r="C2" s="42" t="s">
        <v>3</v>
      </c>
      <c r="D2" s="31" t="s">
        <v>4</v>
      </c>
      <c r="E2" s="41" t="s">
        <v>5</v>
      </c>
      <c r="F2" s="41"/>
      <c r="G2" s="40" t="s">
        <v>6</v>
      </c>
      <c r="H2" s="41" t="s">
        <v>7</v>
      </c>
      <c r="I2" s="41"/>
      <c r="J2" s="41"/>
      <c r="K2" s="40" t="s">
        <v>8</v>
      </c>
      <c r="L2" s="41" t="s">
        <v>9</v>
      </c>
      <c r="M2" s="41"/>
      <c r="N2" s="41"/>
      <c r="O2" s="41"/>
      <c r="P2" s="41"/>
      <c r="Q2" s="41"/>
      <c r="R2" s="41"/>
      <c r="S2" s="41"/>
      <c r="T2" s="41"/>
      <c r="U2" s="41"/>
    </row>
    <row r="3" spans="1:21" ht="15" customHeight="1" x14ac:dyDescent="0.25">
      <c r="A3" s="40"/>
      <c r="B3" s="41"/>
      <c r="C3" s="42"/>
      <c r="D3" s="31"/>
      <c r="E3" s="35" t="s">
        <v>10</v>
      </c>
      <c r="F3" s="35" t="s">
        <v>11</v>
      </c>
      <c r="G3" s="40"/>
      <c r="H3" s="37" t="s">
        <v>12</v>
      </c>
      <c r="I3" s="37" t="s">
        <v>13</v>
      </c>
      <c r="J3" s="37" t="s">
        <v>14</v>
      </c>
      <c r="K3" s="40"/>
      <c r="L3" s="31" t="s">
        <v>15</v>
      </c>
      <c r="M3" s="28" t="s">
        <v>5</v>
      </c>
      <c r="N3" s="29"/>
      <c r="O3" s="30"/>
      <c r="P3" s="31" t="s">
        <v>16</v>
      </c>
      <c r="Q3" s="28" t="s">
        <v>5</v>
      </c>
      <c r="R3" s="29"/>
      <c r="S3" s="30"/>
      <c r="T3" s="31" t="s">
        <v>17</v>
      </c>
      <c r="U3" s="33" t="s">
        <v>18</v>
      </c>
    </row>
    <row r="4" spans="1:21" ht="152.25" customHeight="1" x14ac:dyDescent="0.25">
      <c r="A4" s="40"/>
      <c r="B4" s="41"/>
      <c r="C4" s="42"/>
      <c r="D4" s="31"/>
      <c r="E4" s="36"/>
      <c r="F4" s="36"/>
      <c r="G4" s="40"/>
      <c r="H4" s="38"/>
      <c r="I4" s="38"/>
      <c r="J4" s="38"/>
      <c r="K4" s="40"/>
      <c r="L4" s="32"/>
      <c r="M4" s="2" t="s">
        <v>19</v>
      </c>
      <c r="N4" s="2" t="s">
        <v>20</v>
      </c>
      <c r="O4" s="2" t="s">
        <v>21</v>
      </c>
      <c r="P4" s="32"/>
      <c r="Q4" s="2" t="s">
        <v>19</v>
      </c>
      <c r="R4" s="2" t="s">
        <v>20</v>
      </c>
      <c r="S4" s="2" t="s">
        <v>21</v>
      </c>
      <c r="T4" s="32"/>
      <c r="U4" s="34"/>
    </row>
    <row r="5" spans="1:21" ht="15" x14ac:dyDescent="0.25">
      <c r="A5" s="3"/>
      <c r="B5" s="4"/>
      <c r="C5" s="5"/>
      <c r="D5" s="6"/>
      <c r="E5" s="7"/>
      <c r="F5" s="7"/>
      <c r="G5" s="8"/>
      <c r="H5" s="7"/>
      <c r="I5" s="7"/>
      <c r="J5" s="7"/>
      <c r="K5" s="8"/>
      <c r="L5" s="8"/>
      <c r="M5" s="8"/>
      <c r="N5" s="8"/>
      <c r="O5" s="8"/>
      <c r="P5" s="8"/>
      <c r="Q5" s="8"/>
      <c r="R5" s="8"/>
      <c r="S5" s="8"/>
      <c r="T5" s="7"/>
      <c r="U5" s="6"/>
    </row>
    <row r="6" spans="1:21" ht="15" x14ac:dyDescent="0.25">
      <c r="A6" s="9">
        <v>1</v>
      </c>
      <c r="B6" s="10" t="s">
        <v>22</v>
      </c>
      <c r="C6" s="11" t="s">
        <v>23</v>
      </c>
      <c r="D6" s="12">
        <f>[1]բնակչություն!D269</f>
        <v>348</v>
      </c>
      <c r="E6" s="13">
        <f>[1]բնակչություն!E269</f>
        <v>90</v>
      </c>
      <c r="F6" s="13">
        <f>[1]բնակչություն!F269</f>
        <v>25</v>
      </c>
      <c r="G6" s="14">
        <f>'[1]բարձրադիր․ և բն․ քանակ'!D269</f>
        <v>2230</v>
      </c>
      <c r="H6" s="14">
        <f>[1]հեռավորություն!D269</f>
        <v>171</v>
      </c>
      <c r="I6" s="14">
        <f>[1]հեռավորություն!E269</f>
        <v>72</v>
      </c>
      <c r="J6" s="14">
        <f>[1]հեռավորություն!F269</f>
        <v>21</v>
      </c>
      <c r="K6" s="14">
        <f>'[1]բարձրադիր․ և բն․ քանակ'!E269</f>
        <v>1</v>
      </c>
      <c r="L6" s="15">
        <f t="shared" ref="L6:L62" si="0">M6+N6+O6</f>
        <v>1230.5999999999999</v>
      </c>
      <c r="M6" s="15">
        <f>'[1]եկամուտներ+'!D270</f>
        <v>1230.5999999999999</v>
      </c>
      <c r="N6" s="15">
        <f>'[1]եկամուտներ+'!E270</f>
        <v>0</v>
      </c>
      <c r="O6" s="15">
        <f>'[1]եկամուտներ+'!F270</f>
        <v>0</v>
      </c>
      <c r="P6" s="14">
        <f t="shared" ref="P6:P62" si="1">Q6+R6+S6</f>
        <v>300</v>
      </c>
      <c r="Q6" s="14">
        <f>'[1]եկամուտներ+'!G270</f>
        <v>300</v>
      </c>
      <c r="R6" s="15">
        <f>'[1]եկամուտներ+'!H270</f>
        <v>0</v>
      </c>
      <c r="S6" s="15">
        <f>'[1]եկամուտներ+'!I270</f>
        <v>0</v>
      </c>
      <c r="T6" s="14">
        <f>'[1]եկամուտներ+'!J270</f>
        <v>0</v>
      </c>
      <c r="U6" s="14">
        <f t="shared" ref="U6:U62" si="2">L6+P6+T6</f>
        <v>1530.6</v>
      </c>
    </row>
    <row r="7" spans="1:21" ht="15" x14ac:dyDescent="0.25">
      <c r="A7" s="9">
        <v>2</v>
      </c>
      <c r="B7" s="10" t="s">
        <v>22</v>
      </c>
      <c r="C7" s="11" t="s">
        <v>24</v>
      </c>
      <c r="D7" s="12">
        <f>[1]բնակչություն!D270</f>
        <v>4087</v>
      </c>
      <c r="E7" s="13">
        <f>[1]բնակչություն!E270</f>
        <v>910</v>
      </c>
      <c r="F7" s="13">
        <f>[1]բնակչություն!F270</f>
        <v>436</v>
      </c>
      <c r="G7" s="14">
        <f>'[1]բարձրադիր․ և բն․ քանակ'!D270</f>
        <v>1960</v>
      </c>
      <c r="H7" s="14">
        <f>[1]հեռավորություն!D270</f>
        <v>171</v>
      </c>
      <c r="I7" s="14">
        <f>[1]հեռավորություն!E270</f>
        <v>72</v>
      </c>
      <c r="J7" s="14">
        <f>[1]հեռավորություն!F270</f>
        <v>3</v>
      </c>
      <c r="K7" s="14">
        <f>'[1]բարձրադիր․ և բն․ քանակ'!E270</f>
        <v>1</v>
      </c>
      <c r="L7" s="15">
        <f t="shared" si="0"/>
        <v>4710</v>
      </c>
      <c r="M7" s="15">
        <f>'[1]եկամուտներ+'!D271</f>
        <v>4710</v>
      </c>
      <c r="N7" s="15">
        <f>'[1]եկամուտներ+'!E271</f>
        <v>0</v>
      </c>
      <c r="O7" s="15">
        <f>'[1]եկամուտներ+'!F271</f>
        <v>0</v>
      </c>
      <c r="P7" s="14">
        <f t="shared" si="1"/>
        <v>4110</v>
      </c>
      <c r="Q7" s="14">
        <f>'[1]եկամուտներ+'!G271</f>
        <v>4110</v>
      </c>
      <c r="R7" s="15">
        <f>'[1]եկամուտներ+'!H271</f>
        <v>0</v>
      </c>
      <c r="S7" s="15">
        <f>'[1]եկամուտներ+'!I271</f>
        <v>0</v>
      </c>
      <c r="T7" s="14">
        <f>'[1]եկամուտներ+'!J271</f>
        <v>0</v>
      </c>
      <c r="U7" s="14">
        <f t="shared" si="2"/>
        <v>8820</v>
      </c>
    </row>
    <row r="8" spans="1:21" ht="15" x14ac:dyDescent="0.25">
      <c r="A8" s="9">
        <v>3</v>
      </c>
      <c r="B8" s="10" t="s">
        <v>22</v>
      </c>
      <c r="C8" s="11" t="s">
        <v>25</v>
      </c>
      <c r="D8" s="12">
        <f>[1]բնակչություն!D271</f>
        <v>4236</v>
      </c>
      <c r="E8" s="13">
        <f>[1]բնակչություն!E271</f>
        <v>1084</v>
      </c>
      <c r="F8" s="13">
        <f>[1]բնակչություն!F271</f>
        <v>440</v>
      </c>
      <c r="G8" s="14">
        <f>'[1]բարձրադիր․ և բն․ քանակ'!D271</f>
        <v>2030</v>
      </c>
      <c r="H8" s="14">
        <f>[1]հեռավորություն!D271</f>
        <v>138</v>
      </c>
      <c r="I8" s="14">
        <f>[1]հեռավորություն!E271</f>
        <v>39</v>
      </c>
      <c r="J8" s="14">
        <f>[1]հեռավորություն!F271</f>
        <v>6</v>
      </c>
      <c r="K8" s="14">
        <f>'[1]բարձրադիր․ և բն․ քանակ'!E271</f>
        <v>1</v>
      </c>
      <c r="L8" s="15">
        <f t="shared" si="0"/>
        <v>7036</v>
      </c>
      <c r="M8" s="15">
        <f>'[1]եկամուտներ+'!D272</f>
        <v>7036</v>
      </c>
      <c r="N8" s="15">
        <f>'[1]եկամուտներ+'!E272</f>
        <v>0</v>
      </c>
      <c r="O8" s="15">
        <f>'[1]եկամուտներ+'!F272</f>
        <v>0</v>
      </c>
      <c r="P8" s="14">
        <f t="shared" si="1"/>
        <v>11036</v>
      </c>
      <c r="Q8" s="14">
        <f>'[1]եկամուտներ+'!G272</f>
        <v>11036</v>
      </c>
      <c r="R8" s="15">
        <f>'[1]եկամուտներ+'!H272</f>
        <v>0</v>
      </c>
      <c r="S8" s="15">
        <f>'[1]եկամուտներ+'!I272</f>
        <v>0</v>
      </c>
      <c r="T8" s="14">
        <f>'[1]եկամուտներ+'!J272</f>
        <v>0</v>
      </c>
      <c r="U8" s="14">
        <f t="shared" si="2"/>
        <v>18072</v>
      </c>
    </row>
    <row r="9" spans="1:21" ht="15" x14ac:dyDescent="0.25">
      <c r="A9" s="9">
        <v>4</v>
      </c>
      <c r="B9" s="10" t="s">
        <v>22</v>
      </c>
      <c r="C9" s="11" t="s">
        <v>26</v>
      </c>
      <c r="D9" s="12">
        <f>[1]բնակչություն!D272</f>
        <v>3105</v>
      </c>
      <c r="E9" s="13">
        <f>[1]բնակչություն!E272</f>
        <v>739</v>
      </c>
      <c r="F9" s="13">
        <f>[1]բնակչություն!F272</f>
        <v>333</v>
      </c>
      <c r="G9" s="14">
        <f>'[1]բարձրադիր․ և բն․ քանակ'!D272</f>
        <v>1950</v>
      </c>
      <c r="H9" s="14">
        <f>[1]հեռավորություն!D272</f>
        <v>150</v>
      </c>
      <c r="I9" s="14">
        <f>[1]հեռավորություն!E272</f>
        <v>51</v>
      </c>
      <c r="J9" s="14">
        <f>[1]հեռավորություն!F272</f>
        <v>18</v>
      </c>
      <c r="K9" s="14">
        <f>'[1]բարձրադիր․ և բն․ քանակ'!E272</f>
        <v>1</v>
      </c>
      <c r="L9" s="15">
        <f t="shared" si="0"/>
        <v>6371.9</v>
      </c>
      <c r="M9" s="15">
        <f>'[1]եկամուտներ+'!D273</f>
        <v>6371.9</v>
      </c>
      <c r="N9" s="15">
        <f>'[1]եկամուտներ+'!E273</f>
        <v>0</v>
      </c>
      <c r="O9" s="15">
        <f>'[1]եկամուտներ+'!F273</f>
        <v>0</v>
      </c>
      <c r="P9" s="14">
        <f t="shared" si="1"/>
        <v>8673.9</v>
      </c>
      <c r="Q9" s="14">
        <f>'[1]եկամուտներ+'!G273</f>
        <v>8223.9</v>
      </c>
      <c r="R9" s="15">
        <f>'[1]եկամուտներ+'!H273</f>
        <v>0</v>
      </c>
      <c r="S9" s="15">
        <f>'[1]եկամուտներ+'!I273</f>
        <v>450</v>
      </c>
      <c r="T9" s="14">
        <f>'[1]եկամուտներ+'!J273</f>
        <v>0</v>
      </c>
      <c r="U9" s="14">
        <f t="shared" si="2"/>
        <v>15045.8</v>
      </c>
    </row>
    <row r="10" spans="1:21" ht="15" x14ac:dyDescent="0.25">
      <c r="A10" s="9">
        <v>5</v>
      </c>
      <c r="B10" s="10" t="s">
        <v>22</v>
      </c>
      <c r="C10" s="11" t="s">
        <v>27</v>
      </c>
      <c r="D10" s="12">
        <f>[1]բնակչություն!D273</f>
        <v>294</v>
      </c>
      <c r="E10" s="13">
        <f>[1]բնակչություն!E273</f>
        <v>80</v>
      </c>
      <c r="F10" s="13">
        <f>[1]բնակչություն!F273</f>
        <v>44</v>
      </c>
      <c r="G10" s="14">
        <f>'[1]բարձրադիր․ և բն․ քանակ'!D273</f>
        <v>1930</v>
      </c>
      <c r="H10" s="14">
        <f>[1]հեռավորություն!D273</f>
        <v>85</v>
      </c>
      <c r="I10" s="14">
        <f>[1]հեռավորություն!E273</f>
        <v>13</v>
      </c>
      <c r="J10" s="14">
        <f>[1]հեռավորություն!F273</f>
        <v>13</v>
      </c>
      <c r="K10" s="14">
        <f>'[1]բարձրադիր․ և բն․ քանակ'!E273</f>
        <v>1</v>
      </c>
      <c r="L10" s="15">
        <f t="shared" si="0"/>
        <v>1055</v>
      </c>
      <c r="M10" s="15">
        <f>'[1]եկամուտներ+'!D274</f>
        <v>1055</v>
      </c>
      <c r="N10" s="15">
        <f>'[1]եկամուտներ+'!E274</f>
        <v>0</v>
      </c>
      <c r="O10" s="15">
        <f>'[1]եկամուտներ+'!F274</f>
        <v>0</v>
      </c>
      <c r="P10" s="14">
        <f t="shared" si="1"/>
        <v>1236</v>
      </c>
      <c r="Q10" s="14">
        <f>'[1]եկամուտներ+'!G274</f>
        <v>1236</v>
      </c>
      <c r="R10" s="15">
        <f>'[1]եկամուտներ+'!H274</f>
        <v>0</v>
      </c>
      <c r="S10" s="15">
        <f>'[1]եկամուտներ+'!I274</f>
        <v>0</v>
      </c>
      <c r="T10" s="14">
        <f>'[1]եկամուտներ+'!J274</f>
        <v>0</v>
      </c>
      <c r="U10" s="14">
        <f t="shared" si="2"/>
        <v>2291</v>
      </c>
    </row>
    <row r="11" spans="1:21" ht="15" x14ac:dyDescent="0.25">
      <c r="A11" s="9">
        <v>6</v>
      </c>
      <c r="B11" s="10" t="s">
        <v>22</v>
      </c>
      <c r="C11" s="11" t="s">
        <v>28</v>
      </c>
      <c r="D11" s="12">
        <f>[1]բնակչություն!D274</f>
        <v>4361</v>
      </c>
      <c r="E11" s="13">
        <f>[1]բնակչություն!E274</f>
        <v>910</v>
      </c>
      <c r="F11" s="13">
        <f>[1]բնակչություն!F274</f>
        <v>645</v>
      </c>
      <c r="G11" s="14">
        <f>'[1]բարձրադիր․ և բն․ քանակ'!D274</f>
        <v>1980</v>
      </c>
      <c r="H11" s="14">
        <f>[1]հեռավորություն!D274</f>
        <v>102</v>
      </c>
      <c r="I11" s="14">
        <f>[1]հեռավորություն!E274</f>
        <v>4</v>
      </c>
      <c r="J11" s="14">
        <f>[1]հեռավորություն!F274</f>
        <v>4</v>
      </c>
      <c r="K11" s="14">
        <f>'[1]բարձրադիր․ և բն․ քանակ'!E274</f>
        <v>1</v>
      </c>
      <c r="L11" s="15">
        <f t="shared" si="0"/>
        <v>7729.2999999999993</v>
      </c>
      <c r="M11" s="15">
        <f>'[1]եկամուտներ+'!D275</f>
        <v>7729.2999999999993</v>
      </c>
      <c r="N11" s="15">
        <f>'[1]եկամուտներ+'!E275</f>
        <v>0</v>
      </c>
      <c r="O11" s="15">
        <f>'[1]եկամուտներ+'!F275</f>
        <v>0</v>
      </c>
      <c r="P11" s="14">
        <f t="shared" si="1"/>
        <v>12881.800000000001</v>
      </c>
      <c r="Q11" s="14">
        <f>'[1]եկամուտներ+'!G275</f>
        <v>12881.800000000001</v>
      </c>
      <c r="R11" s="15">
        <f>'[1]եկամուտներ+'!H275</f>
        <v>0</v>
      </c>
      <c r="S11" s="15">
        <f>'[1]եկամուտներ+'!I275</f>
        <v>0</v>
      </c>
      <c r="T11" s="14">
        <f>'[1]եկամուտներ+'!J275</f>
        <v>0</v>
      </c>
      <c r="U11" s="14">
        <f t="shared" si="2"/>
        <v>20611.099999999999</v>
      </c>
    </row>
    <row r="12" spans="1:21" ht="15" x14ac:dyDescent="0.25">
      <c r="A12" s="9">
        <v>7</v>
      </c>
      <c r="B12" s="10" t="s">
        <v>22</v>
      </c>
      <c r="C12" s="11" t="s">
        <v>29</v>
      </c>
      <c r="D12" s="12">
        <f>[1]բնակչություն!D275</f>
        <v>29064</v>
      </c>
      <c r="E12" s="13">
        <f>[1]բնակչություն!E275</f>
        <v>5597</v>
      </c>
      <c r="F12" s="13">
        <f>[1]բնակչություն!F275</f>
        <v>4649</v>
      </c>
      <c r="G12" s="14">
        <f>'[1]բարձրադիր․ և բն․ քանակ'!D275</f>
        <v>1950</v>
      </c>
      <c r="H12" s="14">
        <f>[1]հեռավորություն!D275</f>
        <v>98</v>
      </c>
      <c r="I12" s="14">
        <f>[1]հեռավորություն!E275</f>
        <v>0</v>
      </c>
      <c r="J12" s="14">
        <f>[1]հեռավորություն!F275</f>
        <v>0</v>
      </c>
      <c r="K12" s="14">
        <f>'[1]բարձրադիր․ և բն․ քանակ'!E275</f>
        <v>1</v>
      </c>
      <c r="L12" s="15">
        <f t="shared" si="0"/>
        <v>14630.9</v>
      </c>
      <c r="M12" s="15">
        <f>'[1]եկամուտներ+'!D276</f>
        <v>13985.6</v>
      </c>
      <c r="N12" s="15">
        <f>'[1]եկամուտներ+'!E276</f>
        <v>0</v>
      </c>
      <c r="O12" s="15">
        <f>'[1]եկամուտներ+'!F276</f>
        <v>645.29999999999995</v>
      </c>
      <c r="P12" s="14">
        <f t="shared" si="1"/>
        <v>110045.4</v>
      </c>
      <c r="Q12" s="14">
        <f>'[1]եկամուտներ+'!G276</f>
        <v>108890.09999999999</v>
      </c>
      <c r="R12" s="15">
        <f>'[1]եկամուտներ+'!H276</f>
        <v>0</v>
      </c>
      <c r="S12" s="15">
        <f>'[1]եկամուտներ+'!I276</f>
        <v>1155.3</v>
      </c>
      <c r="T12" s="14">
        <f>'[1]եկամուտներ+'!J276</f>
        <v>8984.6</v>
      </c>
      <c r="U12" s="14">
        <f t="shared" si="2"/>
        <v>133660.9</v>
      </c>
    </row>
    <row r="13" spans="1:21" ht="15" x14ac:dyDescent="0.25">
      <c r="A13" s="9">
        <v>8</v>
      </c>
      <c r="B13" s="10" t="s">
        <v>22</v>
      </c>
      <c r="C13" s="11" t="s">
        <v>30</v>
      </c>
      <c r="D13" s="12">
        <f>[1]բնակչություն!D276</f>
        <v>7721</v>
      </c>
      <c r="E13" s="13">
        <f>[1]բնակչություն!E276</f>
        <v>1821</v>
      </c>
      <c r="F13" s="13">
        <f>[1]բնակչություն!F276</f>
        <v>991</v>
      </c>
      <c r="G13" s="14">
        <f>'[1]բարձրադիր․ և բն․ քանակ'!D276</f>
        <v>2050</v>
      </c>
      <c r="H13" s="14">
        <f>[1]հեռավորություն!D276</f>
        <v>186</v>
      </c>
      <c r="I13" s="14">
        <f>[1]հեռավորություն!E276</f>
        <v>87</v>
      </c>
      <c r="J13" s="14">
        <f>[1]հեռավորություն!F276</f>
        <v>18</v>
      </c>
      <c r="K13" s="14">
        <f>'[1]բարձրադիր․ և բն․ քանակ'!E276</f>
        <v>19</v>
      </c>
      <c r="L13" s="15">
        <f t="shared" si="0"/>
        <v>35363.699999999997</v>
      </c>
      <c r="M13" s="15">
        <f>'[1]եկամուտներ+'!D277</f>
        <v>35363.699999999997</v>
      </c>
      <c r="N13" s="15">
        <f>'[1]եկամուտներ+'!E277</f>
        <v>0</v>
      </c>
      <c r="O13" s="15">
        <f>'[1]եկամուտներ+'!F277</f>
        <v>0</v>
      </c>
      <c r="P13" s="14">
        <f t="shared" si="1"/>
        <v>13035.6</v>
      </c>
      <c r="Q13" s="14">
        <f>'[1]եկամուտներ+'!G277</f>
        <v>13035.6</v>
      </c>
      <c r="R13" s="15">
        <f>'[1]եկամուտներ+'!H277</f>
        <v>0</v>
      </c>
      <c r="S13" s="15">
        <f>'[1]եկամուտներ+'!I277</f>
        <v>0</v>
      </c>
      <c r="T13" s="14">
        <f>'[1]եկամուտներ+'!J277</f>
        <v>0</v>
      </c>
      <c r="U13" s="14">
        <f t="shared" si="2"/>
        <v>48399.299999999996</v>
      </c>
    </row>
    <row r="14" spans="1:21" ht="15" x14ac:dyDescent="0.25">
      <c r="A14" s="9">
        <v>9</v>
      </c>
      <c r="B14" s="10" t="s">
        <v>22</v>
      </c>
      <c r="C14" s="11" t="s">
        <v>31</v>
      </c>
      <c r="D14" s="12">
        <f>[1]բնակչություն!D277</f>
        <v>1722</v>
      </c>
      <c r="E14" s="13">
        <f>[1]բնակչություն!E277</f>
        <v>369</v>
      </c>
      <c r="F14" s="13">
        <f>[1]բնակչություն!F277</f>
        <v>210</v>
      </c>
      <c r="G14" s="14">
        <f>'[1]բարձրադիր․ և բն․ քանակ'!D277</f>
        <v>1850</v>
      </c>
      <c r="H14" s="14">
        <f>[1]հեռավորություն!D277</f>
        <v>73</v>
      </c>
      <c r="I14" s="14">
        <f>[1]հեռավորություն!E277</f>
        <v>44</v>
      </c>
      <c r="J14" s="14">
        <f>[1]հեռավորություն!F277</f>
        <v>7</v>
      </c>
      <c r="K14" s="14">
        <f>'[1]բարձրադիր․ և բն․ քանակ'!E277</f>
        <v>1</v>
      </c>
      <c r="L14" s="15">
        <f t="shared" si="0"/>
        <v>5003.3</v>
      </c>
      <c r="M14" s="15">
        <f>'[1]եկամուտներ+'!D278</f>
        <v>5003.3</v>
      </c>
      <c r="N14" s="15">
        <f>'[1]եկամուտներ+'!E278</f>
        <v>0</v>
      </c>
      <c r="O14" s="15">
        <f>'[1]եկամուտներ+'!F278</f>
        <v>0</v>
      </c>
      <c r="P14" s="14">
        <f t="shared" si="1"/>
        <v>5241.3999999999996</v>
      </c>
      <c r="Q14" s="14">
        <f>'[1]եկամուտներ+'!G278</f>
        <v>5241.3999999999996</v>
      </c>
      <c r="R14" s="15">
        <f>'[1]եկամուտներ+'!H278</f>
        <v>0</v>
      </c>
      <c r="S14" s="15">
        <f>'[1]եկամուտներ+'!I278</f>
        <v>0</v>
      </c>
      <c r="T14" s="14">
        <f>'[1]եկամուտներ+'!J278</f>
        <v>0</v>
      </c>
      <c r="U14" s="14">
        <f t="shared" si="2"/>
        <v>10244.700000000001</v>
      </c>
    </row>
    <row r="15" spans="1:21" ht="15" x14ac:dyDescent="0.25">
      <c r="A15" s="9">
        <v>10</v>
      </c>
      <c r="B15" s="10" t="s">
        <v>22</v>
      </c>
      <c r="C15" s="11" t="s">
        <v>32</v>
      </c>
      <c r="D15" s="12">
        <f>[1]բնակչություն!D278</f>
        <v>1854</v>
      </c>
      <c r="E15" s="13">
        <f>[1]բնակչություն!E278</f>
        <v>411</v>
      </c>
      <c r="F15" s="13">
        <f>[1]բնակչություն!F278</f>
        <v>233</v>
      </c>
      <c r="G15" s="14">
        <f>'[1]բարձրադիր․ և բն․ քանակ'!D278</f>
        <v>2075</v>
      </c>
      <c r="H15" s="14">
        <f>[1]հեռավորություն!D278</f>
        <v>111</v>
      </c>
      <c r="I15" s="14">
        <f>[1]հեռավորություն!E278</f>
        <v>13</v>
      </c>
      <c r="J15" s="14">
        <f>[1]հեռավորություն!F278</f>
        <v>13</v>
      </c>
      <c r="K15" s="14">
        <f>'[1]բարձրադիր․ և բն․ քանակ'!E278</f>
        <v>1</v>
      </c>
      <c r="L15" s="15">
        <f t="shared" si="0"/>
        <v>4338.5</v>
      </c>
      <c r="M15" s="15">
        <f>'[1]եկամուտներ+'!D279</f>
        <v>4338.5</v>
      </c>
      <c r="N15" s="15">
        <f>'[1]եկամուտներ+'!E279</f>
        <v>0</v>
      </c>
      <c r="O15" s="15">
        <f>'[1]եկամուտներ+'!F279</f>
        <v>0</v>
      </c>
      <c r="P15" s="14">
        <f t="shared" si="1"/>
        <v>6369.2</v>
      </c>
      <c r="Q15" s="14">
        <f>'[1]եկամուտներ+'!G279</f>
        <v>6369.2</v>
      </c>
      <c r="R15" s="15">
        <f>'[1]եկամուտներ+'!H279</f>
        <v>0</v>
      </c>
      <c r="S15" s="15">
        <f>'[1]եկամուտներ+'!I279</f>
        <v>0</v>
      </c>
      <c r="T15" s="14">
        <f>'[1]եկամուտներ+'!J279</f>
        <v>0</v>
      </c>
      <c r="U15" s="14">
        <f t="shared" si="2"/>
        <v>10707.7</v>
      </c>
    </row>
    <row r="16" spans="1:21" ht="15" x14ac:dyDescent="0.25">
      <c r="A16" s="9">
        <v>11</v>
      </c>
      <c r="B16" s="10" t="s">
        <v>22</v>
      </c>
      <c r="C16" s="11" t="s">
        <v>33</v>
      </c>
      <c r="D16" s="12">
        <f>[1]բնակչություն!D279</f>
        <v>148</v>
      </c>
      <c r="E16" s="13">
        <f>[1]բնակչություն!E279</f>
        <v>21</v>
      </c>
      <c r="F16" s="13">
        <f>[1]բնակչություն!F279</f>
        <v>18</v>
      </c>
      <c r="G16" s="14">
        <f>'[1]բարձրադիր․ և բն․ քանակ'!D279</f>
        <v>2170</v>
      </c>
      <c r="H16" s="14">
        <f>[1]հեռավորություն!D279</f>
        <v>179</v>
      </c>
      <c r="I16" s="14">
        <f>[1]հեռավորություն!E279</f>
        <v>80</v>
      </c>
      <c r="J16" s="14">
        <f>[1]հեռավորություն!F279</f>
        <v>11</v>
      </c>
      <c r="K16" s="14">
        <f>'[1]բարձրադիր․ և բն․ քանակ'!E279</f>
        <v>1</v>
      </c>
      <c r="L16" s="15">
        <f t="shared" si="0"/>
        <v>413.9</v>
      </c>
      <c r="M16" s="15">
        <f>'[1]եկամուտներ+'!D280</f>
        <v>413.9</v>
      </c>
      <c r="N16" s="15">
        <f>'[1]եկամուտներ+'!E280</f>
        <v>0</v>
      </c>
      <c r="O16" s="15">
        <f>'[1]եկամուտներ+'!F280</f>
        <v>0</v>
      </c>
      <c r="P16" s="14">
        <f t="shared" si="1"/>
        <v>320</v>
      </c>
      <c r="Q16" s="14">
        <f>'[1]եկամուտներ+'!G280</f>
        <v>320</v>
      </c>
      <c r="R16" s="15">
        <f>'[1]եկամուտներ+'!H280</f>
        <v>0</v>
      </c>
      <c r="S16" s="15">
        <f>'[1]եկամուտներ+'!I280</f>
        <v>0</v>
      </c>
      <c r="T16" s="14">
        <f>'[1]եկամուտներ+'!J280</f>
        <v>0</v>
      </c>
      <c r="U16" s="14">
        <f t="shared" si="2"/>
        <v>733.9</v>
      </c>
    </row>
    <row r="17" spans="1:21" ht="15" x14ac:dyDescent="0.25">
      <c r="A17" s="9">
        <v>12</v>
      </c>
      <c r="B17" s="10" t="s">
        <v>22</v>
      </c>
      <c r="C17" s="11" t="s">
        <v>34</v>
      </c>
      <c r="D17" s="12">
        <f>[1]բնակչություն!D280</f>
        <v>6337</v>
      </c>
      <c r="E17" s="13">
        <f>[1]բնակչություն!E280</f>
        <v>1560</v>
      </c>
      <c r="F17" s="13">
        <f>[1]բնակչություն!F280</f>
        <v>665</v>
      </c>
      <c r="G17" s="14">
        <f>'[1]բարձրադիր․ և բն․ քանակ'!D280</f>
        <v>2060</v>
      </c>
      <c r="H17" s="14">
        <f>[1]հեռավորություն!D280</f>
        <v>140</v>
      </c>
      <c r="I17" s="14">
        <f>[1]հեռավորություն!E280</f>
        <v>41</v>
      </c>
      <c r="J17" s="14">
        <f>[1]հեռավորություն!F280</f>
        <v>8</v>
      </c>
      <c r="K17" s="14">
        <f>'[1]բարձրադիր․ և բն․ քանակ'!E280</f>
        <v>3</v>
      </c>
      <c r="L17" s="15">
        <f t="shared" si="0"/>
        <v>8962.6</v>
      </c>
      <c r="M17" s="15">
        <f>'[1]եկամուտներ+'!D281</f>
        <v>8962.6</v>
      </c>
      <c r="N17" s="15">
        <f>'[1]եկամուտներ+'!E281</f>
        <v>0</v>
      </c>
      <c r="O17" s="15">
        <f>'[1]եկամուտներ+'!F281</f>
        <v>0</v>
      </c>
      <c r="P17" s="14">
        <f t="shared" si="1"/>
        <v>18106.099999999999</v>
      </c>
      <c r="Q17" s="14">
        <f>'[1]եկամուտներ+'!G281</f>
        <v>18106.099999999999</v>
      </c>
      <c r="R17" s="15">
        <f>'[1]եկամուտներ+'!H281</f>
        <v>0</v>
      </c>
      <c r="S17" s="15">
        <f>'[1]եկամուտներ+'!I281</f>
        <v>0</v>
      </c>
      <c r="T17" s="14">
        <f>'[1]եկամուտներ+'!J281</f>
        <v>0</v>
      </c>
      <c r="U17" s="14">
        <f t="shared" si="2"/>
        <v>27068.699999999997</v>
      </c>
    </row>
    <row r="18" spans="1:21" ht="15" x14ac:dyDescent="0.25">
      <c r="A18" s="9">
        <v>13</v>
      </c>
      <c r="B18" s="10" t="s">
        <v>22</v>
      </c>
      <c r="C18" s="11" t="s">
        <v>35</v>
      </c>
      <c r="D18" s="12">
        <f>[1]բնակչություն!D281</f>
        <v>2461</v>
      </c>
      <c r="E18" s="13">
        <f>[1]բնակչություն!E281</f>
        <v>519</v>
      </c>
      <c r="F18" s="13">
        <f>[1]բնակչություն!F281</f>
        <v>301</v>
      </c>
      <c r="G18" s="14">
        <f>'[1]բարձրադիր․ և բն․ քանակ'!D281</f>
        <v>1800</v>
      </c>
      <c r="H18" s="14">
        <f>[1]հեռավորություն!D281</f>
        <v>81</v>
      </c>
      <c r="I18" s="14">
        <f>[1]հեռավորություն!E281</f>
        <v>52</v>
      </c>
      <c r="J18" s="14">
        <f>[1]հեռավորություն!F281</f>
        <v>15</v>
      </c>
      <c r="K18" s="14">
        <f>'[1]բարձրադիր․ և բն․ քանակ'!E281</f>
        <v>1</v>
      </c>
      <c r="L18" s="15">
        <f t="shared" si="0"/>
        <v>7661</v>
      </c>
      <c r="M18" s="15">
        <f>'[1]եկամուտներ+'!D282</f>
        <v>7661</v>
      </c>
      <c r="N18" s="15">
        <f>'[1]եկամուտներ+'!E282</f>
        <v>0</v>
      </c>
      <c r="O18" s="15">
        <f>'[1]եկամուտներ+'!F282</f>
        <v>0</v>
      </c>
      <c r="P18" s="14">
        <f t="shared" si="1"/>
        <v>8565.9</v>
      </c>
      <c r="Q18" s="14">
        <f>'[1]եկամուտներ+'!G282</f>
        <v>8565.9</v>
      </c>
      <c r="R18" s="15">
        <f>'[1]եկամուտներ+'!H282</f>
        <v>0</v>
      </c>
      <c r="S18" s="15">
        <f>'[1]եկամուտներ+'!I282</f>
        <v>0</v>
      </c>
      <c r="T18" s="14">
        <f>'[1]եկամուտներ+'!J282</f>
        <v>0</v>
      </c>
      <c r="U18" s="14">
        <f t="shared" si="2"/>
        <v>16226.9</v>
      </c>
    </row>
    <row r="19" spans="1:21" ht="15" x14ac:dyDescent="0.25">
      <c r="A19" s="9">
        <v>14</v>
      </c>
      <c r="B19" s="10" t="s">
        <v>22</v>
      </c>
      <c r="C19" s="11" t="s">
        <v>36</v>
      </c>
      <c r="D19" s="12">
        <f>[1]բնակչություն!D282</f>
        <v>5335</v>
      </c>
      <c r="E19" s="13">
        <f>[1]բնակչություն!E282</f>
        <v>1386</v>
      </c>
      <c r="F19" s="13">
        <f>[1]բնակչություն!F282</f>
        <v>512</v>
      </c>
      <c r="G19" s="14">
        <f>'[1]բարձրադիր․ և բն․ քանակ'!D282</f>
        <v>2000</v>
      </c>
      <c r="H19" s="14">
        <f>[1]հեռավորություն!D282</f>
        <v>125</v>
      </c>
      <c r="I19" s="14">
        <f>[1]հեռավորություն!E282</f>
        <v>26</v>
      </c>
      <c r="J19" s="14">
        <f>[1]հեռավորություն!F282</f>
        <v>14</v>
      </c>
      <c r="K19" s="14">
        <f>'[1]բարձրադիր․ և բն․ քանակ'!E282</f>
        <v>1</v>
      </c>
      <c r="L19" s="15">
        <f t="shared" si="0"/>
        <v>9526.4</v>
      </c>
      <c r="M19" s="15">
        <f>'[1]եկամուտներ+'!D283</f>
        <v>9516.4</v>
      </c>
      <c r="N19" s="15">
        <f>'[1]եկամուտներ+'!E283</f>
        <v>0</v>
      </c>
      <c r="O19" s="15">
        <f>'[1]եկամուտներ+'!F283</f>
        <v>10</v>
      </c>
      <c r="P19" s="14">
        <f t="shared" si="1"/>
        <v>25834.400000000001</v>
      </c>
      <c r="Q19" s="14">
        <f>'[1]եկամուտներ+'!G283</f>
        <v>25834.400000000001</v>
      </c>
      <c r="R19" s="15">
        <f>'[1]եկամուտներ+'!H283</f>
        <v>0</v>
      </c>
      <c r="S19" s="15">
        <f>'[1]եկամուտներ+'!I283</f>
        <v>0</v>
      </c>
      <c r="T19" s="14">
        <f>'[1]եկամուտներ+'!J283</f>
        <v>0</v>
      </c>
      <c r="U19" s="14">
        <f t="shared" si="2"/>
        <v>35360.800000000003</v>
      </c>
    </row>
    <row r="20" spans="1:21" ht="15" x14ac:dyDescent="0.25">
      <c r="A20" s="9">
        <v>15</v>
      </c>
      <c r="B20" s="10" t="s">
        <v>22</v>
      </c>
      <c r="C20" s="11" t="s">
        <v>37</v>
      </c>
      <c r="D20" s="12">
        <f>[1]բնակչություն!D283</f>
        <v>6627</v>
      </c>
      <c r="E20" s="13">
        <f>[1]բնակչություն!E283</f>
        <v>1475</v>
      </c>
      <c r="F20" s="13">
        <f>[1]բնակչություն!F283</f>
        <v>763</v>
      </c>
      <c r="G20" s="14">
        <f>'[1]բարձրադիր․ և բն․ քանակ'!D283</f>
        <v>1985</v>
      </c>
      <c r="H20" s="14">
        <f>[1]հեռավորություն!D283</f>
        <v>140</v>
      </c>
      <c r="I20" s="14">
        <f>[1]հեռավորություն!E283</f>
        <v>41</v>
      </c>
      <c r="J20" s="14">
        <f>[1]հեռավորություն!F283</f>
        <v>8</v>
      </c>
      <c r="K20" s="14">
        <f>'[1]բարձրադիր․ և բն․ քանակ'!E283</f>
        <v>1</v>
      </c>
      <c r="L20" s="15">
        <f t="shared" si="0"/>
        <v>6971.2000000000007</v>
      </c>
      <c r="M20" s="15">
        <f>'[1]եկամուտներ+'!D284</f>
        <v>6971.2000000000007</v>
      </c>
      <c r="N20" s="15">
        <f>'[1]եկամուտներ+'!E284</f>
        <v>0</v>
      </c>
      <c r="O20" s="15">
        <f>'[1]եկամուտներ+'!F284</f>
        <v>0</v>
      </c>
      <c r="P20" s="14">
        <f t="shared" si="1"/>
        <v>8945</v>
      </c>
      <c r="Q20" s="14">
        <f>'[1]եկամուտներ+'!G284</f>
        <v>8945</v>
      </c>
      <c r="R20" s="15">
        <f>'[1]եկամուտներ+'!H284</f>
        <v>0</v>
      </c>
      <c r="S20" s="15">
        <f>'[1]եկամուտներ+'!I284</f>
        <v>0</v>
      </c>
      <c r="T20" s="14">
        <f>'[1]եկամուտներ+'!J284</f>
        <v>0</v>
      </c>
      <c r="U20" s="14">
        <f t="shared" si="2"/>
        <v>15916.2</v>
      </c>
    </row>
    <row r="21" spans="1:21" ht="15" x14ac:dyDescent="0.25">
      <c r="A21" s="9">
        <v>16</v>
      </c>
      <c r="B21" s="10" t="s">
        <v>22</v>
      </c>
      <c r="C21" s="11" t="s">
        <v>38</v>
      </c>
      <c r="D21" s="12">
        <f>[1]բնակչություն!D284</f>
        <v>1512</v>
      </c>
      <c r="E21" s="13">
        <f>[1]բնակչություն!E284</f>
        <v>311</v>
      </c>
      <c r="F21" s="13">
        <f>[1]բնակչություն!F284</f>
        <v>194</v>
      </c>
      <c r="G21" s="14">
        <f>'[1]բարձրադիր․ և բն․ քանակ'!D284</f>
        <v>1750</v>
      </c>
      <c r="H21" s="14">
        <f>[1]հեռավորություն!D284</f>
        <v>83</v>
      </c>
      <c r="I21" s="14">
        <f>[1]հեռավորություն!E284</f>
        <v>54</v>
      </c>
      <c r="J21" s="14">
        <f>[1]հեռավորություն!F284</f>
        <v>17</v>
      </c>
      <c r="K21" s="14">
        <f>'[1]բարձրադիր․ և բն․ քանակ'!E284</f>
        <v>1</v>
      </c>
      <c r="L21" s="15">
        <f t="shared" si="0"/>
        <v>2576.35</v>
      </c>
      <c r="M21" s="15">
        <f>'[1]եկամուտներ+'!D285</f>
        <v>2576.35</v>
      </c>
      <c r="N21" s="15">
        <f>'[1]եկամուտներ+'!E285</f>
        <v>0</v>
      </c>
      <c r="O21" s="15">
        <f>'[1]եկամուտներ+'!F285</f>
        <v>0</v>
      </c>
      <c r="P21" s="14">
        <f t="shared" si="1"/>
        <v>4638.03</v>
      </c>
      <c r="Q21" s="14">
        <f>'[1]եկամուտներ+'!G285</f>
        <v>4638.03</v>
      </c>
      <c r="R21" s="15">
        <f>'[1]եկամուտներ+'!H285</f>
        <v>0</v>
      </c>
      <c r="S21" s="15">
        <f>'[1]եկամուտներ+'!I285</f>
        <v>0</v>
      </c>
      <c r="T21" s="14">
        <f>'[1]եկամուտներ+'!J285</f>
        <v>0</v>
      </c>
      <c r="U21" s="14">
        <f t="shared" si="2"/>
        <v>7214.3799999999992</v>
      </c>
    </row>
    <row r="22" spans="1:21" ht="15" x14ac:dyDescent="0.25">
      <c r="A22" s="9">
        <v>17</v>
      </c>
      <c r="B22" s="10" t="s">
        <v>22</v>
      </c>
      <c r="C22" s="11" t="s">
        <v>39</v>
      </c>
      <c r="D22" s="12">
        <f>[1]բնակչություն!D285</f>
        <v>2889</v>
      </c>
      <c r="E22" s="13">
        <f>[1]բնակչություն!E285</f>
        <v>773</v>
      </c>
      <c r="F22" s="13">
        <f>[1]բնակչություն!F285</f>
        <v>255</v>
      </c>
      <c r="G22" s="14">
        <f>'[1]բարձրադիր․ և բն․ քանակ'!D285</f>
        <v>2100</v>
      </c>
      <c r="H22" s="14">
        <f>[1]հեռավորություն!D285</f>
        <v>129</v>
      </c>
      <c r="I22" s="14">
        <f>[1]հեռավորություն!E285</f>
        <v>34</v>
      </c>
      <c r="J22" s="14">
        <f>[1]հեռավորություն!F285</f>
        <v>15</v>
      </c>
      <c r="K22" s="14">
        <f>'[1]բարձրադիր․ և բն․ քանակ'!E285</f>
        <v>1</v>
      </c>
      <c r="L22" s="15">
        <f t="shared" si="0"/>
        <v>6289.3</v>
      </c>
      <c r="M22" s="15">
        <f>'[1]եկամուտներ+'!D286</f>
        <v>6289.3</v>
      </c>
      <c r="N22" s="15">
        <f>'[1]եկամուտներ+'!E286</f>
        <v>0</v>
      </c>
      <c r="O22" s="15">
        <f>'[1]եկամուտներ+'!F286</f>
        <v>0</v>
      </c>
      <c r="P22" s="14">
        <f t="shared" si="1"/>
        <v>12541</v>
      </c>
      <c r="Q22" s="14">
        <f>'[1]եկամուտներ+'!G286</f>
        <v>12541</v>
      </c>
      <c r="R22" s="15">
        <f>'[1]եկամուտներ+'!H286</f>
        <v>0</v>
      </c>
      <c r="S22" s="15">
        <f>'[1]եկամուտներ+'!I286</f>
        <v>0</v>
      </c>
      <c r="T22" s="14">
        <f>'[1]եկամուտներ+'!J286</f>
        <v>0</v>
      </c>
      <c r="U22" s="14">
        <f t="shared" si="2"/>
        <v>18830.3</v>
      </c>
    </row>
    <row r="23" spans="1:21" ht="15" x14ac:dyDescent="0.25">
      <c r="A23" s="9">
        <v>18</v>
      </c>
      <c r="B23" s="10" t="s">
        <v>22</v>
      </c>
      <c r="C23" s="11" t="s">
        <v>40</v>
      </c>
      <c r="D23" s="12">
        <f>[1]բնակչություն!D286</f>
        <v>2410</v>
      </c>
      <c r="E23" s="13">
        <f>[1]բնակչություն!E286</f>
        <v>571</v>
      </c>
      <c r="F23" s="13">
        <f>[1]բնակչություն!F286</f>
        <v>301</v>
      </c>
      <c r="G23" s="14">
        <f>'[1]բարձրադիր․ և բն․ քանակ'!D286</f>
        <v>2000</v>
      </c>
      <c r="H23" s="14">
        <f>[1]հեռավորություն!D286</f>
        <v>108</v>
      </c>
      <c r="I23" s="14">
        <f>[1]հեռավորություն!E286</f>
        <v>10</v>
      </c>
      <c r="J23" s="14">
        <f>[1]հեռավորություն!F286</f>
        <v>10</v>
      </c>
      <c r="K23" s="14">
        <f>'[1]բարձրադիր․ և բն․ քանակ'!E286</f>
        <v>1</v>
      </c>
      <c r="L23" s="15">
        <f t="shared" si="0"/>
        <v>4531.6000000000004</v>
      </c>
      <c r="M23" s="15">
        <f>'[1]եկամուտներ+'!D287</f>
        <v>4531.6000000000004</v>
      </c>
      <c r="N23" s="15">
        <f>'[1]եկամուտներ+'!E287</f>
        <v>0</v>
      </c>
      <c r="O23" s="15">
        <f>'[1]եկամուտներ+'!F287</f>
        <v>0</v>
      </c>
      <c r="P23" s="14">
        <f t="shared" si="1"/>
        <v>8011.5999999999995</v>
      </c>
      <c r="Q23" s="14">
        <f>'[1]եկամուտներ+'!G287</f>
        <v>8011.5999999999995</v>
      </c>
      <c r="R23" s="15">
        <f>'[1]եկամուտներ+'!H287</f>
        <v>0</v>
      </c>
      <c r="S23" s="15">
        <f>'[1]եկամուտներ+'!I287</f>
        <v>0</v>
      </c>
      <c r="T23" s="14">
        <f>'[1]եկամուտներ+'!J287</f>
        <v>0</v>
      </c>
      <c r="U23" s="14">
        <f t="shared" si="2"/>
        <v>12543.2</v>
      </c>
    </row>
    <row r="24" spans="1:21" ht="15" x14ac:dyDescent="0.25">
      <c r="A24" s="9">
        <v>19</v>
      </c>
      <c r="B24" s="10" t="s">
        <v>22</v>
      </c>
      <c r="C24" s="11" t="s">
        <v>41</v>
      </c>
      <c r="D24" s="12">
        <f>[1]բնակչություն!D287</f>
        <v>5297</v>
      </c>
      <c r="E24" s="13">
        <f>[1]բնակչություն!E287</f>
        <v>1523</v>
      </c>
      <c r="F24" s="13">
        <f>[1]բնակչություն!F287</f>
        <v>537</v>
      </c>
      <c r="G24" s="14">
        <f>'[1]բարձրադիր․ և բն․ քանակ'!D287</f>
        <v>1940</v>
      </c>
      <c r="H24" s="14">
        <f>[1]հեռավորություն!D287</f>
        <v>126</v>
      </c>
      <c r="I24" s="14">
        <f>[1]հեռավորություն!E287</f>
        <v>31</v>
      </c>
      <c r="J24" s="14">
        <f>[1]հեռավորություն!F287</f>
        <v>6</v>
      </c>
      <c r="K24" s="14">
        <f>'[1]բարձրադիր․ և բն․ քանակ'!E287</f>
        <v>1</v>
      </c>
      <c r="L24" s="15">
        <f t="shared" si="0"/>
        <v>10028.4</v>
      </c>
      <c r="M24" s="15">
        <f>'[1]եկամուտներ+'!D288</f>
        <v>10028.4</v>
      </c>
      <c r="N24" s="15">
        <f>'[1]եկամուտներ+'!E288</f>
        <v>0</v>
      </c>
      <c r="O24" s="15">
        <f>'[1]եկամուտներ+'!F288</f>
        <v>0</v>
      </c>
      <c r="P24" s="14">
        <f t="shared" si="1"/>
        <v>27381</v>
      </c>
      <c r="Q24" s="14">
        <f>'[1]եկամուտներ+'!G288</f>
        <v>27190.7</v>
      </c>
      <c r="R24" s="15">
        <f>'[1]եկամուտներ+'!H288</f>
        <v>0</v>
      </c>
      <c r="S24" s="15">
        <f>'[1]եկամուտներ+'!I288</f>
        <v>190.3</v>
      </c>
      <c r="T24" s="14">
        <f>'[1]եկամուտներ+'!J288</f>
        <v>0</v>
      </c>
      <c r="U24" s="14">
        <f t="shared" si="2"/>
        <v>37409.4</v>
      </c>
    </row>
    <row r="25" spans="1:21" ht="15" x14ac:dyDescent="0.25">
      <c r="A25" s="9">
        <v>20</v>
      </c>
      <c r="B25" s="10" t="s">
        <v>22</v>
      </c>
      <c r="C25" s="11" t="s">
        <v>42</v>
      </c>
      <c r="D25" s="12">
        <f>[1]բնակչություն!D288</f>
        <v>4075</v>
      </c>
      <c r="E25" s="13">
        <f>[1]բնակչություն!E288</f>
        <v>891</v>
      </c>
      <c r="F25" s="13">
        <f>[1]բնակչություն!F288</f>
        <v>560</v>
      </c>
      <c r="G25" s="14">
        <f>'[1]բարձրադիր․ և բն․ քանակ'!D288</f>
        <v>1925</v>
      </c>
      <c r="H25" s="14">
        <f>[1]հեռավորություն!D288</f>
        <v>66</v>
      </c>
      <c r="I25" s="14">
        <f>[1]հեռավորություն!E288</f>
        <v>36</v>
      </c>
      <c r="J25" s="14">
        <f>[1]հեռավորություն!F288</f>
        <v>3</v>
      </c>
      <c r="K25" s="14">
        <f>'[1]բարձրադիր․ և բն․ քանակ'!E288</f>
        <v>1</v>
      </c>
      <c r="L25" s="15">
        <f t="shared" si="0"/>
        <v>6656</v>
      </c>
      <c r="M25" s="15">
        <f>'[1]եկամուտներ+'!D289</f>
        <v>6656</v>
      </c>
      <c r="N25" s="15">
        <f>'[1]եկամուտներ+'!E289</f>
        <v>0</v>
      </c>
      <c r="O25" s="15">
        <f>'[1]եկամուտներ+'!F289</f>
        <v>0</v>
      </c>
      <c r="P25" s="14">
        <f t="shared" si="1"/>
        <v>9413.5</v>
      </c>
      <c r="Q25" s="14">
        <f>'[1]եկամուտներ+'!G289</f>
        <v>9413.5</v>
      </c>
      <c r="R25" s="15">
        <f>'[1]եկամուտներ+'!H289</f>
        <v>0</v>
      </c>
      <c r="S25" s="15">
        <f>'[1]եկամուտներ+'!I289</f>
        <v>0</v>
      </c>
      <c r="T25" s="14">
        <f>'[1]եկամուտներ+'!J289</f>
        <v>0</v>
      </c>
      <c r="U25" s="14">
        <f t="shared" si="2"/>
        <v>16069.5</v>
      </c>
    </row>
    <row r="26" spans="1:21" ht="15" x14ac:dyDescent="0.25">
      <c r="A26" s="9">
        <v>21</v>
      </c>
      <c r="B26" s="10" t="s">
        <v>22</v>
      </c>
      <c r="C26" s="11" t="s">
        <v>43</v>
      </c>
      <c r="D26" s="12">
        <f>[1]բնակչություն!D289</f>
        <v>570</v>
      </c>
      <c r="E26" s="13">
        <f>[1]բնակչություն!E289</f>
        <v>132</v>
      </c>
      <c r="F26" s="13">
        <f>[1]բնակչություն!F289</f>
        <v>52</v>
      </c>
      <c r="G26" s="14">
        <f>'[1]բարձրադիր․ և բն․ քանակ'!D289</f>
        <v>2040</v>
      </c>
      <c r="H26" s="14">
        <f>[1]հեռավորություն!D289</f>
        <v>164</v>
      </c>
      <c r="I26" s="14">
        <f>[1]հեռավորություն!E289</f>
        <v>65</v>
      </c>
      <c r="J26" s="14">
        <f>[1]հեռավորություն!F289</f>
        <v>14</v>
      </c>
      <c r="K26" s="14">
        <f>'[1]բարձրադիր․ և բն․ քանակ'!E289</f>
        <v>1</v>
      </c>
      <c r="L26" s="15">
        <f t="shared" si="0"/>
        <v>1750</v>
      </c>
      <c r="M26" s="15">
        <f>'[1]եկամուտներ+'!D290</f>
        <v>1750</v>
      </c>
      <c r="N26" s="15">
        <f>'[1]եկամուտներ+'!E290</f>
        <v>0</v>
      </c>
      <c r="O26" s="15">
        <f>'[1]եկամուտներ+'!F290</f>
        <v>0</v>
      </c>
      <c r="P26" s="14">
        <f t="shared" si="1"/>
        <v>2000</v>
      </c>
      <c r="Q26" s="14">
        <f>'[1]եկամուտներ+'!G290</f>
        <v>2000</v>
      </c>
      <c r="R26" s="15">
        <f>'[1]եկամուտներ+'!H290</f>
        <v>0</v>
      </c>
      <c r="S26" s="15">
        <f>'[1]եկամուտներ+'!I290</f>
        <v>0</v>
      </c>
      <c r="T26" s="14">
        <f>'[1]եկամուտներ+'!J290</f>
        <v>0</v>
      </c>
      <c r="U26" s="14">
        <f t="shared" si="2"/>
        <v>3750</v>
      </c>
    </row>
    <row r="27" spans="1:21" ht="15" x14ac:dyDescent="0.25">
      <c r="A27" s="9">
        <v>22</v>
      </c>
      <c r="B27" s="10" t="s">
        <v>22</v>
      </c>
      <c r="C27" s="11" t="s">
        <v>44</v>
      </c>
      <c r="D27" s="12">
        <f>[1]բնակչություն!D290</f>
        <v>1157</v>
      </c>
      <c r="E27" s="13">
        <f>[1]բնակչություն!E290</f>
        <v>248</v>
      </c>
      <c r="F27" s="13">
        <f>[1]բնակչություն!F290</f>
        <v>123</v>
      </c>
      <c r="G27" s="14">
        <f>'[1]բարձրադիր․ և բն․ քանակ'!D290</f>
        <v>1930</v>
      </c>
      <c r="H27" s="14">
        <f>[1]հեռավորություն!D290</f>
        <v>84</v>
      </c>
      <c r="I27" s="14">
        <f>[1]հեռավորություն!E290</f>
        <v>14</v>
      </c>
      <c r="J27" s="14">
        <f>[1]հեռավորություն!F290</f>
        <v>14</v>
      </c>
      <c r="K27" s="14">
        <f>'[1]բարձրադիր․ և բն․ քանակ'!E290</f>
        <v>1</v>
      </c>
      <c r="L27" s="15">
        <f t="shared" si="0"/>
        <v>2949.8999999999996</v>
      </c>
      <c r="M27" s="15">
        <f>'[1]եկամուտներ+'!D291</f>
        <v>2949.8999999999996</v>
      </c>
      <c r="N27" s="15">
        <f>'[1]եկամուտներ+'!E291</f>
        <v>0</v>
      </c>
      <c r="O27" s="15">
        <f>'[1]եկամուտներ+'!F291</f>
        <v>0</v>
      </c>
      <c r="P27" s="14">
        <f t="shared" si="1"/>
        <v>4405</v>
      </c>
      <c r="Q27" s="14">
        <f>'[1]եկամուտներ+'!G291</f>
        <v>4405</v>
      </c>
      <c r="R27" s="15">
        <f>'[1]եկամուտներ+'!H291</f>
        <v>0</v>
      </c>
      <c r="S27" s="15">
        <f>'[1]եկամուտներ+'!I291</f>
        <v>0</v>
      </c>
      <c r="T27" s="14">
        <f>'[1]եկամուտներ+'!J291</f>
        <v>0</v>
      </c>
      <c r="U27" s="14">
        <f t="shared" si="2"/>
        <v>7354.9</v>
      </c>
    </row>
    <row r="28" spans="1:21" ht="15" x14ac:dyDescent="0.25">
      <c r="A28" s="9">
        <v>23</v>
      </c>
      <c r="B28" s="10" t="s">
        <v>22</v>
      </c>
      <c r="C28" s="11" t="s">
        <v>45</v>
      </c>
      <c r="D28" s="12">
        <f>[1]բնակչություն!D291</f>
        <v>1489</v>
      </c>
      <c r="E28" s="13">
        <f>[1]բնակչություն!E291</f>
        <v>368</v>
      </c>
      <c r="F28" s="13">
        <f>[1]բնակչություն!F291</f>
        <v>163</v>
      </c>
      <c r="G28" s="14">
        <f>'[1]բարձրադիր․ և բն․ քանակ'!D291</f>
        <v>1940</v>
      </c>
      <c r="H28" s="14">
        <f>[1]հեռավորություն!D291</f>
        <v>164</v>
      </c>
      <c r="I28" s="14">
        <f>[1]հեռավորություն!E291</f>
        <v>65</v>
      </c>
      <c r="J28" s="14">
        <f>[1]հեռավորություն!F291</f>
        <v>4</v>
      </c>
      <c r="K28" s="14">
        <f>'[1]բարձրադիր․ և բն․ քանակ'!E291</f>
        <v>1</v>
      </c>
      <c r="L28" s="15">
        <f t="shared" si="0"/>
        <v>900.5</v>
      </c>
      <c r="M28" s="15">
        <f>'[1]եկամուտներ+'!D292</f>
        <v>900.5</v>
      </c>
      <c r="N28" s="15">
        <f>'[1]եկամուտներ+'!E292</f>
        <v>0</v>
      </c>
      <c r="O28" s="15">
        <f>'[1]եկամուտներ+'!F292</f>
        <v>0</v>
      </c>
      <c r="P28" s="14">
        <f t="shared" si="1"/>
        <v>2300.3000000000002</v>
      </c>
      <c r="Q28" s="14">
        <f>'[1]եկամուտներ+'!G292</f>
        <v>2300.3000000000002</v>
      </c>
      <c r="R28" s="15">
        <f>'[1]եկամուտներ+'!H292</f>
        <v>0</v>
      </c>
      <c r="S28" s="15">
        <f>'[1]եկամուտներ+'!I292</f>
        <v>0</v>
      </c>
      <c r="T28" s="14">
        <f>'[1]եկամուտներ+'!J292</f>
        <v>0</v>
      </c>
      <c r="U28" s="14">
        <f t="shared" si="2"/>
        <v>3200.8</v>
      </c>
    </row>
    <row r="29" spans="1:21" ht="15" x14ac:dyDescent="0.25">
      <c r="A29" s="9">
        <v>24</v>
      </c>
      <c r="B29" s="10" t="s">
        <v>22</v>
      </c>
      <c r="C29" s="11" t="s">
        <v>46</v>
      </c>
      <c r="D29" s="12">
        <f>[1]բնակչություն!D292</f>
        <v>1230</v>
      </c>
      <c r="E29" s="13">
        <f>[1]բնակչություն!E292</f>
        <v>252</v>
      </c>
      <c r="F29" s="13">
        <f>[1]բնակչություն!F292</f>
        <v>147</v>
      </c>
      <c r="G29" s="14">
        <f>'[1]բարձրադիր․ և բն․ քանակ'!D292</f>
        <v>1950</v>
      </c>
      <c r="H29" s="14">
        <f>[1]հեռավորություն!D292</f>
        <v>165</v>
      </c>
      <c r="I29" s="14">
        <f>[1]հեռավորություն!E292</f>
        <v>66</v>
      </c>
      <c r="J29" s="14">
        <f>[1]հեռավորություն!F292</f>
        <v>3</v>
      </c>
      <c r="K29" s="14">
        <f>'[1]բարձրադիր․ և բն․ քանակ'!E292</f>
        <v>1</v>
      </c>
      <c r="L29" s="15">
        <f t="shared" si="0"/>
        <v>3750.9</v>
      </c>
      <c r="M29" s="15">
        <f>'[1]եկամուտներ+'!D293</f>
        <v>3750.9</v>
      </c>
      <c r="N29" s="15">
        <f>'[1]եկամուտներ+'!E293</f>
        <v>0</v>
      </c>
      <c r="O29" s="15">
        <f>'[1]եկամուտներ+'!F293</f>
        <v>0</v>
      </c>
      <c r="P29" s="14">
        <f t="shared" si="1"/>
        <v>4258.7</v>
      </c>
      <c r="Q29" s="14">
        <f>'[1]եկամուտներ+'!G293</f>
        <v>4258.7</v>
      </c>
      <c r="R29" s="15">
        <f>'[1]եկամուտներ+'!H293</f>
        <v>0</v>
      </c>
      <c r="S29" s="15">
        <f>'[1]եկամուտներ+'!I293</f>
        <v>0</v>
      </c>
      <c r="T29" s="14">
        <f>'[1]եկամուտներ+'!J293</f>
        <v>0</v>
      </c>
      <c r="U29" s="14">
        <f t="shared" si="2"/>
        <v>8009.6</v>
      </c>
    </row>
    <row r="30" spans="1:21" ht="15" x14ac:dyDescent="0.25">
      <c r="A30" s="9">
        <v>25</v>
      </c>
      <c r="B30" s="10" t="s">
        <v>22</v>
      </c>
      <c r="C30" s="11" t="s">
        <v>47</v>
      </c>
      <c r="D30" s="12">
        <f>[1]բնակչություն!D293</f>
        <v>2813</v>
      </c>
      <c r="E30" s="13">
        <f>[1]բնակչություն!E293</f>
        <v>753</v>
      </c>
      <c r="F30" s="13">
        <f>[1]բնակչություն!F293</f>
        <v>270</v>
      </c>
      <c r="G30" s="14">
        <f>'[1]բարձրադիր․ և բն․ քանակ'!D293</f>
        <v>1960</v>
      </c>
      <c r="H30" s="14">
        <f>[1]հեռավորություն!D293</f>
        <v>126</v>
      </c>
      <c r="I30" s="14">
        <f>[1]հեռավորություն!E293</f>
        <v>31</v>
      </c>
      <c r="J30" s="14">
        <f>[1]հեռավորություն!F293</f>
        <v>12</v>
      </c>
      <c r="K30" s="14">
        <f>'[1]բարձրադիր․ և բն․ քանակ'!E293</f>
        <v>1</v>
      </c>
      <c r="L30" s="15">
        <f t="shared" si="0"/>
        <v>3141</v>
      </c>
      <c r="M30" s="15">
        <f>'[1]եկամուտներ+'!D294</f>
        <v>3141</v>
      </c>
      <c r="N30" s="15">
        <f>'[1]եկամուտներ+'!E294</f>
        <v>0</v>
      </c>
      <c r="O30" s="15">
        <f>'[1]եկամուտներ+'!F294</f>
        <v>0</v>
      </c>
      <c r="P30" s="14">
        <f t="shared" si="1"/>
        <v>19257.099999999999</v>
      </c>
      <c r="Q30" s="14">
        <f>'[1]եկամուտներ+'!G294</f>
        <v>19257.099999999999</v>
      </c>
      <c r="R30" s="15">
        <f>'[1]եկամուտներ+'!H294</f>
        <v>0</v>
      </c>
      <c r="S30" s="15">
        <f>'[1]եկամուտներ+'!I294</f>
        <v>0</v>
      </c>
      <c r="T30" s="14">
        <f>'[1]եկամուտներ+'!J294</f>
        <v>0</v>
      </c>
      <c r="U30" s="14">
        <f t="shared" si="2"/>
        <v>22398.1</v>
      </c>
    </row>
    <row r="31" spans="1:21" ht="15" x14ac:dyDescent="0.25">
      <c r="A31" s="9">
        <v>26</v>
      </c>
      <c r="B31" s="10" t="s">
        <v>22</v>
      </c>
      <c r="C31" s="11" t="s">
        <v>48</v>
      </c>
      <c r="D31" s="12">
        <f>[1]բնակչություն!D294</f>
        <v>542</v>
      </c>
      <c r="E31" s="13">
        <f>[1]բնակչություն!E294</f>
        <v>141</v>
      </c>
      <c r="F31" s="13">
        <f>[1]բնակչություն!F294</f>
        <v>50</v>
      </c>
      <c r="G31" s="14">
        <f>'[1]բարձրադիր․ և բն․ քանակ'!D294</f>
        <v>2160</v>
      </c>
      <c r="H31" s="14">
        <f>[1]հեռավորություն!D294</f>
        <v>107</v>
      </c>
      <c r="I31" s="14">
        <f>[1]հեռավորություն!E294</f>
        <v>9</v>
      </c>
      <c r="J31" s="14">
        <f>[1]հեռավորություն!F294</f>
        <v>9</v>
      </c>
      <c r="K31" s="14">
        <f>'[1]բարձրադիր․ և բն․ քանակ'!E294</f>
        <v>1</v>
      </c>
      <c r="L31" s="15">
        <f t="shared" si="0"/>
        <v>1800.6</v>
      </c>
      <c r="M31" s="15">
        <f>'[1]եկամուտներ+'!D295</f>
        <v>1800.6</v>
      </c>
      <c r="N31" s="15">
        <f>'[1]եկամուտներ+'!E295</f>
        <v>0</v>
      </c>
      <c r="O31" s="15">
        <f>'[1]եկամուտներ+'!F295</f>
        <v>0</v>
      </c>
      <c r="P31" s="14">
        <f t="shared" si="1"/>
        <v>1326.3</v>
      </c>
      <c r="Q31" s="14">
        <f>'[1]եկամուտներ+'!G295</f>
        <v>1326.3</v>
      </c>
      <c r="R31" s="15">
        <f>'[1]եկամուտներ+'!H295</f>
        <v>0</v>
      </c>
      <c r="S31" s="15">
        <f>'[1]եկամուտներ+'!I295</f>
        <v>0</v>
      </c>
      <c r="T31" s="14">
        <f>'[1]եկամուտներ+'!J295</f>
        <v>0</v>
      </c>
      <c r="U31" s="14">
        <f t="shared" si="2"/>
        <v>3126.8999999999996</v>
      </c>
    </row>
    <row r="32" spans="1:21" ht="15" x14ac:dyDescent="0.25">
      <c r="A32" s="9">
        <v>27</v>
      </c>
      <c r="B32" s="10" t="s">
        <v>22</v>
      </c>
      <c r="C32" s="11" t="s">
        <v>49</v>
      </c>
      <c r="D32" s="12">
        <f>[1]բնակչություն!D295</f>
        <v>1026</v>
      </c>
      <c r="E32" s="13">
        <f>[1]բնակչություն!E295</f>
        <v>217</v>
      </c>
      <c r="F32" s="13">
        <f>[1]բնակչություն!F295</f>
        <v>137</v>
      </c>
      <c r="G32" s="14">
        <f>'[1]բարձրադիր․ և բն․ քանակ'!D295</f>
        <v>1850</v>
      </c>
      <c r="H32" s="14">
        <f>[1]հեռավորություն!D295</f>
        <v>75</v>
      </c>
      <c r="I32" s="14">
        <f>[1]հեռավորություն!E295</f>
        <v>46</v>
      </c>
      <c r="J32" s="14">
        <f>[1]հեռավորություն!F295</f>
        <v>9</v>
      </c>
      <c r="K32" s="14">
        <f>'[1]բարձրադիր․ և բն․ քանակ'!E295</f>
        <v>1</v>
      </c>
      <c r="L32" s="15">
        <f t="shared" si="0"/>
        <v>7230.9</v>
      </c>
      <c r="M32" s="15">
        <f>'[1]եկամուտներ+'!D296</f>
        <v>7230.9</v>
      </c>
      <c r="N32" s="15">
        <f>'[1]եկամուտներ+'!E296</f>
        <v>0</v>
      </c>
      <c r="O32" s="15">
        <f>'[1]եկամուտներ+'!F296</f>
        <v>0</v>
      </c>
      <c r="P32" s="14">
        <f t="shared" si="1"/>
        <v>4039.1</v>
      </c>
      <c r="Q32" s="14">
        <f>'[1]եկամուտներ+'!G296</f>
        <v>3957.1</v>
      </c>
      <c r="R32" s="15">
        <f>'[1]եկամուտներ+'!H296</f>
        <v>0</v>
      </c>
      <c r="S32" s="15">
        <f>'[1]եկամուտներ+'!I296</f>
        <v>82</v>
      </c>
      <c r="T32" s="14">
        <f>'[1]եկամուտներ+'!J296</f>
        <v>0</v>
      </c>
      <c r="U32" s="14">
        <f t="shared" si="2"/>
        <v>11270</v>
      </c>
    </row>
    <row r="33" spans="1:21" ht="15" x14ac:dyDescent="0.25">
      <c r="A33" s="9">
        <v>28</v>
      </c>
      <c r="B33" s="10" t="s">
        <v>22</v>
      </c>
      <c r="C33" s="11" t="s">
        <v>50</v>
      </c>
      <c r="D33" s="12">
        <f>[1]բնակչություն!D296</f>
        <v>4143</v>
      </c>
      <c r="E33" s="13">
        <f>[1]բնակչություն!E296</f>
        <v>984</v>
      </c>
      <c r="F33" s="13">
        <f>[1]բնակչություն!F296</f>
        <v>483</v>
      </c>
      <c r="G33" s="14">
        <f>'[1]բարձրադիր․ և բն․ քանակ'!D296</f>
        <v>2000</v>
      </c>
      <c r="H33" s="14">
        <f>[1]հեռավորություն!D296</f>
        <v>84</v>
      </c>
      <c r="I33" s="14">
        <f>[1]հեռավորություն!E296</f>
        <v>55</v>
      </c>
      <c r="J33" s="14">
        <f>[1]հեռավորություն!F296</f>
        <v>18</v>
      </c>
      <c r="K33" s="14">
        <f>'[1]բարձրադիր․ և բն․ քանակ'!E296</f>
        <v>1</v>
      </c>
      <c r="L33" s="15">
        <f t="shared" si="0"/>
        <v>8622.0199999999986</v>
      </c>
      <c r="M33" s="15">
        <f>'[1]եկամուտներ+'!D297</f>
        <v>8622.0199999999986</v>
      </c>
      <c r="N33" s="15">
        <f>'[1]եկամուտներ+'!E297</f>
        <v>0</v>
      </c>
      <c r="O33" s="15">
        <f>'[1]եկամուտներ+'!F297</f>
        <v>0</v>
      </c>
      <c r="P33" s="14">
        <f t="shared" si="1"/>
        <v>3586.5</v>
      </c>
      <c r="Q33" s="14">
        <f>'[1]եկամուտներ+'!G297</f>
        <v>3586.5</v>
      </c>
      <c r="R33" s="15">
        <f>'[1]եկամուտներ+'!H297</f>
        <v>0</v>
      </c>
      <c r="S33" s="15">
        <f>'[1]եկամուտներ+'!I297</f>
        <v>0</v>
      </c>
      <c r="T33" s="14">
        <f>'[1]եկամուտներ+'!J297</f>
        <v>0</v>
      </c>
      <c r="U33" s="14">
        <f t="shared" si="2"/>
        <v>12208.519999999999</v>
      </c>
    </row>
    <row r="34" spans="1:21" ht="15" x14ac:dyDescent="0.25">
      <c r="A34" s="9">
        <v>29</v>
      </c>
      <c r="B34" s="10" t="s">
        <v>22</v>
      </c>
      <c r="C34" s="11" t="s">
        <v>51</v>
      </c>
      <c r="D34" s="12">
        <f>[1]բնակչություն!D297</f>
        <v>2181</v>
      </c>
      <c r="E34" s="13">
        <f>[1]բնակչություն!E297</f>
        <v>509</v>
      </c>
      <c r="F34" s="13">
        <f>[1]բնակչություն!F297</f>
        <v>272</v>
      </c>
      <c r="G34" s="14">
        <f>'[1]բարձրադիր․ և բն․ քանակ'!D297</f>
        <v>1920</v>
      </c>
      <c r="H34" s="14">
        <f>[1]հեռավորություն!D297</f>
        <v>80</v>
      </c>
      <c r="I34" s="14">
        <f>[1]հեռավորություն!E297</f>
        <v>18</v>
      </c>
      <c r="J34" s="14">
        <f>[1]հեռավորություն!F297</f>
        <v>18</v>
      </c>
      <c r="K34" s="14">
        <f>'[1]բարձրադիր․ և բն․ քանակ'!E297</f>
        <v>1</v>
      </c>
      <c r="L34" s="15">
        <f t="shared" si="0"/>
        <v>3021.6</v>
      </c>
      <c r="M34" s="15">
        <f>'[1]եկամուտներ+'!D298</f>
        <v>3021.6</v>
      </c>
      <c r="N34" s="15">
        <f>'[1]եկամուտներ+'!E298</f>
        <v>0</v>
      </c>
      <c r="O34" s="15">
        <f>'[1]եկամուտներ+'!F298</f>
        <v>0</v>
      </c>
      <c r="P34" s="14">
        <f t="shared" si="1"/>
        <v>8952.6</v>
      </c>
      <c r="Q34" s="14">
        <f>'[1]եկամուտներ+'!G298</f>
        <v>8952.6</v>
      </c>
      <c r="R34" s="15">
        <f>'[1]եկամուտներ+'!H298</f>
        <v>0</v>
      </c>
      <c r="S34" s="15">
        <f>'[1]եկամուտներ+'!I298</f>
        <v>0</v>
      </c>
      <c r="T34" s="14">
        <f>'[1]եկամուտներ+'!J298</f>
        <v>0</v>
      </c>
      <c r="U34" s="14">
        <f t="shared" si="2"/>
        <v>11974.2</v>
      </c>
    </row>
    <row r="35" spans="1:21" ht="15" x14ac:dyDescent="0.25">
      <c r="A35" s="9">
        <v>30</v>
      </c>
      <c r="B35" s="10" t="s">
        <v>22</v>
      </c>
      <c r="C35" s="11" t="s">
        <v>52</v>
      </c>
      <c r="D35" s="12">
        <f>[1]բնակչություն!D298</f>
        <v>2728</v>
      </c>
      <c r="E35" s="13">
        <f>[1]բնակչություն!E298</f>
        <v>658</v>
      </c>
      <c r="F35" s="13">
        <f>[1]բնակչություն!F298</f>
        <v>308</v>
      </c>
      <c r="G35" s="14">
        <f>'[1]բարձրադիր․ և բն․ քանակ'!D298</f>
        <v>1920</v>
      </c>
      <c r="H35" s="14">
        <f>[1]հեռավորություն!D298</f>
        <v>159</v>
      </c>
      <c r="I35" s="14">
        <f>[1]հեռավորություն!E298</f>
        <v>60</v>
      </c>
      <c r="J35" s="14">
        <f>[1]հեռավորություն!F298</f>
        <v>9</v>
      </c>
      <c r="K35" s="14">
        <f>'[1]բարձրադիր․ և բն․ քանակ'!E298</f>
        <v>1</v>
      </c>
      <c r="L35" s="15">
        <f t="shared" si="0"/>
        <v>3610.9</v>
      </c>
      <c r="M35" s="15">
        <f>'[1]եկամուտներ+'!D299</f>
        <v>3610.9</v>
      </c>
      <c r="N35" s="15">
        <f>'[1]եկամուտներ+'!E299</f>
        <v>0</v>
      </c>
      <c r="O35" s="15">
        <f>'[1]եկամուտներ+'!F299</f>
        <v>0</v>
      </c>
      <c r="P35" s="14">
        <f t="shared" si="1"/>
        <v>8242.4</v>
      </c>
      <c r="Q35" s="14">
        <f>'[1]եկամուտներ+'!G299</f>
        <v>8242.4</v>
      </c>
      <c r="R35" s="15">
        <f>'[1]եկամուտներ+'!H299</f>
        <v>0</v>
      </c>
      <c r="S35" s="15">
        <f>'[1]եկամուտներ+'!I299</f>
        <v>0</v>
      </c>
      <c r="T35" s="14">
        <f>'[1]եկամուտներ+'!J299</f>
        <v>0</v>
      </c>
      <c r="U35" s="14">
        <f t="shared" si="2"/>
        <v>11853.3</v>
      </c>
    </row>
    <row r="36" spans="1:21" ht="15" x14ac:dyDescent="0.25">
      <c r="A36" s="9">
        <v>31</v>
      </c>
      <c r="B36" s="10" t="s">
        <v>22</v>
      </c>
      <c r="C36" s="11" t="s">
        <v>53</v>
      </c>
      <c r="D36" s="12">
        <f>[1]բնակչություն!D299</f>
        <v>4527</v>
      </c>
      <c r="E36" s="13">
        <f>[1]բնակչություն!E299</f>
        <v>961</v>
      </c>
      <c r="F36" s="13">
        <f>[1]բնակչություն!F299</f>
        <v>609</v>
      </c>
      <c r="G36" s="14">
        <f>'[1]բարձրադիր․ և բն․ քանակ'!D299</f>
        <v>1950</v>
      </c>
      <c r="H36" s="14">
        <f>[1]հեռավորություն!D299</f>
        <v>146</v>
      </c>
      <c r="I36" s="14">
        <f>[1]հեռավորություն!E299</f>
        <v>47</v>
      </c>
      <c r="J36" s="14">
        <f>[1]հեռավորություն!F299</f>
        <v>14</v>
      </c>
      <c r="K36" s="14">
        <f>'[1]բարձրադիր․ և բն․ քանակ'!E299</f>
        <v>1</v>
      </c>
      <c r="L36" s="15">
        <f t="shared" si="0"/>
        <v>8389.4000000000015</v>
      </c>
      <c r="M36" s="15">
        <f>'[1]եկամուտներ+'!D300</f>
        <v>8389.4000000000015</v>
      </c>
      <c r="N36" s="15">
        <f>'[1]եկամուտներ+'!E300</f>
        <v>0</v>
      </c>
      <c r="O36" s="15">
        <f>'[1]եկամուտներ+'!F300</f>
        <v>0</v>
      </c>
      <c r="P36" s="14">
        <f t="shared" si="1"/>
        <v>13168.9</v>
      </c>
      <c r="Q36" s="14">
        <f>'[1]եկամուտներ+'!G300</f>
        <v>13168.9</v>
      </c>
      <c r="R36" s="15">
        <f>'[1]եկամուտներ+'!H300</f>
        <v>0</v>
      </c>
      <c r="S36" s="15">
        <f>'[1]եկամուտներ+'!I300</f>
        <v>0</v>
      </c>
      <c r="T36" s="14">
        <f>'[1]եկամուտներ+'!J300</f>
        <v>0</v>
      </c>
      <c r="U36" s="14">
        <f t="shared" si="2"/>
        <v>21558.300000000003</v>
      </c>
    </row>
    <row r="37" spans="1:21" ht="15" x14ac:dyDescent="0.25">
      <c r="A37" s="9">
        <v>32</v>
      </c>
      <c r="B37" s="10" t="s">
        <v>22</v>
      </c>
      <c r="C37" s="11" t="s">
        <v>54</v>
      </c>
      <c r="D37" s="12">
        <f>[1]բնակչություն!D300</f>
        <v>2337</v>
      </c>
      <c r="E37" s="13">
        <f>[1]բնակչություն!E300</f>
        <v>529</v>
      </c>
      <c r="F37" s="13">
        <f>[1]բնակչություն!F300</f>
        <v>278</v>
      </c>
      <c r="G37" s="14">
        <f>'[1]բարձրադիր․ և բն․ քանակ'!D300</f>
        <v>1950</v>
      </c>
      <c r="H37" s="14">
        <f>[1]հեռավորություն!D300</f>
        <v>154</v>
      </c>
      <c r="I37" s="14">
        <f>[1]հեռավորություն!E300</f>
        <v>55</v>
      </c>
      <c r="J37" s="14">
        <f>[1]հեռավորություն!F300</f>
        <v>14</v>
      </c>
      <c r="K37" s="14">
        <f>'[1]բարձրադիր․ և բն․ քանակ'!E300</f>
        <v>1</v>
      </c>
      <c r="L37" s="15">
        <f t="shared" si="0"/>
        <v>3395.6</v>
      </c>
      <c r="M37" s="15">
        <f>'[1]եկամուտներ+'!D301</f>
        <v>3395.6</v>
      </c>
      <c r="N37" s="15">
        <f>'[1]եկամուտներ+'!E301</f>
        <v>0</v>
      </c>
      <c r="O37" s="15">
        <f>'[1]եկամուտներ+'!F301</f>
        <v>0</v>
      </c>
      <c r="P37" s="14">
        <f t="shared" si="1"/>
        <v>4254.7</v>
      </c>
      <c r="Q37" s="14">
        <f>'[1]եկամուտներ+'!G301</f>
        <v>4120</v>
      </c>
      <c r="R37" s="15">
        <f>'[1]եկամուտներ+'!H301</f>
        <v>0</v>
      </c>
      <c r="S37" s="15">
        <f>'[1]եկամուտներ+'!I301</f>
        <v>134.69999999999999</v>
      </c>
      <c r="T37" s="14">
        <f>'[1]եկամուտներ+'!J301</f>
        <v>0</v>
      </c>
      <c r="U37" s="14">
        <f t="shared" si="2"/>
        <v>7650.2999999999993</v>
      </c>
    </row>
    <row r="38" spans="1:21" ht="15" x14ac:dyDescent="0.25">
      <c r="A38" s="9">
        <v>33</v>
      </c>
      <c r="B38" s="10" t="s">
        <v>22</v>
      </c>
      <c r="C38" s="11" t="s">
        <v>55</v>
      </c>
      <c r="D38" s="12">
        <f>[1]բնակչություն!D301</f>
        <v>5951</v>
      </c>
      <c r="E38" s="13">
        <f>[1]բնակչություն!E301</f>
        <v>1300</v>
      </c>
      <c r="F38" s="13">
        <f>[1]բնակչություն!F301</f>
        <v>871</v>
      </c>
      <c r="G38" s="14">
        <f>'[1]բարձրադիր․ և բն․ քանակ'!D301</f>
        <v>1975</v>
      </c>
      <c r="H38" s="14">
        <f>[1]հեռավորություն!D301</f>
        <v>103</v>
      </c>
      <c r="I38" s="14">
        <f>[1]հեռավորություն!E301</f>
        <v>5</v>
      </c>
      <c r="J38" s="14">
        <f>[1]հեռավորություն!F301</f>
        <v>5</v>
      </c>
      <c r="K38" s="14">
        <f>'[1]բարձրադիր․ և բն․ քանակ'!E301</f>
        <v>1</v>
      </c>
      <c r="L38" s="15">
        <f t="shared" si="0"/>
        <v>6945.8</v>
      </c>
      <c r="M38" s="15">
        <f>'[1]եկամուտներ+'!D302</f>
        <v>6945.8</v>
      </c>
      <c r="N38" s="15">
        <f>'[1]եկամուտներ+'!E302</f>
        <v>0</v>
      </c>
      <c r="O38" s="15">
        <f>'[1]եկամուտներ+'!F302</f>
        <v>0</v>
      </c>
      <c r="P38" s="14">
        <f t="shared" si="1"/>
        <v>13646.9</v>
      </c>
      <c r="Q38" s="14">
        <f>'[1]եկամուտներ+'!G302</f>
        <v>13646.9</v>
      </c>
      <c r="R38" s="15">
        <f>'[1]եկամուտներ+'!H302</f>
        <v>0</v>
      </c>
      <c r="S38" s="15">
        <f>'[1]եկամուտներ+'!I302</f>
        <v>0</v>
      </c>
      <c r="T38" s="14">
        <f>'[1]եկամուտներ+'!J302</f>
        <v>0</v>
      </c>
      <c r="U38" s="14">
        <f t="shared" si="2"/>
        <v>20592.7</v>
      </c>
    </row>
    <row r="39" spans="1:21" ht="15" x14ac:dyDescent="0.25">
      <c r="A39" s="9">
        <v>34</v>
      </c>
      <c r="B39" s="10" t="s">
        <v>22</v>
      </c>
      <c r="C39" s="11" t="s">
        <v>56</v>
      </c>
      <c r="D39" s="12">
        <f>[1]բնակչություն!D302</f>
        <v>793</v>
      </c>
      <c r="E39" s="13">
        <f>[1]բնակչություն!E302</f>
        <v>177</v>
      </c>
      <c r="F39" s="13">
        <f>[1]բնակչություն!F302</f>
        <v>100</v>
      </c>
      <c r="G39" s="14">
        <f>'[1]բարձրադիր․ և բն․ քանակ'!D302</f>
        <v>1940</v>
      </c>
      <c r="H39" s="14">
        <f>[1]հեռավորություն!D302</f>
        <v>86</v>
      </c>
      <c r="I39" s="14">
        <f>[1]հեռավորություն!E302</f>
        <v>12</v>
      </c>
      <c r="J39" s="14">
        <f>[1]հեռավորություն!F302</f>
        <v>12</v>
      </c>
      <c r="K39" s="14">
        <f>'[1]բարձրադիր․ և բն․ քանակ'!E302</f>
        <v>1</v>
      </c>
      <c r="L39" s="15">
        <f t="shared" si="0"/>
        <v>2148</v>
      </c>
      <c r="M39" s="15">
        <f>'[1]եկամուտներ+'!D303</f>
        <v>2148</v>
      </c>
      <c r="N39" s="15">
        <f>'[1]եկամուտներ+'!E303</f>
        <v>0</v>
      </c>
      <c r="O39" s="15">
        <f>'[1]եկամուտներ+'!F303</f>
        <v>0</v>
      </c>
      <c r="P39" s="14">
        <f t="shared" si="1"/>
        <v>3183.4</v>
      </c>
      <c r="Q39" s="14">
        <f>'[1]եկամուտներ+'!G303</f>
        <v>3183.4</v>
      </c>
      <c r="R39" s="15">
        <f>'[1]եկամուտներ+'!H303</f>
        <v>0</v>
      </c>
      <c r="S39" s="15">
        <f>'[1]եկամուտներ+'!I303</f>
        <v>0</v>
      </c>
      <c r="T39" s="14">
        <f>'[1]եկամուտներ+'!J303</f>
        <v>0</v>
      </c>
      <c r="U39" s="14">
        <f t="shared" si="2"/>
        <v>5331.4</v>
      </c>
    </row>
    <row r="40" spans="1:21" ht="15" x14ac:dyDescent="0.25">
      <c r="A40" s="9">
        <v>35</v>
      </c>
      <c r="B40" s="10" t="s">
        <v>22</v>
      </c>
      <c r="C40" s="11" t="s">
        <v>57</v>
      </c>
      <c r="D40" s="12">
        <f>[1]բնակչություն!D303</f>
        <v>4729</v>
      </c>
      <c r="E40" s="13">
        <f>[1]բնակչություն!E303</f>
        <v>1212</v>
      </c>
      <c r="F40" s="13">
        <f>[1]բնակչություն!F303</f>
        <v>460</v>
      </c>
      <c r="G40" s="14">
        <f>'[1]բարձրադիր․ և բն․ քանակ'!D303</f>
        <v>2000</v>
      </c>
      <c r="H40" s="14">
        <f>[1]հեռավորություն!D303</f>
        <v>125</v>
      </c>
      <c r="I40" s="14">
        <f>[1]հեռավորություն!E303</f>
        <v>31</v>
      </c>
      <c r="J40" s="14">
        <f>[1]հեռավորություն!F303</f>
        <v>13</v>
      </c>
      <c r="K40" s="14">
        <f>'[1]բարձրադիր․ և բն․ քանակ'!E303</f>
        <v>1</v>
      </c>
      <c r="L40" s="15">
        <f t="shared" si="0"/>
        <v>10333.700000000001</v>
      </c>
      <c r="M40" s="15">
        <f>'[1]եկամուտներ+'!D304</f>
        <v>10333.700000000001</v>
      </c>
      <c r="N40" s="15">
        <f>'[1]եկամուտներ+'!E304</f>
        <v>0</v>
      </c>
      <c r="O40" s="15">
        <f>'[1]եկամուտներ+'!F304</f>
        <v>0</v>
      </c>
      <c r="P40" s="14">
        <f t="shared" si="1"/>
        <v>27068.2</v>
      </c>
      <c r="Q40" s="14">
        <f>'[1]եկամուտներ+'!G304</f>
        <v>26874.7</v>
      </c>
      <c r="R40" s="15">
        <f>'[1]եկամուտներ+'!H304</f>
        <v>0</v>
      </c>
      <c r="S40" s="15">
        <f>'[1]եկամուտներ+'!I304</f>
        <v>193.5</v>
      </c>
      <c r="T40" s="14">
        <f>'[1]եկամուտներ+'!J304</f>
        <v>0</v>
      </c>
      <c r="U40" s="14">
        <f t="shared" si="2"/>
        <v>37401.9</v>
      </c>
    </row>
    <row r="41" spans="1:21" ht="15" x14ac:dyDescent="0.25">
      <c r="A41" s="9">
        <v>36</v>
      </c>
      <c r="B41" s="10" t="s">
        <v>22</v>
      </c>
      <c r="C41" s="11" t="s">
        <v>58</v>
      </c>
      <c r="D41" s="12">
        <f>[1]բնակչություն!D304</f>
        <v>11911</v>
      </c>
      <c r="E41" s="13">
        <f>[1]բնակչություն!E304</f>
        <v>2548</v>
      </c>
      <c r="F41" s="13">
        <f>[1]բնակչություն!F304</f>
        <v>1817</v>
      </c>
      <c r="G41" s="14">
        <f>'[1]բարձրադիր․ և բն․ քանակ'!D304</f>
        <v>1850</v>
      </c>
      <c r="H41" s="14">
        <f>[1]հեռավորություն!D304</f>
        <v>116</v>
      </c>
      <c r="I41" s="14">
        <f>[1]հեռավորություն!E304</f>
        <v>99</v>
      </c>
      <c r="J41" s="14">
        <f>[1]հեռավորություն!F304</f>
        <v>0</v>
      </c>
      <c r="K41" s="14">
        <f>'[1]բարձրադիր․ և բն․ քանակ'!E304</f>
        <v>13</v>
      </c>
      <c r="L41" s="15">
        <f t="shared" si="0"/>
        <v>33631</v>
      </c>
      <c r="M41" s="15">
        <f>'[1]եկամուտներ+'!D305</f>
        <v>18537.3</v>
      </c>
      <c r="N41" s="15">
        <f>'[1]եկամուտներ+'!E305</f>
        <v>0</v>
      </c>
      <c r="O41" s="15">
        <f>'[1]եկամուտներ+'!F305</f>
        <v>15093.7</v>
      </c>
      <c r="P41" s="14">
        <f t="shared" si="1"/>
        <v>28603.8</v>
      </c>
      <c r="Q41" s="14">
        <f>'[1]եկամուտներ+'!G305</f>
        <v>28205</v>
      </c>
      <c r="R41" s="15">
        <f>'[1]եկամուտներ+'!H305</f>
        <v>0</v>
      </c>
      <c r="S41" s="15">
        <f>'[1]եկամուտներ+'!I305</f>
        <v>398.8</v>
      </c>
      <c r="T41" s="14">
        <f>'[1]եկամուտներ+'!J305</f>
        <v>692.5</v>
      </c>
      <c r="U41" s="14">
        <f t="shared" si="2"/>
        <v>62927.3</v>
      </c>
    </row>
    <row r="42" spans="1:21" ht="15" x14ac:dyDescent="0.25">
      <c r="A42" s="9">
        <v>37</v>
      </c>
      <c r="B42" s="10" t="s">
        <v>22</v>
      </c>
      <c r="C42" s="11" t="s">
        <v>59</v>
      </c>
      <c r="D42" s="12">
        <f>[1]բնակչություն!D305</f>
        <v>1105</v>
      </c>
      <c r="E42" s="13">
        <f>[1]բնակչություն!E305</f>
        <v>252</v>
      </c>
      <c r="F42" s="13">
        <f>[1]բնակչություն!F305</f>
        <v>130</v>
      </c>
      <c r="G42" s="14">
        <f>'[1]բարձրադիր․ և բն․ քանակ'!D305</f>
        <v>2175</v>
      </c>
      <c r="H42" s="14">
        <f>[1]հեռավորություն!D305</f>
        <v>135</v>
      </c>
      <c r="I42" s="14">
        <f>[1]հեռավորություն!E305</f>
        <v>40</v>
      </c>
      <c r="J42" s="14">
        <f>[1]հեռավորություն!F305</f>
        <v>15</v>
      </c>
      <c r="K42" s="14">
        <f>'[1]բարձրադիր․ և բն․ քանակ'!E305</f>
        <v>1</v>
      </c>
      <c r="L42" s="15">
        <f t="shared" si="0"/>
        <v>2296.2000000000003</v>
      </c>
      <c r="M42" s="15">
        <f>'[1]եկամուտներ+'!D306</f>
        <v>2287.9</v>
      </c>
      <c r="N42" s="15">
        <f>'[1]եկամուտներ+'!E306</f>
        <v>0</v>
      </c>
      <c r="O42" s="15">
        <f>'[1]եկամուտներ+'!F306</f>
        <v>8.3000000000000007</v>
      </c>
      <c r="P42" s="14">
        <f t="shared" si="1"/>
        <v>3368.3</v>
      </c>
      <c r="Q42" s="14">
        <f>'[1]եկամուտներ+'!G306</f>
        <v>3360.4</v>
      </c>
      <c r="R42" s="15">
        <f>'[1]եկամուտներ+'!H306</f>
        <v>0</v>
      </c>
      <c r="S42" s="15">
        <f>'[1]եկամուտներ+'!I306</f>
        <v>7.9</v>
      </c>
      <c r="T42" s="14">
        <f>'[1]եկամուտներ+'!J306</f>
        <v>0</v>
      </c>
      <c r="U42" s="14">
        <f t="shared" si="2"/>
        <v>5664.5</v>
      </c>
    </row>
    <row r="43" spans="1:21" ht="15" x14ac:dyDescent="0.25">
      <c r="A43" s="9">
        <v>38</v>
      </c>
      <c r="B43" s="10" t="s">
        <v>22</v>
      </c>
      <c r="C43" s="11" t="s">
        <v>60</v>
      </c>
      <c r="D43" s="12">
        <f>[1]բնակչություն!D306</f>
        <v>13719</v>
      </c>
      <c r="E43" s="13">
        <f>[1]բնակչություն!E306</f>
        <v>3025</v>
      </c>
      <c r="F43" s="13">
        <f>[1]բնակչություն!F306</f>
        <v>1992</v>
      </c>
      <c r="G43" s="14">
        <f>'[1]բարձրադիր․ և բն․ քանակ'!D306</f>
        <v>1930</v>
      </c>
      <c r="H43" s="14">
        <f>[1]հեռավորություն!D306</f>
        <v>125</v>
      </c>
      <c r="I43" s="14">
        <f>[1]հեռավորություն!E306</f>
        <v>33</v>
      </c>
      <c r="J43" s="14">
        <f>[1]հեռավորություն!F306</f>
        <v>0</v>
      </c>
      <c r="K43" s="14">
        <f>'[1]բարձրադիր․ և բն․ քանակ'!E306</f>
        <v>1</v>
      </c>
      <c r="L43" s="15">
        <f t="shared" si="0"/>
        <v>8827.143</v>
      </c>
      <c r="M43" s="15">
        <f>'[1]եկամուտներ+'!D307</f>
        <v>8788.1720000000005</v>
      </c>
      <c r="N43" s="15">
        <f>'[1]եկամուտներ+'!E307</f>
        <v>0</v>
      </c>
      <c r="O43" s="15">
        <f>'[1]եկամուտներ+'!F307</f>
        <v>38.970999999999997</v>
      </c>
      <c r="P43" s="14">
        <f t="shared" si="1"/>
        <v>65914.065999999992</v>
      </c>
      <c r="Q43" s="14">
        <f>'[1]եկամուտներ+'!G307</f>
        <v>65653.012999999992</v>
      </c>
      <c r="R43" s="15">
        <f>'[1]եկամուտներ+'!H307</f>
        <v>0</v>
      </c>
      <c r="S43" s="15">
        <f>'[1]եկամուտներ+'!I307</f>
        <v>261.053</v>
      </c>
      <c r="T43" s="14">
        <f>'[1]եկամուտներ+'!J307</f>
        <v>10717.3</v>
      </c>
      <c r="U43" s="14">
        <f t="shared" si="2"/>
        <v>85458.508999999991</v>
      </c>
    </row>
    <row r="44" spans="1:21" ht="15" x14ac:dyDescent="0.25">
      <c r="A44" s="9">
        <v>39</v>
      </c>
      <c r="B44" s="10" t="s">
        <v>22</v>
      </c>
      <c r="C44" s="11" t="s">
        <v>61</v>
      </c>
      <c r="D44" s="12">
        <f>[1]բնակչություն!D307</f>
        <v>467</v>
      </c>
      <c r="E44" s="13">
        <f>[1]բնակչություն!E307</f>
        <v>104</v>
      </c>
      <c r="F44" s="13">
        <f>[1]բնակչություն!F307</f>
        <v>50</v>
      </c>
      <c r="G44" s="14">
        <f>'[1]բարձրադիր․ և բն․ քանակ'!D307</f>
        <v>2200</v>
      </c>
      <c r="H44" s="14">
        <f>[1]հեռավորություն!D307</f>
        <v>167</v>
      </c>
      <c r="I44" s="14">
        <f>[1]հեռավորություն!E307</f>
        <v>68</v>
      </c>
      <c r="J44" s="14">
        <f>[1]հեռավորություն!F307</f>
        <v>17</v>
      </c>
      <c r="K44" s="14">
        <f>'[1]բարձրադիր․ և բն․ քանակ'!E307</f>
        <v>1</v>
      </c>
      <c r="L44" s="15">
        <f t="shared" si="0"/>
        <v>1774.5</v>
      </c>
      <c r="M44" s="15">
        <f>'[1]եկամուտներ+'!D308</f>
        <v>1774.5</v>
      </c>
      <c r="N44" s="15">
        <f>'[1]եկամուտներ+'!E308</f>
        <v>0</v>
      </c>
      <c r="O44" s="15">
        <f>'[1]եկամուտներ+'!F308</f>
        <v>0</v>
      </c>
      <c r="P44" s="14">
        <f t="shared" si="1"/>
        <v>1664.8</v>
      </c>
      <c r="Q44" s="14">
        <f>'[1]եկամուտներ+'!G308</f>
        <v>1664.8</v>
      </c>
      <c r="R44" s="15">
        <f>'[1]եկամուտներ+'!H308</f>
        <v>0</v>
      </c>
      <c r="S44" s="15">
        <f>'[1]եկամուտներ+'!I308</f>
        <v>0</v>
      </c>
      <c r="T44" s="14">
        <f>'[1]եկամուտներ+'!J308</f>
        <v>0</v>
      </c>
      <c r="U44" s="14">
        <f t="shared" si="2"/>
        <v>3439.3</v>
      </c>
    </row>
    <row r="45" spans="1:21" ht="15" x14ac:dyDescent="0.25">
      <c r="A45" s="9">
        <v>40</v>
      </c>
      <c r="B45" s="10" t="s">
        <v>22</v>
      </c>
      <c r="C45" s="11" t="s">
        <v>62</v>
      </c>
      <c r="D45" s="12">
        <f>[1]բնակչություն!D308</f>
        <v>2689</v>
      </c>
      <c r="E45" s="13">
        <f>[1]բնակչություն!E308</f>
        <v>653</v>
      </c>
      <c r="F45" s="13">
        <f>[1]բնակչություն!F308</f>
        <v>340</v>
      </c>
      <c r="G45" s="14">
        <f>'[1]բարձրադիր․ և բն․ քանակ'!D308</f>
        <v>1940</v>
      </c>
      <c r="H45" s="14">
        <f>[1]հեռավորություն!D308</f>
        <v>173</v>
      </c>
      <c r="I45" s="14">
        <f>[1]հեռավորություն!E308</f>
        <v>74</v>
      </c>
      <c r="J45" s="14">
        <f>[1]հեռավորություն!F308</f>
        <v>5</v>
      </c>
      <c r="K45" s="14">
        <f>'[1]բարձրադիր․ և բն․ քանակ'!E308</f>
        <v>1</v>
      </c>
      <c r="L45" s="15">
        <f t="shared" si="0"/>
        <v>14588.9</v>
      </c>
      <c r="M45" s="15">
        <f>'[1]եկամուտներ+'!D309</f>
        <v>14588.9</v>
      </c>
      <c r="N45" s="15">
        <f>'[1]եկամուտներ+'!E309</f>
        <v>0</v>
      </c>
      <c r="O45" s="15">
        <f>'[1]եկամուտներ+'!F309</f>
        <v>0</v>
      </c>
      <c r="P45" s="14">
        <f t="shared" si="1"/>
        <v>10935.5</v>
      </c>
      <c r="Q45" s="14">
        <f>'[1]եկամուտներ+'!G309</f>
        <v>10777.7</v>
      </c>
      <c r="R45" s="15">
        <f>'[1]եկամուտներ+'!H309</f>
        <v>0</v>
      </c>
      <c r="S45" s="15">
        <f>'[1]եկամուտներ+'!I309</f>
        <v>157.80000000000001</v>
      </c>
      <c r="T45" s="14">
        <f>'[1]եկամուտներ+'!J309</f>
        <v>0</v>
      </c>
      <c r="U45" s="14">
        <f t="shared" si="2"/>
        <v>25524.400000000001</v>
      </c>
    </row>
    <row r="46" spans="1:21" ht="15" x14ac:dyDescent="0.25">
      <c r="A46" s="9">
        <v>41</v>
      </c>
      <c r="B46" s="10" t="s">
        <v>22</v>
      </c>
      <c r="C46" s="11" t="s">
        <v>63</v>
      </c>
      <c r="D46" s="12">
        <f>[1]բնակչություն!D309</f>
        <v>9149</v>
      </c>
      <c r="E46" s="13">
        <f>[1]բնակչություն!E309</f>
        <v>2428</v>
      </c>
      <c r="F46" s="13">
        <f>[1]բնակչություն!F309</f>
        <v>905</v>
      </c>
      <c r="G46" s="14">
        <f>'[1]բարձրադիր․ և բն․ քանակ'!D309</f>
        <v>1960</v>
      </c>
      <c r="H46" s="14">
        <f>[1]հեռավորություն!D309</f>
        <v>128</v>
      </c>
      <c r="I46" s="14">
        <f>[1]հեռավորություն!E309</f>
        <v>33</v>
      </c>
      <c r="J46" s="14">
        <f>[1]հեռավորություն!F309</f>
        <v>7</v>
      </c>
      <c r="K46" s="14">
        <f>'[1]բարձրադիր․ և բն․ քանակ'!E309</f>
        <v>1</v>
      </c>
      <c r="L46" s="15">
        <f t="shared" si="0"/>
        <v>6924.2</v>
      </c>
      <c r="M46" s="15">
        <f>'[1]եկամուտներ+'!D310</f>
        <v>6924.2</v>
      </c>
      <c r="N46" s="15">
        <f>'[1]եկամուտներ+'!E310</f>
        <v>0</v>
      </c>
      <c r="O46" s="15">
        <f>'[1]եկամուտներ+'!F310</f>
        <v>0</v>
      </c>
      <c r="P46" s="14">
        <f t="shared" si="1"/>
        <v>18677.400000000001</v>
      </c>
      <c r="Q46" s="14">
        <f>'[1]եկամուտներ+'!G310</f>
        <v>18677.400000000001</v>
      </c>
      <c r="R46" s="15">
        <f>'[1]եկամուտներ+'!H310</f>
        <v>0</v>
      </c>
      <c r="S46" s="15">
        <f>'[1]եկամուտներ+'!I310</f>
        <v>0</v>
      </c>
      <c r="T46" s="14">
        <f>'[1]եկամուտներ+'!J310</f>
        <v>0</v>
      </c>
      <c r="U46" s="14">
        <f t="shared" si="2"/>
        <v>25601.600000000002</v>
      </c>
    </row>
    <row r="47" spans="1:21" ht="15" x14ac:dyDescent="0.25">
      <c r="A47" s="9">
        <v>42</v>
      </c>
      <c r="B47" s="10" t="s">
        <v>22</v>
      </c>
      <c r="C47" s="11" t="s">
        <v>64</v>
      </c>
      <c r="D47" s="12">
        <f>[1]բնակչություն!D310</f>
        <v>866</v>
      </c>
      <c r="E47" s="13">
        <f>[1]բնակչություն!E310</f>
        <v>186</v>
      </c>
      <c r="F47" s="13">
        <f>[1]բնակչություն!F310</f>
        <v>88</v>
      </c>
      <c r="G47" s="14">
        <f>'[1]բարձրադիր․ և բն․ քանակ'!D310</f>
        <v>1930</v>
      </c>
      <c r="H47" s="14">
        <f>[1]հեռավորություն!D310</f>
        <v>181</v>
      </c>
      <c r="I47" s="14">
        <f>[1]հեռավորություն!E310</f>
        <v>82</v>
      </c>
      <c r="J47" s="14">
        <f>[1]հեռավորություն!F310</f>
        <v>13</v>
      </c>
      <c r="K47" s="14">
        <f>'[1]բարձրադիր․ և բն․ քանակ'!E310</f>
        <v>1</v>
      </c>
      <c r="L47" s="15">
        <f t="shared" si="0"/>
        <v>5214</v>
      </c>
      <c r="M47" s="15">
        <f>'[1]եկամուտներ+'!D311</f>
        <v>5214</v>
      </c>
      <c r="N47" s="15">
        <f>'[1]եկամուտներ+'!E311</f>
        <v>0</v>
      </c>
      <c r="O47" s="15">
        <f>'[1]եկամուտներ+'!F311</f>
        <v>0</v>
      </c>
      <c r="P47" s="14">
        <f t="shared" si="1"/>
        <v>2879.3</v>
      </c>
      <c r="Q47" s="14">
        <f>'[1]եկամուտներ+'!G311</f>
        <v>2879.3</v>
      </c>
      <c r="R47" s="15">
        <f>'[1]եկամուտներ+'!H311</f>
        <v>0</v>
      </c>
      <c r="S47" s="15">
        <f>'[1]եկամուտներ+'!I311</f>
        <v>0</v>
      </c>
      <c r="T47" s="14">
        <f>'[1]եկամուտներ+'!J311</f>
        <v>0</v>
      </c>
      <c r="U47" s="14">
        <f t="shared" si="2"/>
        <v>8093.3</v>
      </c>
    </row>
    <row r="48" spans="1:21" ht="15" x14ac:dyDescent="0.25">
      <c r="A48" s="9">
        <v>43</v>
      </c>
      <c r="B48" s="10" t="s">
        <v>22</v>
      </c>
      <c r="C48" s="11" t="s">
        <v>65</v>
      </c>
      <c r="D48" s="12">
        <f>[1]բնակչություն!D311</f>
        <v>444</v>
      </c>
      <c r="E48" s="13">
        <f>[1]բնակչություն!E311</f>
        <v>85</v>
      </c>
      <c r="F48" s="13">
        <f>[1]բնակչություն!F311</f>
        <v>41</v>
      </c>
      <c r="G48" s="14">
        <f>'[1]բարձրադիր․ և բն․ քանակ'!D311</f>
        <v>1940</v>
      </c>
      <c r="H48" s="14">
        <f>[1]հեռավորություն!D311</f>
        <v>73</v>
      </c>
      <c r="I48" s="14">
        <f>[1]հեռավորություն!E311</f>
        <v>22</v>
      </c>
      <c r="J48" s="14">
        <f>[1]հեռավորություն!F311</f>
        <v>13</v>
      </c>
      <c r="K48" s="14">
        <f>'[1]բարձրադիր․ և բն․ քանակ'!E311</f>
        <v>1</v>
      </c>
      <c r="L48" s="15">
        <f t="shared" si="0"/>
        <v>1243.0999999999999</v>
      </c>
      <c r="M48" s="15">
        <f>'[1]եկամուտներ+'!D312</f>
        <v>1243.0999999999999</v>
      </c>
      <c r="N48" s="15">
        <f>'[1]եկամուտներ+'!E312</f>
        <v>0</v>
      </c>
      <c r="O48" s="15">
        <f>'[1]եկամուտներ+'!F312</f>
        <v>0</v>
      </c>
      <c r="P48" s="14">
        <f t="shared" si="1"/>
        <v>1432.3</v>
      </c>
      <c r="Q48" s="14">
        <f>'[1]եկամուտներ+'!G312</f>
        <v>1432.3</v>
      </c>
      <c r="R48" s="15">
        <f>'[1]եկամուտներ+'!H312</f>
        <v>0</v>
      </c>
      <c r="S48" s="15">
        <f>'[1]եկամուտներ+'!I312</f>
        <v>0</v>
      </c>
      <c r="T48" s="14">
        <f>'[1]եկամուտներ+'!J312</f>
        <v>0</v>
      </c>
      <c r="U48" s="14">
        <f t="shared" si="2"/>
        <v>2675.3999999999996</v>
      </c>
    </row>
    <row r="49" spans="1:21" ht="15" x14ac:dyDescent="0.25">
      <c r="A49" s="9">
        <v>44</v>
      </c>
      <c r="B49" s="10" t="s">
        <v>22</v>
      </c>
      <c r="C49" s="11" t="s">
        <v>66</v>
      </c>
      <c r="D49" s="12">
        <f>[1]բնակչություն!D312</f>
        <v>6140</v>
      </c>
      <c r="E49" s="13">
        <f>[1]բնակչություն!E312</f>
        <v>1305</v>
      </c>
      <c r="F49" s="13">
        <f>[1]բնակչություն!F312</f>
        <v>799</v>
      </c>
      <c r="G49" s="14">
        <f>'[1]բարձրադիր․ և բն․ քանակ'!D312</f>
        <v>1920</v>
      </c>
      <c r="H49" s="14">
        <f>[1]հեռավորություն!D312</f>
        <v>102</v>
      </c>
      <c r="I49" s="14">
        <f>[1]հեռավորություն!E312</f>
        <v>6</v>
      </c>
      <c r="J49" s="14">
        <f>[1]հեռավորություն!F312</f>
        <v>6</v>
      </c>
      <c r="K49" s="14">
        <f>'[1]բարձրադիր․ և բն․ քանակ'!E312</f>
        <v>1</v>
      </c>
      <c r="L49" s="15">
        <f t="shared" si="0"/>
        <v>8780.7000000000007</v>
      </c>
      <c r="M49" s="15">
        <f>'[1]եկամուտներ+'!D313</f>
        <v>8780.7000000000007</v>
      </c>
      <c r="N49" s="15">
        <f>'[1]եկամուտներ+'!E313</f>
        <v>0</v>
      </c>
      <c r="O49" s="15">
        <f>'[1]եկամուտներ+'!F313</f>
        <v>0</v>
      </c>
      <c r="P49" s="14">
        <f t="shared" si="1"/>
        <v>30431.9</v>
      </c>
      <c r="Q49" s="14">
        <f>'[1]եկամուտներ+'!G313</f>
        <v>30431.9</v>
      </c>
      <c r="R49" s="15">
        <f>'[1]եկամուտներ+'!H313</f>
        <v>0</v>
      </c>
      <c r="S49" s="15">
        <f>'[1]եկամուտներ+'!I313</f>
        <v>0</v>
      </c>
      <c r="T49" s="14">
        <f>'[1]եկամուտներ+'!J313</f>
        <v>0</v>
      </c>
      <c r="U49" s="14">
        <f t="shared" si="2"/>
        <v>39212.600000000006</v>
      </c>
    </row>
    <row r="50" spans="1:21" ht="15" x14ac:dyDescent="0.25">
      <c r="A50" s="9">
        <v>45</v>
      </c>
      <c r="B50" s="10" t="s">
        <v>22</v>
      </c>
      <c r="C50" s="11" t="s">
        <v>67</v>
      </c>
      <c r="D50" s="12">
        <f>[1]բնակչություն!D313</f>
        <v>3297</v>
      </c>
      <c r="E50" s="13">
        <f>[1]բնակչություն!E313</f>
        <v>844</v>
      </c>
      <c r="F50" s="13">
        <f>[1]բնակչություն!F313</f>
        <v>507</v>
      </c>
      <c r="G50" s="14">
        <f>'[1]բարձրադիր․ և բն․ քանակ'!D313</f>
        <v>1930</v>
      </c>
      <c r="H50" s="14">
        <f>[1]հեռավորություն!D313</f>
        <v>115</v>
      </c>
      <c r="I50" s="14">
        <f>[1]հեռավորություն!E313</f>
        <v>89</v>
      </c>
      <c r="J50" s="14">
        <f>[1]հեռավորություն!F313</f>
        <v>22</v>
      </c>
      <c r="K50" s="14">
        <f>'[1]բարձրադիր․ և բն․ քանակ'!E313</f>
        <v>6</v>
      </c>
      <c r="L50" s="15">
        <f t="shared" si="0"/>
        <v>11000</v>
      </c>
      <c r="M50" s="15">
        <f>'[1]եկամուտներ+'!D314</f>
        <v>11000</v>
      </c>
      <c r="N50" s="15">
        <f>'[1]եկամուտներ+'!E314</f>
        <v>0</v>
      </c>
      <c r="O50" s="15">
        <f>'[1]եկամուտներ+'!F314</f>
        <v>0</v>
      </c>
      <c r="P50" s="14">
        <f t="shared" si="1"/>
        <v>6441.3</v>
      </c>
      <c r="Q50" s="14">
        <f>'[1]եկամուտներ+'!G314</f>
        <v>6441.3</v>
      </c>
      <c r="R50" s="15">
        <f>'[1]եկամուտներ+'!H314</f>
        <v>0</v>
      </c>
      <c r="S50" s="15">
        <f>'[1]եկամուտներ+'!I314</f>
        <v>0</v>
      </c>
      <c r="T50" s="14">
        <f>'[1]եկամուտներ+'!J314</f>
        <v>0</v>
      </c>
      <c r="U50" s="14">
        <f t="shared" si="2"/>
        <v>17441.3</v>
      </c>
    </row>
    <row r="51" spans="1:21" ht="15" x14ac:dyDescent="0.25">
      <c r="A51" s="9">
        <v>46</v>
      </c>
      <c r="B51" s="10" t="s">
        <v>22</v>
      </c>
      <c r="C51" s="11" t="s">
        <v>68</v>
      </c>
      <c r="D51" s="12">
        <f>[1]բնակչություն!D314</f>
        <v>525</v>
      </c>
      <c r="E51" s="13">
        <f>[1]բնակչություն!E314</f>
        <v>109</v>
      </c>
      <c r="F51" s="13">
        <f>[1]բնակչություն!F314</f>
        <v>91</v>
      </c>
      <c r="G51" s="14">
        <f>'[1]բարձրադիր․ և բն․ քանակ'!D314</f>
        <v>1925</v>
      </c>
      <c r="H51" s="14">
        <f>[1]հեռավորություն!D314</f>
        <v>68</v>
      </c>
      <c r="I51" s="14">
        <f>[1]հեռավորություն!E314</f>
        <v>29</v>
      </c>
      <c r="J51" s="14">
        <f>[1]հեռավորություն!F314</f>
        <v>8</v>
      </c>
      <c r="K51" s="14">
        <f>'[1]բարձրադիր․ և բն․ քանակ'!E314</f>
        <v>1</v>
      </c>
      <c r="L51" s="15">
        <f t="shared" si="0"/>
        <v>3062</v>
      </c>
      <c r="M51" s="15">
        <f>'[1]եկամուտներ+'!D315</f>
        <v>2712</v>
      </c>
      <c r="N51" s="15">
        <f>'[1]եկամուտներ+'!E315</f>
        <v>0</v>
      </c>
      <c r="O51" s="15">
        <f>'[1]եկամուտներ+'!F315</f>
        <v>350</v>
      </c>
      <c r="P51" s="14">
        <f t="shared" si="1"/>
        <v>2076</v>
      </c>
      <c r="Q51" s="14">
        <f>'[1]եկամուտներ+'!G315</f>
        <v>2076</v>
      </c>
      <c r="R51" s="15">
        <f>'[1]եկամուտներ+'!H315</f>
        <v>0</v>
      </c>
      <c r="S51" s="15">
        <f>'[1]եկամուտներ+'!I315</f>
        <v>0</v>
      </c>
      <c r="T51" s="14">
        <f>'[1]եկամուտներ+'!J315</f>
        <v>0</v>
      </c>
      <c r="U51" s="14">
        <f t="shared" si="2"/>
        <v>5138</v>
      </c>
    </row>
    <row r="52" spans="1:21" ht="15" x14ac:dyDescent="0.25">
      <c r="A52" s="9">
        <v>47</v>
      </c>
      <c r="B52" s="10" t="s">
        <v>22</v>
      </c>
      <c r="C52" s="11" t="s">
        <v>69</v>
      </c>
      <c r="D52" s="12">
        <f>[1]բնակչություն!D315</f>
        <v>7579</v>
      </c>
      <c r="E52" s="13">
        <f>[1]բնակչություն!E315</f>
        <v>1570</v>
      </c>
      <c r="F52" s="13">
        <f>[1]բնակչություն!F315</f>
        <v>1255</v>
      </c>
      <c r="G52" s="14">
        <f>'[1]բարձրադիր․ և բն․ քանակ'!D315</f>
        <v>1990</v>
      </c>
      <c r="H52" s="14">
        <f>[1]հեռավորություն!D315</f>
        <v>106</v>
      </c>
      <c r="I52" s="14">
        <f>[1]հեռավորություն!E315</f>
        <v>8</v>
      </c>
      <c r="J52" s="14">
        <f>[1]հեռավորություն!F315</f>
        <v>8</v>
      </c>
      <c r="K52" s="14">
        <f>'[1]բարձրադիր․ և բն․ քանակ'!E315</f>
        <v>1</v>
      </c>
      <c r="L52" s="15">
        <f t="shared" si="0"/>
        <v>7845.2000000000007</v>
      </c>
      <c r="M52" s="15">
        <f>'[1]եկամուտներ+'!D316</f>
        <v>7845.2000000000007</v>
      </c>
      <c r="N52" s="15">
        <f>'[1]եկամուտներ+'!E316</f>
        <v>0</v>
      </c>
      <c r="O52" s="15">
        <f>'[1]եկամուտներ+'!F316</f>
        <v>0</v>
      </c>
      <c r="P52" s="14">
        <f t="shared" si="1"/>
        <v>30800</v>
      </c>
      <c r="Q52" s="14">
        <f>'[1]եկամուտներ+'!G316</f>
        <v>30800</v>
      </c>
      <c r="R52" s="15">
        <f>'[1]եկամուտներ+'!H316</f>
        <v>0</v>
      </c>
      <c r="S52" s="15">
        <f>'[1]եկամուտներ+'!I316</f>
        <v>0</v>
      </c>
      <c r="T52" s="14">
        <f>'[1]եկամուտներ+'!J316</f>
        <v>0</v>
      </c>
      <c r="U52" s="14">
        <f t="shared" si="2"/>
        <v>38645.199999999997</v>
      </c>
    </row>
    <row r="53" spans="1:21" ht="15" x14ac:dyDescent="0.25">
      <c r="A53" s="9">
        <v>48</v>
      </c>
      <c r="B53" s="10" t="s">
        <v>22</v>
      </c>
      <c r="C53" s="11" t="s">
        <v>70</v>
      </c>
      <c r="D53" s="12">
        <f>[1]բնակչություն!D316</f>
        <v>293</v>
      </c>
      <c r="E53" s="13">
        <f>[1]բնակչություն!E316</f>
        <v>71</v>
      </c>
      <c r="F53" s="13">
        <f>[1]բնակչություն!F316</f>
        <v>32</v>
      </c>
      <c r="G53" s="14">
        <f>'[1]բարձրադիր․ և բն․ քանակ'!D316</f>
        <v>2100</v>
      </c>
      <c r="H53" s="14">
        <f>[1]հեռավորություն!D316</f>
        <v>89</v>
      </c>
      <c r="I53" s="14">
        <f>[1]հեռավորություն!E316</f>
        <v>60</v>
      </c>
      <c r="J53" s="14">
        <f>[1]հեռավորություն!F316</f>
        <v>23</v>
      </c>
      <c r="K53" s="14">
        <f>'[1]բարձրադիր․ և բն․ քանակ'!E316</f>
        <v>1</v>
      </c>
      <c r="L53" s="15">
        <f t="shared" si="0"/>
        <v>1864.7</v>
      </c>
      <c r="M53" s="15">
        <f>'[1]եկամուտներ+'!D317</f>
        <v>1864.7</v>
      </c>
      <c r="N53" s="15">
        <f>'[1]եկամուտներ+'!E317</f>
        <v>0</v>
      </c>
      <c r="O53" s="15">
        <f>'[1]եկամուտներ+'!F317</f>
        <v>0</v>
      </c>
      <c r="P53" s="14">
        <f t="shared" si="1"/>
        <v>488.9</v>
      </c>
      <c r="Q53" s="14">
        <f>'[1]եկամուտներ+'!G317</f>
        <v>488.9</v>
      </c>
      <c r="R53" s="15">
        <f>'[1]եկամուտներ+'!H317</f>
        <v>0</v>
      </c>
      <c r="S53" s="15">
        <f>'[1]եկամուտներ+'!I317</f>
        <v>0</v>
      </c>
      <c r="T53" s="14">
        <f>'[1]եկամուտներ+'!J317</f>
        <v>0</v>
      </c>
      <c r="U53" s="14">
        <f t="shared" si="2"/>
        <v>2353.6</v>
      </c>
    </row>
    <row r="54" spans="1:21" ht="15" x14ac:dyDescent="0.25">
      <c r="A54" s="9">
        <v>49</v>
      </c>
      <c r="B54" s="10" t="s">
        <v>22</v>
      </c>
      <c r="C54" s="11" t="s">
        <v>71</v>
      </c>
      <c r="D54" s="12">
        <f>[1]բնակչություն!D317</f>
        <v>26004</v>
      </c>
      <c r="E54" s="13">
        <f>[1]բնակչություն!E317</f>
        <v>5645</v>
      </c>
      <c r="F54" s="13">
        <f>[1]բնակչություն!F317</f>
        <v>4182</v>
      </c>
      <c r="G54" s="14">
        <f>'[1]բարձրադիր․ և բն․ քանակ'!D317</f>
        <v>1925</v>
      </c>
      <c r="H54" s="14">
        <f>[1]հեռավորություն!D317</f>
        <v>61</v>
      </c>
      <c r="I54" s="14">
        <f>[1]հեռավորություն!E317</f>
        <v>37</v>
      </c>
      <c r="J54" s="14">
        <f>[1]հեռավորություն!F317</f>
        <v>0</v>
      </c>
      <c r="K54" s="14">
        <f>'[1]բարձրադիր․ և բն․ քանակ'!E317</f>
        <v>2</v>
      </c>
      <c r="L54" s="15">
        <f t="shared" si="0"/>
        <v>8804.5</v>
      </c>
      <c r="M54" s="15">
        <f>'[1]եկամուտներ+'!D318</f>
        <v>8589.2000000000007</v>
      </c>
      <c r="N54" s="15">
        <f>'[1]եկամուտներ+'!E318</f>
        <v>0</v>
      </c>
      <c r="O54" s="15">
        <f>'[1]եկամուտներ+'!F318</f>
        <v>215.3</v>
      </c>
      <c r="P54" s="14">
        <f t="shared" si="1"/>
        <v>145836.20000000001</v>
      </c>
      <c r="Q54" s="14">
        <f>'[1]եկամուտներ+'!G318</f>
        <v>143949.70000000001</v>
      </c>
      <c r="R54" s="15">
        <f>'[1]եկամուտներ+'!H318</f>
        <v>0</v>
      </c>
      <c r="S54" s="15">
        <f>'[1]եկամուտներ+'!I318</f>
        <v>1886.5</v>
      </c>
      <c r="T54" s="14">
        <f>'[1]եկամուտներ+'!J318</f>
        <v>9117.8829999999998</v>
      </c>
      <c r="U54" s="14">
        <f t="shared" si="2"/>
        <v>163758.58300000001</v>
      </c>
    </row>
    <row r="55" spans="1:21" ht="15" x14ac:dyDescent="0.25">
      <c r="A55" s="9">
        <v>50</v>
      </c>
      <c r="B55" s="10" t="s">
        <v>22</v>
      </c>
      <c r="C55" s="11" t="s">
        <v>72</v>
      </c>
      <c r="D55" s="12">
        <f>[1]բնակչություն!D318</f>
        <v>14293</v>
      </c>
      <c r="E55" s="13">
        <f>[1]բնակչություն!E318</f>
        <v>3061</v>
      </c>
      <c r="F55" s="13">
        <f>[1]բնակչություն!F318</f>
        <v>1974</v>
      </c>
      <c r="G55" s="14">
        <f>'[1]բարձրադիր․ և բն․ քանակ'!D318</f>
        <v>1940</v>
      </c>
      <c r="H55" s="14">
        <f>[1]հեռավորություն!D318</f>
        <v>168</v>
      </c>
      <c r="I55" s="14">
        <f>[1]հեռավորություն!E318</f>
        <v>69</v>
      </c>
      <c r="J55" s="14">
        <f>[1]հեռավորություն!F318</f>
        <v>0</v>
      </c>
      <c r="K55" s="14">
        <f>'[1]բարձրադիր․ և բն․ քանակ'!E318</f>
        <v>4</v>
      </c>
      <c r="L55" s="15">
        <f t="shared" si="0"/>
        <v>6981.7999999999993</v>
      </c>
      <c r="M55" s="15">
        <f>'[1]եկամուտներ+'!D319</f>
        <v>6962.5999999999995</v>
      </c>
      <c r="N55" s="15">
        <f>'[1]եկամուտներ+'!E319</f>
        <v>0</v>
      </c>
      <c r="O55" s="15">
        <f>'[1]եկամուտներ+'!F319</f>
        <v>19.2</v>
      </c>
      <c r="P55" s="14">
        <f t="shared" si="1"/>
        <v>61339</v>
      </c>
      <c r="Q55" s="14">
        <f>'[1]եկամուտներ+'!G319</f>
        <v>60329</v>
      </c>
      <c r="R55" s="15">
        <f>'[1]եկամուտներ+'!H319</f>
        <v>0</v>
      </c>
      <c r="S55" s="15">
        <f>'[1]եկամուտներ+'!I319</f>
        <v>1010</v>
      </c>
      <c r="T55" s="14">
        <f>'[1]եկամուտներ+'!J319</f>
        <v>6434.02</v>
      </c>
      <c r="U55" s="14">
        <f t="shared" si="2"/>
        <v>74754.820000000007</v>
      </c>
    </row>
    <row r="56" spans="1:21" ht="15" x14ac:dyDescent="0.25">
      <c r="A56" s="9">
        <v>51</v>
      </c>
      <c r="B56" s="10" t="s">
        <v>22</v>
      </c>
      <c r="C56" s="11" t="s">
        <v>73</v>
      </c>
      <c r="D56" s="12">
        <f>[1]բնակչություն!D319</f>
        <v>4457</v>
      </c>
      <c r="E56" s="13">
        <f>[1]բնակչություն!E319</f>
        <v>1095</v>
      </c>
      <c r="F56" s="13">
        <f>[1]բնակչություն!F319</f>
        <v>423</v>
      </c>
      <c r="G56" s="14">
        <f>'[1]բարձրադիր․ և բն․ քանակ'!D319</f>
        <v>1980</v>
      </c>
      <c r="H56" s="14">
        <f>[1]հեռավորություն!D319</f>
        <v>129</v>
      </c>
      <c r="I56" s="14">
        <f>[1]հեռավորություն!E319</f>
        <v>34</v>
      </c>
      <c r="J56" s="14">
        <f>[1]հեռավորություն!F319</f>
        <v>9</v>
      </c>
      <c r="K56" s="14">
        <f>'[1]բարձրադիր․ և բն․ քանակ'!E319</f>
        <v>1</v>
      </c>
      <c r="L56" s="15">
        <f t="shared" si="0"/>
        <v>5057</v>
      </c>
      <c r="M56" s="15">
        <f>'[1]եկամուտներ+'!D320</f>
        <v>5057</v>
      </c>
      <c r="N56" s="15">
        <f>'[1]եկամուտներ+'!E320</f>
        <v>0</v>
      </c>
      <c r="O56" s="15">
        <f>'[1]եկամուտներ+'!F320</f>
        <v>0</v>
      </c>
      <c r="P56" s="14">
        <f t="shared" si="1"/>
        <v>13000</v>
      </c>
      <c r="Q56" s="14">
        <f>'[1]եկամուտներ+'!G320</f>
        <v>13000</v>
      </c>
      <c r="R56" s="15">
        <f>'[1]եկամուտներ+'!H320</f>
        <v>0</v>
      </c>
      <c r="S56" s="15">
        <f>'[1]եկամուտներ+'!I320</f>
        <v>0</v>
      </c>
      <c r="T56" s="14">
        <f>'[1]եկամուտներ+'!J320</f>
        <v>0</v>
      </c>
      <c r="U56" s="14">
        <f t="shared" si="2"/>
        <v>18057</v>
      </c>
    </row>
    <row r="57" spans="1:21" ht="15" x14ac:dyDescent="0.25">
      <c r="A57" s="9">
        <v>52</v>
      </c>
      <c r="B57" s="10" t="s">
        <v>22</v>
      </c>
      <c r="C57" s="11" t="s">
        <v>74</v>
      </c>
      <c r="D57" s="12">
        <f>[1]բնակչություն!D320</f>
        <v>4072</v>
      </c>
      <c r="E57" s="13">
        <f>[1]բնակչություն!E320</f>
        <v>959</v>
      </c>
      <c r="F57" s="13">
        <f>[1]բնակչություն!F320</f>
        <v>476</v>
      </c>
      <c r="G57" s="14">
        <f>'[1]բարձրադիր․ և բն․ քանակ'!D320</f>
        <v>1940</v>
      </c>
      <c r="H57" s="14">
        <f>[1]հեռավորություն!D320</f>
        <v>134</v>
      </c>
      <c r="I57" s="14">
        <f>[1]հեռավորություն!E320</f>
        <v>35</v>
      </c>
      <c r="J57" s="14">
        <f>[1]հեռավորություն!F320</f>
        <v>5</v>
      </c>
      <c r="K57" s="14">
        <f>'[1]բարձրադիր․ և բն․ քանակ'!E320</f>
        <v>1</v>
      </c>
      <c r="L57" s="15">
        <f t="shared" si="0"/>
        <v>6538.5</v>
      </c>
      <c r="M57" s="15">
        <f>'[1]եկամուտներ+'!D321</f>
        <v>6538.5</v>
      </c>
      <c r="N57" s="15">
        <f>'[1]եկամուտներ+'!E321</f>
        <v>0</v>
      </c>
      <c r="O57" s="15">
        <f>'[1]եկամուտներ+'!F321</f>
        <v>0</v>
      </c>
      <c r="P57" s="14">
        <f t="shared" si="1"/>
        <v>11013.5</v>
      </c>
      <c r="Q57" s="14">
        <f>'[1]եկամուտներ+'!G321</f>
        <v>11013.5</v>
      </c>
      <c r="R57" s="15">
        <f>'[1]եկամուտներ+'!H321</f>
        <v>0</v>
      </c>
      <c r="S57" s="15">
        <f>'[1]եկամուտներ+'!I321</f>
        <v>0</v>
      </c>
      <c r="T57" s="14">
        <f>'[1]եկամուտներ+'!J321</f>
        <v>0</v>
      </c>
      <c r="U57" s="14">
        <f t="shared" si="2"/>
        <v>17552</v>
      </c>
    </row>
    <row r="58" spans="1:21" ht="15" x14ac:dyDescent="0.25">
      <c r="A58" s="9">
        <v>53</v>
      </c>
      <c r="B58" s="10" t="s">
        <v>22</v>
      </c>
      <c r="C58" s="11" t="s">
        <v>75</v>
      </c>
      <c r="D58" s="12">
        <f>[1]բնակչություն!D321</f>
        <v>378</v>
      </c>
      <c r="E58" s="13">
        <f>[1]բնակչություն!E321</f>
        <v>105</v>
      </c>
      <c r="F58" s="13">
        <f>[1]բնակչություն!F321</f>
        <v>18</v>
      </c>
      <c r="G58" s="14">
        <f>'[1]բարձրադիր․ և բն․ քանակ'!D321</f>
        <v>1940</v>
      </c>
      <c r="H58" s="14">
        <f>[1]հեռավորություն!D321</f>
        <v>163</v>
      </c>
      <c r="I58" s="14">
        <f>[1]հեռավորություն!E321</f>
        <v>64</v>
      </c>
      <c r="J58" s="14">
        <f>[1]հեռավորություն!F321</f>
        <v>5</v>
      </c>
      <c r="K58" s="14">
        <f>'[1]բարձրադիր․ և բն․ քանակ'!E321</f>
        <v>1</v>
      </c>
      <c r="L58" s="15">
        <f t="shared" si="0"/>
        <v>1309</v>
      </c>
      <c r="M58" s="15">
        <f>'[1]եկամուտներ+'!D322</f>
        <v>1309</v>
      </c>
      <c r="N58" s="15">
        <f>'[1]եկամուտներ+'!E322</f>
        <v>0</v>
      </c>
      <c r="O58" s="15">
        <f>'[1]եկամուտներ+'!F322</f>
        <v>0</v>
      </c>
      <c r="P58" s="14">
        <f t="shared" si="1"/>
        <v>660</v>
      </c>
      <c r="Q58" s="14">
        <f>'[1]եկամուտներ+'!G322</f>
        <v>660</v>
      </c>
      <c r="R58" s="15">
        <f>'[1]եկամուտներ+'!H322</f>
        <v>0</v>
      </c>
      <c r="S58" s="15">
        <f>'[1]եկամուտներ+'!I322</f>
        <v>0</v>
      </c>
      <c r="T58" s="14">
        <f>'[1]եկամուտներ+'!J322</f>
        <v>0</v>
      </c>
      <c r="U58" s="14">
        <f t="shared" si="2"/>
        <v>1969</v>
      </c>
    </row>
    <row r="59" spans="1:21" ht="15" x14ac:dyDescent="0.25">
      <c r="A59" s="9">
        <v>54</v>
      </c>
      <c r="B59" s="10" t="s">
        <v>22</v>
      </c>
      <c r="C59" s="11" t="s">
        <v>76</v>
      </c>
      <c r="D59" s="12">
        <f>[1]բնակչություն!D322</f>
        <v>2776</v>
      </c>
      <c r="E59" s="13">
        <f>[1]բնակչություն!E322</f>
        <v>737</v>
      </c>
      <c r="F59" s="13">
        <f>[1]բնակչություն!F322</f>
        <v>247</v>
      </c>
      <c r="G59" s="14">
        <f>'[1]բարձրադիր․ և բն․ քանակ'!D322</f>
        <v>2000</v>
      </c>
      <c r="H59" s="14">
        <f>[1]հեռավորություն!D322</f>
        <v>123</v>
      </c>
      <c r="I59" s="14">
        <f>[1]հեռավորություն!E322</f>
        <v>27</v>
      </c>
      <c r="J59" s="14">
        <f>[1]հեռավորություն!F322</f>
        <v>14</v>
      </c>
      <c r="K59" s="14">
        <f>'[1]բարձրադիր․ և բն․ քանակ'!E322</f>
        <v>1</v>
      </c>
      <c r="L59" s="15">
        <f t="shared" si="0"/>
        <v>4804.7</v>
      </c>
      <c r="M59" s="15">
        <f>'[1]եկամուտներ+'!D323</f>
        <v>4804.7</v>
      </c>
      <c r="N59" s="15">
        <f>'[1]եկամուտներ+'!E323</f>
        <v>0</v>
      </c>
      <c r="O59" s="15">
        <f>'[1]եկամուտներ+'!F323</f>
        <v>0</v>
      </c>
      <c r="P59" s="14">
        <f t="shared" si="1"/>
        <v>7150.4</v>
      </c>
      <c r="Q59" s="14">
        <f>'[1]եկամուտներ+'!G323</f>
        <v>7019.2</v>
      </c>
      <c r="R59" s="15">
        <f>'[1]եկամուտներ+'!H323</f>
        <v>0</v>
      </c>
      <c r="S59" s="15">
        <f>'[1]եկամուտներ+'!I323</f>
        <v>131.19999999999999</v>
      </c>
      <c r="T59" s="14">
        <f>'[1]եկամուտներ+'!J323</f>
        <v>0</v>
      </c>
      <c r="U59" s="14">
        <f t="shared" si="2"/>
        <v>11955.099999999999</v>
      </c>
    </row>
    <row r="60" spans="1:21" ht="15" x14ac:dyDescent="0.25">
      <c r="A60" s="9">
        <v>55</v>
      </c>
      <c r="B60" s="10" t="s">
        <v>22</v>
      </c>
      <c r="C60" s="11" t="s">
        <v>77</v>
      </c>
      <c r="D60" s="12">
        <f>[1]բնակչություն!D323</f>
        <v>8333</v>
      </c>
      <c r="E60" s="13">
        <f>[1]բնակչություն!E323</f>
        <v>1653</v>
      </c>
      <c r="F60" s="13">
        <f>[1]բնակչություն!F323</f>
        <v>1096</v>
      </c>
      <c r="G60" s="14">
        <f>'[1]բարձրադիր․ և բն․ քանակ'!D323</f>
        <v>1980</v>
      </c>
      <c r="H60" s="14">
        <f>[1]հեռավորություն!D323</f>
        <v>144</v>
      </c>
      <c r="I60" s="14">
        <f>[1]հեռավորություն!E323</f>
        <v>45</v>
      </c>
      <c r="J60" s="14">
        <f>[1]հեռավորություն!F323</f>
        <v>14</v>
      </c>
      <c r="K60" s="14">
        <f>'[1]բարձրադիր․ և բն․ քանակ'!E323</f>
        <v>1</v>
      </c>
      <c r="L60" s="15">
        <f t="shared" si="0"/>
        <v>13984.871999999999</v>
      </c>
      <c r="M60" s="15">
        <f>'[1]եկամուտներ+'!D324</f>
        <v>13984.871999999999</v>
      </c>
      <c r="N60" s="15">
        <f>'[1]եկամուտներ+'!E324</f>
        <v>0</v>
      </c>
      <c r="O60" s="15">
        <f>'[1]եկամուտներ+'!F324</f>
        <v>0</v>
      </c>
      <c r="P60" s="14">
        <f t="shared" si="1"/>
        <v>24084.278000000002</v>
      </c>
      <c r="Q60" s="14">
        <f>'[1]եկամուտներ+'!G324</f>
        <v>23864.368000000002</v>
      </c>
      <c r="R60" s="15">
        <f>'[1]եկամուտներ+'!H324</f>
        <v>0</v>
      </c>
      <c r="S60" s="15">
        <f>'[1]եկամուտներ+'!I324</f>
        <v>219.91</v>
      </c>
      <c r="T60" s="14">
        <f>'[1]եկամուտներ+'!J324</f>
        <v>0</v>
      </c>
      <c r="U60" s="14">
        <f t="shared" si="2"/>
        <v>38069.15</v>
      </c>
    </row>
    <row r="61" spans="1:21" ht="15" x14ac:dyDescent="0.25">
      <c r="A61" s="9">
        <v>56</v>
      </c>
      <c r="B61" s="10" t="s">
        <v>22</v>
      </c>
      <c r="C61" s="11" t="s">
        <v>78</v>
      </c>
      <c r="D61" s="12">
        <f>[1]բնակչություն!D324</f>
        <v>1691</v>
      </c>
      <c r="E61" s="13">
        <f>[1]բնակչություն!E324</f>
        <v>328</v>
      </c>
      <c r="F61" s="13">
        <f>[1]բնակչություն!F324</f>
        <v>255</v>
      </c>
      <c r="G61" s="14">
        <f>'[1]բարձրադիր․ և բն․ քանակ'!D324</f>
        <v>1915</v>
      </c>
      <c r="H61" s="14">
        <f>[1]հեռավորություն!D324</f>
        <v>70</v>
      </c>
      <c r="I61" s="14">
        <f>[1]հեռավորություն!E324</f>
        <v>41</v>
      </c>
      <c r="J61" s="14">
        <f>[1]հեռավորություն!F324</f>
        <v>4</v>
      </c>
      <c r="K61" s="14">
        <f>'[1]բարձրադիր․ և բն․ քանակ'!E324</f>
        <v>1</v>
      </c>
      <c r="L61" s="15">
        <f t="shared" si="0"/>
        <v>5677.9000000000005</v>
      </c>
      <c r="M61" s="15">
        <f>'[1]եկամուտներ+'!D325</f>
        <v>5677.9000000000005</v>
      </c>
      <c r="N61" s="15">
        <f>'[1]եկամուտներ+'!E325</f>
        <v>0</v>
      </c>
      <c r="O61" s="15">
        <f>'[1]եկամուտներ+'!F325</f>
        <v>0</v>
      </c>
      <c r="P61" s="14">
        <f t="shared" si="1"/>
        <v>7187</v>
      </c>
      <c r="Q61" s="14">
        <f>'[1]եկամուտներ+'!G325</f>
        <v>7139.7</v>
      </c>
      <c r="R61" s="15">
        <f>'[1]եկամուտներ+'!H325</f>
        <v>0</v>
      </c>
      <c r="S61" s="15">
        <f>'[1]եկամուտներ+'!I325</f>
        <v>47.3</v>
      </c>
      <c r="T61" s="14">
        <f>'[1]եկամուտներ+'!J325</f>
        <v>0</v>
      </c>
      <c r="U61" s="14">
        <f t="shared" si="2"/>
        <v>12864.900000000001</v>
      </c>
    </row>
    <row r="62" spans="1:21" ht="15" x14ac:dyDescent="0.25">
      <c r="A62" s="9">
        <v>57</v>
      </c>
      <c r="B62" s="10" t="s">
        <v>22</v>
      </c>
      <c r="C62" s="11" t="s">
        <v>79</v>
      </c>
      <c r="D62" s="12">
        <f>[1]բնակչություն!D325</f>
        <v>479</v>
      </c>
      <c r="E62" s="13">
        <f>[1]բնակչություն!E325</f>
        <v>146</v>
      </c>
      <c r="F62" s="13">
        <f>[1]բնակչություն!F325</f>
        <v>45</v>
      </c>
      <c r="G62" s="14">
        <f>'[1]բարձրադիր․ և բն․ քանակ'!D325</f>
        <v>1910</v>
      </c>
      <c r="H62" s="14">
        <f>[1]հեռավորություն!D325</f>
        <v>163</v>
      </c>
      <c r="I62" s="14">
        <f>[1]հեռավորություն!E325</f>
        <v>64</v>
      </c>
      <c r="J62" s="14">
        <f>[1]հեռավորություն!F325</f>
        <v>5</v>
      </c>
      <c r="K62" s="14">
        <f>'[1]բարձրադիր․ և բն․ քանակ'!E325</f>
        <v>1</v>
      </c>
      <c r="L62" s="15">
        <f t="shared" si="0"/>
        <v>576</v>
      </c>
      <c r="M62" s="15">
        <f>'[1]եկամուտներ+'!D326</f>
        <v>576</v>
      </c>
      <c r="N62" s="15">
        <f>'[1]եկամուտներ+'!E326</f>
        <v>0</v>
      </c>
      <c r="O62" s="15">
        <f>'[1]եկամուտներ+'!F326</f>
        <v>0</v>
      </c>
      <c r="P62" s="14">
        <f t="shared" si="1"/>
        <v>810</v>
      </c>
      <c r="Q62" s="14">
        <f>'[1]եկամուտներ+'!G326</f>
        <v>810</v>
      </c>
      <c r="R62" s="15">
        <f>'[1]եկամուտներ+'!H326</f>
        <v>0</v>
      </c>
      <c r="S62" s="15">
        <f>'[1]եկամուտներ+'!I326</f>
        <v>0</v>
      </c>
      <c r="T62" s="14">
        <f>'[1]եկամուտներ+'!J326</f>
        <v>0</v>
      </c>
      <c r="U62" s="14">
        <f t="shared" si="2"/>
        <v>1386</v>
      </c>
    </row>
    <row r="63" spans="1:21" s="20" customFormat="1" ht="15" x14ac:dyDescent="0.2">
      <c r="A63" s="16"/>
      <c r="B63" s="17"/>
      <c r="C63" s="18">
        <f>COUNTA(C6:C62)</f>
        <v>57</v>
      </c>
      <c r="D63" s="19">
        <f t="shared" ref="D63:U63" si="3">SUM(D6:D62)</f>
        <v>250766</v>
      </c>
      <c r="E63" s="19">
        <f t="shared" si="3"/>
        <v>56391</v>
      </c>
      <c r="F63" s="19">
        <f t="shared" si="3"/>
        <v>33198</v>
      </c>
      <c r="G63" s="19">
        <f t="shared" si="3"/>
        <v>112540</v>
      </c>
      <c r="H63" s="19">
        <f t="shared" si="3"/>
        <v>7017</v>
      </c>
      <c r="I63" s="19">
        <f t="shared" si="3"/>
        <v>2438</v>
      </c>
      <c r="J63" s="19">
        <f t="shared" si="3"/>
        <v>571</v>
      </c>
      <c r="K63" s="19">
        <f t="shared" si="3"/>
        <v>98</v>
      </c>
      <c r="L63" s="19">
        <f t="shared" si="3"/>
        <v>379862.685</v>
      </c>
      <c r="M63" s="19">
        <f t="shared" si="3"/>
        <v>363481.91399999999</v>
      </c>
      <c r="N63" s="19">
        <f t="shared" si="3"/>
        <v>0</v>
      </c>
      <c r="O63" s="19">
        <f t="shared" si="3"/>
        <v>16380.770999999999</v>
      </c>
      <c r="P63" s="19">
        <f t="shared" si="3"/>
        <v>891169.8740000003</v>
      </c>
      <c r="Q63" s="19">
        <f t="shared" si="3"/>
        <v>884843.61100000003</v>
      </c>
      <c r="R63" s="19">
        <f t="shared" si="3"/>
        <v>0</v>
      </c>
      <c r="S63" s="19">
        <f t="shared" si="3"/>
        <v>6326.2630000000008</v>
      </c>
      <c r="T63" s="19">
        <f t="shared" si="3"/>
        <v>35946.303</v>
      </c>
      <c r="U63" s="19">
        <f t="shared" si="3"/>
        <v>1306978.8620000002</v>
      </c>
    </row>
    <row r="64" spans="1:21" ht="15" x14ac:dyDescent="0.25">
      <c r="A64" s="21"/>
      <c r="C64" s="22"/>
      <c r="D64" s="19"/>
      <c r="E64" s="21"/>
      <c r="F64" s="21"/>
      <c r="G64" s="23"/>
      <c r="H64" s="21"/>
      <c r="I64" s="21"/>
      <c r="J64" s="21"/>
      <c r="K64" s="21"/>
      <c r="L64" s="23"/>
      <c r="M64" s="23"/>
      <c r="N64" s="23"/>
      <c r="O64" s="23"/>
      <c r="P64" s="23"/>
      <c r="Q64" s="23"/>
      <c r="R64" s="23"/>
      <c r="S64" s="23"/>
      <c r="T64" s="21"/>
      <c r="U64" s="21"/>
    </row>
    <row r="65" spans="3:3" s="1" customFormat="1" x14ac:dyDescent="0.3">
      <c r="C65" s="24"/>
    </row>
    <row r="66" spans="3:3" s="1" customFormat="1" x14ac:dyDescent="0.3">
      <c r="C66" s="25"/>
    </row>
    <row r="67" spans="3:3" s="1" customFormat="1" x14ac:dyDescent="0.3">
      <c r="C67" s="25"/>
    </row>
    <row r="68" spans="3:3" s="1" customFormat="1" x14ac:dyDescent="0.3">
      <c r="C68" s="25"/>
    </row>
    <row r="69" spans="3:3" s="1" customFormat="1" x14ac:dyDescent="0.3">
      <c r="C69" s="25"/>
    </row>
    <row r="70" spans="3:3" s="1" customFormat="1" x14ac:dyDescent="0.3">
      <c r="C70" s="25"/>
    </row>
    <row r="71" spans="3:3" s="1" customFormat="1" x14ac:dyDescent="0.3">
      <c r="C71" s="25"/>
    </row>
    <row r="72" spans="3:3" s="1" customFormat="1" x14ac:dyDescent="0.3">
      <c r="C72" s="25"/>
    </row>
    <row r="73" spans="3:3" s="1" customFormat="1" x14ac:dyDescent="0.3">
      <c r="C73" s="25"/>
    </row>
    <row r="74" spans="3:3" s="1" customFormat="1" x14ac:dyDescent="0.3">
      <c r="C74" s="25"/>
    </row>
    <row r="75" spans="3:3" s="1" customFormat="1" x14ac:dyDescent="0.3">
      <c r="C75" s="25"/>
    </row>
    <row r="76" spans="3:3" s="1" customFormat="1" x14ac:dyDescent="0.3">
      <c r="C76" s="25"/>
    </row>
    <row r="77" spans="3:3" s="1" customFormat="1" x14ac:dyDescent="0.3">
      <c r="C77" s="25"/>
    </row>
    <row r="78" spans="3:3" s="1" customFormat="1" x14ac:dyDescent="0.3">
      <c r="C78" s="25"/>
    </row>
    <row r="79" spans="3:3" s="1" customFormat="1" x14ac:dyDescent="0.3">
      <c r="C79" s="25"/>
    </row>
    <row r="80" spans="3:3" s="1" customFormat="1" x14ac:dyDescent="0.3">
      <c r="C80" s="25"/>
    </row>
    <row r="81" s="1" customFormat="1" ht="15" x14ac:dyDescent="0.25"/>
    <row r="82" s="1" customFormat="1" ht="15" x14ac:dyDescent="0.25"/>
    <row r="83" s="1" customFormat="1" ht="15" x14ac:dyDescent="0.25"/>
    <row r="84" s="1" customFormat="1" ht="15" x14ac:dyDescent="0.25"/>
    <row r="85" s="1" customFormat="1" ht="15" x14ac:dyDescent="0.25"/>
    <row r="86" s="1" customFormat="1" ht="15" x14ac:dyDescent="0.25"/>
    <row r="87" s="1" customFormat="1" ht="15" x14ac:dyDescent="0.25"/>
    <row r="88" s="1" customFormat="1" ht="15" x14ac:dyDescent="0.25"/>
    <row r="89" s="1" customFormat="1" ht="15" x14ac:dyDescent="0.25"/>
    <row r="90" s="1" customFormat="1" ht="15" x14ac:dyDescent="0.25"/>
    <row r="91" s="1" customFormat="1" ht="15" x14ac:dyDescent="0.25"/>
    <row r="92" s="1" customFormat="1" ht="15" x14ac:dyDescent="0.25"/>
    <row r="93" s="1" customFormat="1" ht="15" x14ac:dyDescent="0.25"/>
    <row r="94" s="1" customFormat="1" ht="15" x14ac:dyDescent="0.25"/>
    <row r="95" s="1" customFormat="1" ht="15" x14ac:dyDescent="0.25"/>
    <row r="96" s="1" customFormat="1" ht="15" x14ac:dyDescent="0.25"/>
    <row r="97" s="1" customFormat="1" ht="15" x14ac:dyDescent="0.25"/>
    <row r="98" s="1" customFormat="1" ht="15" x14ac:dyDescent="0.25"/>
    <row r="99" s="1" customFormat="1" ht="15" x14ac:dyDescent="0.25"/>
    <row r="100" s="1" customFormat="1" ht="15" x14ac:dyDescent="0.25"/>
    <row r="101" s="1" customFormat="1" ht="15" x14ac:dyDescent="0.25"/>
    <row r="102" s="1" customFormat="1" ht="15" x14ac:dyDescent="0.25"/>
    <row r="103" s="1" customFormat="1" ht="15" x14ac:dyDescent="0.25"/>
    <row r="104" s="1" customFormat="1" ht="15" x14ac:dyDescent="0.25"/>
    <row r="105" s="1" customFormat="1" ht="15" x14ac:dyDescent="0.25"/>
    <row r="106" s="1" customFormat="1" ht="15" x14ac:dyDescent="0.25"/>
    <row r="107" s="1" customFormat="1" ht="15" x14ac:dyDescent="0.25"/>
    <row r="108" s="1" customFormat="1" ht="15" x14ac:dyDescent="0.25"/>
    <row r="109" s="1" customFormat="1" ht="15" x14ac:dyDescent="0.25"/>
    <row r="110" s="1" customFormat="1" ht="15" x14ac:dyDescent="0.25"/>
    <row r="111" s="1" customFormat="1" ht="15" x14ac:dyDescent="0.25"/>
    <row r="112" s="1" customFormat="1" ht="15" x14ac:dyDescent="0.25"/>
    <row r="113" s="1" customFormat="1" ht="15" x14ac:dyDescent="0.25"/>
    <row r="114" s="1" customFormat="1" ht="15" x14ac:dyDescent="0.25"/>
    <row r="115" s="1" customFormat="1" ht="15" x14ac:dyDescent="0.25"/>
    <row r="116" s="1" customFormat="1" ht="15" x14ac:dyDescent="0.25"/>
    <row r="117" s="1" customFormat="1" ht="15" x14ac:dyDescent="0.25"/>
    <row r="118" s="1" customFormat="1" ht="15" x14ac:dyDescent="0.25"/>
    <row r="119" s="1" customFormat="1" ht="15" x14ac:dyDescent="0.25"/>
    <row r="120" s="1" customFormat="1" ht="15" x14ac:dyDescent="0.25"/>
    <row r="121" s="1" customFormat="1" ht="15" x14ac:dyDescent="0.25"/>
    <row r="122" s="1" customFormat="1" ht="15" x14ac:dyDescent="0.25"/>
    <row r="123" s="1" customFormat="1" ht="15" x14ac:dyDescent="0.25"/>
    <row r="124" s="1" customFormat="1" ht="15" x14ac:dyDescent="0.25"/>
    <row r="125" s="1" customFormat="1" ht="15" x14ac:dyDescent="0.25"/>
    <row r="126" s="1" customFormat="1" ht="15" x14ac:dyDescent="0.25"/>
    <row r="127" s="1" customFormat="1" ht="15" x14ac:dyDescent="0.25"/>
    <row r="128" s="1" customFormat="1" ht="15" x14ac:dyDescent="0.25"/>
    <row r="129" s="1" customFormat="1" ht="15" x14ac:dyDescent="0.25"/>
    <row r="130" s="1" customFormat="1" ht="15" x14ac:dyDescent="0.25"/>
    <row r="131" s="1" customFormat="1" ht="15" x14ac:dyDescent="0.25"/>
    <row r="132" s="1" customFormat="1" ht="15" x14ac:dyDescent="0.25"/>
    <row r="133" s="1" customFormat="1" ht="15" x14ac:dyDescent="0.25"/>
    <row r="134" s="1" customFormat="1" ht="15" x14ac:dyDescent="0.25"/>
    <row r="135" s="1" customFormat="1" ht="15" x14ac:dyDescent="0.25"/>
    <row r="136" s="1" customFormat="1" ht="15" x14ac:dyDescent="0.25"/>
    <row r="137" s="1" customFormat="1" ht="15" x14ac:dyDescent="0.25"/>
    <row r="138" s="1" customFormat="1" ht="15" x14ac:dyDescent="0.25"/>
    <row r="139" s="1" customFormat="1" ht="15" x14ac:dyDescent="0.25"/>
    <row r="140" s="1" customFormat="1" ht="15" x14ac:dyDescent="0.25"/>
    <row r="141" s="1" customFormat="1" ht="15" x14ac:dyDescent="0.25"/>
    <row r="142" s="1" customFormat="1" ht="15" x14ac:dyDescent="0.25"/>
    <row r="143" s="1" customFormat="1" ht="15" x14ac:dyDescent="0.25"/>
    <row r="144" s="1" customFormat="1" ht="15" x14ac:dyDescent="0.25"/>
    <row r="145" s="1" customFormat="1" ht="15" x14ac:dyDescent="0.25"/>
    <row r="146" s="1" customFormat="1" ht="15" x14ac:dyDescent="0.25"/>
    <row r="147" s="1" customFormat="1" ht="15" x14ac:dyDescent="0.25"/>
    <row r="148" s="1" customFormat="1" ht="15" x14ac:dyDescent="0.25"/>
    <row r="149" s="1" customFormat="1" ht="15" x14ac:dyDescent="0.25"/>
    <row r="150" s="1" customFormat="1" ht="15" x14ac:dyDescent="0.25"/>
    <row r="151" s="1" customFormat="1" ht="15" x14ac:dyDescent="0.25"/>
    <row r="152" s="1" customFormat="1" ht="15" x14ac:dyDescent="0.25"/>
    <row r="153" s="1" customFormat="1" ht="15" x14ac:dyDescent="0.25"/>
    <row r="154" s="1" customFormat="1" ht="15" x14ac:dyDescent="0.25"/>
    <row r="155" s="1" customFormat="1" ht="15" x14ac:dyDescent="0.25"/>
    <row r="156" s="1" customFormat="1" ht="15" x14ac:dyDescent="0.25"/>
    <row r="157" s="1" customFormat="1" ht="15" x14ac:dyDescent="0.25"/>
    <row r="158" s="1" customFormat="1" ht="15" x14ac:dyDescent="0.25"/>
    <row r="159" s="1" customFormat="1" ht="15" x14ac:dyDescent="0.25"/>
    <row r="160" s="1" customFormat="1" ht="15" x14ac:dyDescent="0.25"/>
    <row r="161" s="1" customFormat="1" ht="15" x14ac:dyDescent="0.25"/>
    <row r="162" s="1" customFormat="1" ht="15" x14ac:dyDescent="0.25"/>
    <row r="163" s="1" customFormat="1" ht="15" x14ac:dyDescent="0.25"/>
    <row r="164" s="1" customFormat="1" ht="15" x14ac:dyDescent="0.25"/>
    <row r="165" s="1" customFormat="1" ht="15" x14ac:dyDescent="0.25"/>
    <row r="166" s="1" customFormat="1" ht="15" x14ac:dyDescent="0.25"/>
    <row r="167" s="1" customFormat="1" ht="15" x14ac:dyDescent="0.25"/>
    <row r="168" s="1" customFormat="1" ht="15" x14ac:dyDescent="0.25"/>
    <row r="169" s="1" customFormat="1" ht="15" x14ac:dyDescent="0.25"/>
    <row r="170" s="1" customFormat="1" ht="15" x14ac:dyDescent="0.25"/>
    <row r="171" s="1" customFormat="1" ht="15" x14ac:dyDescent="0.25"/>
    <row r="172" s="1" customFormat="1" ht="15" x14ac:dyDescent="0.25"/>
    <row r="173" s="1" customFormat="1" ht="15" x14ac:dyDescent="0.25"/>
    <row r="174" s="1" customFormat="1" ht="15" x14ac:dyDescent="0.25"/>
    <row r="175" s="1" customFormat="1" ht="15" x14ac:dyDescent="0.25"/>
    <row r="176" s="1" customFormat="1" ht="15" x14ac:dyDescent="0.25"/>
    <row r="177" s="1" customFormat="1" ht="15" x14ac:dyDescent="0.25"/>
    <row r="178" s="1" customFormat="1" ht="15" x14ac:dyDescent="0.25"/>
    <row r="179" s="1" customFormat="1" ht="15" x14ac:dyDescent="0.25"/>
    <row r="180" s="1" customFormat="1" ht="15" x14ac:dyDescent="0.25"/>
    <row r="181" s="1" customFormat="1" ht="15" x14ac:dyDescent="0.25"/>
    <row r="182" s="1" customFormat="1" ht="15" x14ac:dyDescent="0.25"/>
    <row r="183" s="1" customFormat="1" ht="15" x14ac:dyDescent="0.25"/>
    <row r="184" s="1" customFormat="1" ht="15" x14ac:dyDescent="0.25"/>
    <row r="185" s="1" customFormat="1" ht="15" x14ac:dyDescent="0.25"/>
    <row r="186" s="1" customFormat="1" ht="15" x14ac:dyDescent="0.25"/>
    <row r="187" s="1" customFormat="1" ht="15" x14ac:dyDescent="0.25"/>
    <row r="188" s="1" customFormat="1" ht="15" x14ac:dyDescent="0.25"/>
    <row r="189" s="1" customFormat="1" ht="15" x14ac:dyDescent="0.25"/>
    <row r="190" s="1" customFormat="1" ht="15" x14ac:dyDescent="0.25"/>
    <row r="191" s="1" customFormat="1" ht="15" x14ac:dyDescent="0.25"/>
    <row r="192" s="1" customFormat="1" ht="15" x14ac:dyDescent="0.25"/>
    <row r="193" s="1" customFormat="1" ht="15" x14ac:dyDescent="0.25"/>
    <row r="194" s="1" customFormat="1" ht="15" x14ac:dyDescent="0.25"/>
    <row r="195" s="1" customFormat="1" ht="15" x14ac:dyDescent="0.25"/>
    <row r="196" s="1" customFormat="1" ht="15" x14ac:dyDescent="0.25"/>
    <row r="197" s="1" customFormat="1" ht="15" x14ac:dyDescent="0.25"/>
    <row r="198" s="1" customFormat="1" ht="15" x14ac:dyDescent="0.25"/>
    <row r="199" s="1" customFormat="1" ht="15" x14ac:dyDescent="0.25"/>
    <row r="200" s="1" customFormat="1" ht="15" x14ac:dyDescent="0.25"/>
    <row r="201" s="1" customFormat="1" ht="15" x14ac:dyDescent="0.25"/>
    <row r="202" s="1" customFormat="1" ht="15" x14ac:dyDescent="0.25"/>
    <row r="203" s="1" customFormat="1" ht="15" x14ac:dyDescent="0.25"/>
    <row r="204" s="1" customFormat="1" ht="15" x14ac:dyDescent="0.25"/>
    <row r="205" s="1" customFormat="1" ht="15" x14ac:dyDescent="0.25"/>
    <row r="206" s="1" customFormat="1" ht="15" x14ac:dyDescent="0.25"/>
    <row r="207" s="1" customFormat="1" ht="15" x14ac:dyDescent="0.25"/>
    <row r="208" s="1" customFormat="1" ht="15" x14ac:dyDescent="0.25"/>
    <row r="209" s="1" customFormat="1" ht="15" x14ac:dyDescent="0.25"/>
    <row r="210" s="1" customFormat="1" ht="15" x14ac:dyDescent="0.25"/>
    <row r="211" s="1" customFormat="1" ht="15" x14ac:dyDescent="0.25"/>
    <row r="212" s="1" customFormat="1" ht="15" x14ac:dyDescent="0.25"/>
    <row r="213" s="1" customFormat="1" ht="15" x14ac:dyDescent="0.25"/>
    <row r="214" s="1" customFormat="1" ht="15" x14ac:dyDescent="0.25"/>
    <row r="215" s="1" customFormat="1" ht="15" x14ac:dyDescent="0.25"/>
    <row r="216" s="1" customFormat="1" ht="15" x14ac:dyDescent="0.25"/>
    <row r="217" s="1" customFormat="1" ht="15" x14ac:dyDescent="0.25"/>
    <row r="218" s="1" customFormat="1" ht="15" x14ac:dyDescent="0.25"/>
    <row r="219" s="1" customFormat="1" ht="15" x14ac:dyDescent="0.25"/>
    <row r="220" s="1" customFormat="1" ht="15" x14ac:dyDescent="0.25"/>
    <row r="221" s="1" customFormat="1" ht="15" x14ac:dyDescent="0.25"/>
    <row r="222" s="1" customFormat="1" ht="15" x14ac:dyDescent="0.25"/>
    <row r="223" s="1" customFormat="1" ht="15" x14ac:dyDescent="0.25"/>
    <row r="224" s="1" customFormat="1" ht="15" x14ac:dyDescent="0.25"/>
    <row r="225" s="1" customFormat="1" ht="15" x14ac:dyDescent="0.25"/>
    <row r="226" s="1" customFormat="1" ht="15" x14ac:dyDescent="0.25"/>
    <row r="227" s="1" customFormat="1" ht="15" x14ac:dyDescent="0.25"/>
    <row r="228" s="1" customFormat="1" ht="15" x14ac:dyDescent="0.25"/>
    <row r="229" s="1" customFormat="1" ht="15" x14ac:dyDescent="0.25"/>
    <row r="230" s="1" customFormat="1" ht="15" x14ac:dyDescent="0.25"/>
    <row r="231" s="1" customFormat="1" ht="15" x14ac:dyDescent="0.25"/>
    <row r="232" s="1" customFormat="1" ht="15" x14ac:dyDescent="0.25"/>
    <row r="233" s="1" customFormat="1" ht="15" x14ac:dyDescent="0.25"/>
    <row r="234" s="1" customFormat="1" ht="15" x14ac:dyDescent="0.25"/>
    <row r="235" s="1" customFormat="1" ht="15" x14ac:dyDescent="0.25"/>
    <row r="236" s="1" customFormat="1" ht="15" x14ac:dyDescent="0.25"/>
    <row r="237" s="1" customFormat="1" ht="15" x14ac:dyDescent="0.25"/>
    <row r="238" s="1" customFormat="1" ht="15" x14ac:dyDescent="0.25"/>
    <row r="239" s="1" customFormat="1" ht="15" x14ac:dyDescent="0.25"/>
    <row r="240" s="1" customFormat="1" ht="15" x14ac:dyDescent="0.25"/>
    <row r="241" s="1" customFormat="1" ht="15" x14ac:dyDescent="0.25"/>
    <row r="242" s="1" customFormat="1" ht="15" x14ac:dyDescent="0.25"/>
    <row r="243" s="1" customFormat="1" ht="15" x14ac:dyDescent="0.25"/>
    <row r="244" s="1" customFormat="1" ht="15" x14ac:dyDescent="0.25"/>
    <row r="245" s="1" customFormat="1" ht="15" x14ac:dyDescent="0.25"/>
    <row r="246" s="1" customFormat="1" ht="15" x14ac:dyDescent="0.25"/>
    <row r="247" s="1" customFormat="1" ht="15" x14ac:dyDescent="0.25"/>
    <row r="248" s="1" customFormat="1" ht="15" x14ac:dyDescent="0.25"/>
    <row r="249" s="1" customFormat="1" ht="15" x14ac:dyDescent="0.25"/>
    <row r="250" s="1" customFormat="1" ht="15" x14ac:dyDescent="0.25"/>
    <row r="251" s="1" customFormat="1" ht="15" x14ac:dyDescent="0.25"/>
    <row r="252" s="1" customFormat="1" ht="15" x14ac:dyDescent="0.25"/>
    <row r="253" s="1" customFormat="1" ht="15" x14ac:dyDescent="0.25"/>
    <row r="254" s="1" customFormat="1" ht="15" x14ac:dyDescent="0.25"/>
    <row r="255" s="1" customFormat="1" ht="15" x14ac:dyDescent="0.25"/>
    <row r="256" s="1" customFormat="1" ht="15" x14ac:dyDescent="0.25"/>
    <row r="257" s="1" customFormat="1" ht="15" x14ac:dyDescent="0.25"/>
    <row r="258" s="1" customFormat="1" ht="15" x14ac:dyDescent="0.25"/>
    <row r="259" s="1" customFormat="1" ht="15" x14ac:dyDescent="0.25"/>
    <row r="260" s="1" customFormat="1" ht="15" x14ac:dyDescent="0.25"/>
    <row r="261" s="1" customFormat="1" ht="15" x14ac:dyDescent="0.25"/>
    <row r="262" s="1" customFormat="1" ht="15" x14ac:dyDescent="0.25"/>
    <row r="263" s="1" customFormat="1" ht="15" x14ac:dyDescent="0.25"/>
    <row r="264" s="1" customFormat="1" ht="15" x14ac:dyDescent="0.25"/>
    <row r="265" s="1" customFormat="1" ht="15" x14ac:dyDescent="0.25"/>
    <row r="266" s="1" customFormat="1" ht="15" x14ac:dyDescent="0.25"/>
    <row r="267" s="1" customFormat="1" ht="15" x14ac:dyDescent="0.25"/>
    <row r="268" s="1" customFormat="1" ht="15" x14ac:dyDescent="0.25"/>
    <row r="269" s="1" customFormat="1" ht="15" x14ac:dyDescent="0.25"/>
    <row r="270" s="1" customFormat="1" ht="15" x14ac:dyDescent="0.25"/>
    <row r="271" s="1" customFormat="1" ht="15" x14ac:dyDescent="0.25"/>
    <row r="272" s="1" customFormat="1" ht="15" x14ac:dyDescent="0.25"/>
    <row r="273" s="1" customFormat="1" ht="15" x14ac:dyDescent="0.25"/>
    <row r="274" s="1" customFormat="1" ht="15" x14ac:dyDescent="0.25"/>
    <row r="275" s="1" customFormat="1" ht="15" x14ac:dyDescent="0.25"/>
    <row r="276" s="1" customFormat="1" ht="15" x14ac:dyDescent="0.25"/>
    <row r="277" s="1" customFormat="1" ht="15" x14ac:dyDescent="0.25"/>
    <row r="278" s="1" customFormat="1" ht="15" x14ac:dyDescent="0.25"/>
    <row r="279" s="1" customFormat="1" ht="15" x14ac:dyDescent="0.25"/>
    <row r="280" s="1" customFormat="1" ht="15" x14ac:dyDescent="0.25"/>
    <row r="281" s="1" customFormat="1" ht="15" x14ac:dyDescent="0.25"/>
    <row r="282" s="1" customFormat="1" ht="15" x14ac:dyDescent="0.25"/>
    <row r="283" s="1" customFormat="1" ht="15" x14ac:dyDescent="0.25"/>
    <row r="284" s="1" customFormat="1" ht="15" x14ac:dyDescent="0.25"/>
    <row r="285" s="1" customFormat="1" ht="15" x14ac:dyDescent="0.25"/>
    <row r="286" s="1" customFormat="1" ht="15" x14ac:dyDescent="0.25"/>
    <row r="287" s="1" customFormat="1" ht="15" x14ac:dyDescent="0.25"/>
    <row r="288" s="1" customFormat="1" ht="15" x14ac:dyDescent="0.25"/>
    <row r="289" s="1" customFormat="1" ht="15" x14ac:dyDescent="0.25"/>
    <row r="290" s="1" customFormat="1" ht="15" x14ac:dyDescent="0.25"/>
    <row r="291" s="1" customFormat="1" ht="15" x14ac:dyDescent="0.25"/>
    <row r="292" s="1" customFormat="1" ht="15" x14ac:dyDescent="0.25"/>
    <row r="293" s="1" customFormat="1" ht="15" x14ac:dyDescent="0.25"/>
    <row r="294" s="1" customFormat="1" ht="15" x14ac:dyDescent="0.25"/>
    <row r="295" s="1" customFormat="1" ht="15" x14ac:dyDescent="0.25"/>
    <row r="296" s="1" customFormat="1" ht="15" x14ac:dyDescent="0.25"/>
    <row r="297" s="1" customFormat="1" ht="15" x14ac:dyDescent="0.25"/>
    <row r="298" s="1" customFormat="1" ht="15" x14ac:dyDescent="0.25"/>
    <row r="299" s="1" customFormat="1" ht="15" x14ac:dyDescent="0.25"/>
    <row r="300" s="1" customFormat="1" ht="15" x14ac:dyDescent="0.25"/>
    <row r="301" s="1" customFormat="1" ht="15" x14ac:dyDescent="0.25"/>
    <row r="302" s="1" customFormat="1" ht="15" x14ac:dyDescent="0.25"/>
    <row r="303" s="1" customFormat="1" ht="15" x14ac:dyDescent="0.25"/>
    <row r="304" s="1" customFormat="1" ht="15" x14ac:dyDescent="0.25"/>
    <row r="305" s="1" customFormat="1" ht="15" x14ac:dyDescent="0.25"/>
    <row r="306" s="1" customFormat="1" ht="15" x14ac:dyDescent="0.25"/>
    <row r="307" s="1" customFormat="1" ht="15" x14ac:dyDescent="0.25"/>
    <row r="308" s="1" customFormat="1" ht="15" x14ac:dyDescent="0.25"/>
    <row r="309" s="1" customFormat="1" ht="15" x14ac:dyDescent="0.25"/>
    <row r="310" s="1" customFormat="1" ht="15" x14ac:dyDescent="0.25"/>
    <row r="311" s="1" customFormat="1" ht="15" x14ac:dyDescent="0.25"/>
    <row r="312" s="1" customFormat="1" ht="15" x14ac:dyDescent="0.25"/>
    <row r="313" s="1" customFormat="1" ht="15" x14ac:dyDescent="0.25"/>
    <row r="314" s="1" customFormat="1" ht="15" x14ac:dyDescent="0.25"/>
    <row r="315" s="1" customFormat="1" ht="15" x14ac:dyDescent="0.25"/>
    <row r="316" s="1" customFormat="1" ht="15" x14ac:dyDescent="0.25"/>
    <row r="317" s="1" customFormat="1" ht="15" x14ac:dyDescent="0.25"/>
    <row r="318" s="1" customFormat="1" ht="15" x14ac:dyDescent="0.25"/>
    <row r="319" s="1" customFormat="1" ht="15" x14ac:dyDescent="0.25"/>
    <row r="320" s="1" customFormat="1" ht="15" x14ac:dyDescent="0.25"/>
    <row r="321" s="1" customFormat="1" ht="15" x14ac:dyDescent="0.25"/>
    <row r="322" s="1" customFormat="1" ht="15" x14ac:dyDescent="0.25"/>
    <row r="323" s="1" customFormat="1" ht="15" x14ac:dyDescent="0.25"/>
    <row r="324" s="1" customFormat="1" ht="15" x14ac:dyDescent="0.25"/>
    <row r="325" s="1" customFormat="1" ht="15" x14ac:dyDescent="0.25"/>
    <row r="326" s="1" customFormat="1" ht="15" x14ac:dyDescent="0.25"/>
    <row r="327" s="1" customFormat="1" ht="15" x14ac:dyDescent="0.25"/>
    <row r="328" s="1" customFormat="1" ht="15" x14ac:dyDescent="0.25"/>
    <row r="329" s="1" customFormat="1" ht="15" x14ac:dyDescent="0.25"/>
    <row r="330" s="1" customFormat="1" ht="15" x14ac:dyDescent="0.25"/>
    <row r="331" s="1" customFormat="1" ht="15" x14ac:dyDescent="0.25"/>
    <row r="332" s="1" customFormat="1" ht="15" x14ac:dyDescent="0.25"/>
    <row r="333" s="1" customFormat="1" ht="15" x14ac:dyDescent="0.25"/>
    <row r="334" s="1" customFormat="1" ht="15" x14ac:dyDescent="0.25"/>
    <row r="335" s="1" customFormat="1" ht="15" x14ac:dyDescent="0.25"/>
    <row r="336" s="1" customFormat="1" ht="15" x14ac:dyDescent="0.25"/>
    <row r="337" s="1" customFormat="1" ht="15" x14ac:dyDescent="0.25"/>
    <row r="338" s="1" customFormat="1" ht="15" x14ac:dyDescent="0.25"/>
    <row r="339" s="1" customFormat="1" ht="15" x14ac:dyDescent="0.25"/>
    <row r="340" s="1" customFormat="1" ht="15" x14ac:dyDescent="0.25"/>
    <row r="341" s="1" customFormat="1" ht="15" x14ac:dyDescent="0.25"/>
    <row r="342" s="1" customFormat="1" ht="15" x14ac:dyDescent="0.25"/>
    <row r="343" s="1" customFormat="1" ht="15" x14ac:dyDescent="0.25"/>
    <row r="344" s="1" customFormat="1" ht="15" x14ac:dyDescent="0.25"/>
    <row r="345" s="1" customFormat="1" ht="15" x14ac:dyDescent="0.25"/>
    <row r="346" s="1" customFormat="1" ht="15" x14ac:dyDescent="0.25"/>
    <row r="347" s="1" customFormat="1" ht="15" x14ac:dyDescent="0.25"/>
    <row r="348" s="1" customFormat="1" ht="15" x14ac:dyDescent="0.25"/>
    <row r="349" s="1" customFormat="1" ht="15" x14ac:dyDescent="0.25"/>
    <row r="350" s="1" customFormat="1" ht="15" x14ac:dyDescent="0.25"/>
    <row r="351" s="1" customFormat="1" ht="15" x14ac:dyDescent="0.25"/>
    <row r="352" s="1" customFormat="1" ht="15" x14ac:dyDescent="0.25"/>
    <row r="353" s="1" customFormat="1" ht="15" x14ac:dyDescent="0.25"/>
    <row r="354" s="1" customFormat="1" ht="15" x14ac:dyDescent="0.25"/>
    <row r="355" s="1" customFormat="1" ht="15" x14ac:dyDescent="0.25"/>
    <row r="356" s="1" customFormat="1" ht="15" x14ac:dyDescent="0.25"/>
    <row r="357" s="1" customFormat="1" ht="15" x14ac:dyDescent="0.25"/>
    <row r="358" s="1" customFormat="1" ht="15" x14ac:dyDescent="0.25"/>
    <row r="359" s="1" customFormat="1" ht="15" x14ac:dyDescent="0.25"/>
    <row r="360" s="1" customFormat="1" ht="15" x14ac:dyDescent="0.25"/>
    <row r="361" s="1" customFormat="1" ht="15" x14ac:dyDescent="0.25"/>
    <row r="362" s="1" customFormat="1" ht="15" x14ac:dyDescent="0.25"/>
    <row r="363" s="1" customFormat="1" ht="15" x14ac:dyDescent="0.25"/>
    <row r="364" s="1" customFormat="1" ht="15" x14ac:dyDescent="0.25"/>
    <row r="365" s="1" customFormat="1" ht="15" x14ac:dyDescent="0.25"/>
    <row r="366" s="1" customFormat="1" ht="15" x14ac:dyDescent="0.25"/>
    <row r="367" s="1" customFormat="1" ht="15" x14ac:dyDescent="0.25"/>
    <row r="368" s="1" customFormat="1" ht="15" x14ac:dyDescent="0.25"/>
    <row r="369" s="1" customFormat="1" ht="15" x14ac:dyDescent="0.25"/>
    <row r="370" s="1" customFormat="1" ht="15" x14ac:dyDescent="0.25"/>
    <row r="371" s="1" customFormat="1" ht="15" x14ac:dyDescent="0.25"/>
    <row r="372" s="1" customFormat="1" ht="15" x14ac:dyDescent="0.25"/>
    <row r="373" s="1" customFormat="1" ht="15" x14ac:dyDescent="0.25"/>
    <row r="374" s="1" customFormat="1" ht="15" x14ac:dyDescent="0.25"/>
    <row r="375" s="1" customFormat="1" ht="15" x14ac:dyDescent="0.25"/>
    <row r="376" s="1" customFormat="1" ht="15" x14ac:dyDescent="0.25"/>
    <row r="377" s="1" customFormat="1" ht="15" x14ac:dyDescent="0.25"/>
    <row r="378" s="1" customFormat="1" ht="15" x14ac:dyDescent="0.25"/>
    <row r="379" s="1" customFormat="1" ht="15" x14ac:dyDescent="0.25"/>
    <row r="380" s="1" customFormat="1" ht="15" x14ac:dyDescent="0.25"/>
    <row r="381" s="1" customFormat="1" ht="15" x14ac:dyDescent="0.25"/>
    <row r="382" s="1" customFormat="1" ht="15" x14ac:dyDescent="0.25"/>
    <row r="383" s="1" customFormat="1" ht="15" x14ac:dyDescent="0.25"/>
    <row r="384" s="1" customFormat="1" ht="15" x14ac:dyDescent="0.25"/>
    <row r="385" s="1" customFormat="1" ht="15" x14ac:dyDescent="0.25"/>
    <row r="386" s="1" customFormat="1" ht="15" x14ac:dyDescent="0.25"/>
    <row r="387" s="1" customFormat="1" ht="15" x14ac:dyDescent="0.25"/>
    <row r="388" s="1" customFormat="1" ht="15" x14ac:dyDescent="0.25"/>
    <row r="389" s="1" customFormat="1" ht="15" x14ac:dyDescent="0.25"/>
    <row r="390" s="1" customFormat="1" ht="15" x14ac:dyDescent="0.25"/>
    <row r="391" s="1" customFormat="1" ht="15" x14ac:dyDescent="0.25"/>
    <row r="392" s="1" customFormat="1" ht="15" x14ac:dyDescent="0.25"/>
    <row r="393" s="1" customFormat="1" ht="15" x14ac:dyDescent="0.25"/>
    <row r="394" s="1" customFormat="1" ht="15" x14ac:dyDescent="0.25"/>
    <row r="395" s="1" customFormat="1" ht="15" x14ac:dyDescent="0.25"/>
    <row r="396" s="1" customFormat="1" ht="15" x14ac:dyDescent="0.25"/>
    <row r="397" s="1" customFormat="1" ht="15" x14ac:dyDescent="0.25"/>
    <row r="398" s="1" customFormat="1" ht="15" x14ac:dyDescent="0.25"/>
    <row r="399" s="1" customFormat="1" ht="15" x14ac:dyDescent="0.25"/>
    <row r="400" s="1" customFormat="1" ht="15" x14ac:dyDescent="0.25"/>
    <row r="401" s="1" customFormat="1" ht="15" x14ac:dyDescent="0.25"/>
    <row r="402" s="1" customFormat="1" ht="15" x14ac:dyDescent="0.25"/>
    <row r="403" s="1" customFormat="1" ht="15" x14ac:dyDescent="0.25"/>
    <row r="404" s="1" customFormat="1" ht="15" x14ac:dyDescent="0.25"/>
    <row r="405" s="1" customFormat="1" ht="15" x14ac:dyDescent="0.25"/>
    <row r="406" s="1" customFormat="1" ht="15" x14ac:dyDescent="0.25"/>
    <row r="407" s="1" customFormat="1" ht="15" x14ac:dyDescent="0.25"/>
    <row r="408" s="1" customFormat="1" ht="15" x14ac:dyDescent="0.25"/>
    <row r="409" s="1" customFormat="1" ht="15" x14ac:dyDescent="0.25"/>
    <row r="410" s="1" customFormat="1" ht="15" x14ac:dyDescent="0.25"/>
    <row r="411" s="1" customFormat="1" ht="15" x14ac:dyDescent="0.25"/>
    <row r="412" s="1" customFormat="1" ht="15" x14ac:dyDescent="0.25"/>
    <row r="413" s="1" customFormat="1" ht="15" x14ac:dyDescent="0.25"/>
    <row r="414" s="1" customFormat="1" ht="15" x14ac:dyDescent="0.25"/>
    <row r="415" s="1" customFormat="1" ht="15" x14ac:dyDescent="0.25"/>
    <row r="416" s="1" customFormat="1" ht="15" x14ac:dyDescent="0.25"/>
    <row r="417" s="1" customFormat="1" ht="15" x14ac:dyDescent="0.25"/>
    <row r="418" s="1" customFormat="1" ht="15" x14ac:dyDescent="0.25"/>
    <row r="419" s="1" customFormat="1" ht="15" x14ac:dyDescent="0.25"/>
    <row r="420" s="1" customFormat="1" ht="15" x14ac:dyDescent="0.25"/>
    <row r="421" s="1" customFormat="1" ht="15" x14ac:dyDescent="0.25"/>
    <row r="422" s="1" customFormat="1" ht="15" x14ac:dyDescent="0.25"/>
    <row r="423" s="1" customFormat="1" ht="15" x14ac:dyDescent="0.25"/>
    <row r="424" s="1" customFormat="1" ht="15" x14ac:dyDescent="0.25"/>
    <row r="425" s="1" customFormat="1" ht="15" x14ac:dyDescent="0.25"/>
    <row r="426" s="1" customFormat="1" ht="15" x14ac:dyDescent="0.25"/>
    <row r="427" s="1" customFormat="1" ht="15" x14ac:dyDescent="0.25"/>
    <row r="428" s="1" customFormat="1" ht="15" x14ac:dyDescent="0.25"/>
    <row r="429" s="1" customFormat="1" ht="15" x14ac:dyDescent="0.25"/>
    <row r="430" s="1" customFormat="1" ht="15" x14ac:dyDescent="0.25"/>
    <row r="431" s="1" customFormat="1" ht="15" x14ac:dyDescent="0.25"/>
    <row r="432" s="1" customFormat="1" ht="15" x14ac:dyDescent="0.25"/>
    <row r="433" s="1" customFormat="1" ht="15" x14ac:dyDescent="0.25"/>
    <row r="434" s="1" customFormat="1" ht="15" x14ac:dyDescent="0.25"/>
    <row r="435" s="1" customFormat="1" ht="15" x14ac:dyDescent="0.25"/>
    <row r="436" s="1" customFormat="1" ht="15" x14ac:dyDescent="0.25"/>
    <row r="437" s="1" customFormat="1" ht="15" x14ac:dyDescent="0.25"/>
    <row r="438" s="1" customFormat="1" ht="15" x14ac:dyDescent="0.25"/>
    <row r="439" s="1" customFormat="1" ht="15" x14ac:dyDescent="0.25"/>
    <row r="440" s="1" customFormat="1" ht="15" x14ac:dyDescent="0.25"/>
    <row r="441" s="1" customFormat="1" ht="15" x14ac:dyDescent="0.25"/>
    <row r="442" s="1" customFormat="1" ht="15" x14ac:dyDescent="0.25"/>
    <row r="443" s="1" customFormat="1" ht="15" x14ac:dyDescent="0.25"/>
    <row r="444" s="1" customFormat="1" ht="15" x14ac:dyDescent="0.25"/>
    <row r="445" s="1" customFormat="1" ht="15" x14ac:dyDescent="0.25"/>
    <row r="446" s="1" customFormat="1" ht="15" x14ac:dyDescent="0.25"/>
    <row r="447" s="1" customFormat="1" ht="15" x14ac:dyDescent="0.25"/>
    <row r="448" s="1" customFormat="1" ht="15" x14ac:dyDescent="0.25"/>
    <row r="449" s="1" customFormat="1" ht="15" x14ac:dyDescent="0.25"/>
    <row r="450" s="1" customFormat="1" ht="15" x14ac:dyDescent="0.25"/>
    <row r="451" s="1" customFormat="1" ht="15" x14ac:dyDescent="0.25"/>
    <row r="452" s="1" customFormat="1" ht="15" x14ac:dyDescent="0.25"/>
    <row r="453" s="1" customFormat="1" ht="15" x14ac:dyDescent="0.25"/>
    <row r="454" s="1" customFormat="1" ht="15" x14ac:dyDescent="0.25"/>
    <row r="455" s="1" customFormat="1" ht="15" x14ac:dyDescent="0.25"/>
    <row r="456" s="1" customFormat="1" ht="15" x14ac:dyDescent="0.25"/>
    <row r="457" s="1" customFormat="1" ht="15" x14ac:dyDescent="0.25"/>
    <row r="458" s="1" customFormat="1" ht="15" x14ac:dyDescent="0.25"/>
    <row r="459" s="1" customFormat="1" ht="15" x14ac:dyDescent="0.25"/>
    <row r="460" s="1" customFormat="1" ht="15" x14ac:dyDescent="0.25"/>
    <row r="461" s="1" customFormat="1" ht="15" x14ac:dyDescent="0.25"/>
    <row r="462" s="1" customFormat="1" ht="15" x14ac:dyDescent="0.25"/>
    <row r="463" s="1" customFormat="1" ht="15" x14ac:dyDescent="0.25"/>
    <row r="464" s="1" customFormat="1" ht="15" x14ac:dyDescent="0.25"/>
    <row r="465" s="1" customFormat="1" ht="15" x14ac:dyDescent="0.25"/>
    <row r="466" s="1" customFormat="1" ht="15" x14ac:dyDescent="0.25"/>
    <row r="467" s="1" customFormat="1" ht="15" x14ac:dyDescent="0.25"/>
    <row r="468" s="1" customFormat="1" ht="15" x14ac:dyDescent="0.25"/>
    <row r="469" s="1" customFormat="1" ht="15" x14ac:dyDescent="0.25"/>
    <row r="470" s="1" customFormat="1" ht="15" x14ac:dyDescent="0.25"/>
    <row r="471" s="1" customFormat="1" ht="15" x14ac:dyDescent="0.25"/>
    <row r="472" s="1" customFormat="1" ht="15" x14ac:dyDescent="0.25"/>
    <row r="473" s="1" customFormat="1" ht="15" x14ac:dyDescent="0.25"/>
    <row r="474" s="1" customFormat="1" ht="15" x14ac:dyDescent="0.25"/>
    <row r="475" s="1" customFormat="1" ht="15" x14ac:dyDescent="0.25"/>
    <row r="476" s="1" customFormat="1" ht="15" x14ac:dyDescent="0.25"/>
    <row r="477" s="1" customFormat="1" ht="15" x14ac:dyDescent="0.25"/>
    <row r="478" s="1" customFormat="1" ht="15" x14ac:dyDescent="0.25"/>
    <row r="479" s="1" customFormat="1" ht="15" x14ac:dyDescent="0.25"/>
    <row r="480" s="1" customFormat="1" ht="15" x14ac:dyDescent="0.25"/>
    <row r="481" s="1" customFormat="1" ht="15" x14ac:dyDescent="0.25"/>
    <row r="482" s="1" customFormat="1" ht="15" x14ac:dyDescent="0.25"/>
    <row r="483" s="1" customFormat="1" ht="15" x14ac:dyDescent="0.25"/>
    <row r="484" s="1" customFormat="1" ht="15" x14ac:dyDescent="0.25"/>
    <row r="485" s="1" customFormat="1" ht="15" x14ac:dyDescent="0.25"/>
    <row r="486" s="1" customFormat="1" ht="15" x14ac:dyDescent="0.25"/>
    <row r="487" s="1" customFormat="1" ht="15" x14ac:dyDescent="0.25"/>
    <row r="488" s="1" customFormat="1" ht="15" x14ac:dyDescent="0.25"/>
    <row r="489" s="1" customFormat="1" ht="15" x14ac:dyDescent="0.25"/>
    <row r="490" s="1" customFormat="1" ht="15" x14ac:dyDescent="0.25"/>
    <row r="491" s="1" customFormat="1" ht="15" x14ac:dyDescent="0.25"/>
    <row r="492" s="1" customFormat="1" ht="15" x14ac:dyDescent="0.25"/>
    <row r="493" s="1" customFormat="1" ht="15" x14ac:dyDescent="0.25"/>
    <row r="494" s="1" customFormat="1" ht="15" x14ac:dyDescent="0.25"/>
    <row r="495" s="1" customFormat="1" ht="15" x14ac:dyDescent="0.25"/>
    <row r="496" s="1" customFormat="1" ht="15" x14ac:dyDescent="0.25"/>
    <row r="497" s="1" customFormat="1" ht="15" x14ac:dyDescent="0.25"/>
    <row r="498" s="1" customFormat="1" ht="15" x14ac:dyDescent="0.25"/>
    <row r="499" s="1" customFormat="1" ht="15" x14ac:dyDescent="0.25"/>
    <row r="500" s="1" customFormat="1" ht="15" x14ac:dyDescent="0.25"/>
    <row r="501" s="1" customFormat="1" ht="15" x14ac:dyDescent="0.25"/>
    <row r="502" s="1" customFormat="1" ht="15" x14ac:dyDescent="0.25"/>
    <row r="503" s="1" customFormat="1" ht="15" x14ac:dyDescent="0.25"/>
    <row r="504" s="1" customFormat="1" ht="15" x14ac:dyDescent="0.25"/>
    <row r="505" s="1" customFormat="1" ht="15" x14ac:dyDescent="0.25"/>
    <row r="506" s="1" customFormat="1" ht="15" x14ac:dyDescent="0.25"/>
    <row r="507" s="1" customFormat="1" ht="15" x14ac:dyDescent="0.25"/>
    <row r="508" s="1" customFormat="1" ht="15" x14ac:dyDescent="0.25"/>
    <row r="509" s="1" customFormat="1" ht="15" x14ac:dyDescent="0.25"/>
    <row r="510" s="1" customFormat="1" ht="15" x14ac:dyDescent="0.25"/>
  </sheetData>
  <mergeCells count="21">
    <mergeCell ref="L3:L4"/>
    <mergeCell ref="A1:U1"/>
    <mergeCell ref="A2:A4"/>
    <mergeCell ref="B2:B4"/>
    <mergeCell ref="C2:C4"/>
    <mergeCell ref="D2:D4"/>
    <mergeCell ref="E2:F2"/>
    <mergeCell ref="G2:G4"/>
    <mergeCell ref="H2:J2"/>
    <mergeCell ref="K2:K4"/>
    <mergeCell ref="L2:U2"/>
    <mergeCell ref="E3:E4"/>
    <mergeCell ref="F3:F4"/>
    <mergeCell ref="H3:H4"/>
    <mergeCell ref="I3:I4"/>
    <mergeCell ref="J3:J4"/>
    <mergeCell ref="M3:O3"/>
    <mergeCell ref="P3:P4"/>
    <mergeCell ref="Q3:S3"/>
    <mergeCell ref="T3:T4"/>
    <mergeCell ref="U3:U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2020-07-15T08:36:51Z</dcterms:modified>
</cp:coreProperties>
</file>