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S78" i="1" l="1"/>
  <c r="C78" i="1"/>
  <c r="T77" i="1"/>
  <c r="S77" i="1"/>
  <c r="R77" i="1"/>
  <c r="Q77" i="1"/>
  <c r="P77" i="1"/>
  <c r="O77" i="1"/>
  <c r="N77" i="1"/>
  <c r="M77" i="1"/>
  <c r="K77" i="1"/>
  <c r="J77" i="1"/>
  <c r="I77" i="1"/>
  <c r="H77" i="1"/>
  <c r="G77" i="1"/>
  <c r="F77" i="1"/>
  <c r="E77" i="1"/>
  <c r="D77" i="1"/>
  <c r="T76" i="1"/>
  <c r="S76" i="1"/>
  <c r="R76" i="1"/>
  <c r="Q76" i="1"/>
  <c r="P76" i="1"/>
  <c r="O76" i="1"/>
  <c r="N76" i="1"/>
  <c r="M76" i="1"/>
  <c r="K76" i="1"/>
  <c r="J76" i="1"/>
  <c r="I76" i="1"/>
  <c r="H76" i="1"/>
  <c r="G76" i="1"/>
  <c r="F76" i="1"/>
  <c r="E76" i="1"/>
  <c r="D76" i="1"/>
  <c r="T75" i="1"/>
  <c r="S75" i="1"/>
  <c r="R75" i="1"/>
  <c r="Q75" i="1"/>
  <c r="O75" i="1"/>
  <c r="N75" i="1"/>
  <c r="L75" i="1" s="1"/>
  <c r="M75" i="1"/>
  <c r="K75" i="1"/>
  <c r="J75" i="1"/>
  <c r="I75" i="1"/>
  <c r="H75" i="1"/>
  <c r="G75" i="1"/>
  <c r="F75" i="1"/>
  <c r="E75" i="1"/>
  <c r="D75" i="1"/>
  <c r="T74" i="1"/>
  <c r="S74" i="1"/>
  <c r="R74" i="1"/>
  <c r="Q74" i="1"/>
  <c r="O74" i="1"/>
  <c r="N74" i="1"/>
  <c r="L74" i="1" s="1"/>
  <c r="M74" i="1"/>
  <c r="K74" i="1"/>
  <c r="J74" i="1"/>
  <c r="I74" i="1"/>
  <c r="H74" i="1"/>
  <c r="G74" i="1"/>
  <c r="F74" i="1"/>
  <c r="E74" i="1"/>
  <c r="D74" i="1"/>
  <c r="T73" i="1"/>
  <c r="S73" i="1"/>
  <c r="R73" i="1"/>
  <c r="Q73" i="1"/>
  <c r="P73" i="1"/>
  <c r="O73" i="1"/>
  <c r="N73" i="1"/>
  <c r="M73" i="1"/>
  <c r="K73" i="1"/>
  <c r="J73" i="1"/>
  <c r="I73" i="1"/>
  <c r="H73" i="1"/>
  <c r="G73" i="1"/>
  <c r="F73" i="1"/>
  <c r="E73" i="1"/>
  <c r="D73" i="1"/>
  <c r="T72" i="1"/>
  <c r="S72" i="1"/>
  <c r="R72" i="1"/>
  <c r="Q72" i="1"/>
  <c r="P72" i="1"/>
  <c r="O72" i="1"/>
  <c r="N72" i="1"/>
  <c r="M72" i="1"/>
  <c r="K72" i="1"/>
  <c r="J72" i="1"/>
  <c r="I72" i="1"/>
  <c r="H72" i="1"/>
  <c r="G72" i="1"/>
  <c r="F72" i="1"/>
  <c r="E72" i="1"/>
  <c r="D72" i="1"/>
  <c r="T71" i="1"/>
  <c r="S71" i="1"/>
  <c r="R71" i="1"/>
  <c r="Q71" i="1"/>
  <c r="O71" i="1"/>
  <c r="N71" i="1"/>
  <c r="L71" i="1" s="1"/>
  <c r="M71" i="1"/>
  <c r="K71" i="1"/>
  <c r="J71" i="1"/>
  <c r="I71" i="1"/>
  <c r="H71" i="1"/>
  <c r="G71" i="1"/>
  <c r="F71" i="1"/>
  <c r="E71" i="1"/>
  <c r="D71" i="1"/>
  <c r="T70" i="1"/>
  <c r="S70" i="1"/>
  <c r="R70" i="1"/>
  <c r="Q70" i="1"/>
  <c r="O70" i="1"/>
  <c r="N70" i="1"/>
  <c r="L70" i="1" s="1"/>
  <c r="M70" i="1"/>
  <c r="K70" i="1"/>
  <c r="J70" i="1"/>
  <c r="I70" i="1"/>
  <c r="H70" i="1"/>
  <c r="G70" i="1"/>
  <c r="F70" i="1"/>
  <c r="E70" i="1"/>
  <c r="D70" i="1"/>
  <c r="T69" i="1"/>
  <c r="S69" i="1"/>
  <c r="R69" i="1"/>
  <c r="Q69" i="1"/>
  <c r="P69" i="1"/>
  <c r="O69" i="1"/>
  <c r="N69" i="1"/>
  <c r="M69" i="1"/>
  <c r="K69" i="1"/>
  <c r="J69" i="1"/>
  <c r="I69" i="1"/>
  <c r="H69" i="1"/>
  <c r="G69" i="1"/>
  <c r="F69" i="1"/>
  <c r="E69" i="1"/>
  <c r="D69" i="1"/>
  <c r="T68" i="1"/>
  <c r="S68" i="1"/>
  <c r="R68" i="1"/>
  <c r="Q68" i="1"/>
  <c r="P68" i="1"/>
  <c r="O68" i="1"/>
  <c r="N68" i="1"/>
  <c r="M68" i="1"/>
  <c r="K68" i="1"/>
  <c r="J68" i="1"/>
  <c r="I68" i="1"/>
  <c r="H68" i="1"/>
  <c r="G68" i="1"/>
  <c r="F68" i="1"/>
  <c r="E68" i="1"/>
  <c r="D68" i="1"/>
  <c r="T67" i="1"/>
  <c r="S67" i="1"/>
  <c r="R67" i="1"/>
  <c r="Q67" i="1"/>
  <c r="O67" i="1"/>
  <c r="N67" i="1"/>
  <c r="L67" i="1" s="1"/>
  <c r="M67" i="1"/>
  <c r="K67" i="1"/>
  <c r="J67" i="1"/>
  <c r="I67" i="1"/>
  <c r="H67" i="1"/>
  <c r="G67" i="1"/>
  <c r="F67" i="1"/>
  <c r="E67" i="1"/>
  <c r="D67" i="1"/>
  <c r="T66" i="1"/>
  <c r="S66" i="1"/>
  <c r="R66" i="1"/>
  <c r="Q66" i="1"/>
  <c r="O66" i="1"/>
  <c r="N66" i="1"/>
  <c r="L66" i="1" s="1"/>
  <c r="M66" i="1"/>
  <c r="K66" i="1"/>
  <c r="J66" i="1"/>
  <c r="I66" i="1"/>
  <c r="H66" i="1"/>
  <c r="G66" i="1"/>
  <c r="F66" i="1"/>
  <c r="E66" i="1"/>
  <c r="D66" i="1"/>
  <c r="T65" i="1"/>
  <c r="S65" i="1"/>
  <c r="R65" i="1"/>
  <c r="Q65" i="1"/>
  <c r="P65" i="1"/>
  <c r="O65" i="1"/>
  <c r="N65" i="1"/>
  <c r="M65" i="1"/>
  <c r="K65" i="1"/>
  <c r="J65" i="1"/>
  <c r="I65" i="1"/>
  <c r="H65" i="1"/>
  <c r="G65" i="1"/>
  <c r="F65" i="1"/>
  <c r="E65" i="1"/>
  <c r="D65" i="1"/>
  <c r="T64" i="1"/>
  <c r="S64" i="1"/>
  <c r="R64" i="1"/>
  <c r="Q64" i="1"/>
  <c r="P64" i="1"/>
  <c r="O64" i="1"/>
  <c r="N64" i="1"/>
  <c r="M64" i="1"/>
  <c r="K64" i="1"/>
  <c r="J64" i="1"/>
  <c r="I64" i="1"/>
  <c r="H64" i="1"/>
  <c r="G64" i="1"/>
  <c r="F64" i="1"/>
  <c r="E64" i="1"/>
  <c r="D64" i="1"/>
  <c r="T63" i="1"/>
  <c r="S63" i="1"/>
  <c r="R63" i="1"/>
  <c r="Q63" i="1"/>
  <c r="O63" i="1"/>
  <c r="N63" i="1"/>
  <c r="L63" i="1" s="1"/>
  <c r="M63" i="1"/>
  <c r="K63" i="1"/>
  <c r="J63" i="1"/>
  <c r="I63" i="1"/>
  <c r="H63" i="1"/>
  <c r="G63" i="1"/>
  <c r="F63" i="1"/>
  <c r="E63" i="1"/>
  <c r="D63" i="1"/>
  <c r="T62" i="1"/>
  <c r="S62" i="1"/>
  <c r="R62" i="1"/>
  <c r="Q62" i="1"/>
  <c r="O62" i="1"/>
  <c r="N62" i="1"/>
  <c r="L62" i="1" s="1"/>
  <c r="M62" i="1"/>
  <c r="K62" i="1"/>
  <c r="J62" i="1"/>
  <c r="I62" i="1"/>
  <c r="H62" i="1"/>
  <c r="G62" i="1"/>
  <c r="F62" i="1"/>
  <c r="E62" i="1"/>
  <c r="D62" i="1"/>
  <c r="T61" i="1"/>
  <c r="S61" i="1"/>
  <c r="R61" i="1"/>
  <c r="Q61" i="1"/>
  <c r="P61" i="1"/>
  <c r="O61" i="1"/>
  <c r="N61" i="1"/>
  <c r="M61" i="1"/>
  <c r="K61" i="1"/>
  <c r="J61" i="1"/>
  <c r="I61" i="1"/>
  <c r="H61" i="1"/>
  <c r="G61" i="1"/>
  <c r="F61" i="1"/>
  <c r="E61" i="1"/>
  <c r="D61" i="1"/>
  <c r="T60" i="1"/>
  <c r="S60" i="1"/>
  <c r="R60" i="1"/>
  <c r="Q60" i="1"/>
  <c r="P60" i="1"/>
  <c r="O60" i="1"/>
  <c r="N60" i="1"/>
  <c r="M60" i="1"/>
  <c r="K60" i="1"/>
  <c r="J60" i="1"/>
  <c r="I60" i="1"/>
  <c r="H60" i="1"/>
  <c r="G60" i="1"/>
  <c r="F60" i="1"/>
  <c r="E60" i="1"/>
  <c r="D60" i="1"/>
  <c r="T59" i="1"/>
  <c r="S59" i="1"/>
  <c r="R59" i="1"/>
  <c r="Q59" i="1"/>
  <c r="O59" i="1"/>
  <c r="N59" i="1"/>
  <c r="L59" i="1" s="1"/>
  <c r="M59" i="1"/>
  <c r="K59" i="1"/>
  <c r="J59" i="1"/>
  <c r="I59" i="1"/>
  <c r="H59" i="1"/>
  <c r="G59" i="1"/>
  <c r="F59" i="1"/>
  <c r="E59" i="1"/>
  <c r="D59" i="1"/>
  <c r="T58" i="1"/>
  <c r="S58" i="1"/>
  <c r="R58" i="1"/>
  <c r="Q58" i="1"/>
  <c r="O58" i="1"/>
  <c r="N58" i="1"/>
  <c r="L58" i="1" s="1"/>
  <c r="M58" i="1"/>
  <c r="K58" i="1"/>
  <c r="J58" i="1"/>
  <c r="I58" i="1"/>
  <c r="H58" i="1"/>
  <c r="G58" i="1"/>
  <c r="F58" i="1"/>
  <c r="E58" i="1"/>
  <c r="D58" i="1"/>
  <c r="T57" i="1"/>
  <c r="S57" i="1"/>
  <c r="R57" i="1"/>
  <c r="Q57" i="1"/>
  <c r="P57" i="1"/>
  <c r="O57" i="1"/>
  <c r="N57" i="1"/>
  <c r="M57" i="1"/>
  <c r="K57" i="1"/>
  <c r="J57" i="1"/>
  <c r="I57" i="1"/>
  <c r="H57" i="1"/>
  <c r="G57" i="1"/>
  <c r="F57" i="1"/>
  <c r="E57" i="1"/>
  <c r="D57" i="1"/>
  <c r="T56" i="1"/>
  <c r="S56" i="1"/>
  <c r="R56" i="1"/>
  <c r="Q56" i="1"/>
  <c r="P56" i="1"/>
  <c r="O56" i="1"/>
  <c r="N56" i="1"/>
  <c r="M56" i="1"/>
  <c r="K56" i="1"/>
  <c r="J56" i="1"/>
  <c r="I56" i="1"/>
  <c r="H56" i="1"/>
  <c r="G56" i="1"/>
  <c r="F56" i="1"/>
  <c r="E56" i="1"/>
  <c r="D56" i="1"/>
  <c r="T55" i="1"/>
  <c r="S55" i="1"/>
  <c r="R55" i="1"/>
  <c r="Q55" i="1"/>
  <c r="O55" i="1"/>
  <c r="N55" i="1"/>
  <c r="L55" i="1" s="1"/>
  <c r="M55" i="1"/>
  <c r="K55" i="1"/>
  <c r="J55" i="1"/>
  <c r="I55" i="1"/>
  <c r="H55" i="1"/>
  <c r="G55" i="1"/>
  <c r="F55" i="1"/>
  <c r="E55" i="1"/>
  <c r="D55" i="1"/>
  <c r="T54" i="1"/>
  <c r="S54" i="1"/>
  <c r="R54" i="1"/>
  <c r="Q54" i="1"/>
  <c r="O54" i="1"/>
  <c r="N54" i="1"/>
  <c r="L54" i="1" s="1"/>
  <c r="M54" i="1"/>
  <c r="K54" i="1"/>
  <c r="J54" i="1"/>
  <c r="I54" i="1"/>
  <c r="H54" i="1"/>
  <c r="G54" i="1"/>
  <c r="F54" i="1"/>
  <c r="E54" i="1"/>
  <c r="D54" i="1"/>
  <c r="T53" i="1"/>
  <c r="S53" i="1"/>
  <c r="R53" i="1"/>
  <c r="Q53" i="1"/>
  <c r="P53" i="1"/>
  <c r="O53" i="1"/>
  <c r="N53" i="1"/>
  <c r="M53" i="1"/>
  <c r="K53" i="1"/>
  <c r="J53" i="1"/>
  <c r="I53" i="1"/>
  <c r="H53" i="1"/>
  <c r="G53" i="1"/>
  <c r="F53" i="1"/>
  <c r="E53" i="1"/>
  <c r="D53" i="1"/>
  <c r="T52" i="1"/>
  <c r="S52" i="1"/>
  <c r="R52" i="1"/>
  <c r="Q52" i="1"/>
  <c r="P52" i="1"/>
  <c r="O52" i="1"/>
  <c r="N52" i="1"/>
  <c r="M52" i="1"/>
  <c r="K52" i="1"/>
  <c r="J52" i="1"/>
  <c r="I52" i="1"/>
  <c r="H52" i="1"/>
  <c r="G52" i="1"/>
  <c r="F52" i="1"/>
  <c r="E52" i="1"/>
  <c r="D52" i="1"/>
  <c r="T51" i="1"/>
  <c r="S51" i="1"/>
  <c r="R51" i="1"/>
  <c r="Q51" i="1"/>
  <c r="O51" i="1"/>
  <c r="N51" i="1"/>
  <c r="L51" i="1" s="1"/>
  <c r="M51" i="1"/>
  <c r="K51" i="1"/>
  <c r="J51" i="1"/>
  <c r="I51" i="1"/>
  <c r="H51" i="1"/>
  <c r="G51" i="1"/>
  <c r="F51" i="1"/>
  <c r="E51" i="1"/>
  <c r="D51" i="1"/>
  <c r="T50" i="1"/>
  <c r="S50" i="1"/>
  <c r="R50" i="1"/>
  <c r="Q50" i="1"/>
  <c r="O50" i="1"/>
  <c r="N50" i="1"/>
  <c r="L50" i="1" s="1"/>
  <c r="M50" i="1"/>
  <c r="K50" i="1"/>
  <c r="J50" i="1"/>
  <c r="I50" i="1"/>
  <c r="H50" i="1"/>
  <c r="G50" i="1"/>
  <c r="F50" i="1"/>
  <c r="E50" i="1"/>
  <c r="D50" i="1"/>
  <c r="T49" i="1"/>
  <c r="S49" i="1"/>
  <c r="R49" i="1"/>
  <c r="Q49" i="1"/>
  <c r="P49" i="1"/>
  <c r="O49" i="1"/>
  <c r="N49" i="1"/>
  <c r="M49" i="1"/>
  <c r="K49" i="1"/>
  <c r="J49" i="1"/>
  <c r="I49" i="1"/>
  <c r="H49" i="1"/>
  <c r="G49" i="1"/>
  <c r="F49" i="1"/>
  <c r="E49" i="1"/>
  <c r="D49" i="1"/>
  <c r="T48" i="1"/>
  <c r="S48" i="1"/>
  <c r="R48" i="1"/>
  <c r="Q48" i="1"/>
  <c r="P48" i="1"/>
  <c r="O48" i="1"/>
  <c r="N48" i="1"/>
  <c r="M48" i="1"/>
  <c r="K48" i="1"/>
  <c r="J48" i="1"/>
  <c r="I48" i="1"/>
  <c r="H48" i="1"/>
  <c r="G48" i="1"/>
  <c r="F48" i="1"/>
  <c r="E48" i="1"/>
  <c r="D48" i="1"/>
  <c r="T47" i="1"/>
  <c r="S47" i="1"/>
  <c r="R47" i="1"/>
  <c r="Q47" i="1"/>
  <c r="O47" i="1"/>
  <c r="N47" i="1"/>
  <c r="L47" i="1" s="1"/>
  <c r="M47" i="1"/>
  <c r="K47" i="1"/>
  <c r="J47" i="1"/>
  <c r="I47" i="1"/>
  <c r="H47" i="1"/>
  <c r="G47" i="1"/>
  <c r="F47" i="1"/>
  <c r="E47" i="1"/>
  <c r="D47" i="1"/>
  <c r="T46" i="1"/>
  <c r="S46" i="1"/>
  <c r="R46" i="1"/>
  <c r="Q46" i="1"/>
  <c r="O46" i="1"/>
  <c r="N46" i="1"/>
  <c r="L46" i="1" s="1"/>
  <c r="M46" i="1"/>
  <c r="K46" i="1"/>
  <c r="J46" i="1"/>
  <c r="I46" i="1"/>
  <c r="H46" i="1"/>
  <c r="G46" i="1"/>
  <c r="F46" i="1"/>
  <c r="E46" i="1"/>
  <c r="D46" i="1"/>
  <c r="T45" i="1"/>
  <c r="S45" i="1"/>
  <c r="R45" i="1"/>
  <c r="Q45" i="1"/>
  <c r="P45" i="1"/>
  <c r="O45" i="1"/>
  <c r="N45" i="1"/>
  <c r="M45" i="1"/>
  <c r="K45" i="1"/>
  <c r="J45" i="1"/>
  <c r="I45" i="1"/>
  <c r="H45" i="1"/>
  <c r="G45" i="1"/>
  <c r="F45" i="1"/>
  <c r="E45" i="1"/>
  <c r="D45" i="1"/>
  <c r="T44" i="1"/>
  <c r="S44" i="1"/>
  <c r="R44" i="1"/>
  <c r="Q44" i="1"/>
  <c r="P44" i="1"/>
  <c r="O44" i="1"/>
  <c r="N44" i="1"/>
  <c r="M44" i="1"/>
  <c r="K44" i="1"/>
  <c r="J44" i="1"/>
  <c r="I44" i="1"/>
  <c r="H44" i="1"/>
  <c r="G44" i="1"/>
  <c r="F44" i="1"/>
  <c r="E44" i="1"/>
  <c r="D44" i="1"/>
  <c r="T43" i="1"/>
  <c r="S43" i="1"/>
  <c r="R43" i="1"/>
  <c r="Q43" i="1"/>
  <c r="O43" i="1"/>
  <c r="N43" i="1"/>
  <c r="L43" i="1" s="1"/>
  <c r="M43" i="1"/>
  <c r="K43" i="1"/>
  <c r="J43" i="1"/>
  <c r="I43" i="1"/>
  <c r="H43" i="1"/>
  <c r="G43" i="1"/>
  <c r="F43" i="1"/>
  <c r="E43" i="1"/>
  <c r="D43" i="1"/>
  <c r="T42" i="1"/>
  <c r="S42" i="1"/>
  <c r="R42" i="1"/>
  <c r="Q42" i="1"/>
  <c r="O42" i="1"/>
  <c r="N42" i="1"/>
  <c r="L42" i="1" s="1"/>
  <c r="M42" i="1"/>
  <c r="K42" i="1"/>
  <c r="J42" i="1"/>
  <c r="I42" i="1"/>
  <c r="H42" i="1"/>
  <c r="G42" i="1"/>
  <c r="F42" i="1"/>
  <c r="E42" i="1"/>
  <c r="D42" i="1"/>
  <c r="T41" i="1"/>
  <c r="S41" i="1"/>
  <c r="R41" i="1"/>
  <c r="Q41" i="1"/>
  <c r="P41" i="1"/>
  <c r="O41" i="1"/>
  <c r="N41" i="1"/>
  <c r="M41" i="1"/>
  <c r="K41" i="1"/>
  <c r="J41" i="1"/>
  <c r="I41" i="1"/>
  <c r="H41" i="1"/>
  <c r="G41" i="1"/>
  <c r="F41" i="1"/>
  <c r="E41" i="1"/>
  <c r="D41" i="1"/>
  <c r="T40" i="1"/>
  <c r="S40" i="1"/>
  <c r="R40" i="1"/>
  <c r="Q40" i="1"/>
  <c r="P40" i="1"/>
  <c r="O40" i="1"/>
  <c r="N40" i="1"/>
  <c r="M40" i="1"/>
  <c r="K40" i="1"/>
  <c r="J40" i="1"/>
  <c r="I40" i="1"/>
  <c r="H40" i="1"/>
  <c r="G40" i="1"/>
  <c r="F40" i="1"/>
  <c r="E40" i="1"/>
  <c r="D40" i="1"/>
  <c r="T39" i="1"/>
  <c r="S39" i="1"/>
  <c r="R39" i="1"/>
  <c r="Q39" i="1"/>
  <c r="O39" i="1"/>
  <c r="N39" i="1"/>
  <c r="L39" i="1" s="1"/>
  <c r="M39" i="1"/>
  <c r="K39" i="1"/>
  <c r="J39" i="1"/>
  <c r="I39" i="1"/>
  <c r="H39" i="1"/>
  <c r="G39" i="1"/>
  <c r="F39" i="1"/>
  <c r="E39" i="1"/>
  <c r="D39" i="1"/>
  <c r="T38" i="1"/>
  <c r="S38" i="1"/>
  <c r="R38" i="1"/>
  <c r="Q38" i="1"/>
  <c r="O38" i="1"/>
  <c r="N38" i="1"/>
  <c r="L38" i="1" s="1"/>
  <c r="M38" i="1"/>
  <c r="K38" i="1"/>
  <c r="J38" i="1"/>
  <c r="I38" i="1"/>
  <c r="H38" i="1"/>
  <c r="G38" i="1"/>
  <c r="F38" i="1"/>
  <c r="E38" i="1"/>
  <c r="D38" i="1"/>
  <c r="T37" i="1"/>
  <c r="S37" i="1"/>
  <c r="R37" i="1"/>
  <c r="Q37" i="1"/>
  <c r="P37" i="1"/>
  <c r="O37" i="1"/>
  <c r="N37" i="1"/>
  <c r="M37" i="1"/>
  <c r="K37" i="1"/>
  <c r="J37" i="1"/>
  <c r="I37" i="1"/>
  <c r="H37" i="1"/>
  <c r="G37" i="1"/>
  <c r="F37" i="1"/>
  <c r="E37" i="1"/>
  <c r="D37" i="1"/>
  <c r="T36" i="1"/>
  <c r="S36" i="1"/>
  <c r="R36" i="1"/>
  <c r="Q36" i="1"/>
  <c r="P36" i="1"/>
  <c r="O36" i="1"/>
  <c r="N36" i="1"/>
  <c r="M36" i="1"/>
  <c r="K36" i="1"/>
  <c r="J36" i="1"/>
  <c r="I36" i="1"/>
  <c r="H36" i="1"/>
  <c r="G36" i="1"/>
  <c r="F36" i="1"/>
  <c r="E36" i="1"/>
  <c r="D36" i="1"/>
  <c r="T35" i="1"/>
  <c r="S35" i="1"/>
  <c r="R35" i="1"/>
  <c r="Q35" i="1"/>
  <c r="O35" i="1"/>
  <c r="N35" i="1"/>
  <c r="L35" i="1" s="1"/>
  <c r="M35" i="1"/>
  <c r="K35" i="1"/>
  <c r="J35" i="1"/>
  <c r="I35" i="1"/>
  <c r="H35" i="1"/>
  <c r="G35" i="1"/>
  <c r="F35" i="1"/>
  <c r="E35" i="1"/>
  <c r="D35" i="1"/>
  <c r="T34" i="1"/>
  <c r="S34" i="1"/>
  <c r="R34" i="1"/>
  <c r="Q34" i="1"/>
  <c r="O34" i="1"/>
  <c r="N34" i="1"/>
  <c r="L34" i="1" s="1"/>
  <c r="M34" i="1"/>
  <c r="K34" i="1"/>
  <c r="J34" i="1"/>
  <c r="I34" i="1"/>
  <c r="H34" i="1"/>
  <c r="G34" i="1"/>
  <c r="F34" i="1"/>
  <c r="E34" i="1"/>
  <c r="D34" i="1"/>
  <c r="T33" i="1"/>
  <c r="S33" i="1"/>
  <c r="R33" i="1"/>
  <c r="Q33" i="1"/>
  <c r="P33" i="1"/>
  <c r="O33" i="1"/>
  <c r="N33" i="1"/>
  <c r="M33" i="1"/>
  <c r="K33" i="1"/>
  <c r="J33" i="1"/>
  <c r="I33" i="1"/>
  <c r="H33" i="1"/>
  <c r="G33" i="1"/>
  <c r="F33" i="1"/>
  <c r="E33" i="1"/>
  <c r="D33" i="1"/>
  <c r="T32" i="1"/>
  <c r="S32" i="1"/>
  <c r="R32" i="1"/>
  <c r="Q32" i="1"/>
  <c r="P32" i="1"/>
  <c r="O32" i="1"/>
  <c r="N32" i="1"/>
  <c r="M32" i="1"/>
  <c r="K32" i="1"/>
  <c r="J32" i="1"/>
  <c r="I32" i="1"/>
  <c r="H32" i="1"/>
  <c r="G32" i="1"/>
  <c r="F32" i="1"/>
  <c r="E32" i="1"/>
  <c r="D32" i="1"/>
  <c r="T31" i="1"/>
  <c r="S31" i="1"/>
  <c r="R31" i="1"/>
  <c r="Q31" i="1"/>
  <c r="O31" i="1"/>
  <c r="N31" i="1"/>
  <c r="L31" i="1" s="1"/>
  <c r="M31" i="1"/>
  <c r="K31" i="1"/>
  <c r="J31" i="1"/>
  <c r="I31" i="1"/>
  <c r="H31" i="1"/>
  <c r="G31" i="1"/>
  <c r="F31" i="1"/>
  <c r="E31" i="1"/>
  <c r="D31" i="1"/>
  <c r="T30" i="1"/>
  <c r="S30" i="1"/>
  <c r="R30" i="1"/>
  <c r="Q30" i="1"/>
  <c r="O30" i="1"/>
  <c r="N30" i="1"/>
  <c r="L30" i="1" s="1"/>
  <c r="M30" i="1"/>
  <c r="K30" i="1"/>
  <c r="J30" i="1"/>
  <c r="I30" i="1"/>
  <c r="H30" i="1"/>
  <c r="G30" i="1"/>
  <c r="F30" i="1"/>
  <c r="E30" i="1"/>
  <c r="D30" i="1"/>
  <c r="T29" i="1"/>
  <c r="S29" i="1"/>
  <c r="R29" i="1"/>
  <c r="Q29" i="1"/>
  <c r="P29" i="1"/>
  <c r="O29" i="1"/>
  <c r="N29" i="1"/>
  <c r="M29" i="1"/>
  <c r="K29" i="1"/>
  <c r="J29" i="1"/>
  <c r="I29" i="1"/>
  <c r="H29" i="1"/>
  <c r="G29" i="1"/>
  <c r="F29" i="1"/>
  <c r="E29" i="1"/>
  <c r="D29" i="1"/>
  <c r="T28" i="1"/>
  <c r="S28" i="1"/>
  <c r="R28" i="1"/>
  <c r="Q28" i="1"/>
  <c r="P28" i="1"/>
  <c r="O28" i="1"/>
  <c r="N28" i="1"/>
  <c r="M28" i="1"/>
  <c r="K28" i="1"/>
  <c r="J28" i="1"/>
  <c r="I28" i="1"/>
  <c r="H28" i="1"/>
  <c r="G28" i="1"/>
  <c r="F28" i="1"/>
  <c r="E28" i="1"/>
  <c r="D28" i="1"/>
  <c r="T27" i="1"/>
  <c r="S27" i="1"/>
  <c r="R27" i="1"/>
  <c r="Q27" i="1"/>
  <c r="O27" i="1"/>
  <c r="N27" i="1"/>
  <c r="L27" i="1" s="1"/>
  <c r="M27" i="1"/>
  <c r="K27" i="1"/>
  <c r="J27" i="1"/>
  <c r="I27" i="1"/>
  <c r="H27" i="1"/>
  <c r="G27" i="1"/>
  <c r="F27" i="1"/>
  <c r="E27" i="1"/>
  <c r="D27" i="1"/>
  <c r="T26" i="1"/>
  <c r="S26" i="1"/>
  <c r="R26" i="1"/>
  <c r="Q26" i="1"/>
  <c r="O26" i="1"/>
  <c r="N26" i="1"/>
  <c r="L26" i="1" s="1"/>
  <c r="M26" i="1"/>
  <c r="K26" i="1"/>
  <c r="J26" i="1"/>
  <c r="I26" i="1"/>
  <c r="H26" i="1"/>
  <c r="G26" i="1"/>
  <c r="F26" i="1"/>
  <c r="E26" i="1"/>
  <c r="D26" i="1"/>
  <c r="T25" i="1"/>
  <c r="S25" i="1"/>
  <c r="R25" i="1"/>
  <c r="Q25" i="1"/>
  <c r="P25" i="1"/>
  <c r="O25" i="1"/>
  <c r="N25" i="1"/>
  <c r="M25" i="1"/>
  <c r="K25" i="1"/>
  <c r="J25" i="1"/>
  <c r="I25" i="1"/>
  <c r="H25" i="1"/>
  <c r="G25" i="1"/>
  <c r="F25" i="1"/>
  <c r="E25" i="1"/>
  <c r="D25" i="1"/>
  <c r="T24" i="1"/>
  <c r="S24" i="1"/>
  <c r="R24" i="1"/>
  <c r="Q24" i="1"/>
  <c r="P24" i="1"/>
  <c r="O24" i="1"/>
  <c r="N24" i="1"/>
  <c r="M24" i="1"/>
  <c r="K24" i="1"/>
  <c r="J24" i="1"/>
  <c r="I24" i="1"/>
  <c r="H24" i="1"/>
  <c r="G24" i="1"/>
  <c r="F24" i="1"/>
  <c r="E24" i="1"/>
  <c r="D24" i="1"/>
  <c r="T23" i="1"/>
  <c r="S23" i="1"/>
  <c r="R23" i="1"/>
  <c r="Q23" i="1"/>
  <c r="O23" i="1"/>
  <c r="N23" i="1"/>
  <c r="L23" i="1" s="1"/>
  <c r="M23" i="1"/>
  <c r="K23" i="1"/>
  <c r="J23" i="1"/>
  <c r="I23" i="1"/>
  <c r="H23" i="1"/>
  <c r="G23" i="1"/>
  <c r="F23" i="1"/>
  <c r="E23" i="1"/>
  <c r="D23" i="1"/>
  <c r="T22" i="1"/>
  <c r="S22" i="1"/>
  <c r="R22" i="1"/>
  <c r="Q22" i="1"/>
  <c r="O22" i="1"/>
  <c r="N22" i="1"/>
  <c r="L22" i="1" s="1"/>
  <c r="M22" i="1"/>
  <c r="K22" i="1"/>
  <c r="J22" i="1"/>
  <c r="I22" i="1"/>
  <c r="H22" i="1"/>
  <c r="G22" i="1"/>
  <c r="F22" i="1"/>
  <c r="E22" i="1"/>
  <c r="D22" i="1"/>
  <c r="T21" i="1"/>
  <c r="S21" i="1"/>
  <c r="R21" i="1"/>
  <c r="Q21" i="1"/>
  <c r="P21" i="1"/>
  <c r="O21" i="1"/>
  <c r="N21" i="1"/>
  <c r="M21" i="1"/>
  <c r="K21" i="1"/>
  <c r="J21" i="1"/>
  <c r="I21" i="1"/>
  <c r="H21" i="1"/>
  <c r="G21" i="1"/>
  <c r="F21" i="1"/>
  <c r="E21" i="1"/>
  <c r="D21" i="1"/>
  <c r="T20" i="1"/>
  <c r="S20" i="1"/>
  <c r="R20" i="1"/>
  <c r="Q20" i="1"/>
  <c r="P20" i="1"/>
  <c r="O20" i="1"/>
  <c r="N20" i="1"/>
  <c r="M20" i="1"/>
  <c r="K20" i="1"/>
  <c r="J20" i="1"/>
  <c r="I20" i="1"/>
  <c r="H20" i="1"/>
  <c r="G20" i="1"/>
  <c r="F20" i="1"/>
  <c r="E20" i="1"/>
  <c r="D20" i="1"/>
  <c r="T19" i="1"/>
  <c r="S19" i="1"/>
  <c r="R19" i="1"/>
  <c r="Q19" i="1"/>
  <c r="O19" i="1"/>
  <c r="N19" i="1"/>
  <c r="L19" i="1" s="1"/>
  <c r="M19" i="1"/>
  <c r="K19" i="1"/>
  <c r="J19" i="1"/>
  <c r="I19" i="1"/>
  <c r="H19" i="1"/>
  <c r="G19" i="1"/>
  <c r="F19" i="1"/>
  <c r="E19" i="1"/>
  <c r="D19" i="1"/>
  <c r="T18" i="1"/>
  <c r="S18" i="1"/>
  <c r="R18" i="1"/>
  <c r="Q18" i="1"/>
  <c r="O18" i="1"/>
  <c r="N18" i="1"/>
  <c r="L18" i="1" s="1"/>
  <c r="M18" i="1"/>
  <c r="K18" i="1"/>
  <c r="J18" i="1"/>
  <c r="I18" i="1"/>
  <c r="H18" i="1"/>
  <c r="G18" i="1"/>
  <c r="F18" i="1"/>
  <c r="E18" i="1"/>
  <c r="D18" i="1"/>
  <c r="T17" i="1"/>
  <c r="S17" i="1"/>
  <c r="R17" i="1"/>
  <c r="Q17" i="1"/>
  <c r="P17" i="1"/>
  <c r="O17" i="1"/>
  <c r="N17" i="1"/>
  <c r="M17" i="1"/>
  <c r="K17" i="1"/>
  <c r="J17" i="1"/>
  <c r="I17" i="1"/>
  <c r="H17" i="1"/>
  <c r="G17" i="1"/>
  <c r="F17" i="1"/>
  <c r="E17" i="1"/>
  <c r="D17" i="1"/>
  <c r="T16" i="1"/>
  <c r="S16" i="1"/>
  <c r="R16" i="1"/>
  <c r="Q16" i="1"/>
  <c r="P16" i="1"/>
  <c r="O16" i="1"/>
  <c r="N16" i="1"/>
  <c r="M16" i="1"/>
  <c r="K16" i="1"/>
  <c r="J16" i="1"/>
  <c r="I16" i="1"/>
  <c r="H16" i="1"/>
  <c r="G16" i="1"/>
  <c r="F16" i="1"/>
  <c r="E16" i="1"/>
  <c r="D16" i="1"/>
  <c r="T15" i="1"/>
  <c r="S15" i="1"/>
  <c r="R15" i="1"/>
  <c r="Q15" i="1"/>
  <c r="O15" i="1"/>
  <c r="N15" i="1"/>
  <c r="L15" i="1" s="1"/>
  <c r="M15" i="1"/>
  <c r="K15" i="1"/>
  <c r="J15" i="1"/>
  <c r="I15" i="1"/>
  <c r="H15" i="1"/>
  <c r="G15" i="1"/>
  <c r="F15" i="1"/>
  <c r="E15" i="1"/>
  <c r="D15" i="1"/>
  <c r="T14" i="1"/>
  <c r="S14" i="1"/>
  <c r="R14" i="1"/>
  <c r="Q14" i="1"/>
  <c r="O14" i="1"/>
  <c r="N14" i="1"/>
  <c r="L14" i="1" s="1"/>
  <c r="M14" i="1"/>
  <c r="K14" i="1"/>
  <c r="J14" i="1"/>
  <c r="I14" i="1"/>
  <c r="H14" i="1"/>
  <c r="G14" i="1"/>
  <c r="F14" i="1"/>
  <c r="E14" i="1"/>
  <c r="D14" i="1"/>
  <c r="T13" i="1"/>
  <c r="S13" i="1"/>
  <c r="R13" i="1"/>
  <c r="Q13" i="1"/>
  <c r="P13" i="1"/>
  <c r="O13" i="1"/>
  <c r="N13" i="1"/>
  <c r="M13" i="1"/>
  <c r="K13" i="1"/>
  <c r="J13" i="1"/>
  <c r="I13" i="1"/>
  <c r="H13" i="1"/>
  <c r="G13" i="1"/>
  <c r="F13" i="1"/>
  <c r="E13" i="1"/>
  <c r="D13" i="1"/>
  <c r="T12" i="1"/>
  <c r="S12" i="1"/>
  <c r="R12" i="1"/>
  <c r="Q12" i="1"/>
  <c r="P12" i="1"/>
  <c r="O12" i="1"/>
  <c r="N12" i="1"/>
  <c r="M12" i="1"/>
  <c r="K12" i="1"/>
  <c r="J12" i="1"/>
  <c r="I12" i="1"/>
  <c r="H12" i="1"/>
  <c r="G12" i="1"/>
  <c r="F12" i="1"/>
  <c r="E12" i="1"/>
  <c r="D12" i="1"/>
  <c r="T11" i="1"/>
  <c r="S11" i="1"/>
  <c r="R11" i="1"/>
  <c r="Q11" i="1"/>
  <c r="O11" i="1"/>
  <c r="N11" i="1"/>
  <c r="L11" i="1" s="1"/>
  <c r="M11" i="1"/>
  <c r="K11" i="1"/>
  <c r="J11" i="1"/>
  <c r="I11" i="1"/>
  <c r="H11" i="1"/>
  <c r="G11" i="1"/>
  <c r="F11" i="1"/>
  <c r="E11" i="1"/>
  <c r="D11" i="1"/>
  <c r="T10" i="1"/>
  <c r="S10" i="1"/>
  <c r="R10" i="1"/>
  <c r="Q10" i="1"/>
  <c r="O10" i="1"/>
  <c r="N10" i="1"/>
  <c r="L10" i="1" s="1"/>
  <c r="M10" i="1"/>
  <c r="K10" i="1"/>
  <c r="J10" i="1"/>
  <c r="I10" i="1"/>
  <c r="H10" i="1"/>
  <c r="G10" i="1"/>
  <c r="F10" i="1"/>
  <c r="E10" i="1"/>
  <c r="D10" i="1"/>
  <c r="T9" i="1"/>
  <c r="S9" i="1"/>
  <c r="R9" i="1"/>
  <c r="Q9" i="1"/>
  <c r="P9" i="1"/>
  <c r="O9" i="1"/>
  <c r="N9" i="1"/>
  <c r="M9" i="1"/>
  <c r="K9" i="1"/>
  <c r="J9" i="1"/>
  <c r="I9" i="1"/>
  <c r="H9" i="1"/>
  <c r="G9" i="1"/>
  <c r="F9" i="1"/>
  <c r="E9" i="1"/>
  <c r="D9" i="1"/>
  <c r="T8" i="1"/>
  <c r="S8" i="1"/>
  <c r="R8" i="1"/>
  <c r="Q8" i="1"/>
  <c r="P8" i="1"/>
  <c r="O8" i="1"/>
  <c r="N8" i="1"/>
  <c r="M8" i="1"/>
  <c r="K8" i="1"/>
  <c r="J8" i="1"/>
  <c r="I8" i="1"/>
  <c r="H8" i="1"/>
  <c r="G8" i="1"/>
  <c r="F8" i="1"/>
  <c r="E8" i="1"/>
  <c r="D8" i="1"/>
  <c r="T7" i="1"/>
  <c r="S7" i="1"/>
  <c r="R7" i="1"/>
  <c r="Q7" i="1"/>
  <c r="O7" i="1"/>
  <c r="N7" i="1"/>
  <c r="L7" i="1" s="1"/>
  <c r="M7" i="1"/>
  <c r="K7" i="1"/>
  <c r="J7" i="1"/>
  <c r="I7" i="1"/>
  <c r="H7" i="1"/>
  <c r="G7" i="1"/>
  <c r="F7" i="1"/>
  <c r="E7" i="1"/>
  <c r="D7" i="1"/>
  <c r="T6" i="1"/>
  <c r="T78" i="1" s="1"/>
  <c r="S6" i="1"/>
  <c r="R6" i="1"/>
  <c r="R78" i="1" s="1"/>
  <c r="Q6" i="1"/>
  <c r="O6" i="1"/>
  <c r="N6" i="1"/>
  <c r="N78" i="1" s="1"/>
  <c r="M6" i="1"/>
  <c r="M78" i="1" s="1"/>
  <c r="K6" i="1"/>
  <c r="K78" i="1" s="1"/>
  <c r="J6" i="1"/>
  <c r="J78" i="1" s="1"/>
  <c r="I6" i="1"/>
  <c r="H6" i="1"/>
  <c r="H78" i="1" s="1"/>
  <c r="G6" i="1"/>
  <c r="G78" i="1" s="1"/>
  <c r="F6" i="1"/>
  <c r="F78" i="1" s="1"/>
  <c r="E6" i="1"/>
  <c r="E78" i="1" s="1"/>
  <c r="D6" i="1"/>
  <c r="D78" i="1" s="1"/>
  <c r="U11" i="1" l="1"/>
  <c r="U27" i="1"/>
  <c r="U10" i="1"/>
  <c r="U42" i="1"/>
  <c r="U7" i="1"/>
  <c r="U23" i="1"/>
  <c r="U38" i="1"/>
  <c r="U35" i="1"/>
  <c r="U34" i="1"/>
  <c r="U31" i="1"/>
  <c r="U63" i="1"/>
  <c r="O78" i="1"/>
  <c r="P6" i="1"/>
  <c r="Q78" i="1"/>
  <c r="P10" i="1"/>
  <c r="P14" i="1"/>
  <c r="U14" i="1" s="1"/>
  <c r="P18" i="1"/>
  <c r="U18" i="1" s="1"/>
  <c r="P22" i="1"/>
  <c r="U22" i="1" s="1"/>
  <c r="P26" i="1"/>
  <c r="U26" i="1" s="1"/>
  <c r="P30" i="1"/>
  <c r="U30" i="1" s="1"/>
  <c r="P34" i="1"/>
  <c r="P38" i="1"/>
  <c r="P42" i="1"/>
  <c r="P46" i="1"/>
  <c r="P50" i="1"/>
  <c r="P54" i="1"/>
  <c r="P58" i="1"/>
  <c r="P62" i="1"/>
  <c r="P66" i="1"/>
  <c r="P70" i="1"/>
  <c r="P74" i="1"/>
  <c r="P7" i="1"/>
  <c r="I78" i="1"/>
  <c r="P11" i="1"/>
  <c r="P15" i="1"/>
  <c r="U15" i="1" s="1"/>
  <c r="P19" i="1"/>
  <c r="U19" i="1" s="1"/>
  <c r="P23" i="1"/>
  <c r="P27" i="1"/>
  <c r="P31" i="1"/>
  <c r="P35" i="1"/>
  <c r="P39" i="1"/>
  <c r="U39" i="1" s="1"/>
  <c r="P43" i="1"/>
  <c r="U43" i="1" s="1"/>
  <c r="P47" i="1"/>
  <c r="U47" i="1" s="1"/>
  <c r="P51" i="1"/>
  <c r="U51" i="1" s="1"/>
  <c r="P55" i="1"/>
  <c r="U55" i="1" s="1"/>
  <c r="P59" i="1"/>
  <c r="U59" i="1" s="1"/>
  <c r="P63" i="1"/>
  <c r="P67" i="1"/>
  <c r="U67" i="1" s="1"/>
  <c r="P71" i="1"/>
  <c r="U71" i="1" s="1"/>
  <c r="P75" i="1"/>
  <c r="U75" i="1" s="1"/>
  <c r="L6" i="1"/>
  <c r="L8" i="1"/>
  <c r="U8" i="1" s="1"/>
  <c r="L12" i="1"/>
  <c r="U12" i="1" s="1"/>
  <c r="L16" i="1"/>
  <c r="U16" i="1" s="1"/>
  <c r="L20" i="1"/>
  <c r="U20" i="1" s="1"/>
  <c r="L24" i="1"/>
  <c r="U24" i="1" s="1"/>
  <c r="L28" i="1"/>
  <c r="U28" i="1" s="1"/>
  <c r="L32" i="1"/>
  <c r="U32" i="1" s="1"/>
  <c r="L36" i="1"/>
  <c r="U36" i="1" s="1"/>
  <c r="L40" i="1"/>
  <c r="U40" i="1" s="1"/>
  <c r="L44" i="1"/>
  <c r="U44" i="1" s="1"/>
  <c r="L48" i="1"/>
  <c r="U48" i="1" s="1"/>
  <c r="L52" i="1"/>
  <c r="U52" i="1" s="1"/>
  <c r="L56" i="1"/>
  <c r="U56" i="1" s="1"/>
  <c r="L60" i="1"/>
  <c r="U60" i="1" s="1"/>
  <c r="L64" i="1"/>
  <c r="U64" i="1" s="1"/>
  <c r="L68" i="1"/>
  <c r="U68" i="1" s="1"/>
  <c r="L72" i="1"/>
  <c r="U72" i="1" s="1"/>
  <c r="L76" i="1"/>
  <c r="U76" i="1" s="1"/>
  <c r="L9" i="1"/>
  <c r="U9" i="1" s="1"/>
  <c r="L13" i="1"/>
  <c r="U13" i="1" s="1"/>
  <c r="L17" i="1"/>
  <c r="U17" i="1" s="1"/>
  <c r="L21" i="1"/>
  <c r="U21" i="1" s="1"/>
  <c r="L25" i="1"/>
  <c r="U25" i="1" s="1"/>
  <c r="L29" i="1"/>
  <c r="U29" i="1" s="1"/>
  <c r="L33" i="1"/>
  <c r="U33" i="1" s="1"/>
  <c r="L37" i="1"/>
  <c r="U37" i="1" s="1"/>
  <c r="L41" i="1"/>
  <c r="U41" i="1" s="1"/>
  <c r="L45" i="1"/>
  <c r="U45" i="1" s="1"/>
  <c r="L49" i="1"/>
  <c r="U49" i="1" s="1"/>
  <c r="L53" i="1"/>
  <c r="U53" i="1" s="1"/>
  <c r="L57" i="1"/>
  <c r="U57" i="1" s="1"/>
  <c r="L61" i="1"/>
  <c r="U61" i="1" s="1"/>
  <c r="L65" i="1"/>
  <c r="U65" i="1" s="1"/>
  <c r="L69" i="1"/>
  <c r="U69" i="1" s="1"/>
  <c r="L73" i="1"/>
  <c r="U73" i="1" s="1"/>
  <c r="L77" i="1"/>
  <c r="U77" i="1" s="1"/>
  <c r="U46" i="1"/>
  <c r="U50" i="1"/>
  <c r="U54" i="1"/>
  <c r="U58" i="1"/>
  <c r="U62" i="1"/>
  <c r="U66" i="1"/>
  <c r="U70" i="1"/>
  <c r="U74" i="1"/>
  <c r="L78" i="1" l="1"/>
  <c r="U6" i="1"/>
  <c r="U78" i="1" s="1"/>
  <c r="P78" i="1"/>
</calcChain>
</file>

<file path=xl/sharedStrings.xml><?xml version="1.0" encoding="utf-8"?>
<sst xmlns="http://schemas.openxmlformats.org/spreadsheetml/2006/main" count="171" uniqueCount="95">
  <si>
    <t>Հերթական համար</t>
  </si>
  <si>
    <t>Մարզ</t>
  </si>
  <si>
    <t>Համայնք</t>
  </si>
  <si>
    <t xml:space="preserve">Համայնքի տարածքում հաշվառված բնակչություն 01.01.2020թ. դրությամբ </t>
  </si>
  <si>
    <t>այդ թվում</t>
  </si>
  <si>
    <t>Համայնքի կենտրոնի բարձրությունը ծովի մակերևույթից</t>
  </si>
  <si>
    <t xml:space="preserve">Համայնքի հեռավորությունը </t>
  </si>
  <si>
    <t>Համայնքի կազմում ընդգրկված բնակավայրերի քանակը</t>
  </si>
  <si>
    <t>Եկամուտներ</t>
  </si>
  <si>
    <t>Մինչև 17 տարեկան (մարդ)</t>
  </si>
  <si>
    <t>63 տարեկանից բարձր (մարդ)</t>
  </si>
  <si>
    <t xml:space="preserve"> Երևանից (կմ)</t>
  </si>
  <si>
    <t>Մարզկենտրոնից (կմ)</t>
  </si>
  <si>
    <t>Նախկին շրջկենտրոնից (կմ)</t>
  </si>
  <si>
    <t>Հողի հարկ 2019թ. վճարման ենթակա (հազ. դրամ)</t>
  </si>
  <si>
    <t>Գույքահարկ 2019թ. վճարման ենթակա (հազ. դրամ)</t>
  </si>
  <si>
    <t>Պետտուրք 2019թ. փաստացի (հազ.դրամ)</t>
  </si>
  <si>
    <t>Հողի հարկ + գույքահարկ + պետական տուրք (հազ. դրամ)</t>
  </si>
  <si>
    <t>ՀՀ օրենքներով արտոնությունների տրամադրման հետևանքով եկամուտների կորուստներ</t>
  </si>
  <si>
    <t>Ավագանու որոշումներով արտոնությունների տրամադրման հետևանքով եկամուտների կորուստներ</t>
  </si>
  <si>
    <t>²ñ³·³ÍáïÝ</t>
  </si>
  <si>
    <t>Ագարակ (Աշտարակի շրջ.)</t>
  </si>
  <si>
    <t xml:space="preserve">Ագարակավան </t>
  </si>
  <si>
    <t>Ալագյազ</t>
  </si>
  <si>
    <t>Ակունք (Արագածոտն)</t>
  </si>
  <si>
    <t>Աղձք</t>
  </si>
  <si>
    <t>Անտառուտ</t>
  </si>
  <si>
    <t>Աշնակ</t>
  </si>
  <si>
    <t>Աշտարակ ք.</t>
  </si>
  <si>
    <t xml:space="preserve">Ապարան </t>
  </si>
  <si>
    <t>Ավան</t>
  </si>
  <si>
    <t xml:space="preserve">Մեծաձոր </t>
  </si>
  <si>
    <t>Արագածավան</t>
  </si>
  <si>
    <t>Արագածոտն</t>
  </si>
  <si>
    <t>Թաթուլ</t>
  </si>
  <si>
    <t>Արուճ</t>
  </si>
  <si>
    <t>Արտաշատավան</t>
  </si>
  <si>
    <t>Բազմաղբյուր</t>
  </si>
  <si>
    <t xml:space="preserve">Օթևան </t>
  </si>
  <si>
    <t xml:space="preserve">Արևուտ </t>
  </si>
  <si>
    <t xml:space="preserve">Բյուրական </t>
  </si>
  <si>
    <t>Գառնահովիտ</t>
  </si>
  <si>
    <t xml:space="preserve">Կանչ </t>
  </si>
  <si>
    <t>Դաշտադեմ (Արագածոտն)</t>
  </si>
  <si>
    <t>Դավթաշեն</t>
  </si>
  <si>
    <t>Դիան</t>
  </si>
  <si>
    <t>Դպրեվանք</t>
  </si>
  <si>
    <t>Եղնիկ</t>
  </si>
  <si>
    <t>Զարինջա</t>
  </si>
  <si>
    <t>Զովասար</t>
  </si>
  <si>
    <t>Թալին ք.</t>
  </si>
  <si>
    <t>Թլիկ</t>
  </si>
  <si>
    <t>Իրինդ</t>
  </si>
  <si>
    <t>Լեռնարոտ</t>
  </si>
  <si>
    <t>Ծաղկահովիտ</t>
  </si>
  <si>
    <t>Ծաղկասար</t>
  </si>
  <si>
    <t>Կաթնաղբյուր (Արագածոտն)</t>
  </si>
  <si>
    <t>Կարբի</t>
  </si>
  <si>
    <t>Կարմրաշեն (Արագածոտն)</t>
  </si>
  <si>
    <t>Կաքավաձոր</t>
  </si>
  <si>
    <t>Կոշ</t>
  </si>
  <si>
    <t>Հակո</t>
  </si>
  <si>
    <t>Հացաշեն</t>
  </si>
  <si>
    <t xml:space="preserve">Դդմասար </t>
  </si>
  <si>
    <t>Ղազարավան</t>
  </si>
  <si>
    <t>Մաստարա</t>
  </si>
  <si>
    <t>Մելիքգյուղ</t>
  </si>
  <si>
    <t>Ներքին Բազմաբերդ</t>
  </si>
  <si>
    <t>Ներքին Սասնաշեն</t>
  </si>
  <si>
    <t>Նոր Ամանոս</t>
  </si>
  <si>
    <t>Նոր Արթիկ</t>
  </si>
  <si>
    <t>Նոր Եդեսիա</t>
  </si>
  <si>
    <t>Շամիրամ</t>
  </si>
  <si>
    <t>Շղարշիկ</t>
  </si>
  <si>
    <t>Ոսկեթաս</t>
  </si>
  <si>
    <t>Ոսկեհատ (Արագածոտն)</t>
  </si>
  <si>
    <t>Ոսկեվազ</t>
  </si>
  <si>
    <t>Պարտիզակ</t>
  </si>
  <si>
    <t>Սաղմոսավան</t>
  </si>
  <si>
    <t>Սասունիկ</t>
  </si>
  <si>
    <t>Սորիկ</t>
  </si>
  <si>
    <t>Սուսեր</t>
  </si>
  <si>
    <t>Վերին Սասունիկ</t>
  </si>
  <si>
    <t>Վերին Բազմաբերդ</t>
  </si>
  <si>
    <t>Վերին Սասնաշեն</t>
  </si>
  <si>
    <t>Տեղեր</t>
  </si>
  <si>
    <t>Ցամաքասար</t>
  </si>
  <si>
    <t>Ուշի</t>
  </si>
  <si>
    <t xml:space="preserve">Ուջան </t>
  </si>
  <si>
    <t>Փարպի</t>
  </si>
  <si>
    <t>Օհանավան</t>
  </si>
  <si>
    <t>Օշական</t>
  </si>
  <si>
    <t>Օրգով</t>
  </si>
  <si>
    <r>
      <t>"</t>
    </r>
    <r>
      <rPr>
        <sz val="11"/>
        <color theme="1"/>
        <rFont val="Arial Unicode"/>
        <family val="2"/>
      </rPr>
      <t>ՙ</t>
    </r>
    <r>
      <rPr>
        <sz val="11"/>
        <color theme="1"/>
        <rFont val="Calibri"/>
        <family val="2"/>
        <scheme val="minor"/>
      </rPr>
      <t>Հայաստանի Հանրապետության 2021 թվականի պետական բյուջեի մասին</t>
    </r>
    <r>
      <rPr>
        <sz val="11"/>
        <color theme="1"/>
        <rFont val="GHEA Grapalat"/>
        <family val="3"/>
      </rPr>
      <t></t>
    </r>
    <r>
      <rPr>
        <sz val="11"/>
        <color theme="1"/>
        <rFont val="Calibri"/>
        <family val="2"/>
        <scheme val="minor"/>
      </rPr>
      <t xml:space="preserve"> ՀՀ օրենքի նախագծով ՀՀ Արագածոտնի մարզի համայնքների բյուջեներին </t>
    </r>
    <r>
      <rPr>
        <sz val="11"/>
        <color theme="1"/>
        <rFont val="GHEA Grapalat"/>
        <family val="3"/>
      </rPr>
      <t></t>
    </r>
    <r>
      <rPr>
        <sz val="11"/>
        <color theme="1"/>
        <rFont val="Calibri"/>
        <family val="2"/>
        <scheme val="minor"/>
      </rPr>
      <t>Ֆինանսական
համահարթեցման մասին</t>
    </r>
    <r>
      <rPr>
        <sz val="11"/>
        <color theme="1"/>
        <rFont val="Arial Unicode"/>
        <family val="2"/>
      </rPr>
      <t>՚</t>
    </r>
    <r>
      <rPr>
        <sz val="11"/>
        <color theme="1"/>
        <rFont val="Calibri"/>
        <family val="2"/>
        <scheme val="minor"/>
      </rPr>
      <t xml:space="preserve">ՀՀ օրենքով սահմանված գործոններով նախատեսվելիք ֆինանսական համահարթեցման դոտացիաների նախնական գումարների
հաշվարկման ժամանակ օգտագործվող ելակետային տվյալները"                   
</t>
    </r>
  </si>
  <si>
    <r>
      <t xml:space="preserve">Վճարման ենթակա  տարեկան գումարները </t>
    </r>
    <r>
      <rPr>
        <sz val="8"/>
        <rFont val="Arial Armenian"/>
        <family val="2"/>
      </rPr>
      <t>(առանց հաշվարկված և չմարված ապառքների, տույժերի և տուգանքների</t>
    </r>
    <r>
      <rPr>
        <sz val="9"/>
        <rFont val="Arial Armenian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</si>
</sst>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 Unicode"/>
      <family val="2"/>
    </font>
    <font>
      <sz val="11"/>
      <color theme="1"/>
      <name val="GHEA Grapalat"/>
      <family val="3"/>
    </font>
    <font>
      <sz val="10"/>
      <name val="Arial Armenian"/>
      <family val="2"/>
    </font>
    <font>
      <sz val="10"/>
      <name val="Sylfaen"/>
      <family val="1"/>
      <charset val="204"/>
    </font>
    <font>
      <b/>
      <sz val="10"/>
      <name val="GHEA Grapalat"/>
      <family val="3"/>
    </font>
    <font>
      <b/>
      <sz val="10"/>
      <name val="Arial Armenian"/>
      <family val="2"/>
    </font>
    <font>
      <b/>
      <sz val="11"/>
      <color theme="1"/>
      <name val="GHEA Grapalat"/>
      <family val="3"/>
    </font>
    <font>
      <sz val="9"/>
      <name val="Arial Armenian"/>
      <family val="2"/>
    </font>
    <font>
      <sz val="8"/>
      <name val="Arial Armenian"/>
      <family val="2"/>
    </font>
    <font>
      <b/>
      <sz val="10"/>
      <name val="Sylfaen"/>
      <family val="1"/>
    </font>
    <font>
      <sz val="12"/>
      <name val="Arial Armenian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Fill="1" applyBorder="1"/>
    <xf numFmtId="0" fontId="8" fillId="0" borderId="2" xfId="0" applyFont="1" applyFill="1" applyBorder="1" applyAlignment="1">
      <alignment horizontal="center" vertical="center" textRotation="90" wrapText="1"/>
    </xf>
    <xf numFmtId="0" fontId="8" fillId="0" borderId="8" xfId="0" applyFont="1" applyFill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0" fillId="0" borderId="8" xfId="0" applyFill="1" applyBorder="1" applyAlignment="1">
      <alignment vertical="center"/>
    </xf>
    <xf numFmtId="1" fontId="3" fillId="0" borderId="2" xfId="0" applyNumberFormat="1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vertical="center"/>
    </xf>
    <xf numFmtId="3" fontId="3" fillId="0" borderId="4" xfId="0" applyNumberFormat="1" applyFont="1" applyFill="1" applyBorder="1" applyAlignment="1">
      <alignment vertical="center" wrapText="1"/>
    </xf>
    <xf numFmtId="1" fontId="0" fillId="0" borderId="2" xfId="0" applyNumberFormat="1" applyFill="1" applyBorder="1" applyAlignment="1">
      <alignment horizontal="right" vertical="center"/>
    </xf>
    <xf numFmtId="3" fontId="3" fillId="0" borderId="2" xfId="0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vertical="center" wrapText="1"/>
    </xf>
    <xf numFmtId="0" fontId="10" fillId="0" borderId="2" xfId="0" applyFont="1" applyFill="1" applyBorder="1" applyAlignment="1" applyProtection="1">
      <alignment vertical="center"/>
    </xf>
    <xf numFmtId="0" fontId="11" fillId="0" borderId="0" xfId="0" applyFont="1" applyFill="1" applyBorder="1" applyAlignment="1">
      <alignment vertical="center"/>
    </xf>
    <xf numFmtId="1" fontId="11" fillId="0" borderId="0" xfId="0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3" fontId="0" fillId="0" borderId="0" xfId="0" applyNumberFormat="1" applyFill="1" applyBorder="1" applyAlignment="1">
      <alignment vertical="center"/>
    </xf>
    <xf numFmtId="0" fontId="11" fillId="0" borderId="0" xfId="0" applyFont="1" applyFill="1" applyBorder="1"/>
    <xf numFmtId="0" fontId="0" fillId="0" borderId="0" xfId="0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3" fontId="4" fillId="0" borderId="0" xfId="0" applyNumberFormat="1" applyFont="1" applyFill="1" applyBorder="1"/>
    <xf numFmtId="0" fontId="0" fillId="0" borderId="0" xfId="0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/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7" fillId="2" borderId="2" xfId="0" applyFont="1" applyFill="1" applyBorder="1"/>
    <xf numFmtId="0" fontId="6" fillId="0" borderId="3" xfId="0" applyFont="1" applyFill="1" applyBorder="1" applyAlignment="1">
      <alignment horizontal="center" vertical="center" textRotation="90" wrapText="1"/>
    </xf>
    <xf numFmtId="0" fontId="6" fillId="0" borderId="7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/>
    </xf>
    <xf numFmtId="0" fontId="3" fillId="0" borderId="7" xfId="0" applyFont="1" applyFill="1" applyBorder="1" applyAlignment="1">
      <alignment horizontal="center" vertical="center" textRotation="90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pport\Desktop\2021%20dotacia\kalkulyator%20verjnakan2020%20(&#1413;&#1408;&#1381;&#1398;&#1412;&#1384;%20&#1411;&#1400;&#1389;&#1377;&#1390;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Հաշվիչ"/>
      <sheetName val="Փոփոխականներ"/>
      <sheetName val="Диаграмма1"/>
      <sheetName val="հեռավորություն"/>
      <sheetName val="բնակչություն"/>
      <sheetName val="եկամուտներ+"/>
      <sheetName val="բարձրադիր․ և բն․ քանակ"/>
    </sheetNames>
    <sheetDataSet>
      <sheetData sheetId="0"/>
      <sheetData sheetId="1"/>
      <sheetData sheetId="3">
        <row r="5">
          <cell r="D5">
            <v>29.1</v>
          </cell>
          <cell r="E5">
            <v>6.5</v>
          </cell>
          <cell r="F5">
            <v>6.5</v>
          </cell>
        </row>
        <row r="6">
          <cell r="D6">
            <v>50.6</v>
          </cell>
          <cell r="E6">
            <v>28.6</v>
          </cell>
          <cell r="F6">
            <v>24.5</v>
          </cell>
        </row>
        <row r="7">
          <cell r="D7">
            <v>67.8</v>
          </cell>
          <cell r="E7">
            <v>57</v>
          </cell>
          <cell r="F7">
            <v>7.8</v>
          </cell>
        </row>
        <row r="8">
          <cell r="D8">
            <v>72</v>
          </cell>
          <cell r="E8">
            <v>49.6</v>
          </cell>
          <cell r="F8">
            <v>6.7</v>
          </cell>
        </row>
        <row r="9">
          <cell r="D9">
            <v>33.799999999999997</v>
          </cell>
          <cell r="E9">
            <v>9.9</v>
          </cell>
          <cell r="F9">
            <v>9.9</v>
          </cell>
        </row>
        <row r="10">
          <cell r="D10">
            <v>37</v>
          </cell>
          <cell r="E10">
            <v>13.5</v>
          </cell>
          <cell r="F10">
            <v>13.5</v>
          </cell>
        </row>
        <row r="11">
          <cell r="D11">
            <v>68.599999999999994</v>
          </cell>
          <cell r="E11">
            <v>46.6</v>
          </cell>
          <cell r="F11">
            <v>11</v>
          </cell>
        </row>
        <row r="12">
          <cell r="D12">
            <v>22.4</v>
          </cell>
          <cell r="E12">
            <v>0</v>
          </cell>
          <cell r="F12">
            <v>0</v>
          </cell>
        </row>
        <row r="13">
          <cell r="D13">
            <v>55.6</v>
          </cell>
          <cell r="E13">
            <v>36.5</v>
          </cell>
          <cell r="F13">
            <v>0</v>
          </cell>
        </row>
        <row r="14">
          <cell r="D14">
            <v>48.3</v>
          </cell>
          <cell r="E14">
            <v>26.1</v>
          </cell>
          <cell r="F14">
            <v>26.1</v>
          </cell>
        </row>
        <row r="15">
          <cell r="D15">
            <v>59.7</v>
          </cell>
          <cell r="E15">
            <v>37.299999999999997</v>
          </cell>
          <cell r="F15">
            <v>18.7</v>
          </cell>
        </row>
        <row r="16">
          <cell r="D16">
            <v>84.2</v>
          </cell>
          <cell r="E16">
            <v>72.900000000000006</v>
          </cell>
          <cell r="F16">
            <v>27.1</v>
          </cell>
        </row>
        <row r="17">
          <cell r="D17">
            <v>41.4</v>
          </cell>
          <cell r="E17">
            <v>18.600000000000001</v>
          </cell>
          <cell r="F17">
            <v>18.600000000000001</v>
          </cell>
        </row>
        <row r="18">
          <cell r="D18">
            <v>75.7</v>
          </cell>
          <cell r="E18">
            <v>53</v>
          </cell>
          <cell r="F18">
            <v>6.5</v>
          </cell>
        </row>
        <row r="19">
          <cell r="D19">
            <v>47.5</v>
          </cell>
          <cell r="E19">
            <v>25.1</v>
          </cell>
          <cell r="F19">
            <v>25.1</v>
          </cell>
        </row>
        <row r="20">
          <cell r="D20">
            <v>31.6</v>
          </cell>
          <cell r="E20">
            <v>13.7</v>
          </cell>
          <cell r="F20">
            <v>13.7</v>
          </cell>
        </row>
        <row r="21">
          <cell r="D21">
            <v>27.1</v>
          </cell>
          <cell r="E21">
            <v>6.8</v>
          </cell>
          <cell r="F21">
            <v>6.8</v>
          </cell>
        </row>
        <row r="22">
          <cell r="D22">
            <v>56</v>
          </cell>
          <cell r="E22">
            <v>33.700000000000003</v>
          </cell>
          <cell r="F22">
            <v>23.3</v>
          </cell>
        </row>
        <row r="23">
          <cell r="D23">
            <v>77.5</v>
          </cell>
          <cell r="E23">
            <v>54</v>
          </cell>
          <cell r="F23">
            <v>8.3000000000000007</v>
          </cell>
        </row>
        <row r="24">
          <cell r="D24">
            <v>35</v>
          </cell>
          <cell r="E24">
            <v>12.3</v>
          </cell>
          <cell r="F24">
            <v>12.3</v>
          </cell>
        </row>
        <row r="25">
          <cell r="D25">
            <v>87.5</v>
          </cell>
          <cell r="E25">
            <v>59.7</v>
          </cell>
          <cell r="F25">
            <v>22.2</v>
          </cell>
        </row>
        <row r="26">
          <cell r="D26">
            <v>84.6</v>
          </cell>
          <cell r="E26">
            <v>61.5</v>
          </cell>
          <cell r="F26">
            <v>15.5</v>
          </cell>
        </row>
        <row r="27">
          <cell r="D27">
            <v>74.5</v>
          </cell>
          <cell r="E27">
            <v>51.3</v>
          </cell>
          <cell r="F27">
            <v>5.3</v>
          </cell>
        </row>
        <row r="28">
          <cell r="D28">
            <v>60.6</v>
          </cell>
          <cell r="E28">
            <v>38.200000000000003</v>
          </cell>
          <cell r="F28">
            <v>9.6999999999999993</v>
          </cell>
        </row>
        <row r="29">
          <cell r="D29">
            <v>54.6</v>
          </cell>
          <cell r="E29">
            <v>31.8</v>
          </cell>
          <cell r="F29">
            <v>28.4</v>
          </cell>
        </row>
        <row r="30">
          <cell r="D30">
            <v>45.8</v>
          </cell>
          <cell r="E30">
            <v>23.4</v>
          </cell>
          <cell r="F30">
            <v>23.4</v>
          </cell>
        </row>
        <row r="31">
          <cell r="D31">
            <v>67.8</v>
          </cell>
          <cell r="E31">
            <v>45.5</v>
          </cell>
          <cell r="F31">
            <v>8.4</v>
          </cell>
        </row>
        <row r="32">
          <cell r="D32">
            <v>88.8</v>
          </cell>
          <cell r="E32">
            <v>65.5</v>
          </cell>
          <cell r="F32">
            <v>20.399999999999999</v>
          </cell>
        </row>
        <row r="33">
          <cell r="D33">
            <v>84.5</v>
          </cell>
          <cell r="E33">
            <v>56.8</v>
          </cell>
          <cell r="F33">
            <v>14.1</v>
          </cell>
        </row>
        <row r="34">
          <cell r="D34">
            <v>68.5</v>
          </cell>
          <cell r="E34">
            <v>46.2</v>
          </cell>
          <cell r="F34">
            <v>0</v>
          </cell>
        </row>
        <row r="35">
          <cell r="D35">
            <v>96.2</v>
          </cell>
          <cell r="E35">
            <v>81.7</v>
          </cell>
          <cell r="F35">
            <v>39.1</v>
          </cell>
        </row>
        <row r="36">
          <cell r="D36">
            <v>65.5</v>
          </cell>
          <cell r="E36">
            <v>43.2</v>
          </cell>
          <cell r="F36">
            <v>10</v>
          </cell>
        </row>
        <row r="37">
          <cell r="D37">
            <v>51</v>
          </cell>
          <cell r="E37">
            <v>28.7</v>
          </cell>
          <cell r="F37">
            <v>28.7</v>
          </cell>
        </row>
        <row r="38">
          <cell r="D38">
            <v>75.599999999999994</v>
          </cell>
          <cell r="E38">
            <v>48.9</v>
          </cell>
          <cell r="F38">
            <v>0</v>
          </cell>
        </row>
        <row r="39">
          <cell r="D39">
            <v>82</v>
          </cell>
          <cell r="E39">
            <v>59.7</v>
          </cell>
          <cell r="F39">
            <v>16.7</v>
          </cell>
        </row>
        <row r="40">
          <cell r="D40">
            <v>64</v>
          </cell>
          <cell r="E40">
            <v>41.1</v>
          </cell>
          <cell r="F40">
            <v>6.6</v>
          </cell>
        </row>
        <row r="41">
          <cell r="D41">
            <v>25.5</v>
          </cell>
          <cell r="E41">
            <v>5.7</v>
          </cell>
          <cell r="F41">
            <v>5.7</v>
          </cell>
        </row>
        <row r="42">
          <cell r="D42">
            <v>73.5</v>
          </cell>
          <cell r="E42">
            <v>51.6</v>
          </cell>
          <cell r="F42">
            <v>8.1999999999999993</v>
          </cell>
        </row>
        <row r="43">
          <cell r="D43">
            <v>53.4</v>
          </cell>
          <cell r="E43">
            <v>31.1</v>
          </cell>
          <cell r="F43">
            <v>26.6</v>
          </cell>
        </row>
        <row r="44">
          <cell r="D44">
            <v>41.9</v>
          </cell>
          <cell r="E44">
            <v>19.5</v>
          </cell>
          <cell r="F44">
            <v>19.5</v>
          </cell>
        </row>
        <row r="45">
          <cell r="D45">
            <v>88.4</v>
          </cell>
          <cell r="E45">
            <v>64.900000000000006</v>
          </cell>
          <cell r="F45">
            <v>19.2</v>
          </cell>
        </row>
        <row r="46">
          <cell r="D46">
            <v>81.900000000000006</v>
          </cell>
          <cell r="E46">
            <v>58.5</v>
          </cell>
          <cell r="F46">
            <v>12.7</v>
          </cell>
        </row>
        <row r="47">
          <cell r="D47">
            <v>77.5</v>
          </cell>
          <cell r="E47">
            <v>54.1</v>
          </cell>
          <cell r="F47">
            <v>8.3000000000000007</v>
          </cell>
        </row>
        <row r="48">
          <cell r="D48">
            <v>29.1</v>
          </cell>
          <cell r="E48">
            <v>8.8000000000000007</v>
          </cell>
          <cell r="F48">
            <v>8.8000000000000007</v>
          </cell>
        </row>
        <row r="49">
          <cell r="D49">
            <v>76.599999999999994</v>
          </cell>
          <cell r="E49">
            <v>54.4</v>
          </cell>
          <cell r="F49">
            <v>11.3</v>
          </cell>
        </row>
        <row r="50">
          <cell r="D50">
            <v>66.400000000000006</v>
          </cell>
          <cell r="E50">
            <v>48.3</v>
          </cell>
          <cell r="F50">
            <v>14.6</v>
          </cell>
        </row>
        <row r="51">
          <cell r="D51">
            <v>56.1</v>
          </cell>
          <cell r="E51">
            <v>32.5</v>
          </cell>
          <cell r="F51">
            <v>16.100000000000001</v>
          </cell>
        </row>
        <row r="52">
          <cell r="D52">
            <v>62.1</v>
          </cell>
          <cell r="E52">
            <v>39.9</v>
          </cell>
          <cell r="F52">
            <v>12.6</v>
          </cell>
        </row>
        <row r="53">
          <cell r="D53">
            <v>54.6</v>
          </cell>
          <cell r="E53">
            <v>32.4</v>
          </cell>
          <cell r="F53">
            <v>32.4</v>
          </cell>
        </row>
        <row r="54">
          <cell r="D54">
            <v>91.1</v>
          </cell>
          <cell r="E54">
            <v>67.8</v>
          </cell>
          <cell r="F54">
            <v>22</v>
          </cell>
        </row>
        <row r="55">
          <cell r="D55">
            <v>48.2</v>
          </cell>
          <cell r="E55">
            <v>28.4</v>
          </cell>
          <cell r="F55">
            <v>28.4</v>
          </cell>
        </row>
        <row r="56">
          <cell r="D56">
            <v>47.5</v>
          </cell>
          <cell r="E56">
            <v>25.1</v>
          </cell>
          <cell r="F56">
            <v>25.1</v>
          </cell>
        </row>
        <row r="57">
          <cell r="D57">
            <v>67.7</v>
          </cell>
          <cell r="E57">
            <v>45.4</v>
          </cell>
          <cell r="F57">
            <v>9.9</v>
          </cell>
        </row>
        <row r="58">
          <cell r="D58">
            <v>75.3</v>
          </cell>
          <cell r="E58">
            <v>53</v>
          </cell>
          <cell r="F58">
            <v>10.1</v>
          </cell>
        </row>
        <row r="59">
          <cell r="D59">
            <v>35.4</v>
          </cell>
          <cell r="E59">
            <v>9.3000000000000007</v>
          </cell>
          <cell r="F59">
            <v>9.3000000000000007</v>
          </cell>
        </row>
        <row r="60">
          <cell r="D60">
            <v>31</v>
          </cell>
          <cell r="E60">
            <v>7</v>
          </cell>
          <cell r="F60">
            <v>7</v>
          </cell>
        </row>
        <row r="61">
          <cell r="D61">
            <v>58.3</v>
          </cell>
          <cell r="E61">
            <v>36</v>
          </cell>
          <cell r="F61">
            <v>22.8</v>
          </cell>
        </row>
        <row r="62">
          <cell r="D62">
            <v>33</v>
          </cell>
          <cell r="E62">
            <v>14.2</v>
          </cell>
          <cell r="F62">
            <v>14.2</v>
          </cell>
        </row>
        <row r="63">
          <cell r="D63">
            <v>26.7</v>
          </cell>
          <cell r="E63">
            <v>6.2</v>
          </cell>
          <cell r="F63">
            <v>6.2</v>
          </cell>
        </row>
        <row r="64">
          <cell r="D64">
            <v>86.6</v>
          </cell>
          <cell r="E64">
            <v>63.2</v>
          </cell>
          <cell r="F64">
            <v>17.399999999999999</v>
          </cell>
        </row>
        <row r="65">
          <cell r="D65">
            <v>89</v>
          </cell>
          <cell r="E65">
            <v>65.599999999999994</v>
          </cell>
          <cell r="F65">
            <v>22.8</v>
          </cell>
        </row>
        <row r="66">
          <cell r="D66">
            <v>46.3</v>
          </cell>
          <cell r="E66">
            <v>24.5</v>
          </cell>
          <cell r="F66">
            <v>24.5</v>
          </cell>
        </row>
        <row r="67">
          <cell r="D67">
            <v>64.8</v>
          </cell>
          <cell r="E67">
            <v>42.1</v>
          </cell>
          <cell r="F67">
            <v>15.3</v>
          </cell>
        </row>
        <row r="68">
          <cell r="D68">
            <v>63.5</v>
          </cell>
          <cell r="E68">
            <v>40.6</v>
          </cell>
          <cell r="F68">
            <v>13.8</v>
          </cell>
        </row>
        <row r="69">
          <cell r="D69">
            <v>40.299999999999997</v>
          </cell>
          <cell r="E69">
            <v>16.2</v>
          </cell>
          <cell r="F69">
            <v>16.2</v>
          </cell>
        </row>
        <row r="70">
          <cell r="D70">
            <v>86.6</v>
          </cell>
          <cell r="E70">
            <v>63.2</v>
          </cell>
          <cell r="F70">
            <v>17.5</v>
          </cell>
        </row>
        <row r="71">
          <cell r="D71">
            <v>27.5</v>
          </cell>
          <cell r="E71">
            <v>8.6</v>
          </cell>
          <cell r="F71">
            <v>8.6</v>
          </cell>
        </row>
        <row r="72">
          <cell r="D72">
            <v>36.200000000000003</v>
          </cell>
          <cell r="E72">
            <v>14.3</v>
          </cell>
          <cell r="F72">
            <v>14.3</v>
          </cell>
        </row>
        <row r="73">
          <cell r="D73">
            <v>28</v>
          </cell>
          <cell r="E73">
            <v>6.7</v>
          </cell>
          <cell r="F73">
            <v>6.7</v>
          </cell>
        </row>
        <row r="74">
          <cell r="D74">
            <v>28</v>
          </cell>
          <cell r="E74">
            <v>7.9</v>
          </cell>
          <cell r="F74">
            <v>7.9</v>
          </cell>
        </row>
        <row r="75">
          <cell r="D75">
            <v>27.6</v>
          </cell>
          <cell r="E75">
            <v>4.7</v>
          </cell>
          <cell r="F75">
            <v>4.7</v>
          </cell>
        </row>
        <row r="76">
          <cell r="D76">
            <v>39.9</v>
          </cell>
          <cell r="E76">
            <v>17</v>
          </cell>
          <cell r="F76">
            <v>17</v>
          </cell>
        </row>
      </sheetData>
      <sheetData sheetId="4">
        <row r="5">
          <cell r="D5">
            <v>1835</v>
          </cell>
          <cell r="E5">
            <v>365</v>
          </cell>
          <cell r="F5">
            <v>231</v>
          </cell>
        </row>
        <row r="6">
          <cell r="D6">
            <v>1034</v>
          </cell>
          <cell r="E6">
            <v>215</v>
          </cell>
          <cell r="F6">
            <v>119</v>
          </cell>
        </row>
        <row r="7">
          <cell r="D7">
            <v>4896</v>
          </cell>
          <cell r="E7">
            <v>1185</v>
          </cell>
          <cell r="F7">
            <v>513</v>
          </cell>
        </row>
        <row r="8">
          <cell r="D8">
            <v>699</v>
          </cell>
          <cell r="E8">
            <v>175</v>
          </cell>
          <cell r="F8">
            <v>85</v>
          </cell>
        </row>
        <row r="9">
          <cell r="D9">
            <v>1806</v>
          </cell>
          <cell r="E9">
            <v>334</v>
          </cell>
          <cell r="F9">
            <v>287</v>
          </cell>
        </row>
        <row r="10">
          <cell r="D10">
            <v>304</v>
          </cell>
          <cell r="E10">
            <v>65</v>
          </cell>
          <cell r="F10">
            <v>59</v>
          </cell>
        </row>
        <row r="11">
          <cell r="D11">
            <v>1301</v>
          </cell>
          <cell r="E11">
            <v>242</v>
          </cell>
          <cell r="F11">
            <v>180</v>
          </cell>
        </row>
        <row r="12">
          <cell r="D12">
            <v>25131</v>
          </cell>
          <cell r="E12">
            <v>5163</v>
          </cell>
          <cell r="F12">
            <v>4012</v>
          </cell>
        </row>
        <row r="13">
          <cell r="D13">
            <v>23801</v>
          </cell>
          <cell r="E13">
            <v>5374</v>
          </cell>
          <cell r="F13">
            <v>2966</v>
          </cell>
        </row>
        <row r="14">
          <cell r="D14">
            <v>895</v>
          </cell>
          <cell r="E14">
            <v>202</v>
          </cell>
          <cell r="F14">
            <v>106</v>
          </cell>
        </row>
        <row r="15">
          <cell r="D15">
            <v>175</v>
          </cell>
          <cell r="E15">
            <v>35</v>
          </cell>
          <cell r="F15">
            <v>15</v>
          </cell>
        </row>
        <row r="16">
          <cell r="D16">
            <v>10483</v>
          </cell>
          <cell r="E16">
            <v>2343</v>
          </cell>
          <cell r="F16">
            <v>1312</v>
          </cell>
        </row>
        <row r="17">
          <cell r="D17">
            <v>1080</v>
          </cell>
          <cell r="E17">
            <v>270</v>
          </cell>
          <cell r="F17">
            <v>139</v>
          </cell>
        </row>
        <row r="18">
          <cell r="D18">
            <v>871</v>
          </cell>
          <cell r="E18">
            <v>179</v>
          </cell>
          <cell r="F18">
            <v>122</v>
          </cell>
        </row>
        <row r="19">
          <cell r="D19">
            <v>1169</v>
          </cell>
          <cell r="E19">
            <v>284</v>
          </cell>
          <cell r="F19">
            <v>132</v>
          </cell>
        </row>
        <row r="20">
          <cell r="D20">
            <v>686</v>
          </cell>
          <cell r="E20">
            <v>143</v>
          </cell>
          <cell r="F20">
            <v>96</v>
          </cell>
        </row>
        <row r="21">
          <cell r="D21">
            <v>997</v>
          </cell>
          <cell r="E21">
            <v>182</v>
          </cell>
          <cell r="F21">
            <v>124</v>
          </cell>
        </row>
        <row r="22">
          <cell r="D22">
            <v>133</v>
          </cell>
          <cell r="E22">
            <v>16</v>
          </cell>
          <cell r="F22">
            <v>22</v>
          </cell>
        </row>
        <row r="23">
          <cell r="D23">
            <v>222</v>
          </cell>
          <cell r="E23">
            <v>45</v>
          </cell>
          <cell r="F23">
            <v>26</v>
          </cell>
        </row>
        <row r="24">
          <cell r="D24">
            <v>4600</v>
          </cell>
          <cell r="E24">
            <v>1009</v>
          </cell>
          <cell r="F24">
            <v>656</v>
          </cell>
        </row>
        <row r="25">
          <cell r="D25">
            <v>380</v>
          </cell>
          <cell r="E25">
            <v>74</v>
          </cell>
          <cell r="F25">
            <v>46</v>
          </cell>
        </row>
        <row r="26">
          <cell r="D26">
            <v>187</v>
          </cell>
          <cell r="E26">
            <v>35</v>
          </cell>
          <cell r="F26">
            <v>26</v>
          </cell>
        </row>
        <row r="27">
          <cell r="D27">
            <v>570</v>
          </cell>
          <cell r="E27">
            <v>103</v>
          </cell>
          <cell r="F27">
            <v>80</v>
          </cell>
        </row>
        <row r="28">
          <cell r="D28">
            <v>746</v>
          </cell>
          <cell r="E28">
            <v>141</v>
          </cell>
          <cell r="F28">
            <v>99</v>
          </cell>
        </row>
        <row r="29">
          <cell r="D29">
            <v>133</v>
          </cell>
          <cell r="E29">
            <v>36</v>
          </cell>
          <cell r="F29">
            <v>7</v>
          </cell>
        </row>
        <row r="30">
          <cell r="D30">
            <v>69</v>
          </cell>
          <cell r="E30">
            <v>10</v>
          </cell>
          <cell r="F30">
            <v>21</v>
          </cell>
        </row>
        <row r="31">
          <cell r="D31">
            <v>417</v>
          </cell>
          <cell r="E31">
            <v>93</v>
          </cell>
          <cell r="F31">
            <v>53</v>
          </cell>
        </row>
        <row r="32">
          <cell r="D32">
            <v>630</v>
          </cell>
          <cell r="E32">
            <v>143</v>
          </cell>
          <cell r="F32">
            <v>47</v>
          </cell>
        </row>
        <row r="33">
          <cell r="D33">
            <v>521</v>
          </cell>
          <cell r="E33">
            <v>97</v>
          </cell>
          <cell r="F33">
            <v>60</v>
          </cell>
        </row>
        <row r="34">
          <cell r="D34">
            <v>6882</v>
          </cell>
          <cell r="E34">
            <v>1484</v>
          </cell>
          <cell r="F34">
            <v>947</v>
          </cell>
        </row>
        <row r="35">
          <cell r="D35">
            <v>176</v>
          </cell>
          <cell r="E35">
            <v>33</v>
          </cell>
          <cell r="F35">
            <v>34</v>
          </cell>
        </row>
        <row r="36">
          <cell r="D36">
            <v>831</v>
          </cell>
          <cell r="E36">
            <v>175</v>
          </cell>
          <cell r="F36">
            <v>100</v>
          </cell>
        </row>
        <row r="37">
          <cell r="D37">
            <v>334</v>
          </cell>
          <cell r="E37">
            <v>77</v>
          </cell>
          <cell r="F37">
            <v>48</v>
          </cell>
        </row>
        <row r="38">
          <cell r="D38">
            <v>10263</v>
          </cell>
          <cell r="E38">
            <v>2250</v>
          </cell>
          <cell r="F38">
            <v>1131</v>
          </cell>
        </row>
        <row r="39">
          <cell r="D39">
            <v>82</v>
          </cell>
          <cell r="E39">
            <v>12</v>
          </cell>
          <cell r="F39">
            <v>11</v>
          </cell>
        </row>
        <row r="40">
          <cell r="D40">
            <v>1388</v>
          </cell>
          <cell r="E40">
            <v>284</v>
          </cell>
          <cell r="F40">
            <v>189</v>
          </cell>
        </row>
        <row r="41">
          <cell r="D41">
            <v>4391</v>
          </cell>
          <cell r="E41">
            <v>1083</v>
          </cell>
          <cell r="F41">
            <v>509</v>
          </cell>
        </row>
        <row r="42">
          <cell r="D42">
            <v>591</v>
          </cell>
          <cell r="E42">
            <v>101</v>
          </cell>
          <cell r="F42">
            <v>74</v>
          </cell>
        </row>
        <row r="43">
          <cell r="D43">
            <v>1040</v>
          </cell>
          <cell r="E43">
            <v>228</v>
          </cell>
          <cell r="F43">
            <v>105</v>
          </cell>
        </row>
        <row r="44">
          <cell r="D44">
            <v>3432</v>
          </cell>
          <cell r="E44">
            <v>720</v>
          </cell>
          <cell r="F44">
            <v>361</v>
          </cell>
        </row>
        <row r="45">
          <cell r="D45">
            <v>207</v>
          </cell>
          <cell r="E45">
            <v>42</v>
          </cell>
          <cell r="F45">
            <v>30</v>
          </cell>
        </row>
        <row r="46">
          <cell r="D46">
            <v>348</v>
          </cell>
          <cell r="E46">
            <v>89</v>
          </cell>
          <cell r="F46">
            <v>28</v>
          </cell>
        </row>
        <row r="47">
          <cell r="D47">
            <v>177</v>
          </cell>
          <cell r="E47">
            <v>42</v>
          </cell>
          <cell r="F47">
            <v>28</v>
          </cell>
        </row>
        <row r="48">
          <cell r="D48">
            <v>521</v>
          </cell>
          <cell r="E48">
            <v>101</v>
          </cell>
          <cell r="F48">
            <v>63</v>
          </cell>
        </row>
        <row r="49">
          <cell r="D49">
            <v>2710</v>
          </cell>
          <cell r="E49">
            <v>618</v>
          </cell>
          <cell r="F49">
            <v>319</v>
          </cell>
        </row>
        <row r="50">
          <cell r="D50">
            <v>1071</v>
          </cell>
          <cell r="E50">
            <v>233</v>
          </cell>
          <cell r="F50">
            <v>111</v>
          </cell>
        </row>
        <row r="51">
          <cell r="D51">
            <v>1493</v>
          </cell>
          <cell r="E51">
            <v>288</v>
          </cell>
          <cell r="F51">
            <v>205</v>
          </cell>
        </row>
        <row r="52">
          <cell r="D52">
            <v>1042</v>
          </cell>
          <cell r="E52">
            <v>209</v>
          </cell>
          <cell r="F52">
            <v>142</v>
          </cell>
        </row>
        <row r="53">
          <cell r="D53">
            <v>813</v>
          </cell>
          <cell r="E53">
            <v>217</v>
          </cell>
          <cell r="F53">
            <v>88</v>
          </cell>
        </row>
        <row r="54">
          <cell r="D54">
            <v>542</v>
          </cell>
          <cell r="E54">
            <v>120</v>
          </cell>
          <cell r="F54">
            <v>61</v>
          </cell>
        </row>
        <row r="55">
          <cell r="D55">
            <v>1335</v>
          </cell>
          <cell r="E55">
            <v>402</v>
          </cell>
          <cell r="F55">
            <v>108</v>
          </cell>
        </row>
        <row r="56">
          <cell r="D56">
            <v>1139</v>
          </cell>
          <cell r="E56">
            <v>256</v>
          </cell>
          <cell r="F56">
            <v>153</v>
          </cell>
        </row>
        <row r="57">
          <cell r="D57">
            <v>535</v>
          </cell>
          <cell r="E57">
            <v>115</v>
          </cell>
          <cell r="F57">
            <v>64</v>
          </cell>
        </row>
        <row r="58">
          <cell r="D58">
            <v>461</v>
          </cell>
          <cell r="E58">
            <v>78</v>
          </cell>
          <cell r="F58">
            <v>63</v>
          </cell>
        </row>
        <row r="59">
          <cell r="D59">
            <v>1058</v>
          </cell>
          <cell r="E59">
            <v>249</v>
          </cell>
          <cell r="F59">
            <v>133</v>
          </cell>
        </row>
        <row r="60">
          <cell r="D60">
            <v>4450</v>
          </cell>
          <cell r="E60">
            <v>963</v>
          </cell>
          <cell r="F60">
            <v>670</v>
          </cell>
        </row>
        <row r="61">
          <cell r="D61">
            <v>387</v>
          </cell>
          <cell r="E61">
            <v>112</v>
          </cell>
          <cell r="F61">
            <v>46</v>
          </cell>
        </row>
        <row r="62">
          <cell r="D62">
            <v>223</v>
          </cell>
          <cell r="E62">
            <v>43</v>
          </cell>
          <cell r="F62">
            <v>26</v>
          </cell>
        </row>
        <row r="63">
          <cell r="D63">
            <v>3415</v>
          </cell>
          <cell r="E63">
            <v>798</v>
          </cell>
          <cell r="F63">
            <v>491</v>
          </cell>
        </row>
        <row r="64">
          <cell r="D64">
            <v>131</v>
          </cell>
          <cell r="E64">
            <v>29</v>
          </cell>
          <cell r="F64">
            <v>23</v>
          </cell>
        </row>
        <row r="65">
          <cell r="D65">
            <v>322</v>
          </cell>
          <cell r="E65">
            <v>70</v>
          </cell>
          <cell r="F65">
            <v>49</v>
          </cell>
        </row>
        <row r="66">
          <cell r="D66">
            <v>94</v>
          </cell>
          <cell r="E66">
            <v>14</v>
          </cell>
          <cell r="F66">
            <v>23</v>
          </cell>
        </row>
        <row r="67">
          <cell r="D67">
            <v>459</v>
          </cell>
          <cell r="E67">
            <v>104</v>
          </cell>
          <cell r="F67">
            <v>51</v>
          </cell>
        </row>
        <row r="68">
          <cell r="D68">
            <v>342</v>
          </cell>
          <cell r="E68">
            <v>52</v>
          </cell>
          <cell r="F68">
            <v>45</v>
          </cell>
        </row>
        <row r="69">
          <cell r="D69">
            <v>193</v>
          </cell>
          <cell r="E69">
            <v>21</v>
          </cell>
          <cell r="F69">
            <v>43</v>
          </cell>
        </row>
        <row r="70">
          <cell r="D70">
            <v>415</v>
          </cell>
          <cell r="E70">
            <v>71</v>
          </cell>
          <cell r="F70">
            <v>42</v>
          </cell>
        </row>
        <row r="71">
          <cell r="D71">
            <v>1492</v>
          </cell>
          <cell r="E71">
            <v>294</v>
          </cell>
          <cell r="F71">
            <v>204</v>
          </cell>
        </row>
        <row r="72">
          <cell r="D72">
            <v>2872</v>
          </cell>
          <cell r="E72">
            <v>542</v>
          </cell>
          <cell r="F72">
            <v>366</v>
          </cell>
        </row>
        <row r="73">
          <cell r="D73">
            <v>2142</v>
          </cell>
          <cell r="E73">
            <v>414</v>
          </cell>
          <cell r="F73">
            <v>306</v>
          </cell>
        </row>
        <row r="74">
          <cell r="D74">
            <v>2623</v>
          </cell>
          <cell r="E74">
            <v>592</v>
          </cell>
          <cell r="F74">
            <v>332</v>
          </cell>
        </row>
        <row r="75">
          <cell r="D75">
            <v>5691</v>
          </cell>
          <cell r="E75">
            <v>1238</v>
          </cell>
          <cell r="F75">
            <v>841</v>
          </cell>
        </row>
        <row r="76">
          <cell r="D76">
            <v>461</v>
          </cell>
          <cell r="E76">
            <v>90</v>
          </cell>
          <cell r="F76">
            <v>71</v>
          </cell>
        </row>
      </sheetData>
      <sheetData sheetId="5">
        <row r="6">
          <cell r="D6">
            <v>2616.8000000000002</v>
          </cell>
          <cell r="E6">
            <v>0</v>
          </cell>
          <cell r="F6">
            <v>0</v>
          </cell>
          <cell r="G6">
            <v>11262.9</v>
          </cell>
          <cell r="H6">
            <v>0</v>
          </cell>
          <cell r="I6">
            <v>0</v>
          </cell>
        </row>
        <row r="7">
          <cell r="D7">
            <v>1190.9000000000001</v>
          </cell>
          <cell r="E7">
            <v>0</v>
          </cell>
          <cell r="F7">
            <v>0</v>
          </cell>
          <cell r="G7">
            <v>2346.3000000000002</v>
          </cell>
          <cell r="H7">
            <v>0</v>
          </cell>
          <cell r="I7">
            <v>0</v>
          </cell>
        </row>
        <row r="8">
          <cell r="D8">
            <v>20933.099999999999</v>
          </cell>
          <cell r="E8">
            <v>0</v>
          </cell>
          <cell r="F8">
            <v>0</v>
          </cell>
          <cell r="G8">
            <v>7753.9</v>
          </cell>
          <cell r="H8">
            <v>0</v>
          </cell>
          <cell r="I8">
            <v>0</v>
          </cell>
        </row>
        <row r="9">
          <cell r="D9">
            <v>1234</v>
          </cell>
          <cell r="E9">
            <v>0</v>
          </cell>
          <cell r="F9">
            <v>0</v>
          </cell>
          <cell r="G9">
            <v>1606</v>
          </cell>
          <cell r="H9">
            <v>0</v>
          </cell>
          <cell r="I9">
            <v>0</v>
          </cell>
        </row>
        <row r="10">
          <cell r="D10">
            <v>4500.3</v>
          </cell>
          <cell r="E10">
            <v>0</v>
          </cell>
          <cell r="F10">
            <v>0</v>
          </cell>
          <cell r="G10">
            <v>9239.6</v>
          </cell>
          <cell r="H10">
            <v>0</v>
          </cell>
          <cell r="I10">
            <v>0</v>
          </cell>
        </row>
        <row r="11">
          <cell r="D11">
            <v>604.69999999999993</v>
          </cell>
          <cell r="E11">
            <v>0</v>
          </cell>
          <cell r="F11">
            <v>0</v>
          </cell>
          <cell r="G11">
            <v>2605.6</v>
          </cell>
          <cell r="H11">
            <v>0</v>
          </cell>
          <cell r="I11">
            <v>21</v>
          </cell>
        </row>
        <row r="12">
          <cell r="D12">
            <v>1350.5</v>
          </cell>
          <cell r="E12">
            <v>0</v>
          </cell>
          <cell r="F12">
            <v>0</v>
          </cell>
          <cell r="G12">
            <v>4707.5</v>
          </cell>
          <cell r="H12">
            <v>0</v>
          </cell>
          <cell r="I12">
            <v>0</v>
          </cell>
        </row>
        <row r="13">
          <cell r="D13">
            <v>32933.5</v>
          </cell>
          <cell r="E13">
            <v>0</v>
          </cell>
          <cell r="F13">
            <v>1771.4</v>
          </cell>
          <cell r="G13">
            <v>182123.1</v>
          </cell>
          <cell r="H13">
            <v>0</v>
          </cell>
          <cell r="I13">
            <v>2220.4</v>
          </cell>
          <cell r="J13">
            <v>17923</v>
          </cell>
        </row>
        <row r="14">
          <cell r="D14">
            <v>56933.5</v>
          </cell>
          <cell r="E14">
            <v>0</v>
          </cell>
          <cell r="F14">
            <v>5755.5</v>
          </cell>
          <cell r="G14">
            <v>98842.5</v>
          </cell>
          <cell r="H14">
            <v>0</v>
          </cell>
          <cell r="I14">
            <v>1070.4000000000001</v>
          </cell>
          <cell r="J14">
            <v>3186.6</v>
          </cell>
        </row>
        <row r="15">
          <cell r="D15">
            <v>1394.1</v>
          </cell>
          <cell r="E15">
            <v>0</v>
          </cell>
          <cell r="F15">
            <v>0</v>
          </cell>
          <cell r="G15">
            <v>1850.1</v>
          </cell>
          <cell r="H15">
            <v>0</v>
          </cell>
          <cell r="I15">
            <v>214</v>
          </cell>
        </row>
        <row r="16">
          <cell r="D16">
            <v>142.5</v>
          </cell>
          <cell r="E16">
            <v>0</v>
          </cell>
          <cell r="F16">
            <v>0</v>
          </cell>
          <cell r="G16">
            <v>35.700000000000003</v>
          </cell>
          <cell r="H16">
            <v>0</v>
          </cell>
          <cell r="I16">
            <v>0</v>
          </cell>
        </row>
        <row r="17">
          <cell r="D17">
            <v>47840.5</v>
          </cell>
          <cell r="E17">
            <v>0</v>
          </cell>
          <cell r="F17">
            <v>30.9</v>
          </cell>
          <cell r="G17">
            <v>25956.3</v>
          </cell>
          <cell r="H17">
            <v>0</v>
          </cell>
          <cell r="I17">
            <v>59.7</v>
          </cell>
        </row>
        <row r="18">
          <cell r="D18">
            <v>3963.9</v>
          </cell>
          <cell r="E18">
            <v>0</v>
          </cell>
          <cell r="F18">
            <v>0</v>
          </cell>
          <cell r="G18">
            <v>3538.7</v>
          </cell>
          <cell r="H18">
            <v>0</v>
          </cell>
          <cell r="I18">
            <v>0</v>
          </cell>
        </row>
        <row r="19">
          <cell r="D19">
            <v>3069.9</v>
          </cell>
          <cell r="E19">
            <v>0</v>
          </cell>
          <cell r="F19">
            <v>0</v>
          </cell>
          <cell r="G19">
            <v>4159.6000000000004</v>
          </cell>
          <cell r="H19">
            <v>0</v>
          </cell>
          <cell r="I19">
            <v>0</v>
          </cell>
        </row>
        <row r="20">
          <cell r="D20">
            <v>3970.6</v>
          </cell>
          <cell r="E20">
            <v>0</v>
          </cell>
          <cell r="F20">
            <v>0</v>
          </cell>
          <cell r="G20">
            <v>4029.3</v>
          </cell>
          <cell r="H20">
            <v>0</v>
          </cell>
          <cell r="I20">
            <v>0</v>
          </cell>
        </row>
        <row r="21">
          <cell r="D21">
            <v>3321.9</v>
          </cell>
          <cell r="E21">
            <v>0</v>
          </cell>
          <cell r="F21">
            <v>0</v>
          </cell>
          <cell r="G21">
            <v>2986.9</v>
          </cell>
          <cell r="H21">
            <v>0</v>
          </cell>
          <cell r="I21">
            <v>0</v>
          </cell>
        </row>
        <row r="22">
          <cell r="D22">
            <v>1583.5</v>
          </cell>
          <cell r="E22">
            <v>0</v>
          </cell>
          <cell r="F22">
            <v>0</v>
          </cell>
          <cell r="G22">
            <v>5335.9</v>
          </cell>
          <cell r="H22">
            <v>0</v>
          </cell>
          <cell r="I22">
            <v>492.7</v>
          </cell>
        </row>
        <row r="23">
          <cell r="D23">
            <v>195.1</v>
          </cell>
          <cell r="E23">
            <v>0</v>
          </cell>
          <cell r="F23">
            <v>0</v>
          </cell>
          <cell r="G23">
            <v>222.8</v>
          </cell>
          <cell r="H23">
            <v>0</v>
          </cell>
          <cell r="I23">
            <v>0</v>
          </cell>
        </row>
        <row r="24">
          <cell r="D24">
            <v>403</v>
          </cell>
          <cell r="E24">
            <v>0</v>
          </cell>
          <cell r="F24">
            <v>0</v>
          </cell>
          <cell r="G24">
            <v>185.8</v>
          </cell>
          <cell r="H24">
            <v>0</v>
          </cell>
          <cell r="I24">
            <v>0</v>
          </cell>
        </row>
        <row r="25">
          <cell r="D25">
            <v>4854.7</v>
          </cell>
          <cell r="E25">
            <v>0</v>
          </cell>
          <cell r="F25">
            <v>0</v>
          </cell>
          <cell r="G25">
            <v>20012.599999999999</v>
          </cell>
          <cell r="H25">
            <v>0</v>
          </cell>
          <cell r="I25">
            <v>0</v>
          </cell>
        </row>
        <row r="26">
          <cell r="D26">
            <v>915.7</v>
          </cell>
          <cell r="E26">
            <v>0</v>
          </cell>
          <cell r="F26">
            <v>0</v>
          </cell>
          <cell r="G26">
            <v>1339.9</v>
          </cell>
          <cell r="H26">
            <v>0</v>
          </cell>
          <cell r="I26">
            <v>0</v>
          </cell>
        </row>
        <row r="27">
          <cell r="D27">
            <v>590.79999999999995</v>
          </cell>
          <cell r="E27">
            <v>0</v>
          </cell>
          <cell r="F27">
            <v>0</v>
          </cell>
          <cell r="G27">
            <v>310.8</v>
          </cell>
          <cell r="H27">
            <v>0</v>
          </cell>
          <cell r="I27">
            <v>0</v>
          </cell>
        </row>
        <row r="28">
          <cell r="D28">
            <v>1120.7</v>
          </cell>
          <cell r="E28">
            <v>0</v>
          </cell>
          <cell r="F28">
            <v>0</v>
          </cell>
          <cell r="G28">
            <v>2503.5</v>
          </cell>
          <cell r="H28">
            <v>0</v>
          </cell>
          <cell r="I28">
            <v>0</v>
          </cell>
        </row>
        <row r="29">
          <cell r="D29">
            <v>1092</v>
          </cell>
          <cell r="E29">
            <v>0</v>
          </cell>
          <cell r="F29">
            <v>0</v>
          </cell>
          <cell r="G29">
            <v>3171.6</v>
          </cell>
          <cell r="H29">
            <v>0</v>
          </cell>
          <cell r="I29">
            <v>0</v>
          </cell>
        </row>
        <row r="30">
          <cell r="D30">
            <v>226.53299999999999</v>
          </cell>
          <cell r="E30">
            <v>0</v>
          </cell>
          <cell r="F30">
            <v>0</v>
          </cell>
          <cell r="G30">
            <v>680.17499999999995</v>
          </cell>
          <cell r="H30">
            <v>0</v>
          </cell>
          <cell r="I30">
            <v>0</v>
          </cell>
        </row>
        <row r="31">
          <cell r="D31">
            <v>120.6</v>
          </cell>
          <cell r="E31">
            <v>0</v>
          </cell>
          <cell r="F31">
            <v>0</v>
          </cell>
          <cell r="G31">
            <v>75.400000000000006</v>
          </cell>
          <cell r="H31">
            <v>0</v>
          </cell>
          <cell r="I31">
            <v>0</v>
          </cell>
        </row>
        <row r="32">
          <cell r="D32">
            <v>643</v>
          </cell>
          <cell r="E32">
            <v>0</v>
          </cell>
          <cell r="F32">
            <v>0</v>
          </cell>
          <cell r="G32">
            <v>1224.2</v>
          </cell>
          <cell r="H32">
            <v>0</v>
          </cell>
          <cell r="I32">
            <v>0</v>
          </cell>
        </row>
        <row r="33">
          <cell r="D33">
            <v>1947.6</v>
          </cell>
          <cell r="E33">
            <v>0</v>
          </cell>
          <cell r="F33">
            <v>0</v>
          </cell>
          <cell r="G33">
            <v>2092.1999999999998</v>
          </cell>
          <cell r="H33">
            <v>0</v>
          </cell>
          <cell r="I33">
            <v>0</v>
          </cell>
        </row>
        <row r="34">
          <cell r="D34">
            <v>868</v>
          </cell>
          <cell r="E34">
            <v>0</v>
          </cell>
          <cell r="F34">
            <v>0</v>
          </cell>
          <cell r="G34">
            <v>1354</v>
          </cell>
          <cell r="H34">
            <v>0</v>
          </cell>
          <cell r="I34">
            <v>0</v>
          </cell>
        </row>
        <row r="35">
          <cell r="D35">
            <v>5779.1</v>
          </cell>
          <cell r="E35">
            <v>0</v>
          </cell>
          <cell r="F35">
            <v>308.7</v>
          </cell>
          <cell r="G35">
            <v>25527.3</v>
          </cell>
          <cell r="H35">
            <v>0</v>
          </cell>
          <cell r="I35">
            <v>618.29999999999995</v>
          </cell>
          <cell r="J35">
            <v>5842.66</v>
          </cell>
        </row>
        <row r="36">
          <cell r="D36">
            <v>898.5</v>
          </cell>
          <cell r="E36">
            <v>0</v>
          </cell>
          <cell r="F36">
            <v>0</v>
          </cell>
          <cell r="G36">
            <v>162.9</v>
          </cell>
          <cell r="H36">
            <v>0</v>
          </cell>
          <cell r="I36">
            <v>0</v>
          </cell>
        </row>
        <row r="37">
          <cell r="D37">
            <v>1137.4000000000001</v>
          </cell>
          <cell r="E37">
            <v>0</v>
          </cell>
          <cell r="F37">
            <v>0</v>
          </cell>
          <cell r="G37">
            <v>2745.9</v>
          </cell>
          <cell r="H37">
            <v>0</v>
          </cell>
          <cell r="I37">
            <v>0</v>
          </cell>
        </row>
        <row r="38">
          <cell r="D38">
            <v>574.79999999999995</v>
          </cell>
          <cell r="E38">
            <v>0</v>
          </cell>
          <cell r="F38">
            <v>0</v>
          </cell>
          <cell r="G38">
            <v>1008.2</v>
          </cell>
          <cell r="H38">
            <v>0</v>
          </cell>
          <cell r="I38">
            <v>0</v>
          </cell>
        </row>
        <row r="39">
          <cell r="D39">
            <v>34595.399999999994</v>
          </cell>
          <cell r="E39">
            <v>0</v>
          </cell>
          <cell r="F39">
            <v>0</v>
          </cell>
          <cell r="G39">
            <v>32352.300000000003</v>
          </cell>
          <cell r="H39">
            <v>0</v>
          </cell>
          <cell r="I39">
            <v>543.9</v>
          </cell>
          <cell r="J39">
            <v>1612</v>
          </cell>
        </row>
        <row r="40">
          <cell r="D40">
            <v>478.2</v>
          </cell>
          <cell r="E40">
            <v>0</v>
          </cell>
          <cell r="F40">
            <v>0</v>
          </cell>
          <cell r="G40">
            <v>356.7</v>
          </cell>
          <cell r="H40">
            <v>0</v>
          </cell>
          <cell r="I40">
            <v>0</v>
          </cell>
        </row>
        <row r="41">
          <cell r="D41">
            <v>827.9</v>
          </cell>
          <cell r="E41">
            <v>0</v>
          </cell>
          <cell r="F41">
            <v>0</v>
          </cell>
          <cell r="G41">
            <v>4463.6000000000004</v>
          </cell>
          <cell r="H41">
            <v>0</v>
          </cell>
          <cell r="I41">
            <v>0</v>
          </cell>
        </row>
        <row r="42">
          <cell r="D42">
            <v>14501.099999999999</v>
          </cell>
          <cell r="E42">
            <v>0</v>
          </cell>
          <cell r="F42">
            <v>403.9</v>
          </cell>
          <cell r="G42">
            <v>30389.399999999998</v>
          </cell>
          <cell r="H42">
            <v>0</v>
          </cell>
          <cell r="I42">
            <v>1099.4000000000001</v>
          </cell>
        </row>
        <row r="43">
          <cell r="D43">
            <v>645</v>
          </cell>
          <cell r="E43">
            <v>0</v>
          </cell>
          <cell r="F43">
            <v>0</v>
          </cell>
          <cell r="G43">
            <v>3130</v>
          </cell>
          <cell r="H43">
            <v>0</v>
          </cell>
          <cell r="I43">
            <v>0</v>
          </cell>
        </row>
        <row r="44">
          <cell r="D44">
            <v>1319.2</v>
          </cell>
          <cell r="E44">
            <v>0</v>
          </cell>
          <cell r="F44">
            <v>0</v>
          </cell>
          <cell r="G44">
            <v>2586.9</v>
          </cell>
          <cell r="H44">
            <v>0</v>
          </cell>
          <cell r="I44">
            <v>0</v>
          </cell>
        </row>
        <row r="45">
          <cell r="D45">
            <v>11836</v>
          </cell>
          <cell r="E45">
            <v>0</v>
          </cell>
          <cell r="F45">
            <v>0</v>
          </cell>
          <cell r="G45">
            <v>10791.900000000001</v>
          </cell>
          <cell r="H45">
            <v>0</v>
          </cell>
          <cell r="I45">
            <v>0</v>
          </cell>
        </row>
        <row r="46">
          <cell r="D46">
            <v>1802</v>
          </cell>
          <cell r="E46">
            <v>0</v>
          </cell>
          <cell r="F46">
            <v>0</v>
          </cell>
          <cell r="G46">
            <v>189.1</v>
          </cell>
          <cell r="H46">
            <v>0</v>
          </cell>
          <cell r="I46">
            <v>0</v>
          </cell>
        </row>
        <row r="47">
          <cell r="D47">
            <v>1294.3</v>
          </cell>
          <cell r="E47">
            <v>0</v>
          </cell>
          <cell r="F47">
            <v>0</v>
          </cell>
          <cell r="G47">
            <v>1378.4</v>
          </cell>
          <cell r="H47">
            <v>0</v>
          </cell>
          <cell r="I47">
            <v>0</v>
          </cell>
        </row>
        <row r="48">
          <cell r="D48">
            <v>307.90000000000003</v>
          </cell>
          <cell r="E48">
            <v>0</v>
          </cell>
          <cell r="F48">
            <v>0</v>
          </cell>
          <cell r="G48">
            <v>468.1</v>
          </cell>
          <cell r="H48">
            <v>0</v>
          </cell>
          <cell r="I48">
            <v>0</v>
          </cell>
        </row>
        <row r="49">
          <cell r="D49">
            <v>1635</v>
          </cell>
          <cell r="E49">
            <v>0</v>
          </cell>
          <cell r="F49">
            <v>0</v>
          </cell>
          <cell r="G49">
            <v>3968</v>
          </cell>
          <cell r="H49">
            <v>0</v>
          </cell>
          <cell r="I49">
            <v>0</v>
          </cell>
        </row>
        <row r="50">
          <cell r="D50">
            <v>4847.5</v>
          </cell>
          <cell r="E50">
            <v>0</v>
          </cell>
          <cell r="F50">
            <v>0</v>
          </cell>
          <cell r="G50">
            <v>9348.1999999999989</v>
          </cell>
          <cell r="H50">
            <v>0</v>
          </cell>
          <cell r="I50">
            <v>67.2</v>
          </cell>
        </row>
        <row r="51">
          <cell r="D51">
            <v>3206.9</v>
          </cell>
          <cell r="E51">
            <v>0</v>
          </cell>
          <cell r="F51">
            <v>0</v>
          </cell>
          <cell r="G51">
            <v>4007.7999999999997</v>
          </cell>
          <cell r="H51">
            <v>0</v>
          </cell>
          <cell r="I51">
            <v>0</v>
          </cell>
        </row>
        <row r="52">
          <cell r="D52">
            <v>1964.1000000000001</v>
          </cell>
          <cell r="E52">
            <v>0</v>
          </cell>
          <cell r="F52">
            <v>0</v>
          </cell>
          <cell r="G52">
            <v>5929.8</v>
          </cell>
          <cell r="H52">
            <v>0</v>
          </cell>
          <cell r="I52">
            <v>0</v>
          </cell>
        </row>
        <row r="53">
          <cell r="D53">
            <v>918.5</v>
          </cell>
          <cell r="E53">
            <v>0</v>
          </cell>
          <cell r="F53">
            <v>0</v>
          </cell>
          <cell r="G53">
            <v>2871.2999999999997</v>
          </cell>
          <cell r="H53">
            <v>0</v>
          </cell>
          <cell r="I53">
            <v>0</v>
          </cell>
        </row>
        <row r="54">
          <cell r="D54">
            <v>2272.6999999999998</v>
          </cell>
          <cell r="E54">
            <v>0</v>
          </cell>
          <cell r="F54">
            <v>0</v>
          </cell>
          <cell r="G54">
            <v>1980.4</v>
          </cell>
          <cell r="H54">
            <v>0</v>
          </cell>
          <cell r="I54">
            <v>0</v>
          </cell>
        </row>
        <row r="55">
          <cell r="D55">
            <v>2191.6999999999998</v>
          </cell>
          <cell r="E55">
            <v>0</v>
          </cell>
          <cell r="F55">
            <v>0</v>
          </cell>
          <cell r="G55">
            <v>1485.5</v>
          </cell>
          <cell r="H55">
            <v>0</v>
          </cell>
          <cell r="I55">
            <v>0</v>
          </cell>
        </row>
        <row r="56">
          <cell r="D56">
            <v>2968.6</v>
          </cell>
          <cell r="E56">
            <v>0</v>
          </cell>
          <cell r="F56">
            <v>0</v>
          </cell>
          <cell r="G56">
            <v>3318.8</v>
          </cell>
          <cell r="H56">
            <v>0</v>
          </cell>
          <cell r="I56">
            <v>0</v>
          </cell>
        </row>
        <row r="57">
          <cell r="D57">
            <v>4408.8</v>
          </cell>
          <cell r="E57">
            <v>0</v>
          </cell>
          <cell r="F57">
            <v>0</v>
          </cell>
          <cell r="G57">
            <v>1959.6</v>
          </cell>
          <cell r="H57">
            <v>0</v>
          </cell>
          <cell r="I57">
            <v>0</v>
          </cell>
        </row>
        <row r="58">
          <cell r="D58">
            <v>700.6</v>
          </cell>
          <cell r="E58">
            <v>0</v>
          </cell>
          <cell r="F58">
            <v>0</v>
          </cell>
          <cell r="G58">
            <v>1868.4</v>
          </cell>
          <cell r="H58">
            <v>0</v>
          </cell>
          <cell r="I58">
            <v>0</v>
          </cell>
        </row>
        <row r="59">
          <cell r="D59">
            <v>783.8</v>
          </cell>
          <cell r="E59">
            <v>0</v>
          </cell>
          <cell r="F59">
            <v>0</v>
          </cell>
          <cell r="G59">
            <v>1383.2</v>
          </cell>
          <cell r="H59">
            <v>0</v>
          </cell>
          <cell r="I59">
            <v>0</v>
          </cell>
        </row>
        <row r="60">
          <cell r="D60">
            <v>1450</v>
          </cell>
          <cell r="E60">
            <v>0</v>
          </cell>
          <cell r="F60">
            <v>0</v>
          </cell>
          <cell r="G60">
            <v>3780</v>
          </cell>
          <cell r="H60">
            <v>0</v>
          </cell>
          <cell r="I60">
            <v>0</v>
          </cell>
        </row>
        <row r="61">
          <cell r="D61">
            <v>6675.1</v>
          </cell>
          <cell r="E61">
            <v>0</v>
          </cell>
          <cell r="F61">
            <v>144.5</v>
          </cell>
          <cell r="G61">
            <v>23764.9</v>
          </cell>
          <cell r="H61">
            <v>0</v>
          </cell>
          <cell r="I61">
            <v>276.60000000000002</v>
          </cell>
        </row>
        <row r="62">
          <cell r="D62">
            <v>1372.5</v>
          </cell>
          <cell r="E62">
            <v>0</v>
          </cell>
          <cell r="F62">
            <v>0</v>
          </cell>
          <cell r="G62">
            <v>843.4</v>
          </cell>
          <cell r="H62">
            <v>0</v>
          </cell>
          <cell r="I62">
            <v>0</v>
          </cell>
        </row>
        <row r="63">
          <cell r="D63">
            <v>1361.2</v>
          </cell>
          <cell r="E63">
            <v>0</v>
          </cell>
          <cell r="F63">
            <v>0</v>
          </cell>
          <cell r="G63">
            <v>1112.4000000000001</v>
          </cell>
          <cell r="H63">
            <v>0</v>
          </cell>
          <cell r="I63">
            <v>0</v>
          </cell>
        </row>
        <row r="64">
          <cell r="D64">
            <v>9138.1</v>
          </cell>
          <cell r="E64">
            <v>0</v>
          </cell>
          <cell r="F64">
            <v>0</v>
          </cell>
          <cell r="G64">
            <v>11084.1</v>
          </cell>
          <cell r="H64">
            <v>0</v>
          </cell>
          <cell r="I64">
            <v>0</v>
          </cell>
        </row>
        <row r="65">
          <cell r="D65">
            <v>1340</v>
          </cell>
          <cell r="E65">
            <v>0</v>
          </cell>
          <cell r="F65">
            <v>0</v>
          </cell>
          <cell r="G65">
            <v>322</v>
          </cell>
          <cell r="H65">
            <v>0</v>
          </cell>
          <cell r="I65">
            <v>0</v>
          </cell>
        </row>
        <row r="66">
          <cell r="D66">
            <v>1265.8</v>
          </cell>
          <cell r="E66">
            <v>0</v>
          </cell>
          <cell r="F66">
            <v>0</v>
          </cell>
          <cell r="G66">
            <v>1403.2</v>
          </cell>
          <cell r="H66">
            <v>0</v>
          </cell>
          <cell r="I66">
            <v>0</v>
          </cell>
        </row>
        <row r="67">
          <cell r="D67">
            <v>533.6</v>
          </cell>
          <cell r="E67">
            <v>0</v>
          </cell>
          <cell r="F67">
            <v>0</v>
          </cell>
          <cell r="G67">
            <v>153</v>
          </cell>
          <cell r="H67">
            <v>0</v>
          </cell>
          <cell r="I67">
            <v>0</v>
          </cell>
        </row>
        <row r="68">
          <cell r="D68">
            <v>732.1</v>
          </cell>
          <cell r="E68">
            <v>0</v>
          </cell>
          <cell r="F68">
            <v>0</v>
          </cell>
          <cell r="G68">
            <v>1657.6</v>
          </cell>
          <cell r="H68">
            <v>0</v>
          </cell>
          <cell r="I68">
            <v>0</v>
          </cell>
        </row>
        <row r="69">
          <cell r="D69">
            <v>495.6</v>
          </cell>
          <cell r="E69">
            <v>0</v>
          </cell>
          <cell r="F69">
            <v>0</v>
          </cell>
          <cell r="G69">
            <v>963.69999999999993</v>
          </cell>
          <cell r="H69">
            <v>0</v>
          </cell>
          <cell r="I69">
            <v>0</v>
          </cell>
        </row>
        <row r="70">
          <cell r="D70">
            <v>1100.3</v>
          </cell>
          <cell r="E70">
            <v>0</v>
          </cell>
          <cell r="F70">
            <v>0</v>
          </cell>
          <cell r="G70">
            <v>975.6</v>
          </cell>
          <cell r="H70">
            <v>0</v>
          </cell>
          <cell r="I70">
            <v>0</v>
          </cell>
        </row>
        <row r="71">
          <cell r="D71">
            <v>1572.5</v>
          </cell>
          <cell r="E71">
            <v>0</v>
          </cell>
          <cell r="F71">
            <v>0</v>
          </cell>
          <cell r="G71">
            <v>1416.6999999999998</v>
          </cell>
          <cell r="H71">
            <v>0</v>
          </cell>
          <cell r="I71">
            <v>0</v>
          </cell>
        </row>
        <row r="72">
          <cell r="D72">
            <v>3719.2</v>
          </cell>
          <cell r="E72">
            <v>0</v>
          </cell>
          <cell r="F72">
            <v>0</v>
          </cell>
          <cell r="G72">
            <v>10544.2</v>
          </cell>
          <cell r="H72">
            <v>0</v>
          </cell>
          <cell r="I72">
            <v>0</v>
          </cell>
        </row>
        <row r="73">
          <cell r="D73">
            <v>5102.6000000000004</v>
          </cell>
          <cell r="E73">
            <v>0</v>
          </cell>
          <cell r="F73">
            <v>0</v>
          </cell>
          <cell r="G73">
            <v>12252</v>
          </cell>
          <cell r="H73">
            <v>0</v>
          </cell>
          <cell r="I73">
            <v>0</v>
          </cell>
        </row>
        <row r="74">
          <cell r="D74">
            <v>3068.2</v>
          </cell>
          <cell r="E74">
            <v>0</v>
          </cell>
          <cell r="F74">
            <v>0</v>
          </cell>
          <cell r="G74">
            <v>11760.7</v>
          </cell>
          <cell r="H74">
            <v>0</v>
          </cell>
          <cell r="I74">
            <v>0</v>
          </cell>
        </row>
        <row r="75">
          <cell r="D75">
            <v>12776.1</v>
          </cell>
          <cell r="E75">
            <v>0</v>
          </cell>
          <cell r="F75">
            <v>0</v>
          </cell>
          <cell r="G75">
            <v>14968.1</v>
          </cell>
          <cell r="H75">
            <v>0</v>
          </cell>
          <cell r="I75">
            <v>0</v>
          </cell>
        </row>
        <row r="76">
          <cell r="D76">
            <v>8162.7000000000007</v>
          </cell>
          <cell r="E76">
            <v>0</v>
          </cell>
          <cell r="F76">
            <v>82.7</v>
          </cell>
          <cell r="G76">
            <v>32106.799999999999</v>
          </cell>
          <cell r="H76">
            <v>0</v>
          </cell>
          <cell r="I76">
            <v>117.5</v>
          </cell>
        </row>
        <row r="77">
          <cell r="D77">
            <v>533.79999999999995</v>
          </cell>
          <cell r="E77">
            <v>0</v>
          </cell>
          <cell r="F77">
            <v>0</v>
          </cell>
          <cell r="G77">
            <v>3447.4</v>
          </cell>
          <cell r="H77">
            <v>0</v>
          </cell>
          <cell r="I77">
            <v>0</v>
          </cell>
        </row>
      </sheetData>
      <sheetData sheetId="6">
        <row r="5">
          <cell r="D5">
            <v>0</v>
          </cell>
          <cell r="E5">
            <v>1</v>
          </cell>
        </row>
        <row r="6">
          <cell r="D6">
            <v>0</v>
          </cell>
          <cell r="E6">
            <v>1</v>
          </cell>
        </row>
        <row r="7">
          <cell r="D7">
            <v>2050</v>
          </cell>
          <cell r="E7">
            <v>11</v>
          </cell>
        </row>
        <row r="8">
          <cell r="D8">
            <v>1830</v>
          </cell>
          <cell r="E8">
            <v>1</v>
          </cell>
        </row>
        <row r="9">
          <cell r="D9">
            <v>0</v>
          </cell>
          <cell r="E9">
            <v>1</v>
          </cell>
        </row>
        <row r="10">
          <cell r="D10">
            <v>0</v>
          </cell>
          <cell r="E10">
            <v>1</v>
          </cell>
        </row>
        <row r="11">
          <cell r="D11">
            <v>0</v>
          </cell>
          <cell r="E11">
            <v>1</v>
          </cell>
        </row>
        <row r="12">
          <cell r="D12">
            <v>0</v>
          </cell>
          <cell r="E12">
            <v>2</v>
          </cell>
        </row>
        <row r="13">
          <cell r="D13">
            <v>1900</v>
          </cell>
          <cell r="E13">
            <v>21</v>
          </cell>
        </row>
        <row r="14">
          <cell r="D14">
            <v>0</v>
          </cell>
          <cell r="E14">
            <v>2</v>
          </cell>
        </row>
        <row r="15">
          <cell r="D15">
            <v>2050</v>
          </cell>
          <cell r="E15">
            <v>1</v>
          </cell>
        </row>
        <row r="16">
          <cell r="D16">
            <v>0</v>
          </cell>
          <cell r="E16">
            <v>4</v>
          </cell>
        </row>
        <row r="17">
          <cell r="D17">
            <v>0</v>
          </cell>
          <cell r="E17">
            <v>1</v>
          </cell>
        </row>
        <row r="18">
          <cell r="D18">
            <v>0</v>
          </cell>
          <cell r="E18">
            <v>1</v>
          </cell>
        </row>
        <row r="19">
          <cell r="D19">
            <v>0</v>
          </cell>
          <cell r="E19">
            <v>1</v>
          </cell>
        </row>
        <row r="20">
          <cell r="D20">
            <v>0</v>
          </cell>
          <cell r="E20">
            <v>3</v>
          </cell>
        </row>
        <row r="21">
          <cell r="D21">
            <v>0</v>
          </cell>
          <cell r="E21">
            <v>1</v>
          </cell>
        </row>
        <row r="22">
          <cell r="D22">
            <v>1800</v>
          </cell>
          <cell r="E22">
            <v>1</v>
          </cell>
        </row>
        <row r="23">
          <cell r="D23">
            <v>0</v>
          </cell>
          <cell r="E23">
            <v>1</v>
          </cell>
        </row>
        <row r="24">
          <cell r="D24">
            <v>0</v>
          </cell>
          <cell r="E24">
            <v>1</v>
          </cell>
        </row>
        <row r="25">
          <cell r="D25">
            <v>2150</v>
          </cell>
          <cell r="E25">
            <v>1</v>
          </cell>
        </row>
        <row r="26">
          <cell r="D26">
            <v>0</v>
          </cell>
          <cell r="E26">
            <v>1</v>
          </cell>
        </row>
        <row r="27">
          <cell r="D27">
            <v>0</v>
          </cell>
          <cell r="E27">
            <v>1</v>
          </cell>
        </row>
        <row r="28">
          <cell r="D28">
            <v>0</v>
          </cell>
          <cell r="E28">
            <v>1</v>
          </cell>
        </row>
        <row r="29">
          <cell r="D29">
            <v>1700</v>
          </cell>
          <cell r="E29">
            <v>1</v>
          </cell>
        </row>
        <row r="30">
          <cell r="D30">
            <v>0</v>
          </cell>
          <cell r="E30">
            <v>1</v>
          </cell>
        </row>
        <row r="31">
          <cell r="D31">
            <v>1880</v>
          </cell>
          <cell r="E31">
            <v>1</v>
          </cell>
        </row>
        <row r="32">
          <cell r="D32">
            <v>0</v>
          </cell>
          <cell r="E32">
            <v>1</v>
          </cell>
        </row>
        <row r="33">
          <cell r="D33">
            <v>2100</v>
          </cell>
          <cell r="E33">
            <v>1</v>
          </cell>
        </row>
        <row r="34">
          <cell r="D34">
            <v>0</v>
          </cell>
          <cell r="E34">
            <v>1</v>
          </cell>
        </row>
        <row r="35">
          <cell r="D35">
            <v>0</v>
          </cell>
          <cell r="E35">
            <v>1</v>
          </cell>
        </row>
        <row r="36">
          <cell r="D36">
            <v>1900</v>
          </cell>
          <cell r="E36">
            <v>1</v>
          </cell>
        </row>
        <row r="37">
          <cell r="D37">
            <v>1725</v>
          </cell>
          <cell r="E37">
            <v>1</v>
          </cell>
        </row>
        <row r="38">
          <cell r="D38">
            <v>2100</v>
          </cell>
          <cell r="E38">
            <v>10</v>
          </cell>
        </row>
        <row r="39">
          <cell r="D39">
            <v>1990</v>
          </cell>
          <cell r="E39">
            <v>1</v>
          </cell>
        </row>
        <row r="40">
          <cell r="D40">
            <v>1720</v>
          </cell>
          <cell r="E40">
            <v>1</v>
          </cell>
        </row>
        <row r="41">
          <cell r="D41">
            <v>0</v>
          </cell>
          <cell r="E41">
            <v>1</v>
          </cell>
        </row>
        <row r="42">
          <cell r="D42">
            <v>2000</v>
          </cell>
          <cell r="E42">
            <v>1</v>
          </cell>
        </row>
        <row r="43">
          <cell r="D43">
            <v>0</v>
          </cell>
          <cell r="E43">
            <v>1</v>
          </cell>
        </row>
        <row r="44">
          <cell r="D44">
            <v>0</v>
          </cell>
          <cell r="E44">
            <v>1</v>
          </cell>
        </row>
        <row r="45">
          <cell r="D45">
            <v>0</v>
          </cell>
          <cell r="E45">
            <v>1</v>
          </cell>
        </row>
        <row r="46">
          <cell r="D46">
            <v>0</v>
          </cell>
          <cell r="E46">
            <v>1</v>
          </cell>
        </row>
        <row r="47">
          <cell r="D47">
            <v>0</v>
          </cell>
          <cell r="E47">
            <v>1</v>
          </cell>
        </row>
        <row r="48">
          <cell r="D48">
            <v>0</v>
          </cell>
          <cell r="E48">
            <v>1</v>
          </cell>
        </row>
        <row r="49">
          <cell r="D49">
            <v>1750</v>
          </cell>
          <cell r="E49">
            <v>2</v>
          </cell>
        </row>
        <row r="50">
          <cell r="D50">
            <v>2080</v>
          </cell>
          <cell r="E50">
            <v>1</v>
          </cell>
        </row>
        <row r="51">
          <cell r="D51">
            <v>0</v>
          </cell>
          <cell r="E51">
            <v>1</v>
          </cell>
        </row>
        <row r="52">
          <cell r="D52">
            <v>1800</v>
          </cell>
          <cell r="E52">
            <v>1</v>
          </cell>
        </row>
        <row r="53">
          <cell r="D53">
            <v>0</v>
          </cell>
          <cell r="E53">
            <v>1</v>
          </cell>
        </row>
        <row r="54">
          <cell r="D54">
            <v>0</v>
          </cell>
          <cell r="E54">
            <v>1</v>
          </cell>
        </row>
        <row r="55">
          <cell r="D55">
            <v>0</v>
          </cell>
          <cell r="E55">
            <v>1</v>
          </cell>
        </row>
        <row r="56">
          <cell r="D56">
            <v>0</v>
          </cell>
          <cell r="E56">
            <v>1</v>
          </cell>
        </row>
        <row r="57">
          <cell r="D57">
            <v>2000</v>
          </cell>
          <cell r="E57">
            <v>1</v>
          </cell>
        </row>
        <row r="58">
          <cell r="D58">
            <v>2050</v>
          </cell>
          <cell r="E58">
            <v>1</v>
          </cell>
        </row>
        <row r="59">
          <cell r="D59">
            <v>0</v>
          </cell>
          <cell r="E59">
            <v>1</v>
          </cell>
        </row>
        <row r="60">
          <cell r="D60">
            <v>0</v>
          </cell>
          <cell r="E60">
            <v>1</v>
          </cell>
        </row>
        <row r="61">
          <cell r="D61">
            <v>0</v>
          </cell>
          <cell r="E61">
            <v>1</v>
          </cell>
        </row>
        <row r="62">
          <cell r="D62">
            <v>0</v>
          </cell>
          <cell r="E62">
            <v>1</v>
          </cell>
        </row>
        <row r="63">
          <cell r="D63">
            <v>0</v>
          </cell>
          <cell r="E63">
            <v>2</v>
          </cell>
        </row>
        <row r="64">
          <cell r="D64">
            <v>0</v>
          </cell>
          <cell r="E64">
            <v>1</v>
          </cell>
        </row>
        <row r="65">
          <cell r="D65">
            <v>0</v>
          </cell>
          <cell r="E65">
            <v>1</v>
          </cell>
        </row>
        <row r="66">
          <cell r="D66">
            <v>0</v>
          </cell>
          <cell r="E66">
            <v>1</v>
          </cell>
        </row>
        <row r="67">
          <cell r="D67">
            <v>1900</v>
          </cell>
          <cell r="E67">
            <v>1</v>
          </cell>
        </row>
        <row r="68">
          <cell r="D68">
            <v>1850</v>
          </cell>
          <cell r="E68">
            <v>1</v>
          </cell>
        </row>
        <row r="69">
          <cell r="D69">
            <v>1700</v>
          </cell>
          <cell r="E69">
            <v>1</v>
          </cell>
        </row>
        <row r="70">
          <cell r="D70">
            <v>0</v>
          </cell>
          <cell r="E70">
            <v>1</v>
          </cell>
        </row>
        <row r="71">
          <cell r="D71">
            <v>0</v>
          </cell>
          <cell r="E71">
            <v>1</v>
          </cell>
        </row>
        <row r="72">
          <cell r="D72">
            <v>0</v>
          </cell>
          <cell r="E72">
            <v>1</v>
          </cell>
        </row>
        <row r="73">
          <cell r="D73">
            <v>0</v>
          </cell>
          <cell r="E73">
            <v>1</v>
          </cell>
        </row>
        <row r="74">
          <cell r="D74">
            <v>0</v>
          </cell>
          <cell r="E74">
            <v>1</v>
          </cell>
        </row>
        <row r="75">
          <cell r="D75">
            <v>0</v>
          </cell>
          <cell r="E75">
            <v>1</v>
          </cell>
        </row>
        <row r="76">
          <cell r="D76">
            <v>0</v>
          </cell>
          <cell r="E7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10"/>
  <sheetViews>
    <sheetView tabSelected="1" workbookViewId="0">
      <selection activeCell="M4" sqref="M4"/>
    </sheetView>
  </sheetViews>
  <sheetFormatPr defaultColWidth="10.28515625" defaultRowHeight="15.75" x14ac:dyDescent="0.3"/>
  <cols>
    <col min="1" max="1" width="4.5703125" style="1" customWidth="1"/>
    <col min="2" max="2" width="12.28515625" style="22" customWidth="1"/>
    <col min="3" max="3" width="19" style="28" customWidth="1"/>
    <col min="4" max="4" width="10.28515625" style="26" customWidth="1"/>
    <col min="5" max="6" width="8.7109375" style="26" customWidth="1"/>
    <col min="7" max="7" width="7.85546875" style="27" customWidth="1"/>
    <col min="8" max="8" width="7.140625" style="26" customWidth="1"/>
    <col min="9" max="9" width="7.42578125" style="26" customWidth="1"/>
    <col min="10" max="10" width="7.5703125" style="26" customWidth="1"/>
    <col min="11" max="11" width="11.140625" style="26" customWidth="1"/>
    <col min="12" max="19" width="11.140625" style="27" customWidth="1"/>
    <col min="20" max="21" width="11.140625" style="26" customWidth="1"/>
    <col min="22" max="16384" width="10.28515625" style="1"/>
  </cols>
  <sheetData>
    <row r="1" spans="1:21" ht="49.5" customHeight="1" x14ac:dyDescent="0.25">
      <c r="A1" s="40" t="s">
        <v>93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</row>
    <row r="2" spans="1:21" ht="36.75" customHeight="1" x14ac:dyDescent="0.25">
      <c r="A2" s="41" t="s">
        <v>0</v>
      </c>
      <c r="B2" s="42" t="s">
        <v>1</v>
      </c>
      <c r="C2" s="43" t="s">
        <v>2</v>
      </c>
      <c r="D2" s="32" t="s">
        <v>3</v>
      </c>
      <c r="E2" s="42" t="s">
        <v>4</v>
      </c>
      <c r="F2" s="42"/>
      <c r="G2" s="41" t="s">
        <v>5</v>
      </c>
      <c r="H2" s="42" t="s">
        <v>6</v>
      </c>
      <c r="I2" s="42"/>
      <c r="J2" s="42"/>
      <c r="K2" s="41" t="s">
        <v>7</v>
      </c>
      <c r="L2" s="42" t="s">
        <v>8</v>
      </c>
      <c r="M2" s="42"/>
      <c r="N2" s="42"/>
      <c r="O2" s="42"/>
      <c r="P2" s="42"/>
      <c r="Q2" s="42"/>
      <c r="R2" s="42"/>
      <c r="S2" s="42"/>
      <c r="T2" s="42"/>
      <c r="U2" s="42"/>
    </row>
    <row r="3" spans="1:21" ht="32.25" customHeight="1" x14ac:dyDescent="0.25">
      <c r="A3" s="41"/>
      <c r="B3" s="42"/>
      <c r="C3" s="43"/>
      <c r="D3" s="32"/>
      <c r="E3" s="36" t="s">
        <v>9</v>
      </c>
      <c r="F3" s="36" t="s">
        <v>10</v>
      </c>
      <c r="G3" s="41"/>
      <c r="H3" s="38" t="s">
        <v>11</v>
      </c>
      <c r="I3" s="38" t="s">
        <v>12</v>
      </c>
      <c r="J3" s="38" t="s">
        <v>13</v>
      </c>
      <c r="K3" s="41"/>
      <c r="L3" s="32" t="s">
        <v>14</v>
      </c>
      <c r="M3" s="29" t="s">
        <v>4</v>
      </c>
      <c r="N3" s="30"/>
      <c r="O3" s="31"/>
      <c r="P3" s="32" t="s">
        <v>15</v>
      </c>
      <c r="Q3" s="29" t="s">
        <v>4</v>
      </c>
      <c r="R3" s="30"/>
      <c r="S3" s="31"/>
      <c r="T3" s="32" t="s">
        <v>16</v>
      </c>
      <c r="U3" s="34" t="s">
        <v>17</v>
      </c>
    </row>
    <row r="4" spans="1:21" ht="196.5" customHeight="1" x14ac:dyDescent="0.25">
      <c r="A4" s="41"/>
      <c r="B4" s="42"/>
      <c r="C4" s="43"/>
      <c r="D4" s="32"/>
      <c r="E4" s="37"/>
      <c r="F4" s="37"/>
      <c r="G4" s="41"/>
      <c r="H4" s="39"/>
      <c r="I4" s="39"/>
      <c r="J4" s="39"/>
      <c r="K4" s="41"/>
      <c r="L4" s="33"/>
      <c r="M4" s="2" t="s">
        <v>94</v>
      </c>
      <c r="N4" s="2" t="s">
        <v>18</v>
      </c>
      <c r="O4" s="2" t="s">
        <v>19</v>
      </c>
      <c r="P4" s="33"/>
      <c r="Q4" s="2" t="s">
        <v>94</v>
      </c>
      <c r="R4" s="2" t="s">
        <v>18</v>
      </c>
      <c r="S4" s="2" t="s">
        <v>19</v>
      </c>
      <c r="T4" s="33"/>
      <c r="U4" s="35"/>
    </row>
    <row r="5" spans="1:21" ht="15" x14ac:dyDescent="0.25">
      <c r="A5" s="3"/>
      <c r="B5" s="4"/>
      <c r="C5" s="5"/>
      <c r="D5" s="6"/>
      <c r="E5" s="7"/>
      <c r="F5" s="7"/>
      <c r="G5" s="8"/>
      <c r="H5" s="7"/>
      <c r="I5" s="7"/>
      <c r="J5" s="7"/>
      <c r="K5" s="8"/>
      <c r="L5" s="8"/>
      <c r="M5" s="8"/>
      <c r="N5" s="8"/>
      <c r="O5" s="8"/>
      <c r="P5" s="8"/>
      <c r="Q5" s="8"/>
      <c r="R5" s="8"/>
      <c r="S5" s="8"/>
      <c r="T5" s="7"/>
      <c r="U5" s="6"/>
    </row>
    <row r="6" spans="1:21" ht="15" x14ac:dyDescent="0.25">
      <c r="A6" s="9">
        <v>1</v>
      </c>
      <c r="B6" s="10" t="s">
        <v>20</v>
      </c>
      <c r="C6" s="11" t="s">
        <v>21</v>
      </c>
      <c r="D6" s="12">
        <f>[1]բնակչություն!D5</f>
        <v>1835</v>
      </c>
      <c r="E6" s="13">
        <f>[1]բնակչություն!E5</f>
        <v>365</v>
      </c>
      <c r="F6" s="13">
        <f>[1]բնակչություն!F5</f>
        <v>231</v>
      </c>
      <c r="G6" s="14">
        <f>'[1]բարձրադիր․ և բն․ քանակ'!D5</f>
        <v>0</v>
      </c>
      <c r="H6" s="14">
        <f>[1]հեռավորություն!D5</f>
        <v>29.1</v>
      </c>
      <c r="I6" s="14">
        <f>[1]հեռավորություն!E5</f>
        <v>6.5</v>
      </c>
      <c r="J6" s="14">
        <f>[1]հեռավորություն!F5</f>
        <v>6.5</v>
      </c>
      <c r="K6" s="14">
        <f>'[1]բարձրադիր․ և բն․ քանակ'!E5</f>
        <v>1</v>
      </c>
      <c r="L6" s="15">
        <f t="shared" ref="L6:L69" si="0">M6+N6+O6</f>
        <v>2616.8000000000002</v>
      </c>
      <c r="M6" s="15">
        <f>'[1]եկամուտներ+'!D6</f>
        <v>2616.8000000000002</v>
      </c>
      <c r="N6" s="15">
        <f>'[1]եկամուտներ+'!E6</f>
        <v>0</v>
      </c>
      <c r="O6" s="15">
        <f>'[1]եկամուտներ+'!F6</f>
        <v>0</v>
      </c>
      <c r="P6" s="14">
        <f t="shared" ref="P6:P69" si="1">Q6+R6+S6</f>
        <v>11262.9</v>
      </c>
      <c r="Q6" s="14">
        <f>'[1]եկամուտներ+'!G6</f>
        <v>11262.9</v>
      </c>
      <c r="R6" s="15">
        <f>'[1]եկամուտներ+'!H6</f>
        <v>0</v>
      </c>
      <c r="S6" s="15">
        <f>'[1]եկամուտներ+'!I6</f>
        <v>0</v>
      </c>
      <c r="T6" s="14">
        <f>'[1]եկամուտներ+'!J6</f>
        <v>0</v>
      </c>
      <c r="U6" s="14">
        <f t="shared" ref="U6:U69" si="2">L6+P6+T6</f>
        <v>13879.7</v>
      </c>
    </row>
    <row r="7" spans="1:21" ht="15" x14ac:dyDescent="0.25">
      <c r="A7" s="9">
        <v>2</v>
      </c>
      <c r="B7" s="10" t="s">
        <v>20</v>
      </c>
      <c r="C7" s="11" t="s">
        <v>22</v>
      </c>
      <c r="D7" s="12">
        <f>[1]բնակչություն!D6</f>
        <v>1034</v>
      </c>
      <c r="E7" s="13">
        <f>[1]բնակչություն!E6</f>
        <v>215</v>
      </c>
      <c r="F7" s="13">
        <f>[1]բնակչություն!F6</f>
        <v>119</v>
      </c>
      <c r="G7" s="14">
        <f>'[1]բարձրադիր․ և բն․ քանակ'!D6</f>
        <v>0</v>
      </c>
      <c r="H7" s="14">
        <f>[1]հեռավորություն!D6</f>
        <v>50.6</v>
      </c>
      <c r="I7" s="14">
        <f>[1]հեռավորություն!E6</f>
        <v>28.6</v>
      </c>
      <c r="J7" s="14">
        <f>[1]հեռավորություն!F6</f>
        <v>24.5</v>
      </c>
      <c r="K7" s="14">
        <f>'[1]բարձրադիր․ և բն․ քանակ'!E6</f>
        <v>1</v>
      </c>
      <c r="L7" s="15">
        <f t="shared" si="0"/>
        <v>1190.9000000000001</v>
      </c>
      <c r="M7" s="15">
        <f>'[1]եկամուտներ+'!D7</f>
        <v>1190.9000000000001</v>
      </c>
      <c r="N7" s="15">
        <f>'[1]եկամուտներ+'!E7</f>
        <v>0</v>
      </c>
      <c r="O7" s="15">
        <f>'[1]եկամուտներ+'!F7</f>
        <v>0</v>
      </c>
      <c r="P7" s="14">
        <f t="shared" si="1"/>
        <v>2346.3000000000002</v>
      </c>
      <c r="Q7" s="14">
        <f>'[1]եկամուտներ+'!G7</f>
        <v>2346.3000000000002</v>
      </c>
      <c r="R7" s="15">
        <f>'[1]եկամուտներ+'!H7</f>
        <v>0</v>
      </c>
      <c r="S7" s="15">
        <f>'[1]եկամուտներ+'!I7</f>
        <v>0</v>
      </c>
      <c r="T7" s="14">
        <f>'[1]եկամուտներ+'!J7</f>
        <v>0</v>
      </c>
      <c r="U7" s="14">
        <f t="shared" si="2"/>
        <v>3537.2000000000003</v>
      </c>
    </row>
    <row r="8" spans="1:21" ht="15" x14ac:dyDescent="0.25">
      <c r="A8" s="9">
        <v>3</v>
      </c>
      <c r="B8" s="10" t="s">
        <v>20</v>
      </c>
      <c r="C8" s="16" t="s">
        <v>23</v>
      </c>
      <c r="D8" s="12">
        <f>[1]բնակչություն!D7</f>
        <v>4896</v>
      </c>
      <c r="E8" s="13">
        <f>[1]բնակչություն!E7</f>
        <v>1185</v>
      </c>
      <c r="F8" s="13">
        <f>[1]բնակչություն!F7</f>
        <v>513</v>
      </c>
      <c r="G8" s="14">
        <f>'[1]բարձրադիր․ և բն․ քանակ'!D7</f>
        <v>2050</v>
      </c>
      <c r="H8" s="14">
        <f>[1]հեռավորություն!D7</f>
        <v>67.8</v>
      </c>
      <c r="I8" s="14">
        <f>[1]հեռավորություն!E7</f>
        <v>57</v>
      </c>
      <c r="J8" s="14">
        <f>[1]հեռավորություն!F7</f>
        <v>7.8</v>
      </c>
      <c r="K8" s="14">
        <f>'[1]բարձրադիր․ և բն․ քանակ'!E7</f>
        <v>11</v>
      </c>
      <c r="L8" s="15">
        <f t="shared" si="0"/>
        <v>20933.099999999999</v>
      </c>
      <c r="M8" s="15">
        <f>'[1]եկամուտներ+'!D8</f>
        <v>20933.099999999999</v>
      </c>
      <c r="N8" s="15">
        <f>'[1]եկամուտներ+'!E8</f>
        <v>0</v>
      </c>
      <c r="O8" s="15">
        <f>'[1]եկամուտներ+'!F8</f>
        <v>0</v>
      </c>
      <c r="P8" s="14">
        <f t="shared" si="1"/>
        <v>7753.9</v>
      </c>
      <c r="Q8" s="14">
        <f>'[1]եկամուտներ+'!G8</f>
        <v>7753.9</v>
      </c>
      <c r="R8" s="15">
        <f>'[1]եկամուտներ+'!H8</f>
        <v>0</v>
      </c>
      <c r="S8" s="15">
        <f>'[1]եկամուտներ+'!I8</f>
        <v>0</v>
      </c>
      <c r="T8" s="14">
        <f>'[1]եկամուտներ+'!J8</f>
        <v>0</v>
      </c>
      <c r="U8" s="14">
        <f t="shared" si="2"/>
        <v>28687</v>
      </c>
    </row>
    <row r="9" spans="1:21" ht="15" x14ac:dyDescent="0.25">
      <c r="A9" s="9">
        <v>4</v>
      </c>
      <c r="B9" s="10" t="s">
        <v>20</v>
      </c>
      <c r="C9" s="11" t="s">
        <v>24</v>
      </c>
      <c r="D9" s="12">
        <f>[1]բնակչություն!D8</f>
        <v>699</v>
      </c>
      <c r="E9" s="13">
        <f>[1]բնակչություն!E8</f>
        <v>175</v>
      </c>
      <c r="F9" s="13">
        <f>[1]բնակչություն!F8</f>
        <v>85</v>
      </c>
      <c r="G9" s="14">
        <f>'[1]բարձրադիր․ և բն․ քանակ'!D8</f>
        <v>1830</v>
      </c>
      <c r="H9" s="14">
        <f>[1]հեռավորություն!D8</f>
        <v>72</v>
      </c>
      <c r="I9" s="14">
        <f>[1]հեռավորություն!E8</f>
        <v>49.6</v>
      </c>
      <c r="J9" s="14">
        <f>[1]հեռավորություն!F8</f>
        <v>6.7</v>
      </c>
      <c r="K9" s="14">
        <f>'[1]բարձրադիր․ և բն․ քանակ'!E8</f>
        <v>1</v>
      </c>
      <c r="L9" s="15">
        <f t="shared" si="0"/>
        <v>1234</v>
      </c>
      <c r="M9" s="15">
        <f>'[1]եկամուտներ+'!D9</f>
        <v>1234</v>
      </c>
      <c r="N9" s="15">
        <f>'[1]եկամուտներ+'!E9</f>
        <v>0</v>
      </c>
      <c r="O9" s="15">
        <f>'[1]եկամուտներ+'!F9</f>
        <v>0</v>
      </c>
      <c r="P9" s="14">
        <f t="shared" si="1"/>
        <v>1606</v>
      </c>
      <c r="Q9" s="14">
        <f>'[1]եկամուտներ+'!G9</f>
        <v>1606</v>
      </c>
      <c r="R9" s="15">
        <f>'[1]եկամուտներ+'!H9</f>
        <v>0</v>
      </c>
      <c r="S9" s="15">
        <f>'[1]եկամուտներ+'!I9</f>
        <v>0</v>
      </c>
      <c r="T9" s="14">
        <f>'[1]եկամուտներ+'!J9</f>
        <v>0</v>
      </c>
      <c r="U9" s="14">
        <f t="shared" si="2"/>
        <v>2840</v>
      </c>
    </row>
    <row r="10" spans="1:21" ht="15" x14ac:dyDescent="0.25">
      <c r="A10" s="9">
        <v>5</v>
      </c>
      <c r="B10" s="10" t="s">
        <v>20</v>
      </c>
      <c r="C10" s="11" t="s">
        <v>25</v>
      </c>
      <c r="D10" s="12">
        <f>[1]բնակչություն!D9</f>
        <v>1806</v>
      </c>
      <c r="E10" s="13">
        <f>[1]բնակչություն!E9</f>
        <v>334</v>
      </c>
      <c r="F10" s="13">
        <f>[1]բնակչություն!F9</f>
        <v>287</v>
      </c>
      <c r="G10" s="14">
        <f>'[1]բարձրադիր․ և բն․ քանակ'!D9</f>
        <v>0</v>
      </c>
      <c r="H10" s="14">
        <f>[1]հեռավորություն!D9</f>
        <v>33.799999999999997</v>
      </c>
      <c r="I10" s="14">
        <f>[1]հեռավորություն!E9</f>
        <v>9.9</v>
      </c>
      <c r="J10" s="14">
        <f>[1]հեռավորություն!F9</f>
        <v>9.9</v>
      </c>
      <c r="K10" s="14">
        <f>'[1]բարձրադիր․ և բն․ քանակ'!E9</f>
        <v>1</v>
      </c>
      <c r="L10" s="15">
        <f t="shared" si="0"/>
        <v>4500.3</v>
      </c>
      <c r="M10" s="15">
        <f>'[1]եկամուտներ+'!D10</f>
        <v>4500.3</v>
      </c>
      <c r="N10" s="15">
        <f>'[1]եկամուտներ+'!E10</f>
        <v>0</v>
      </c>
      <c r="O10" s="15">
        <f>'[1]եկամուտներ+'!F10</f>
        <v>0</v>
      </c>
      <c r="P10" s="14">
        <f t="shared" si="1"/>
        <v>9239.6</v>
      </c>
      <c r="Q10" s="14">
        <f>'[1]եկամուտներ+'!G10</f>
        <v>9239.6</v>
      </c>
      <c r="R10" s="15">
        <f>'[1]եկամուտներ+'!H10</f>
        <v>0</v>
      </c>
      <c r="S10" s="15">
        <f>'[1]եկամուտներ+'!I10</f>
        <v>0</v>
      </c>
      <c r="T10" s="14">
        <f>'[1]եկամուտներ+'!J10</f>
        <v>0</v>
      </c>
      <c r="U10" s="14">
        <f t="shared" si="2"/>
        <v>13739.900000000001</v>
      </c>
    </row>
    <row r="11" spans="1:21" ht="15" x14ac:dyDescent="0.25">
      <c r="A11" s="9">
        <v>6</v>
      </c>
      <c r="B11" s="10" t="s">
        <v>20</v>
      </c>
      <c r="C11" s="11" t="s">
        <v>26</v>
      </c>
      <c r="D11" s="12">
        <f>[1]բնակչություն!D10</f>
        <v>304</v>
      </c>
      <c r="E11" s="13">
        <f>[1]բնակչություն!E10</f>
        <v>65</v>
      </c>
      <c r="F11" s="13">
        <f>[1]բնակչություն!F10</f>
        <v>59</v>
      </c>
      <c r="G11" s="14">
        <f>'[1]բարձրադիր․ և բն․ քանակ'!D10</f>
        <v>0</v>
      </c>
      <c r="H11" s="14">
        <f>[1]հեռավորություն!D10</f>
        <v>37</v>
      </c>
      <c r="I11" s="14">
        <f>[1]հեռավորություն!E10</f>
        <v>13.5</v>
      </c>
      <c r="J11" s="14">
        <f>[1]հեռավորություն!F10</f>
        <v>13.5</v>
      </c>
      <c r="K11" s="14">
        <f>'[1]բարձրադիր․ և բն․ քանակ'!E10</f>
        <v>1</v>
      </c>
      <c r="L11" s="15">
        <f t="shared" si="0"/>
        <v>604.69999999999993</v>
      </c>
      <c r="M11" s="15">
        <f>'[1]եկամուտներ+'!D11</f>
        <v>604.69999999999993</v>
      </c>
      <c r="N11" s="15">
        <f>'[1]եկամուտներ+'!E11</f>
        <v>0</v>
      </c>
      <c r="O11" s="15">
        <f>'[1]եկամուտներ+'!F11</f>
        <v>0</v>
      </c>
      <c r="P11" s="14">
        <f t="shared" si="1"/>
        <v>2626.6</v>
      </c>
      <c r="Q11" s="14">
        <f>'[1]եկամուտներ+'!G11</f>
        <v>2605.6</v>
      </c>
      <c r="R11" s="15">
        <f>'[1]եկամուտներ+'!H11</f>
        <v>0</v>
      </c>
      <c r="S11" s="15">
        <f>'[1]եկամուտներ+'!I11</f>
        <v>21</v>
      </c>
      <c r="T11" s="14">
        <f>'[1]եկամուտներ+'!J11</f>
        <v>0</v>
      </c>
      <c r="U11" s="14">
        <f t="shared" si="2"/>
        <v>3231.2999999999997</v>
      </c>
    </row>
    <row r="12" spans="1:21" ht="15" x14ac:dyDescent="0.25">
      <c r="A12" s="9">
        <v>7</v>
      </c>
      <c r="B12" s="10" t="s">
        <v>20</v>
      </c>
      <c r="C12" s="11" t="s">
        <v>27</v>
      </c>
      <c r="D12" s="12">
        <f>[1]բնակչություն!D11</f>
        <v>1301</v>
      </c>
      <c r="E12" s="13">
        <f>[1]բնակչություն!E11</f>
        <v>242</v>
      </c>
      <c r="F12" s="13">
        <f>[1]բնակչություն!F11</f>
        <v>180</v>
      </c>
      <c r="G12" s="14">
        <f>'[1]բարձրադիր․ և բն․ քանակ'!D11</f>
        <v>0</v>
      </c>
      <c r="H12" s="14">
        <f>[1]հեռավորություն!D11</f>
        <v>68.599999999999994</v>
      </c>
      <c r="I12" s="14">
        <f>[1]հեռավորություն!E11</f>
        <v>46.6</v>
      </c>
      <c r="J12" s="14">
        <f>[1]հեռավորություն!F11</f>
        <v>11</v>
      </c>
      <c r="K12" s="14">
        <f>'[1]բարձրադիր․ և բն․ քանակ'!E11</f>
        <v>1</v>
      </c>
      <c r="L12" s="15">
        <f t="shared" si="0"/>
        <v>1350.5</v>
      </c>
      <c r="M12" s="15">
        <f>'[1]եկամուտներ+'!D12</f>
        <v>1350.5</v>
      </c>
      <c r="N12" s="15">
        <f>'[1]եկամուտներ+'!E12</f>
        <v>0</v>
      </c>
      <c r="O12" s="15">
        <f>'[1]եկամուտներ+'!F12</f>
        <v>0</v>
      </c>
      <c r="P12" s="14">
        <f t="shared" si="1"/>
        <v>4707.5</v>
      </c>
      <c r="Q12" s="14">
        <f>'[1]եկամուտներ+'!G12</f>
        <v>4707.5</v>
      </c>
      <c r="R12" s="15">
        <f>'[1]եկամուտներ+'!H12</f>
        <v>0</v>
      </c>
      <c r="S12" s="15">
        <f>'[1]եկամուտներ+'!I12</f>
        <v>0</v>
      </c>
      <c r="T12" s="14">
        <f>'[1]եկամուտներ+'!J12</f>
        <v>0</v>
      </c>
      <c r="U12" s="14">
        <f t="shared" si="2"/>
        <v>6058</v>
      </c>
    </row>
    <row r="13" spans="1:21" ht="15" x14ac:dyDescent="0.25">
      <c r="A13" s="9">
        <v>8</v>
      </c>
      <c r="B13" s="10" t="s">
        <v>20</v>
      </c>
      <c r="C13" s="16" t="s">
        <v>28</v>
      </c>
      <c r="D13" s="12">
        <f>[1]բնակչություն!D12</f>
        <v>25131</v>
      </c>
      <c r="E13" s="13">
        <f>[1]բնակչություն!E12</f>
        <v>5163</v>
      </c>
      <c r="F13" s="13">
        <f>[1]բնակչություն!F12</f>
        <v>4012</v>
      </c>
      <c r="G13" s="14">
        <f>'[1]բարձրադիր․ և բն․ քանակ'!D12</f>
        <v>0</v>
      </c>
      <c r="H13" s="14">
        <f>[1]հեռավորություն!D12</f>
        <v>22.4</v>
      </c>
      <c r="I13" s="14">
        <f>[1]հեռավորություն!E12</f>
        <v>0</v>
      </c>
      <c r="J13" s="14">
        <f>[1]հեռավորություն!F12</f>
        <v>0</v>
      </c>
      <c r="K13" s="14">
        <f>'[1]բարձրադիր․ և բն․ քանակ'!E12</f>
        <v>2</v>
      </c>
      <c r="L13" s="15">
        <f t="shared" si="0"/>
        <v>34704.9</v>
      </c>
      <c r="M13" s="15">
        <f>'[1]եկամուտներ+'!D13</f>
        <v>32933.5</v>
      </c>
      <c r="N13" s="15">
        <f>'[1]եկամուտներ+'!E13</f>
        <v>0</v>
      </c>
      <c r="O13" s="15">
        <f>'[1]եկամուտներ+'!F13</f>
        <v>1771.4</v>
      </c>
      <c r="P13" s="14">
        <f t="shared" si="1"/>
        <v>184343.5</v>
      </c>
      <c r="Q13" s="14">
        <f>'[1]եկամուտներ+'!G13</f>
        <v>182123.1</v>
      </c>
      <c r="R13" s="15">
        <f>'[1]եկամուտներ+'!H13</f>
        <v>0</v>
      </c>
      <c r="S13" s="15">
        <f>'[1]եկամուտներ+'!I13</f>
        <v>2220.4</v>
      </c>
      <c r="T13" s="14">
        <f>'[1]եկամուտներ+'!J13</f>
        <v>17923</v>
      </c>
      <c r="U13" s="14">
        <f t="shared" si="2"/>
        <v>236971.4</v>
      </c>
    </row>
    <row r="14" spans="1:21" ht="15" x14ac:dyDescent="0.25">
      <c r="A14" s="9">
        <v>9</v>
      </c>
      <c r="B14" s="10" t="s">
        <v>20</v>
      </c>
      <c r="C14" s="16" t="s">
        <v>29</v>
      </c>
      <c r="D14" s="12">
        <f>[1]բնակչություն!D13</f>
        <v>23801</v>
      </c>
      <c r="E14" s="13">
        <f>[1]բնակչություն!E13</f>
        <v>5374</v>
      </c>
      <c r="F14" s="13">
        <f>[1]բնակչություն!F13</f>
        <v>2966</v>
      </c>
      <c r="G14" s="14">
        <f>'[1]բարձրադիր․ և բն․ քանակ'!D13</f>
        <v>1900</v>
      </c>
      <c r="H14" s="14">
        <f>[1]հեռավորություն!D13</f>
        <v>55.6</v>
      </c>
      <c r="I14" s="14">
        <f>[1]հեռավորություն!E13</f>
        <v>36.5</v>
      </c>
      <c r="J14" s="14">
        <f>[1]հեռավորություն!F13</f>
        <v>0</v>
      </c>
      <c r="K14" s="14">
        <f>'[1]բարձրադիր․ և բն․ քանակ'!E13</f>
        <v>21</v>
      </c>
      <c r="L14" s="15">
        <f t="shared" si="0"/>
        <v>62689</v>
      </c>
      <c r="M14" s="15">
        <f>'[1]եկամուտներ+'!D14</f>
        <v>56933.5</v>
      </c>
      <c r="N14" s="15">
        <f>'[1]եկամուտներ+'!E14</f>
        <v>0</v>
      </c>
      <c r="O14" s="15">
        <f>'[1]եկամուտներ+'!F14</f>
        <v>5755.5</v>
      </c>
      <c r="P14" s="14">
        <f t="shared" si="1"/>
        <v>99912.9</v>
      </c>
      <c r="Q14" s="14">
        <f>'[1]եկամուտներ+'!G14</f>
        <v>98842.5</v>
      </c>
      <c r="R14" s="15">
        <f>'[1]եկամուտներ+'!H14</f>
        <v>0</v>
      </c>
      <c r="S14" s="15">
        <f>'[1]եկամուտներ+'!I14</f>
        <v>1070.4000000000001</v>
      </c>
      <c r="T14" s="14">
        <f>'[1]եկամուտներ+'!J14</f>
        <v>3186.6</v>
      </c>
      <c r="U14" s="14">
        <f t="shared" si="2"/>
        <v>165788.5</v>
      </c>
    </row>
    <row r="15" spans="1:21" ht="15" x14ac:dyDescent="0.25">
      <c r="A15" s="9">
        <v>10</v>
      </c>
      <c r="B15" s="10" t="s">
        <v>20</v>
      </c>
      <c r="C15" s="11" t="s">
        <v>30</v>
      </c>
      <c r="D15" s="12">
        <f>[1]բնակչություն!D14</f>
        <v>895</v>
      </c>
      <c r="E15" s="13">
        <f>[1]բնակչություն!E14</f>
        <v>202</v>
      </c>
      <c r="F15" s="13">
        <f>[1]բնակչություն!F14</f>
        <v>106</v>
      </c>
      <c r="G15" s="14">
        <f>'[1]բարձրադիր․ և բն․ քանակ'!D14</f>
        <v>0</v>
      </c>
      <c r="H15" s="14">
        <f>[1]հեռավորություն!D14</f>
        <v>48.3</v>
      </c>
      <c r="I15" s="14">
        <f>[1]հեռավորություն!E14</f>
        <v>26.1</v>
      </c>
      <c r="J15" s="14">
        <f>[1]հեռավորություն!F14</f>
        <v>26.1</v>
      </c>
      <c r="K15" s="14">
        <f>'[1]բարձրադիր․ և բն․ քանակ'!E14</f>
        <v>2</v>
      </c>
      <c r="L15" s="15">
        <f t="shared" si="0"/>
        <v>1394.1</v>
      </c>
      <c r="M15" s="15">
        <f>'[1]եկամուտներ+'!D15</f>
        <v>1394.1</v>
      </c>
      <c r="N15" s="15">
        <f>'[1]եկամուտներ+'!E15</f>
        <v>0</v>
      </c>
      <c r="O15" s="15">
        <f>'[1]եկամուտներ+'!F15</f>
        <v>0</v>
      </c>
      <c r="P15" s="14">
        <f t="shared" si="1"/>
        <v>2064.1</v>
      </c>
      <c r="Q15" s="14">
        <f>'[1]եկամուտներ+'!G15</f>
        <v>1850.1</v>
      </c>
      <c r="R15" s="15">
        <f>'[1]եկամուտներ+'!H15</f>
        <v>0</v>
      </c>
      <c r="S15" s="15">
        <f>'[1]եկամուտներ+'!I15</f>
        <v>214</v>
      </c>
      <c r="T15" s="14">
        <f>'[1]եկամուտներ+'!J15</f>
        <v>0</v>
      </c>
      <c r="U15" s="14">
        <f t="shared" si="2"/>
        <v>3458.2</v>
      </c>
    </row>
    <row r="16" spans="1:21" ht="15" x14ac:dyDescent="0.25">
      <c r="A16" s="9">
        <v>11</v>
      </c>
      <c r="B16" s="10" t="s">
        <v>20</v>
      </c>
      <c r="C16" s="11" t="s">
        <v>31</v>
      </c>
      <c r="D16" s="12">
        <f>[1]բնակչություն!D15</f>
        <v>175</v>
      </c>
      <c r="E16" s="13">
        <f>[1]բնակչություն!E15</f>
        <v>35</v>
      </c>
      <c r="F16" s="13">
        <f>[1]բնակչություն!F15</f>
        <v>15</v>
      </c>
      <c r="G16" s="14">
        <f>'[1]բարձրադիր․ և բն․ քանակ'!D15</f>
        <v>2050</v>
      </c>
      <c r="H16" s="14">
        <f>[1]հեռավորություն!D15</f>
        <v>59.7</v>
      </c>
      <c r="I16" s="14">
        <f>[1]հեռավորություն!E15</f>
        <v>37.299999999999997</v>
      </c>
      <c r="J16" s="14">
        <f>[1]հեռավորություն!F15</f>
        <v>18.7</v>
      </c>
      <c r="K16" s="14">
        <f>'[1]բարձրադիր․ և բն․ քանակ'!E15</f>
        <v>1</v>
      </c>
      <c r="L16" s="15">
        <f t="shared" si="0"/>
        <v>142.5</v>
      </c>
      <c r="M16" s="15">
        <f>'[1]եկամուտներ+'!D16</f>
        <v>142.5</v>
      </c>
      <c r="N16" s="15">
        <f>'[1]եկամուտներ+'!E16</f>
        <v>0</v>
      </c>
      <c r="O16" s="15">
        <f>'[1]եկամուտներ+'!F16</f>
        <v>0</v>
      </c>
      <c r="P16" s="14">
        <f t="shared" si="1"/>
        <v>35.700000000000003</v>
      </c>
      <c r="Q16" s="14">
        <f>'[1]եկամուտներ+'!G16</f>
        <v>35.700000000000003</v>
      </c>
      <c r="R16" s="15">
        <f>'[1]եկամուտներ+'!H16</f>
        <v>0</v>
      </c>
      <c r="S16" s="15">
        <f>'[1]եկամուտներ+'!I16</f>
        <v>0</v>
      </c>
      <c r="T16" s="14">
        <f>'[1]եկամուտներ+'!J16</f>
        <v>0</v>
      </c>
      <c r="U16" s="14">
        <f t="shared" si="2"/>
        <v>178.2</v>
      </c>
    </row>
    <row r="17" spans="1:21" ht="15" x14ac:dyDescent="0.25">
      <c r="A17" s="9">
        <v>12</v>
      </c>
      <c r="B17" s="10" t="s">
        <v>20</v>
      </c>
      <c r="C17" s="11" t="s">
        <v>32</v>
      </c>
      <c r="D17" s="12">
        <f>[1]բնակչություն!D16</f>
        <v>10483</v>
      </c>
      <c r="E17" s="13">
        <f>[1]բնակչություն!E16</f>
        <v>2343</v>
      </c>
      <c r="F17" s="13">
        <f>[1]բնակչություն!F16</f>
        <v>1312</v>
      </c>
      <c r="G17" s="14">
        <f>'[1]բարձրադիր․ և բն․ քանակ'!D16</f>
        <v>0</v>
      </c>
      <c r="H17" s="14">
        <f>[1]հեռավորություն!D16</f>
        <v>84.2</v>
      </c>
      <c r="I17" s="14">
        <f>[1]հեռավորություն!E16</f>
        <v>72.900000000000006</v>
      </c>
      <c r="J17" s="14">
        <f>[1]հեռավորություն!F16</f>
        <v>27.1</v>
      </c>
      <c r="K17" s="14">
        <f>'[1]բարձրադիր․ և բն․ քանակ'!E16</f>
        <v>4</v>
      </c>
      <c r="L17" s="15">
        <f t="shared" si="0"/>
        <v>47871.4</v>
      </c>
      <c r="M17" s="15">
        <f>'[1]եկամուտներ+'!D17</f>
        <v>47840.5</v>
      </c>
      <c r="N17" s="15">
        <f>'[1]եկամուտներ+'!E17</f>
        <v>0</v>
      </c>
      <c r="O17" s="15">
        <f>'[1]եկամուտներ+'!F17</f>
        <v>30.9</v>
      </c>
      <c r="P17" s="14">
        <f t="shared" si="1"/>
        <v>26016</v>
      </c>
      <c r="Q17" s="14">
        <f>'[1]եկամուտներ+'!G17</f>
        <v>25956.3</v>
      </c>
      <c r="R17" s="15">
        <f>'[1]եկամուտներ+'!H17</f>
        <v>0</v>
      </c>
      <c r="S17" s="15">
        <f>'[1]եկամուտներ+'!I17</f>
        <v>59.7</v>
      </c>
      <c r="T17" s="14">
        <f>'[1]եկամուտներ+'!J17</f>
        <v>0</v>
      </c>
      <c r="U17" s="14">
        <f t="shared" si="2"/>
        <v>73887.399999999994</v>
      </c>
    </row>
    <row r="18" spans="1:21" ht="15" x14ac:dyDescent="0.25">
      <c r="A18" s="9">
        <v>13</v>
      </c>
      <c r="B18" s="10" t="s">
        <v>20</v>
      </c>
      <c r="C18" s="11" t="s">
        <v>33</v>
      </c>
      <c r="D18" s="12">
        <f>[1]բնակչություն!D17</f>
        <v>1080</v>
      </c>
      <c r="E18" s="13">
        <f>[1]բնակչություն!E17</f>
        <v>270</v>
      </c>
      <c r="F18" s="13">
        <f>[1]բնակչություն!F17</f>
        <v>139</v>
      </c>
      <c r="G18" s="14">
        <f>'[1]բարձրադիր․ և բն․ քանակ'!D17</f>
        <v>0</v>
      </c>
      <c r="H18" s="14">
        <f>[1]հեռավորություն!D17</f>
        <v>41.4</v>
      </c>
      <c r="I18" s="14">
        <f>[1]հեռավորություն!E17</f>
        <v>18.600000000000001</v>
      </c>
      <c r="J18" s="14">
        <f>[1]հեռավորություն!F17</f>
        <v>18.600000000000001</v>
      </c>
      <c r="K18" s="14">
        <f>'[1]բարձրադիր․ և բն․ քանակ'!E17</f>
        <v>1</v>
      </c>
      <c r="L18" s="15">
        <f t="shared" si="0"/>
        <v>3963.9</v>
      </c>
      <c r="M18" s="15">
        <f>'[1]եկամուտներ+'!D18</f>
        <v>3963.9</v>
      </c>
      <c r="N18" s="15">
        <f>'[1]եկամուտներ+'!E18</f>
        <v>0</v>
      </c>
      <c r="O18" s="15">
        <f>'[1]եկամուտներ+'!F18</f>
        <v>0</v>
      </c>
      <c r="P18" s="14">
        <f t="shared" si="1"/>
        <v>3538.7</v>
      </c>
      <c r="Q18" s="14">
        <f>'[1]եկամուտներ+'!G18</f>
        <v>3538.7</v>
      </c>
      <c r="R18" s="15">
        <f>'[1]եկամուտներ+'!H18</f>
        <v>0</v>
      </c>
      <c r="S18" s="15">
        <f>'[1]եկամուտներ+'!I18</f>
        <v>0</v>
      </c>
      <c r="T18" s="14">
        <f>'[1]եկամուտներ+'!J18</f>
        <v>0</v>
      </c>
      <c r="U18" s="14">
        <f t="shared" si="2"/>
        <v>7502.6</v>
      </c>
    </row>
    <row r="19" spans="1:21" ht="15" x14ac:dyDescent="0.25">
      <c r="A19" s="9">
        <v>14</v>
      </c>
      <c r="B19" s="10" t="s">
        <v>20</v>
      </c>
      <c r="C19" s="11" t="s">
        <v>34</v>
      </c>
      <c r="D19" s="12">
        <f>[1]բնակչություն!D18</f>
        <v>871</v>
      </c>
      <c r="E19" s="13">
        <f>[1]բնակչություն!E18</f>
        <v>179</v>
      </c>
      <c r="F19" s="13">
        <f>[1]բնակչություն!F18</f>
        <v>122</v>
      </c>
      <c r="G19" s="14">
        <f>'[1]բարձրադիր․ և բն․ քանակ'!D18</f>
        <v>0</v>
      </c>
      <c r="H19" s="14">
        <f>[1]հեռավորություն!D18</f>
        <v>75.7</v>
      </c>
      <c r="I19" s="14">
        <f>[1]հեռավորություն!E18</f>
        <v>53</v>
      </c>
      <c r="J19" s="14">
        <f>[1]հեռավորություն!F18</f>
        <v>6.5</v>
      </c>
      <c r="K19" s="14">
        <f>'[1]բարձրադիր․ և բն․ քանակ'!E18</f>
        <v>1</v>
      </c>
      <c r="L19" s="15">
        <f t="shared" si="0"/>
        <v>3069.9</v>
      </c>
      <c r="M19" s="15">
        <f>'[1]եկամուտներ+'!D19</f>
        <v>3069.9</v>
      </c>
      <c r="N19" s="15">
        <f>'[1]եկամուտներ+'!E19</f>
        <v>0</v>
      </c>
      <c r="O19" s="15">
        <f>'[1]եկամուտներ+'!F19</f>
        <v>0</v>
      </c>
      <c r="P19" s="14">
        <f t="shared" si="1"/>
        <v>4159.6000000000004</v>
      </c>
      <c r="Q19" s="14">
        <f>'[1]եկամուտներ+'!G19</f>
        <v>4159.6000000000004</v>
      </c>
      <c r="R19" s="15">
        <f>'[1]եկամուտներ+'!H19</f>
        <v>0</v>
      </c>
      <c r="S19" s="15">
        <f>'[1]եկամուտներ+'!I19</f>
        <v>0</v>
      </c>
      <c r="T19" s="14">
        <f>'[1]եկամուտներ+'!J19</f>
        <v>0</v>
      </c>
      <c r="U19" s="14">
        <f t="shared" si="2"/>
        <v>7229.5</v>
      </c>
    </row>
    <row r="20" spans="1:21" ht="15" x14ac:dyDescent="0.25">
      <c r="A20" s="9">
        <v>15</v>
      </c>
      <c r="B20" s="10" t="s">
        <v>20</v>
      </c>
      <c r="C20" s="11" t="s">
        <v>35</v>
      </c>
      <c r="D20" s="12">
        <f>[1]բնակչություն!D19</f>
        <v>1169</v>
      </c>
      <c r="E20" s="13">
        <f>[1]բնակչություն!E19</f>
        <v>284</v>
      </c>
      <c r="F20" s="13">
        <f>[1]բնակչություն!F19</f>
        <v>132</v>
      </c>
      <c r="G20" s="14">
        <f>'[1]բարձրադիր․ և բն․ քանակ'!D19</f>
        <v>0</v>
      </c>
      <c r="H20" s="14">
        <f>[1]հեռավորություն!D19</f>
        <v>47.5</v>
      </c>
      <c r="I20" s="14">
        <f>[1]հեռավորություն!E19</f>
        <v>25.1</v>
      </c>
      <c r="J20" s="14">
        <f>[1]հեռավորություն!F19</f>
        <v>25.1</v>
      </c>
      <c r="K20" s="14">
        <f>'[1]բարձրադիր․ և բն․ քանակ'!E19</f>
        <v>1</v>
      </c>
      <c r="L20" s="15">
        <f t="shared" si="0"/>
        <v>3970.6</v>
      </c>
      <c r="M20" s="15">
        <f>'[1]եկամուտներ+'!D20</f>
        <v>3970.6</v>
      </c>
      <c r="N20" s="15">
        <f>'[1]եկամուտներ+'!E20</f>
        <v>0</v>
      </c>
      <c r="O20" s="15">
        <f>'[1]եկամուտներ+'!F20</f>
        <v>0</v>
      </c>
      <c r="P20" s="14">
        <f t="shared" si="1"/>
        <v>4029.3</v>
      </c>
      <c r="Q20" s="14">
        <f>'[1]եկամուտներ+'!G20</f>
        <v>4029.3</v>
      </c>
      <c r="R20" s="15">
        <f>'[1]եկամուտներ+'!H20</f>
        <v>0</v>
      </c>
      <c r="S20" s="15">
        <f>'[1]եկամուտներ+'!I20</f>
        <v>0</v>
      </c>
      <c r="T20" s="14">
        <f>'[1]եկամուտներ+'!J20</f>
        <v>0</v>
      </c>
      <c r="U20" s="14">
        <f t="shared" si="2"/>
        <v>7999.9</v>
      </c>
    </row>
    <row r="21" spans="1:21" ht="15" x14ac:dyDescent="0.25">
      <c r="A21" s="9">
        <v>16</v>
      </c>
      <c r="B21" s="10" t="s">
        <v>20</v>
      </c>
      <c r="C21" s="11" t="s">
        <v>36</v>
      </c>
      <c r="D21" s="12">
        <f>[1]բնակչություն!D20</f>
        <v>686</v>
      </c>
      <c r="E21" s="13">
        <f>[1]բնակչություն!E20</f>
        <v>143</v>
      </c>
      <c r="F21" s="13">
        <f>[1]բնակչություն!F20</f>
        <v>96</v>
      </c>
      <c r="G21" s="14">
        <f>'[1]բարձրադիր․ և բն․ քանակ'!D20</f>
        <v>0</v>
      </c>
      <c r="H21" s="14">
        <f>[1]հեռավորություն!D20</f>
        <v>31.6</v>
      </c>
      <c r="I21" s="14">
        <f>[1]հեռավորություն!E20</f>
        <v>13.7</v>
      </c>
      <c r="J21" s="14">
        <f>[1]հեռավորություն!F20</f>
        <v>13.7</v>
      </c>
      <c r="K21" s="14">
        <f>'[1]բարձրադիր․ և բն․ քանակ'!E20</f>
        <v>3</v>
      </c>
      <c r="L21" s="15">
        <f t="shared" si="0"/>
        <v>3321.9</v>
      </c>
      <c r="M21" s="15">
        <f>'[1]եկամուտներ+'!D21</f>
        <v>3321.9</v>
      </c>
      <c r="N21" s="15">
        <f>'[1]եկամուտներ+'!E21</f>
        <v>0</v>
      </c>
      <c r="O21" s="15">
        <f>'[1]եկամուտներ+'!F21</f>
        <v>0</v>
      </c>
      <c r="P21" s="14">
        <f t="shared" si="1"/>
        <v>2986.9</v>
      </c>
      <c r="Q21" s="14">
        <f>'[1]եկամուտներ+'!G21</f>
        <v>2986.9</v>
      </c>
      <c r="R21" s="15">
        <f>'[1]եկամուտներ+'!H21</f>
        <v>0</v>
      </c>
      <c r="S21" s="15">
        <f>'[1]եկամուտներ+'!I21</f>
        <v>0</v>
      </c>
      <c r="T21" s="14">
        <f>'[1]եկամուտներ+'!J21</f>
        <v>0</v>
      </c>
      <c r="U21" s="14">
        <f t="shared" si="2"/>
        <v>6308.8</v>
      </c>
    </row>
    <row r="22" spans="1:21" ht="15" x14ac:dyDescent="0.25">
      <c r="A22" s="9">
        <v>17</v>
      </c>
      <c r="B22" s="10" t="s">
        <v>20</v>
      </c>
      <c r="C22" s="11" t="s">
        <v>37</v>
      </c>
      <c r="D22" s="12">
        <f>[1]բնակչություն!D21</f>
        <v>997</v>
      </c>
      <c r="E22" s="13">
        <f>[1]բնակչություն!E21</f>
        <v>182</v>
      </c>
      <c r="F22" s="13">
        <f>[1]բնակչություն!F21</f>
        <v>124</v>
      </c>
      <c r="G22" s="14">
        <f>'[1]բարձրադիր․ և բն․ քանակ'!D21</f>
        <v>0</v>
      </c>
      <c r="H22" s="14">
        <f>[1]հեռավորություն!D21</f>
        <v>27.1</v>
      </c>
      <c r="I22" s="14">
        <f>[1]հեռավորություն!E21</f>
        <v>6.8</v>
      </c>
      <c r="J22" s="14">
        <f>[1]հեռավորություն!F21</f>
        <v>6.8</v>
      </c>
      <c r="K22" s="14">
        <f>'[1]բարձրադիր․ և բն․ քանակ'!E21</f>
        <v>1</v>
      </c>
      <c r="L22" s="15">
        <f t="shared" si="0"/>
        <v>1583.5</v>
      </c>
      <c r="M22" s="15">
        <f>'[1]եկամուտներ+'!D22</f>
        <v>1583.5</v>
      </c>
      <c r="N22" s="15">
        <f>'[1]եկամուտներ+'!E22</f>
        <v>0</v>
      </c>
      <c r="O22" s="15">
        <f>'[1]եկամուտներ+'!F22</f>
        <v>0</v>
      </c>
      <c r="P22" s="14">
        <f t="shared" si="1"/>
        <v>5828.5999999999995</v>
      </c>
      <c r="Q22" s="14">
        <f>'[1]եկամուտներ+'!G22</f>
        <v>5335.9</v>
      </c>
      <c r="R22" s="15">
        <f>'[1]եկամուտներ+'!H22</f>
        <v>0</v>
      </c>
      <c r="S22" s="15">
        <f>'[1]եկամուտներ+'!I22</f>
        <v>492.7</v>
      </c>
      <c r="T22" s="14">
        <f>'[1]եկամուտներ+'!J22</f>
        <v>0</v>
      </c>
      <c r="U22" s="14">
        <f t="shared" si="2"/>
        <v>7412.0999999999995</v>
      </c>
    </row>
    <row r="23" spans="1:21" ht="15" x14ac:dyDescent="0.25">
      <c r="A23" s="9">
        <v>18</v>
      </c>
      <c r="B23" s="10" t="s">
        <v>20</v>
      </c>
      <c r="C23" s="11" t="s">
        <v>38</v>
      </c>
      <c r="D23" s="12">
        <f>[1]բնակչություն!D22</f>
        <v>133</v>
      </c>
      <c r="E23" s="13">
        <f>[1]բնակչություն!E22</f>
        <v>16</v>
      </c>
      <c r="F23" s="13">
        <f>[1]բնակչություն!F22</f>
        <v>22</v>
      </c>
      <c r="G23" s="14">
        <f>'[1]բարձրադիր․ և բն․ քանակ'!D22</f>
        <v>1800</v>
      </c>
      <c r="H23" s="14">
        <f>[1]հեռավորություն!D22</f>
        <v>56</v>
      </c>
      <c r="I23" s="14">
        <f>[1]հեռավորություն!E22</f>
        <v>33.700000000000003</v>
      </c>
      <c r="J23" s="14">
        <f>[1]հեռավորություն!F22</f>
        <v>23.3</v>
      </c>
      <c r="K23" s="14">
        <f>'[1]բարձրադիր․ և բն․ քանակ'!E22</f>
        <v>1</v>
      </c>
      <c r="L23" s="15">
        <f t="shared" si="0"/>
        <v>195.1</v>
      </c>
      <c r="M23" s="15">
        <f>'[1]եկամուտներ+'!D23</f>
        <v>195.1</v>
      </c>
      <c r="N23" s="15">
        <f>'[1]եկամուտներ+'!E23</f>
        <v>0</v>
      </c>
      <c r="O23" s="15">
        <f>'[1]եկամուտներ+'!F23</f>
        <v>0</v>
      </c>
      <c r="P23" s="14">
        <f t="shared" si="1"/>
        <v>222.8</v>
      </c>
      <c r="Q23" s="14">
        <f>'[1]եկամուտներ+'!G23</f>
        <v>222.8</v>
      </c>
      <c r="R23" s="15">
        <f>'[1]եկամուտներ+'!H23</f>
        <v>0</v>
      </c>
      <c r="S23" s="15">
        <f>'[1]եկամուտներ+'!I23</f>
        <v>0</v>
      </c>
      <c r="T23" s="14">
        <f>'[1]եկամուտներ+'!J23</f>
        <v>0</v>
      </c>
      <c r="U23" s="14">
        <f t="shared" si="2"/>
        <v>417.9</v>
      </c>
    </row>
    <row r="24" spans="1:21" ht="15" x14ac:dyDescent="0.25">
      <c r="A24" s="9">
        <v>19</v>
      </c>
      <c r="B24" s="10" t="s">
        <v>20</v>
      </c>
      <c r="C24" s="11" t="s">
        <v>39</v>
      </c>
      <c r="D24" s="12">
        <f>[1]բնակչություն!D23</f>
        <v>222</v>
      </c>
      <c r="E24" s="13">
        <f>[1]բնակչություն!E23</f>
        <v>45</v>
      </c>
      <c r="F24" s="13">
        <f>[1]բնակչություն!F23</f>
        <v>26</v>
      </c>
      <c r="G24" s="14">
        <f>'[1]բարձրադիր․ և բն․ քանակ'!D23</f>
        <v>0</v>
      </c>
      <c r="H24" s="14">
        <f>[1]հեռավորություն!D23</f>
        <v>77.5</v>
      </c>
      <c r="I24" s="14">
        <f>[1]հեռավորություն!E23</f>
        <v>54</v>
      </c>
      <c r="J24" s="14">
        <f>[1]հեռավորություն!F23</f>
        <v>8.3000000000000007</v>
      </c>
      <c r="K24" s="14">
        <f>'[1]բարձրադիր․ և բն․ քանակ'!E23</f>
        <v>1</v>
      </c>
      <c r="L24" s="15">
        <f t="shared" si="0"/>
        <v>403</v>
      </c>
      <c r="M24" s="15">
        <f>'[1]եկամուտներ+'!D24</f>
        <v>403</v>
      </c>
      <c r="N24" s="15">
        <f>'[1]եկամուտներ+'!E24</f>
        <v>0</v>
      </c>
      <c r="O24" s="15">
        <f>'[1]եկամուտներ+'!F24</f>
        <v>0</v>
      </c>
      <c r="P24" s="14">
        <f t="shared" si="1"/>
        <v>185.8</v>
      </c>
      <c r="Q24" s="14">
        <f>'[1]եկամուտներ+'!G24</f>
        <v>185.8</v>
      </c>
      <c r="R24" s="15">
        <f>'[1]եկամուտներ+'!H24</f>
        <v>0</v>
      </c>
      <c r="S24" s="15">
        <f>'[1]եկամուտներ+'!I24</f>
        <v>0</v>
      </c>
      <c r="T24" s="14">
        <f>'[1]եկամուտներ+'!J24</f>
        <v>0</v>
      </c>
      <c r="U24" s="14">
        <f t="shared" si="2"/>
        <v>588.79999999999995</v>
      </c>
    </row>
    <row r="25" spans="1:21" ht="15" x14ac:dyDescent="0.25">
      <c r="A25" s="9">
        <v>20</v>
      </c>
      <c r="B25" s="10" t="s">
        <v>20</v>
      </c>
      <c r="C25" s="11" t="s">
        <v>40</v>
      </c>
      <c r="D25" s="12">
        <f>[1]բնակչություն!D24</f>
        <v>4600</v>
      </c>
      <c r="E25" s="13">
        <f>[1]բնակչություն!E24</f>
        <v>1009</v>
      </c>
      <c r="F25" s="13">
        <f>[1]բնակչություն!F24</f>
        <v>656</v>
      </c>
      <c r="G25" s="14">
        <f>'[1]բարձրադիր․ և բն․ քանակ'!D24</f>
        <v>0</v>
      </c>
      <c r="H25" s="14">
        <f>[1]հեռավորություն!D24</f>
        <v>35</v>
      </c>
      <c r="I25" s="14">
        <f>[1]հեռավորություն!E24</f>
        <v>12.3</v>
      </c>
      <c r="J25" s="14">
        <f>[1]հեռավորություն!F24</f>
        <v>12.3</v>
      </c>
      <c r="K25" s="14">
        <f>'[1]բարձրադիր․ և բն․ քանակ'!E24</f>
        <v>1</v>
      </c>
      <c r="L25" s="15">
        <f t="shared" si="0"/>
        <v>4854.7</v>
      </c>
      <c r="M25" s="15">
        <f>'[1]եկամուտներ+'!D25</f>
        <v>4854.7</v>
      </c>
      <c r="N25" s="15">
        <f>'[1]եկամուտներ+'!E25</f>
        <v>0</v>
      </c>
      <c r="O25" s="15">
        <f>'[1]եկամուտներ+'!F25</f>
        <v>0</v>
      </c>
      <c r="P25" s="14">
        <f t="shared" si="1"/>
        <v>20012.599999999999</v>
      </c>
      <c r="Q25" s="14">
        <f>'[1]եկամուտներ+'!G25</f>
        <v>20012.599999999999</v>
      </c>
      <c r="R25" s="15">
        <f>'[1]եկամուտներ+'!H25</f>
        <v>0</v>
      </c>
      <c r="S25" s="15">
        <f>'[1]եկամուտներ+'!I25</f>
        <v>0</v>
      </c>
      <c r="T25" s="14">
        <f>'[1]եկամուտներ+'!J25</f>
        <v>0</v>
      </c>
      <c r="U25" s="14">
        <f t="shared" si="2"/>
        <v>24867.3</v>
      </c>
    </row>
    <row r="26" spans="1:21" ht="15" x14ac:dyDescent="0.25">
      <c r="A26" s="9">
        <v>21</v>
      </c>
      <c r="B26" s="10" t="s">
        <v>20</v>
      </c>
      <c r="C26" s="11" t="s">
        <v>41</v>
      </c>
      <c r="D26" s="12">
        <f>[1]բնակչություն!D25</f>
        <v>380</v>
      </c>
      <c r="E26" s="13">
        <f>[1]բնակչություն!E25</f>
        <v>74</v>
      </c>
      <c r="F26" s="13">
        <f>[1]բնակչություն!F25</f>
        <v>46</v>
      </c>
      <c r="G26" s="14">
        <f>'[1]բարձրադիր․ և բն․ քանակ'!D25</f>
        <v>2150</v>
      </c>
      <c r="H26" s="14">
        <f>[1]հեռավորություն!D25</f>
        <v>87.5</v>
      </c>
      <c r="I26" s="14">
        <f>[1]հեռավորություն!E25</f>
        <v>59.7</v>
      </c>
      <c r="J26" s="14">
        <f>[1]հեռավորություն!F25</f>
        <v>22.2</v>
      </c>
      <c r="K26" s="14">
        <f>'[1]բարձրադիր․ և բն․ քանակ'!E25</f>
        <v>1</v>
      </c>
      <c r="L26" s="15">
        <f t="shared" si="0"/>
        <v>915.7</v>
      </c>
      <c r="M26" s="15">
        <f>'[1]եկամուտներ+'!D26</f>
        <v>915.7</v>
      </c>
      <c r="N26" s="15">
        <f>'[1]եկամուտներ+'!E26</f>
        <v>0</v>
      </c>
      <c r="O26" s="15">
        <f>'[1]եկամուտներ+'!F26</f>
        <v>0</v>
      </c>
      <c r="P26" s="14">
        <f t="shared" si="1"/>
        <v>1339.9</v>
      </c>
      <c r="Q26" s="14">
        <f>'[1]եկամուտներ+'!G26</f>
        <v>1339.9</v>
      </c>
      <c r="R26" s="15">
        <f>'[1]եկամուտներ+'!H26</f>
        <v>0</v>
      </c>
      <c r="S26" s="15">
        <f>'[1]եկամուտներ+'!I26</f>
        <v>0</v>
      </c>
      <c r="T26" s="14">
        <f>'[1]եկամուտներ+'!J26</f>
        <v>0</v>
      </c>
      <c r="U26" s="14">
        <f t="shared" si="2"/>
        <v>2255.6000000000004</v>
      </c>
    </row>
    <row r="27" spans="1:21" ht="15" x14ac:dyDescent="0.25">
      <c r="A27" s="9">
        <v>22</v>
      </c>
      <c r="B27" s="10" t="s">
        <v>20</v>
      </c>
      <c r="C27" s="11" t="s">
        <v>42</v>
      </c>
      <c r="D27" s="12">
        <f>[1]բնակչություն!D26</f>
        <v>187</v>
      </c>
      <c r="E27" s="13">
        <f>[1]բնակչություն!E26</f>
        <v>35</v>
      </c>
      <c r="F27" s="13">
        <f>[1]բնակչություն!F26</f>
        <v>26</v>
      </c>
      <c r="G27" s="14">
        <f>'[1]բարձրադիր․ և բն․ քանակ'!D26</f>
        <v>0</v>
      </c>
      <c r="H27" s="14">
        <f>[1]հեռավորություն!D26</f>
        <v>84.6</v>
      </c>
      <c r="I27" s="14">
        <f>[1]հեռավորություն!E26</f>
        <v>61.5</v>
      </c>
      <c r="J27" s="14">
        <f>[1]հեռավորություն!F26</f>
        <v>15.5</v>
      </c>
      <c r="K27" s="14">
        <f>'[1]բարձրադիր․ և բն․ քանակ'!E26</f>
        <v>1</v>
      </c>
      <c r="L27" s="15">
        <f t="shared" si="0"/>
        <v>590.79999999999995</v>
      </c>
      <c r="M27" s="15">
        <f>'[1]եկամուտներ+'!D27</f>
        <v>590.79999999999995</v>
      </c>
      <c r="N27" s="15">
        <f>'[1]եկամուտներ+'!E27</f>
        <v>0</v>
      </c>
      <c r="O27" s="15">
        <f>'[1]եկամուտներ+'!F27</f>
        <v>0</v>
      </c>
      <c r="P27" s="14">
        <f t="shared" si="1"/>
        <v>310.8</v>
      </c>
      <c r="Q27" s="14">
        <f>'[1]եկամուտներ+'!G27</f>
        <v>310.8</v>
      </c>
      <c r="R27" s="15">
        <f>'[1]եկամուտներ+'!H27</f>
        <v>0</v>
      </c>
      <c r="S27" s="15">
        <f>'[1]եկամուտներ+'!I27</f>
        <v>0</v>
      </c>
      <c r="T27" s="14">
        <f>'[1]եկամուտներ+'!J27</f>
        <v>0</v>
      </c>
      <c r="U27" s="14">
        <f t="shared" si="2"/>
        <v>901.59999999999991</v>
      </c>
    </row>
    <row r="28" spans="1:21" ht="15" x14ac:dyDescent="0.25">
      <c r="A28" s="9">
        <v>23</v>
      </c>
      <c r="B28" s="10" t="s">
        <v>20</v>
      </c>
      <c r="C28" s="11" t="s">
        <v>43</v>
      </c>
      <c r="D28" s="12">
        <f>[1]բնակչություն!D27</f>
        <v>570</v>
      </c>
      <c r="E28" s="13">
        <f>[1]բնակչություն!E27</f>
        <v>103</v>
      </c>
      <c r="F28" s="13">
        <f>[1]բնակչություն!F27</f>
        <v>80</v>
      </c>
      <c r="G28" s="14">
        <f>'[1]բարձրադիր․ և բն․ քանակ'!D27</f>
        <v>0</v>
      </c>
      <c r="H28" s="14">
        <f>[1]հեռավորություն!D27</f>
        <v>74.5</v>
      </c>
      <c r="I28" s="14">
        <f>[1]հեռավորություն!E27</f>
        <v>51.3</v>
      </c>
      <c r="J28" s="14">
        <f>[1]հեռավորություն!F27</f>
        <v>5.3</v>
      </c>
      <c r="K28" s="14">
        <f>'[1]բարձրադիր․ և բն․ քանակ'!E27</f>
        <v>1</v>
      </c>
      <c r="L28" s="15">
        <f t="shared" si="0"/>
        <v>1120.7</v>
      </c>
      <c r="M28" s="15">
        <f>'[1]եկամուտներ+'!D28</f>
        <v>1120.7</v>
      </c>
      <c r="N28" s="15">
        <f>'[1]եկամուտներ+'!E28</f>
        <v>0</v>
      </c>
      <c r="O28" s="15">
        <f>'[1]եկամուտներ+'!F28</f>
        <v>0</v>
      </c>
      <c r="P28" s="14">
        <f t="shared" si="1"/>
        <v>2503.5</v>
      </c>
      <c r="Q28" s="14">
        <f>'[1]եկամուտներ+'!G28</f>
        <v>2503.5</v>
      </c>
      <c r="R28" s="15">
        <f>'[1]եկամուտներ+'!H28</f>
        <v>0</v>
      </c>
      <c r="S28" s="15">
        <f>'[1]եկամուտներ+'!I28</f>
        <v>0</v>
      </c>
      <c r="T28" s="14">
        <f>'[1]եկամուտներ+'!J28</f>
        <v>0</v>
      </c>
      <c r="U28" s="14">
        <f t="shared" si="2"/>
        <v>3624.2</v>
      </c>
    </row>
    <row r="29" spans="1:21" ht="15" x14ac:dyDescent="0.25">
      <c r="A29" s="9">
        <v>24</v>
      </c>
      <c r="B29" s="10" t="s">
        <v>20</v>
      </c>
      <c r="C29" s="11" t="s">
        <v>44</v>
      </c>
      <c r="D29" s="12">
        <f>[1]բնակչություն!D28</f>
        <v>746</v>
      </c>
      <c r="E29" s="13">
        <f>[1]բնակչություն!E28</f>
        <v>141</v>
      </c>
      <c r="F29" s="13">
        <f>[1]բնակչություն!F28</f>
        <v>99</v>
      </c>
      <c r="G29" s="14">
        <f>'[1]բարձրադիր․ և բն․ քանակ'!D28</f>
        <v>0</v>
      </c>
      <c r="H29" s="14">
        <f>[1]հեռավորություն!D28</f>
        <v>60.6</v>
      </c>
      <c r="I29" s="14">
        <f>[1]հեռավորություն!E28</f>
        <v>38.200000000000003</v>
      </c>
      <c r="J29" s="14">
        <f>[1]հեռավորություն!F28</f>
        <v>9.6999999999999993</v>
      </c>
      <c r="K29" s="14">
        <f>'[1]բարձրադիր․ և բն․ քանակ'!E28</f>
        <v>1</v>
      </c>
      <c r="L29" s="15">
        <f t="shared" si="0"/>
        <v>1092</v>
      </c>
      <c r="M29" s="15">
        <f>'[1]եկամուտներ+'!D29</f>
        <v>1092</v>
      </c>
      <c r="N29" s="15">
        <f>'[1]եկամուտներ+'!E29</f>
        <v>0</v>
      </c>
      <c r="O29" s="15">
        <f>'[1]եկամուտներ+'!F29</f>
        <v>0</v>
      </c>
      <c r="P29" s="14">
        <f t="shared" si="1"/>
        <v>3171.6</v>
      </c>
      <c r="Q29" s="14">
        <f>'[1]եկամուտներ+'!G29</f>
        <v>3171.6</v>
      </c>
      <c r="R29" s="15">
        <f>'[1]եկամուտներ+'!H29</f>
        <v>0</v>
      </c>
      <c r="S29" s="15">
        <f>'[1]եկամուտներ+'!I29</f>
        <v>0</v>
      </c>
      <c r="T29" s="14">
        <f>'[1]եկամուտներ+'!J29</f>
        <v>0</v>
      </c>
      <c r="U29" s="14">
        <f t="shared" si="2"/>
        <v>4263.6000000000004</v>
      </c>
    </row>
    <row r="30" spans="1:21" ht="15" x14ac:dyDescent="0.25">
      <c r="A30" s="9">
        <v>25</v>
      </c>
      <c r="B30" s="10" t="s">
        <v>20</v>
      </c>
      <c r="C30" s="11" t="s">
        <v>45</v>
      </c>
      <c r="D30" s="12">
        <f>[1]բնակչություն!D29</f>
        <v>133</v>
      </c>
      <c r="E30" s="13">
        <f>[1]բնակչություն!E29</f>
        <v>36</v>
      </c>
      <c r="F30" s="13">
        <f>[1]բնակչություն!F29</f>
        <v>7</v>
      </c>
      <c r="G30" s="14">
        <f>'[1]բարձրադիր․ և բն․ քանակ'!D29</f>
        <v>1700</v>
      </c>
      <c r="H30" s="14">
        <f>[1]հեռավորություն!D29</f>
        <v>54.6</v>
      </c>
      <c r="I30" s="14">
        <f>[1]հեռավորություն!E29</f>
        <v>31.8</v>
      </c>
      <c r="J30" s="14">
        <f>[1]հեռավորություն!F29</f>
        <v>28.4</v>
      </c>
      <c r="K30" s="14">
        <f>'[1]բարձրադիր․ և բն․ քանակ'!E29</f>
        <v>1</v>
      </c>
      <c r="L30" s="15">
        <f t="shared" si="0"/>
        <v>226.53299999999999</v>
      </c>
      <c r="M30" s="15">
        <f>'[1]եկամուտներ+'!D30</f>
        <v>226.53299999999999</v>
      </c>
      <c r="N30" s="15">
        <f>'[1]եկամուտներ+'!E30</f>
        <v>0</v>
      </c>
      <c r="O30" s="15">
        <f>'[1]եկամուտներ+'!F30</f>
        <v>0</v>
      </c>
      <c r="P30" s="14">
        <f t="shared" si="1"/>
        <v>680.17499999999995</v>
      </c>
      <c r="Q30" s="14">
        <f>'[1]եկամուտներ+'!G30</f>
        <v>680.17499999999995</v>
      </c>
      <c r="R30" s="15">
        <f>'[1]եկամուտներ+'!H30</f>
        <v>0</v>
      </c>
      <c r="S30" s="15">
        <f>'[1]եկամուտներ+'!I30</f>
        <v>0</v>
      </c>
      <c r="T30" s="14">
        <f>'[1]եկամուտներ+'!J30</f>
        <v>0</v>
      </c>
      <c r="U30" s="14">
        <f t="shared" si="2"/>
        <v>906.70799999999997</v>
      </c>
    </row>
    <row r="31" spans="1:21" ht="15" x14ac:dyDescent="0.25">
      <c r="A31" s="9">
        <v>26</v>
      </c>
      <c r="B31" s="10" t="s">
        <v>20</v>
      </c>
      <c r="C31" s="11" t="s">
        <v>46</v>
      </c>
      <c r="D31" s="12">
        <f>[1]բնակչություն!D30</f>
        <v>69</v>
      </c>
      <c r="E31" s="13">
        <f>[1]բնակչություն!E30</f>
        <v>10</v>
      </c>
      <c r="F31" s="13">
        <f>[1]բնակչություն!F30</f>
        <v>21</v>
      </c>
      <c r="G31" s="14">
        <f>'[1]բարձրադիր․ և բն․ քանակ'!D30</f>
        <v>0</v>
      </c>
      <c r="H31" s="14">
        <f>[1]հեռավորություն!D30</f>
        <v>45.8</v>
      </c>
      <c r="I31" s="14">
        <f>[1]հեռավորություն!E30</f>
        <v>23.4</v>
      </c>
      <c r="J31" s="14">
        <f>[1]հեռավորություն!F30</f>
        <v>23.4</v>
      </c>
      <c r="K31" s="14">
        <f>'[1]բարձրադիր․ և բն․ քանակ'!E30</f>
        <v>1</v>
      </c>
      <c r="L31" s="15">
        <f t="shared" si="0"/>
        <v>120.6</v>
      </c>
      <c r="M31" s="15">
        <f>'[1]եկամուտներ+'!D31</f>
        <v>120.6</v>
      </c>
      <c r="N31" s="15">
        <f>'[1]եկամուտներ+'!E31</f>
        <v>0</v>
      </c>
      <c r="O31" s="15">
        <f>'[1]եկամուտներ+'!F31</f>
        <v>0</v>
      </c>
      <c r="P31" s="14">
        <f t="shared" si="1"/>
        <v>75.400000000000006</v>
      </c>
      <c r="Q31" s="14">
        <f>'[1]եկամուտներ+'!G31</f>
        <v>75.400000000000006</v>
      </c>
      <c r="R31" s="15">
        <f>'[1]եկամուտներ+'!H31</f>
        <v>0</v>
      </c>
      <c r="S31" s="15">
        <f>'[1]եկամուտներ+'!I31</f>
        <v>0</v>
      </c>
      <c r="T31" s="14">
        <f>'[1]եկամուտներ+'!J31</f>
        <v>0</v>
      </c>
      <c r="U31" s="14">
        <f t="shared" si="2"/>
        <v>196</v>
      </c>
    </row>
    <row r="32" spans="1:21" ht="15" x14ac:dyDescent="0.25">
      <c r="A32" s="9">
        <v>27</v>
      </c>
      <c r="B32" s="10" t="s">
        <v>20</v>
      </c>
      <c r="C32" s="11" t="s">
        <v>47</v>
      </c>
      <c r="D32" s="12">
        <f>[1]բնակչություն!D31</f>
        <v>417</v>
      </c>
      <c r="E32" s="13">
        <f>[1]բնակչություն!E31</f>
        <v>93</v>
      </c>
      <c r="F32" s="13">
        <f>[1]բնակչություն!F31</f>
        <v>53</v>
      </c>
      <c r="G32" s="14">
        <f>'[1]բարձրադիր․ և բն․ քանակ'!D31</f>
        <v>1880</v>
      </c>
      <c r="H32" s="14">
        <f>[1]հեռավորություն!D31</f>
        <v>67.8</v>
      </c>
      <c r="I32" s="14">
        <f>[1]հեռավորություն!E31</f>
        <v>45.5</v>
      </c>
      <c r="J32" s="14">
        <f>[1]հեռավորություն!F31</f>
        <v>8.4</v>
      </c>
      <c r="K32" s="14">
        <f>'[1]բարձրադիր․ և բն․ քանակ'!E31</f>
        <v>1</v>
      </c>
      <c r="L32" s="15">
        <f t="shared" si="0"/>
        <v>643</v>
      </c>
      <c r="M32" s="15">
        <f>'[1]եկամուտներ+'!D32</f>
        <v>643</v>
      </c>
      <c r="N32" s="15">
        <f>'[1]եկամուտներ+'!E32</f>
        <v>0</v>
      </c>
      <c r="O32" s="15">
        <f>'[1]եկամուտներ+'!F32</f>
        <v>0</v>
      </c>
      <c r="P32" s="14">
        <f t="shared" si="1"/>
        <v>1224.2</v>
      </c>
      <c r="Q32" s="14">
        <f>'[1]եկամուտներ+'!G32</f>
        <v>1224.2</v>
      </c>
      <c r="R32" s="15">
        <f>'[1]եկամուտներ+'!H32</f>
        <v>0</v>
      </c>
      <c r="S32" s="15">
        <f>'[1]եկամուտներ+'!I32</f>
        <v>0</v>
      </c>
      <c r="T32" s="14">
        <f>'[1]եկամուտներ+'!J32</f>
        <v>0</v>
      </c>
      <c r="U32" s="14">
        <f t="shared" si="2"/>
        <v>1867.2</v>
      </c>
    </row>
    <row r="33" spans="1:21" ht="15" x14ac:dyDescent="0.25">
      <c r="A33" s="9">
        <v>28</v>
      </c>
      <c r="B33" s="10" t="s">
        <v>20</v>
      </c>
      <c r="C33" s="11" t="s">
        <v>48</v>
      </c>
      <c r="D33" s="12">
        <f>[1]բնակչություն!D32</f>
        <v>630</v>
      </c>
      <c r="E33" s="13">
        <f>[1]բնակչություն!E32</f>
        <v>143</v>
      </c>
      <c r="F33" s="13">
        <f>[1]բնակչություն!F32</f>
        <v>47</v>
      </c>
      <c r="G33" s="14">
        <f>'[1]բարձրադիր․ և բն․ քանակ'!D32</f>
        <v>0</v>
      </c>
      <c r="H33" s="14">
        <f>[1]հեռավորություն!D32</f>
        <v>88.8</v>
      </c>
      <c r="I33" s="14">
        <f>[1]հեռավորություն!E32</f>
        <v>65.5</v>
      </c>
      <c r="J33" s="14">
        <f>[1]հեռավորություն!F32</f>
        <v>20.399999999999999</v>
      </c>
      <c r="K33" s="14">
        <f>'[1]բարձրադիր․ և բն․ քանակ'!E32</f>
        <v>1</v>
      </c>
      <c r="L33" s="15">
        <f t="shared" si="0"/>
        <v>1947.6</v>
      </c>
      <c r="M33" s="15">
        <f>'[1]եկամուտներ+'!D33</f>
        <v>1947.6</v>
      </c>
      <c r="N33" s="15">
        <f>'[1]եկամուտներ+'!E33</f>
        <v>0</v>
      </c>
      <c r="O33" s="15">
        <f>'[1]եկամուտներ+'!F33</f>
        <v>0</v>
      </c>
      <c r="P33" s="14">
        <f t="shared" si="1"/>
        <v>2092.1999999999998</v>
      </c>
      <c r="Q33" s="14">
        <f>'[1]եկամուտներ+'!G33</f>
        <v>2092.1999999999998</v>
      </c>
      <c r="R33" s="15">
        <f>'[1]եկամուտներ+'!H33</f>
        <v>0</v>
      </c>
      <c r="S33" s="15">
        <f>'[1]եկամուտներ+'!I33</f>
        <v>0</v>
      </c>
      <c r="T33" s="14">
        <f>'[1]եկամուտներ+'!J33</f>
        <v>0</v>
      </c>
      <c r="U33" s="14">
        <f t="shared" si="2"/>
        <v>4039.7999999999997</v>
      </c>
    </row>
    <row r="34" spans="1:21" ht="15" x14ac:dyDescent="0.25">
      <c r="A34" s="9">
        <v>29</v>
      </c>
      <c r="B34" s="10" t="s">
        <v>20</v>
      </c>
      <c r="C34" s="11" t="s">
        <v>49</v>
      </c>
      <c r="D34" s="12">
        <f>[1]բնակչություն!D33</f>
        <v>521</v>
      </c>
      <c r="E34" s="13">
        <f>[1]բնակչություն!E33</f>
        <v>97</v>
      </c>
      <c r="F34" s="13">
        <f>[1]բնակչություն!F33</f>
        <v>60</v>
      </c>
      <c r="G34" s="14">
        <f>'[1]բարձրադիր․ և բն․ քանակ'!D33</f>
        <v>2100</v>
      </c>
      <c r="H34" s="14">
        <f>[1]հեռավորություն!D33</f>
        <v>84.5</v>
      </c>
      <c r="I34" s="14">
        <f>[1]հեռավորություն!E33</f>
        <v>56.8</v>
      </c>
      <c r="J34" s="14">
        <f>[1]հեռավորություն!F33</f>
        <v>14.1</v>
      </c>
      <c r="K34" s="14">
        <f>'[1]բարձրադիր․ և բն․ քանակ'!E33</f>
        <v>1</v>
      </c>
      <c r="L34" s="15">
        <f t="shared" si="0"/>
        <v>868</v>
      </c>
      <c r="M34" s="15">
        <f>'[1]եկամուտներ+'!D34</f>
        <v>868</v>
      </c>
      <c r="N34" s="15">
        <f>'[1]եկամուտներ+'!E34</f>
        <v>0</v>
      </c>
      <c r="O34" s="15">
        <f>'[1]եկամուտներ+'!F34</f>
        <v>0</v>
      </c>
      <c r="P34" s="14">
        <f t="shared" si="1"/>
        <v>1354</v>
      </c>
      <c r="Q34" s="14">
        <f>'[1]եկամուտներ+'!G34</f>
        <v>1354</v>
      </c>
      <c r="R34" s="15">
        <f>'[1]եկամուտներ+'!H34</f>
        <v>0</v>
      </c>
      <c r="S34" s="15">
        <f>'[1]եկամուտներ+'!I34</f>
        <v>0</v>
      </c>
      <c r="T34" s="14">
        <f>'[1]եկամուտներ+'!J34</f>
        <v>0</v>
      </c>
      <c r="U34" s="14">
        <f t="shared" si="2"/>
        <v>2222</v>
      </c>
    </row>
    <row r="35" spans="1:21" ht="15" x14ac:dyDescent="0.25">
      <c r="A35" s="9">
        <v>30</v>
      </c>
      <c r="B35" s="10" t="s">
        <v>20</v>
      </c>
      <c r="C35" s="16" t="s">
        <v>50</v>
      </c>
      <c r="D35" s="12">
        <f>[1]բնակչություն!D34</f>
        <v>6882</v>
      </c>
      <c r="E35" s="13">
        <f>[1]բնակչություն!E34</f>
        <v>1484</v>
      </c>
      <c r="F35" s="13">
        <f>[1]բնակչություն!F34</f>
        <v>947</v>
      </c>
      <c r="G35" s="14">
        <f>'[1]բարձրադիր․ և բն․ քանակ'!D34</f>
        <v>0</v>
      </c>
      <c r="H35" s="14">
        <f>[1]հեռավորություն!D34</f>
        <v>68.5</v>
      </c>
      <c r="I35" s="14">
        <f>[1]հեռավորություն!E34</f>
        <v>46.2</v>
      </c>
      <c r="J35" s="14">
        <f>[1]հեռավորություն!F34</f>
        <v>0</v>
      </c>
      <c r="K35" s="14">
        <f>'[1]բարձրադիր․ և բն․ քանակ'!E34</f>
        <v>1</v>
      </c>
      <c r="L35" s="15">
        <f t="shared" si="0"/>
        <v>6087.8</v>
      </c>
      <c r="M35" s="15">
        <f>'[1]եկամուտներ+'!D35</f>
        <v>5779.1</v>
      </c>
      <c r="N35" s="15">
        <f>'[1]եկամուտներ+'!E35</f>
        <v>0</v>
      </c>
      <c r="O35" s="15">
        <f>'[1]եկամուտներ+'!F35</f>
        <v>308.7</v>
      </c>
      <c r="P35" s="14">
        <f t="shared" si="1"/>
        <v>26145.599999999999</v>
      </c>
      <c r="Q35" s="14">
        <f>'[1]եկամուտներ+'!G35</f>
        <v>25527.3</v>
      </c>
      <c r="R35" s="15">
        <f>'[1]եկամուտներ+'!H35</f>
        <v>0</v>
      </c>
      <c r="S35" s="15">
        <f>'[1]եկամուտներ+'!I35</f>
        <v>618.29999999999995</v>
      </c>
      <c r="T35" s="14">
        <f>'[1]եկամուտներ+'!J35</f>
        <v>5842.66</v>
      </c>
      <c r="U35" s="14">
        <f t="shared" si="2"/>
        <v>38076.06</v>
      </c>
    </row>
    <row r="36" spans="1:21" ht="15" x14ac:dyDescent="0.25">
      <c r="A36" s="9">
        <v>31</v>
      </c>
      <c r="B36" s="10" t="s">
        <v>20</v>
      </c>
      <c r="C36" s="11" t="s">
        <v>51</v>
      </c>
      <c r="D36" s="12">
        <f>[1]բնակչություն!D35</f>
        <v>176</v>
      </c>
      <c r="E36" s="13">
        <f>[1]բնակչություն!E35</f>
        <v>33</v>
      </c>
      <c r="F36" s="13">
        <f>[1]բնակչություն!F35</f>
        <v>34</v>
      </c>
      <c r="G36" s="14">
        <f>'[1]բարձրադիր․ և բն․ քանակ'!D35</f>
        <v>0</v>
      </c>
      <c r="H36" s="14">
        <f>[1]հեռավորություն!D35</f>
        <v>96.2</v>
      </c>
      <c r="I36" s="14">
        <f>[1]հեռավորություն!E35</f>
        <v>81.7</v>
      </c>
      <c r="J36" s="14">
        <f>[1]հեռավորություն!F35</f>
        <v>39.1</v>
      </c>
      <c r="K36" s="14">
        <f>'[1]բարձրադիր․ և բն․ քանակ'!E35</f>
        <v>1</v>
      </c>
      <c r="L36" s="15">
        <f t="shared" si="0"/>
        <v>898.5</v>
      </c>
      <c r="M36" s="15">
        <f>'[1]եկամուտներ+'!D36</f>
        <v>898.5</v>
      </c>
      <c r="N36" s="15">
        <f>'[1]եկամուտներ+'!E36</f>
        <v>0</v>
      </c>
      <c r="O36" s="15">
        <f>'[1]եկամուտներ+'!F36</f>
        <v>0</v>
      </c>
      <c r="P36" s="14">
        <f t="shared" si="1"/>
        <v>162.9</v>
      </c>
      <c r="Q36" s="14">
        <f>'[1]եկամուտներ+'!G36</f>
        <v>162.9</v>
      </c>
      <c r="R36" s="15">
        <f>'[1]եկամուտներ+'!H36</f>
        <v>0</v>
      </c>
      <c r="S36" s="15">
        <f>'[1]եկամուտներ+'!I36</f>
        <v>0</v>
      </c>
      <c r="T36" s="14">
        <f>'[1]եկամուտներ+'!J36</f>
        <v>0</v>
      </c>
      <c r="U36" s="14">
        <f t="shared" si="2"/>
        <v>1061.4000000000001</v>
      </c>
    </row>
    <row r="37" spans="1:21" ht="15" x14ac:dyDescent="0.25">
      <c r="A37" s="9">
        <v>32</v>
      </c>
      <c r="B37" s="10" t="s">
        <v>20</v>
      </c>
      <c r="C37" s="11" t="s">
        <v>52</v>
      </c>
      <c r="D37" s="12">
        <f>[1]բնակչություն!D36</f>
        <v>831</v>
      </c>
      <c r="E37" s="13">
        <f>[1]բնակչություն!E36</f>
        <v>175</v>
      </c>
      <c r="F37" s="13">
        <f>[1]բնակչություն!F36</f>
        <v>100</v>
      </c>
      <c r="G37" s="14">
        <f>'[1]բարձրադիր․ և բն․ քանակ'!D36</f>
        <v>1900</v>
      </c>
      <c r="H37" s="14">
        <f>[1]հեռավորություն!D36</f>
        <v>65.5</v>
      </c>
      <c r="I37" s="14">
        <f>[1]հեռավորություն!E36</f>
        <v>43.2</v>
      </c>
      <c r="J37" s="14">
        <f>[1]հեռավորություն!F36</f>
        <v>10</v>
      </c>
      <c r="K37" s="14">
        <f>'[1]բարձրադիր․ և բն․ քանակ'!E36</f>
        <v>1</v>
      </c>
      <c r="L37" s="15">
        <f t="shared" si="0"/>
        <v>1137.4000000000001</v>
      </c>
      <c r="M37" s="15">
        <f>'[1]եկամուտներ+'!D37</f>
        <v>1137.4000000000001</v>
      </c>
      <c r="N37" s="15">
        <f>'[1]եկամուտներ+'!E37</f>
        <v>0</v>
      </c>
      <c r="O37" s="15">
        <f>'[1]եկամուտներ+'!F37</f>
        <v>0</v>
      </c>
      <c r="P37" s="14">
        <f t="shared" si="1"/>
        <v>2745.9</v>
      </c>
      <c r="Q37" s="14">
        <f>'[1]եկամուտներ+'!G37</f>
        <v>2745.9</v>
      </c>
      <c r="R37" s="15">
        <f>'[1]եկամուտներ+'!H37</f>
        <v>0</v>
      </c>
      <c r="S37" s="15">
        <f>'[1]եկամուտներ+'!I37</f>
        <v>0</v>
      </c>
      <c r="T37" s="14">
        <f>'[1]եկամուտներ+'!J37</f>
        <v>0</v>
      </c>
      <c r="U37" s="14">
        <f t="shared" si="2"/>
        <v>3883.3</v>
      </c>
    </row>
    <row r="38" spans="1:21" ht="15" x14ac:dyDescent="0.25">
      <c r="A38" s="9">
        <v>33</v>
      </c>
      <c r="B38" s="10" t="s">
        <v>20</v>
      </c>
      <c r="C38" s="11" t="s">
        <v>53</v>
      </c>
      <c r="D38" s="12">
        <f>[1]բնակչություն!D37</f>
        <v>334</v>
      </c>
      <c r="E38" s="13">
        <f>[1]բնակչություն!E37</f>
        <v>77</v>
      </c>
      <c r="F38" s="13">
        <f>[1]բնակչություն!F37</f>
        <v>48</v>
      </c>
      <c r="G38" s="14">
        <f>'[1]բարձրադիր․ և բն․ քանակ'!D37</f>
        <v>1725</v>
      </c>
      <c r="H38" s="14">
        <f>[1]հեռավորություն!D37</f>
        <v>51</v>
      </c>
      <c r="I38" s="14">
        <f>[1]հեռավորություն!E37</f>
        <v>28.7</v>
      </c>
      <c r="J38" s="14">
        <f>[1]հեռավորություն!F37</f>
        <v>28.7</v>
      </c>
      <c r="K38" s="14">
        <f>'[1]բարձրադիր․ և բն․ քանակ'!E37</f>
        <v>1</v>
      </c>
      <c r="L38" s="15">
        <f t="shared" si="0"/>
        <v>574.79999999999995</v>
      </c>
      <c r="M38" s="15">
        <f>'[1]եկամուտներ+'!D38</f>
        <v>574.79999999999995</v>
      </c>
      <c r="N38" s="15">
        <f>'[1]եկամուտներ+'!E38</f>
        <v>0</v>
      </c>
      <c r="O38" s="15">
        <f>'[1]եկամուտներ+'!F38</f>
        <v>0</v>
      </c>
      <c r="P38" s="14">
        <f t="shared" si="1"/>
        <v>1008.2</v>
      </c>
      <c r="Q38" s="14">
        <f>'[1]եկամուտներ+'!G38</f>
        <v>1008.2</v>
      </c>
      <c r="R38" s="15">
        <f>'[1]եկամուտներ+'!H38</f>
        <v>0</v>
      </c>
      <c r="S38" s="15">
        <f>'[1]եկամուտներ+'!I38</f>
        <v>0</v>
      </c>
      <c r="T38" s="14">
        <f>'[1]եկամուտներ+'!J38</f>
        <v>0</v>
      </c>
      <c r="U38" s="14">
        <f t="shared" si="2"/>
        <v>1583</v>
      </c>
    </row>
    <row r="39" spans="1:21" ht="15" x14ac:dyDescent="0.25">
      <c r="A39" s="9">
        <v>34</v>
      </c>
      <c r="B39" s="10" t="s">
        <v>20</v>
      </c>
      <c r="C39" s="16" t="s">
        <v>54</v>
      </c>
      <c r="D39" s="12">
        <f>[1]բնակչություն!D38</f>
        <v>10263</v>
      </c>
      <c r="E39" s="13">
        <f>[1]բնակչություն!E38</f>
        <v>2250</v>
      </c>
      <c r="F39" s="13">
        <f>[1]բնակչություն!F38</f>
        <v>1131</v>
      </c>
      <c r="G39" s="14">
        <f>'[1]բարձրադիր․ և բն․ քանակ'!D38</f>
        <v>2100</v>
      </c>
      <c r="H39" s="14">
        <f>[1]հեռավորություն!D38</f>
        <v>75.599999999999994</v>
      </c>
      <c r="I39" s="14">
        <f>[1]հեռավորություն!E38</f>
        <v>48.9</v>
      </c>
      <c r="J39" s="14">
        <f>[1]հեռավորություն!F38</f>
        <v>0</v>
      </c>
      <c r="K39" s="14">
        <f>'[1]բարձրադիր․ և բն․ քանակ'!E38</f>
        <v>10</v>
      </c>
      <c r="L39" s="15">
        <f t="shared" si="0"/>
        <v>34595.399999999994</v>
      </c>
      <c r="M39" s="15">
        <f>'[1]եկամուտներ+'!D39</f>
        <v>34595.399999999994</v>
      </c>
      <c r="N39" s="15">
        <f>'[1]եկամուտներ+'!E39</f>
        <v>0</v>
      </c>
      <c r="O39" s="15">
        <f>'[1]եկամուտներ+'!F39</f>
        <v>0</v>
      </c>
      <c r="P39" s="14">
        <f t="shared" si="1"/>
        <v>32896.200000000004</v>
      </c>
      <c r="Q39" s="14">
        <f>'[1]եկամուտներ+'!G39</f>
        <v>32352.300000000003</v>
      </c>
      <c r="R39" s="15">
        <f>'[1]եկամուտներ+'!H39</f>
        <v>0</v>
      </c>
      <c r="S39" s="15">
        <f>'[1]եկամուտներ+'!I39</f>
        <v>543.9</v>
      </c>
      <c r="T39" s="14">
        <f>'[1]եկամուտներ+'!J39</f>
        <v>1612</v>
      </c>
      <c r="U39" s="14">
        <f t="shared" si="2"/>
        <v>69103.600000000006</v>
      </c>
    </row>
    <row r="40" spans="1:21" ht="15" x14ac:dyDescent="0.25">
      <c r="A40" s="9">
        <v>35</v>
      </c>
      <c r="B40" s="10" t="s">
        <v>20</v>
      </c>
      <c r="C40" s="11" t="s">
        <v>55</v>
      </c>
      <c r="D40" s="12">
        <f>[1]բնակչություն!D39</f>
        <v>82</v>
      </c>
      <c r="E40" s="13">
        <f>[1]բնակչություն!E39</f>
        <v>12</v>
      </c>
      <c r="F40" s="13">
        <f>[1]բնակչություն!F39</f>
        <v>11</v>
      </c>
      <c r="G40" s="14">
        <f>'[1]բարձրադիր․ և բն․ քանակ'!D39</f>
        <v>1990</v>
      </c>
      <c r="H40" s="14">
        <f>[1]հեռավորություն!D39</f>
        <v>82</v>
      </c>
      <c r="I40" s="14">
        <f>[1]հեռավորություն!E39</f>
        <v>59.7</v>
      </c>
      <c r="J40" s="14">
        <f>[1]հեռավորություն!F39</f>
        <v>16.7</v>
      </c>
      <c r="K40" s="14">
        <f>'[1]բարձրադիր․ և բն․ քանակ'!E39</f>
        <v>1</v>
      </c>
      <c r="L40" s="15">
        <f t="shared" si="0"/>
        <v>478.2</v>
      </c>
      <c r="M40" s="15">
        <f>'[1]եկամուտներ+'!D40</f>
        <v>478.2</v>
      </c>
      <c r="N40" s="15">
        <f>'[1]եկամուտներ+'!E40</f>
        <v>0</v>
      </c>
      <c r="O40" s="15">
        <f>'[1]եկամուտներ+'!F40</f>
        <v>0</v>
      </c>
      <c r="P40" s="14">
        <f t="shared" si="1"/>
        <v>356.7</v>
      </c>
      <c r="Q40" s="14">
        <f>'[1]եկամուտներ+'!G40</f>
        <v>356.7</v>
      </c>
      <c r="R40" s="15">
        <f>'[1]եկամուտներ+'!H40</f>
        <v>0</v>
      </c>
      <c r="S40" s="15">
        <f>'[1]եկամուտներ+'!I40</f>
        <v>0</v>
      </c>
      <c r="T40" s="14">
        <f>'[1]եկամուտներ+'!J40</f>
        <v>0</v>
      </c>
      <c r="U40" s="14">
        <f t="shared" si="2"/>
        <v>834.9</v>
      </c>
    </row>
    <row r="41" spans="1:21" ht="15" x14ac:dyDescent="0.25">
      <c r="A41" s="9">
        <v>36</v>
      </c>
      <c r="B41" s="10" t="s">
        <v>20</v>
      </c>
      <c r="C41" s="11" t="s">
        <v>56</v>
      </c>
      <c r="D41" s="12">
        <f>[1]բնակչություն!D40</f>
        <v>1388</v>
      </c>
      <c r="E41" s="13">
        <f>[1]բնակչություն!E40</f>
        <v>284</v>
      </c>
      <c r="F41" s="13">
        <f>[1]բնակչություն!F40</f>
        <v>189</v>
      </c>
      <c r="G41" s="14">
        <f>'[1]բարձրադիր․ և բն․ քանակ'!D40</f>
        <v>1720</v>
      </c>
      <c r="H41" s="14">
        <f>[1]հեռավորություն!D40</f>
        <v>64</v>
      </c>
      <c r="I41" s="14">
        <f>[1]հեռավորություն!E40</f>
        <v>41.1</v>
      </c>
      <c r="J41" s="14">
        <f>[1]հեռավորություն!F40</f>
        <v>6.6</v>
      </c>
      <c r="K41" s="14">
        <f>'[1]բարձրադիր․ և բն․ քանակ'!E40</f>
        <v>1</v>
      </c>
      <c r="L41" s="15">
        <f t="shared" si="0"/>
        <v>827.9</v>
      </c>
      <c r="M41" s="15">
        <f>'[1]եկամուտներ+'!D41</f>
        <v>827.9</v>
      </c>
      <c r="N41" s="15">
        <f>'[1]եկամուտներ+'!E41</f>
        <v>0</v>
      </c>
      <c r="O41" s="15">
        <f>'[1]եկամուտներ+'!F41</f>
        <v>0</v>
      </c>
      <c r="P41" s="14">
        <f t="shared" si="1"/>
        <v>4463.6000000000004</v>
      </c>
      <c r="Q41" s="14">
        <f>'[1]եկամուտներ+'!G41</f>
        <v>4463.6000000000004</v>
      </c>
      <c r="R41" s="15">
        <f>'[1]եկամուտներ+'!H41</f>
        <v>0</v>
      </c>
      <c r="S41" s="15">
        <f>'[1]եկամուտներ+'!I41</f>
        <v>0</v>
      </c>
      <c r="T41" s="14">
        <f>'[1]եկամուտներ+'!J41</f>
        <v>0</v>
      </c>
      <c r="U41" s="14">
        <f t="shared" si="2"/>
        <v>5291.5</v>
      </c>
    </row>
    <row r="42" spans="1:21" ht="15" x14ac:dyDescent="0.25">
      <c r="A42" s="9">
        <v>37</v>
      </c>
      <c r="B42" s="10" t="s">
        <v>20</v>
      </c>
      <c r="C42" s="11" t="s">
        <v>57</v>
      </c>
      <c r="D42" s="12">
        <f>[1]բնակչություն!D41</f>
        <v>4391</v>
      </c>
      <c r="E42" s="13">
        <f>[1]բնակչություն!E41</f>
        <v>1083</v>
      </c>
      <c r="F42" s="13">
        <f>[1]բնակչություն!F41</f>
        <v>509</v>
      </c>
      <c r="G42" s="14">
        <f>'[1]բարձրադիր․ և բն․ քանակ'!D41</f>
        <v>0</v>
      </c>
      <c r="H42" s="14">
        <f>[1]հեռավորություն!D41</f>
        <v>25.5</v>
      </c>
      <c r="I42" s="14">
        <f>[1]հեռավորություն!E41</f>
        <v>5.7</v>
      </c>
      <c r="J42" s="14">
        <f>[1]հեռավորություն!F41</f>
        <v>5.7</v>
      </c>
      <c r="K42" s="14">
        <f>'[1]բարձրադիր․ և բն․ քանակ'!E41</f>
        <v>1</v>
      </c>
      <c r="L42" s="15">
        <f t="shared" si="0"/>
        <v>14904.999999999998</v>
      </c>
      <c r="M42" s="15">
        <f>'[1]եկամուտներ+'!D42</f>
        <v>14501.099999999999</v>
      </c>
      <c r="N42" s="15">
        <f>'[1]եկամուտներ+'!E42</f>
        <v>0</v>
      </c>
      <c r="O42" s="15">
        <f>'[1]եկամուտներ+'!F42</f>
        <v>403.9</v>
      </c>
      <c r="P42" s="14">
        <f t="shared" si="1"/>
        <v>31488.799999999999</v>
      </c>
      <c r="Q42" s="14">
        <f>'[1]եկամուտներ+'!G42</f>
        <v>30389.399999999998</v>
      </c>
      <c r="R42" s="15">
        <f>'[1]եկամուտներ+'!H42</f>
        <v>0</v>
      </c>
      <c r="S42" s="15">
        <f>'[1]եկամուտներ+'!I42</f>
        <v>1099.4000000000001</v>
      </c>
      <c r="T42" s="14">
        <f>'[1]եկամուտներ+'!J42</f>
        <v>0</v>
      </c>
      <c r="U42" s="14">
        <f t="shared" si="2"/>
        <v>46393.799999999996</v>
      </c>
    </row>
    <row r="43" spans="1:21" ht="15" x14ac:dyDescent="0.25">
      <c r="A43" s="9">
        <v>38</v>
      </c>
      <c r="B43" s="10" t="s">
        <v>20</v>
      </c>
      <c r="C43" s="11" t="s">
        <v>58</v>
      </c>
      <c r="D43" s="12">
        <f>[1]բնակչություն!D42</f>
        <v>591</v>
      </c>
      <c r="E43" s="13">
        <f>[1]բնակչություն!E42</f>
        <v>101</v>
      </c>
      <c r="F43" s="13">
        <f>[1]բնակչություն!F42</f>
        <v>74</v>
      </c>
      <c r="G43" s="14">
        <f>'[1]բարձրադիր․ և բն․ քանակ'!D42</f>
        <v>2000</v>
      </c>
      <c r="H43" s="14">
        <f>[1]հեռավորություն!D42</f>
        <v>73.5</v>
      </c>
      <c r="I43" s="14">
        <f>[1]հեռավորություն!E42</f>
        <v>51.6</v>
      </c>
      <c r="J43" s="14">
        <f>[1]հեռավորություն!F42</f>
        <v>8.1999999999999993</v>
      </c>
      <c r="K43" s="14">
        <f>'[1]բարձրադիր․ և բն․ քանակ'!E42</f>
        <v>1</v>
      </c>
      <c r="L43" s="15">
        <f t="shared" si="0"/>
        <v>645</v>
      </c>
      <c r="M43" s="15">
        <f>'[1]եկամուտներ+'!D43</f>
        <v>645</v>
      </c>
      <c r="N43" s="15">
        <f>'[1]եկամուտներ+'!E43</f>
        <v>0</v>
      </c>
      <c r="O43" s="15">
        <f>'[1]եկամուտներ+'!F43</f>
        <v>0</v>
      </c>
      <c r="P43" s="14">
        <f t="shared" si="1"/>
        <v>3130</v>
      </c>
      <c r="Q43" s="14">
        <f>'[1]եկամուտներ+'!G43</f>
        <v>3130</v>
      </c>
      <c r="R43" s="15">
        <f>'[1]եկամուտներ+'!H43</f>
        <v>0</v>
      </c>
      <c r="S43" s="15">
        <f>'[1]եկամուտներ+'!I43</f>
        <v>0</v>
      </c>
      <c r="T43" s="14">
        <f>'[1]եկամուտներ+'!J43</f>
        <v>0</v>
      </c>
      <c r="U43" s="14">
        <f t="shared" si="2"/>
        <v>3775</v>
      </c>
    </row>
    <row r="44" spans="1:21" ht="15" x14ac:dyDescent="0.25">
      <c r="A44" s="9">
        <v>39</v>
      </c>
      <c r="B44" s="10" t="s">
        <v>20</v>
      </c>
      <c r="C44" s="11" t="s">
        <v>59</v>
      </c>
      <c r="D44" s="12">
        <f>[1]բնակչություն!D43</f>
        <v>1040</v>
      </c>
      <c r="E44" s="13">
        <f>[1]բնակչություն!E43</f>
        <v>228</v>
      </c>
      <c r="F44" s="13">
        <f>[1]բնակչություն!F43</f>
        <v>105</v>
      </c>
      <c r="G44" s="14">
        <f>'[1]բարձրադիր․ և բն․ քանակ'!D43</f>
        <v>0</v>
      </c>
      <c r="H44" s="14">
        <f>[1]հեռավորություն!D43</f>
        <v>53.4</v>
      </c>
      <c r="I44" s="14">
        <f>[1]հեռավորություն!E43</f>
        <v>31.1</v>
      </c>
      <c r="J44" s="14">
        <f>[1]հեռավորություն!F43</f>
        <v>26.6</v>
      </c>
      <c r="K44" s="14">
        <f>'[1]բարձրադիր․ և բն․ քանակ'!E43</f>
        <v>1</v>
      </c>
      <c r="L44" s="15">
        <f t="shared" si="0"/>
        <v>1319.2</v>
      </c>
      <c r="M44" s="15">
        <f>'[1]եկամուտներ+'!D44</f>
        <v>1319.2</v>
      </c>
      <c r="N44" s="15">
        <f>'[1]եկամուտներ+'!E44</f>
        <v>0</v>
      </c>
      <c r="O44" s="15">
        <f>'[1]եկամուտներ+'!F44</f>
        <v>0</v>
      </c>
      <c r="P44" s="14">
        <f t="shared" si="1"/>
        <v>2586.9</v>
      </c>
      <c r="Q44" s="14">
        <f>'[1]եկամուտներ+'!G44</f>
        <v>2586.9</v>
      </c>
      <c r="R44" s="15">
        <f>'[1]եկամուտներ+'!H44</f>
        <v>0</v>
      </c>
      <c r="S44" s="15">
        <f>'[1]եկամուտներ+'!I44</f>
        <v>0</v>
      </c>
      <c r="T44" s="14">
        <f>'[1]եկամուտներ+'!J44</f>
        <v>0</v>
      </c>
      <c r="U44" s="14">
        <f t="shared" si="2"/>
        <v>3906.1000000000004</v>
      </c>
    </row>
    <row r="45" spans="1:21" ht="15" x14ac:dyDescent="0.25">
      <c r="A45" s="9">
        <v>40</v>
      </c>
      <c r="B45" s="10" t="s">
        <v>20</v>
      </c>
      <c r="C45" s="11" t="s">
        <v>60</v>
      </c>
      <c r="D45" s="12">
        <f>[1]բնակչություն!D44</f>
        <v>3432</v>
      </c>
      <c r="E45" s="13">
        <f>[1]բնակչություն!E44</f>
        <v>720</v>
      </c>
      <c r="F45" s="13">
        <f>[1]բնակչություն!F44</f>
        <v>361</v>
      </c>
      <c r="G45" s="14">
        <f>'[1]բարձրադիր․ և բն․ քանակ'!D44</f>
        <v>0</v>
      </c>
      <c r="H45" s="14">
        <f>[1]հեռավորություն!D44</f>
        <v>41.9</v>
      </c>
      <c r="I45" s="14">
        <f>[1]հեռավորություն!E44</f>
        <v>19.5</v>
      </c>
      <c r="J45" s="14">
        <f>[1]հեռավորություն!F44</f>
        <v>19.5</v>
      </c>
      <c r="K45" s="14">
        <f>'[1]բարձրադիր․ և բն․ քանակ'!E44</f>
        <v>1</v>
      </c>
      <c r="L45" s="15">
        <f t="shared" si="0"/>
        <v>11836</v>
      </c>
      <c r="M45" s="15">
        <f>'[1]եկամուտներ+'!D45</f>
        <v>11836</v>
      </c>
      <c r="N45" s="15">
        <f>'[1]եկամուտներ+'!E45</f>
        <v>0</v>
      </c>
      <c r="O45" s="15">
        <f>'[1]եկամուտներ+'!F45</f>
        <v>0</v>
      </c>
      <c r="P45" s="14">
        <f t="shared" si="1"/>
        <v>10791.900000000001</v>
      </c>
      <c r="Q45" s="14">
        <f>'[1]եկամուտներ+'!G45</f>
        <v>10791.900000000001</v>
      </c>
      <c r="R45" s="15">
        <f>'[1]եկամուտներ+'!H45</f>
        <v>0</v>
      </c>
      <c r="S45" s="15">
        <f>'[1]եկամուտներ+'!I45</f>
        <v>0</v>
      </c>
      <c r="T45" s="14">
        <f>'[1]եկամուտներ+'!J45</f>
        <v>0</v>
      </c>
      <c r="U45" s="14">
        <f t="shared" si="2"/>
        <v>22627.9</v>
      </c>
    </row>
    <row r="46" spans="1:21" ht="15" x14ac:dyDescent="0.25">
      <c r="A46" s="9">
        <v>41</v>
      </c>
      <c r="B46" s="10" t="s">
        <v>20</v>
      </c>
      <c r="C46" s="11" t="s">
        <v>61</v>
      </c>
      <c r="D46" s="12">
        <f>[1]բնակչություն!D45</f>
        <v>207</v>
      </c>
      <c r="E46" s="13">
        <f>[1]բնակչություն!E45</f>
        <v>42</v>
      </c>
      <c r="F46" s="13">
        <f>[1]բնակչություն!F45</f>
        <v>30</v>
      </c>
      <c r="G46" s="14">
        <f>'[1]բարձրադիր․ և բն․ քանակ'!D45</f>
        <v>0</v>
      </c>
      <c r="H46" s="14">
        <f>[1]հեռավորություն!D45</f>
        <v>88.4</v>
      </c>
      <c r="I46" s="14">
        <f>[1]հեռավորություն!E45</f>
        <v>64.900000000000006</v>
      </c>
      <c r="J46" s="14">
        <f>[1]հեռավորություն!F45</f>
        <v>19.2</v>
      </c>
      <c r="K46" s="14">
        <f>'[1]բարձրադիր․ և բն․ քանակ'!E45</f>
        <v>1</v>
      </c>
      <c r="L46" s="15">
        <f t="shared" si="0"/>
        <v>1802</v>
      </c>
      <c r="M46" s="15">
        <f>'[1]եկամուտներ+'!D46</f>
        <v>1802</v>
      </c>
      <c r="N46" s="15">
        <f>'[1]եկամուտներ+'!E46</f>
        <v>0</v>
      </c>
      <c r="O46" s="15">
        <f>'[1]եկամուտներ+'!F46</f>
        <v>0</v>
      </c>
      <c r="P46" s="14">
        <f t="shared" si="1"/>
        <v>189.1</v>
      </c>
      <c r="Q46" s="14">
        <f>'[1]եկամուտներ+'!G46</f>
        <v>189.1</v>
      </c>
      <c r="R46" s="15">
        <f>'[1]եկամուտներ+'!H46</f>
        <v>0</v>
      </c>
      <c r="S46" s="15">
        <f>'[1]եկամուտներ+'!I46</f>
        <v>0</v>
      </c>
      <c r="T46" s="14">
        <f>'[1]եկամուտներ+'!J46</f>
        <v>0</v>
      </c>
      <c r="U46" s="14">
        <f t="shared" si="2"/>
        <v>1991.1</v>
      </c>
    </row>
    <row r="47" spans="1:21" ht="15" x14ac:dyDescent="0.25">
      <c r="A47" s="9">
        <v>42</v>
      </c>
      <c r="B47" s="10" t="s">
        <v>20</v>
      </c>
      <c r="C47" s="11" t="s">
        <v>62</v>
      </c>
      <c r="D47" s="12">
        <f>[1]բնակչություն!D46</f>
        <v>348</v>
      </c>
      <c r="E47" s="13">
        <f>[1]բնակչություն!E46</f>
        <v>89</v>
      </c>
      <c r="F47" s="13">
        <f>[1]բնակչություն!F46</f>
        <v>28</v>
      </c>
      <c r="G47" s="14">
        <f>'[1]բարձրադիր․ և բն․ քանակ'!D46</f>
        <v>0</v>
      </c>
      <c r="H47" s="14">
        <f>[1]հեռավորություն!D46</f>
        <v>81.900000000000006</v>
      </c>
      <c r="I47" s="14">
        <f>[1]հեռավորություն!E46</f>
        <v>58.5</v>
      </c>
      <c r="J47" s="14">
        <f>[1]հեռավորություն!F46</f>
        <v>12.7</v>
      </c>
      <c r="K47" s="14">
        <f>'[1]բարձրադիր․ և բն․ քանակ'!E46</f>
        <v>1</v>
      </c>
      <c r="L47" s="15">
        <f t="shared" si="0"/>
        <v>1294.3</v>
      </c>
      <c r="M47" s="15">
        <f>'[1]եկամուտներ+'!D47</f>
        <v>1294.3</v>
      </c>
      <c r="N47" s="15">
        <f>'[1]եկամուտներ+'!E47</f>
        <v>0</v>
      </c>
      <c r="O47" s="15">
        <f>'[1]եկամուտներ+'!F47</f>
        <v>0</v>
      </c>
      <c r="P47" s="14">
        <f t="shared" si="1"/>
        <v>1378.4</v>
      </c>
      <c r="Q47" s="14">
        <f>'[1]եկամուտներ+'!G47</f>
        <v>1378.4</v>
      </c>
      <c r="R47" s="15">
        <f>'[1]եկամուտներ+'!H47</f>
        <v>0</v>
      </c>
      <c r="S47" s="15">
        <f>'[1]եկամուտներ+'!I47</f>
        <v>0</v>
      </c>
      <c r="T47" s="14">
        <f>'[1]եկամուտներ+'!J47</f>
        <v>0</v>
      </c>
      <c r="U47" s="14">
        <f t="shared" si="2"/>
        <v>2672.7</v>
      </c>
    </row>
    <row r="48" spans="1:21" ht="15" x14ac:dyDescent="0.25">
      <c r="A48" s="9">
        <v>43</v>
      </c>
      <c r="B48" s="10" t="s">
        <v>20</v>
      </c>
      <c r="C48" s="11" t="s">
        <v>63</v>
      </c>
      <c r="D48" s="12">
        <f>[1]բնակչություն!D47</f>
        <v>177</v>
      </c>
      <c r="E48" s="13">
        <f>[1]բնակչություն!E47</f>
        <v>42</v>
      </c>
      <c r="F48" s="13">
        <f>[1]բնակչություն!F47</f>
        <v>28</v>
      </c>
      <c r="G48" s="14">
        <f>'[1]բարձրադիր․ և բն․ քանակ'!D47</f>
        <v>0</v>
      </c>
      <c r="H48" s="14">
        <f>[1]հեռավորություն!D47</f>
        <v>77.5</v>
      </c>
      <c r="I48" s="14">
        <f>[1]հեռավորություն!E47</f>
        <v>54.1</v>
      </c>
      <c r="J48" s="14">
        <f>[1]հեռավորություն!F47</f>
        <v>8.3000000000000007</v>
      </c>
      <c r="K48" s="14">
        <f>'[1]բարձրադիր․ և բն․ քանակ'!E47</f>
        <v>1</v>
      </c>
      <c r="L48" s="15">
        <f t="shared" si="0"/>
        <v>307.90000000000003</v>
      </c>
      <c r="M48" s="15">
        <f>'[1]եկամուտներ+'!D48</f>
        <v>307.90000000000003</v>
      </c>
      <c r="N48" s="15">
        <f>'[1]եկամուտներ+'!E48</f>
        <v>0</v>
      </c>
      <c r="O48" s="15">
        <f>'[1]եկամուտներ+'!F48</f>
        <v>0</v>
      </c>
      <c r="P48" s="14">
        <f t="shared" si="1"/>
        <v>468.1</v>
      </c>
      <c r="Q48" s="14">
        <f>'[1]եկամուտներ+'!G48</f>
        <v>468.1</v>
      </c>
      <c r="R48" s="15">
        <f>'[1]եկամուտներ+'!H48</f>
        <v>0</v>
      </c>
      <c r="S48" s="15">
        <f>'[1]եկամուտներ+'!I48</f>
        <v>0</v>
      </c>
      <c r="T48" s="14">
        <f>'[1]եկամուտներ+'!J48</f>
        <v>0</v>
      </c>
      <c r="U48" s="14">
        <f t="shared" si="2"/>
        <v>776</v>
      </c>
    </row>
    <row r="49" spans="1:21" ht="15" x14ac:dyDescent="0.25">
      <c r="A49" s="9">
        <v>44</v>
      </c>
      <c r="B49" s="10" t="s">
        <v>20</v>
      </c>
      <c r="C49" s="11" t="s">
        <v>64</v>
      </c>
      <c r="D49" s="12">
        <f>[1]բնակչություն!D48</f>
        <v>521</v>
      </c>
      <c r="E49" s="13">
        <f>[1]բնակչություն!E48</f>
        <v>101</v>
      </c>
      <c r="F49" s="13">
        <f>[1]բնակչություն!F48</f>
        <v>63</v>
      </c>
      <c r="G49" s="14">
        <f>'[1]բարձրադիր․ և բն․ քանակ'!D48</f>
        <v>0</v>
      </c>
      <c r="H49" s="14">
        <f>[1]հեռավորություն!D48</f>
        <v>29.1</v>
      </c>
      <c r="I49" s="14">
        <f>[1]հեռավորություն!E48</f>
        <v>8.8000000000000007</v>
      </c>
      <c r="J49" s="14">
        <f>[1]հեռավորություն!F48</f>
        <v>8.8000000000000007</v>
      </c>
      <c r="K49" s="14">
        <f>'[1]բարձրադիր․ և բն․ քանակ'!E48</f>
        <v>1</v>
      </c>
      <c r="L49" s="15">
        <f t="shared" si="0"/>
        <v>1635</v>
      </c>
      <c r="M49" s="15">
        <f>'[1]եկամուտներ+'!D49</f>
        <v>1635</v>
      </c>
      <c r="N49" s="15">
        <f>'[1]եկամուտներ+'!E49</f>
        <v>0</v>
      </c>
      <c r="O49" s="15">
        <f>'[1]եկամուտներ+'!F49</f>
        <v>0</v>
      </c>
      <c r="P49" s="14">
        <f t="shared" si="1"/>
        <v>3968</v>
      </c>
      <c r="Q49" s="14">
        <f>'[1]եկամուտներ+'!G49</f>
        <v>3968</v>
      </c>
      <c r="R49" s="15">
        <f>'[1]եկամուտներ+'!H49</f>
        <v>0</v>
      </c>
      <c r="S49" s="15">
        <f>'[1]եկամուտներ+'!I49</f>
        <v>0</v>
      </c>
      <c r="T49" s="14">
        <f>'[1]եկամուտներ+'!J49</f>
        <v>0</v>
      </c>
      <c r="U49" s="14">
        <f t="shared" si="2"/>
        <v>5603</v>
      </c>
    </row>
    <row r="50" spans="1:21" ht="15" x14ac:dyDescent="0.25">
      <c r="A50" s="9">
        <v>45</v>
      </c>
      <c r="B50" s="10" t="s">
        <v>20</v>
      </c>
      <c r="C50" s="11" t="s">
        <v>65</v>
      </c>
      <c r="D50" s="12">
        <f>[1]բնակչություն!D49</f>
        <v>2710</v>
      </c>
      <c r="E50" s="13">
        <f>[1]բնակչություն!E49</f>
        <v>618</v>
      </c>
      <c r="F50" s="13">
        <f>[1]բնակչություն!F49</f>
        <v>319</v>
      </c>
      <c r="G50" s="14">
        <f>'[1]բարձրադիր․ և բն․ քանակ'!D49</f>
        <v>1750</v>
      </c>
      <c r="H50" s="14">
        <f>[1]հեռավորություն!D49</f>
        <v>76.599999999999994</v>
      </c>
      <c r="I50" s="14">
        <f>[1]հեռավորություն!E49</f>
        <v>54.4</v>
      </c>
      <c r="J50" s="14">
        <f>[1]հեռավորություն!F49</f>
        <v>11.3</v>
      </c>
      <c r="K50" s="14">
        <f>'[1]բարձրադիր․ և բն․ քանակ'!E49</f>
        <v>2</v>
      </c>
      <c r="L50" s="15">
        <f t="shared" si="0"/>
        <v>4847.5</v>
      </c>
      <c r="M50" s="15">
        <f>'[1]եկամուտներ+'!D50</f>
        <v>4847.5</v>
      </c>
      <c r="N50" s="15">
        <f>'[1]եկամուտներ+'!E50</f>
        <v>0</v>
      </c>
      <c r="O50" s="15">
        <f>'[1]եկամուտներ+'!F50</f>
        <v>0</v>
      </c>
      <c r="P50" s="14">
        <f t="shared" si="1"/>
        <v>9415.4</v>
      </c>
      <c r="Q50" s="14">
        <f>'[1]եկամուտներ+'!G50</f>
        <v>9348.1999999999989</v>
      </c>
      <c r="R50" s="15">
        <f>'[1]եկամուտներ+'!H50</f>
        <v>0</v>
      </c>
      <c r="S50" s="15">
        <f>'[1]եկամուտներ+'!I50</f>
        <v>67.2</v>
      </c>
      <c r="T50" s="14">
        <f>'[1]եկամուտներ+'!J50</f>
        <v>0</v>
      </c>
      <c r="U50" s="14">
        <f t="shared" si="2"/>
        <v>14262.9</v>
      </c>
    </row>
    <row r="51" spans="1:21" ht="15" x14ac:dyDescent="0.25">
      <c r="A51" s="9">
        <v>46</v>
      </c>
      <c r="B51" s="10" t="s">
        <v>20</v>
      </c>
      <c r="C51" s="11" t="s">
        <v>66</v>
      </c>
      <c r="D51" s="12">
        <f>[1]բնակչություն!D50</f>
        <v>1071</v>
      </c>
      <c r="E51" s="13">
        <f>[1]բնակչություն!E50</f>
        <v>233</v>
      </c>
      <c r="F51" s="13">
        <f>[1]բնակչություն!F50</f>
        <v>111</v>
      </c>
      <c r="G51" s="14">
        <f>'[1]բարձրադիր․ և բն․ քանակ'!D50</f>
        <v>2080</v>
      </c>
      <c r="H51" s="14">
        <f>[1]հեռավորություն!D50</f>
        <v>66.400000000000006</v>
      </c>
      <c r="I51" s="14">
        <f>[1]հեռավորություն!E50</f>
        <v>48.3</v>
      </c>
      <c r="J51" s="14">
        <f>[1]հեռավորություն!F50</f>
        <v>14.6</v>
      </c>
      <c r="K51" s="14">
        <f>'[1]բարձրադիր․ և բն․ քանակ'!E50</f>
        <v>1</v>
      </c>
      <c r="L51" s="15">
        <f t="shared" si="0"/>
        <v>3206.9</v>
      </c>
      <c r="M51" s="15">
        <f>'[1]եկամուտներ+'!D51</f>
        <v>3206.9</v>
      </c>
      <c r="N51" s="15">
        <f>'[1]եկամուտներ+'!E51</f>
        <v>0</v>
      </c>
      <c r="O51" s="15">
        <f>'[1]եկամուտներ+'!F51</f>
        <v>0</v>
      </c>
      <c r="P51" s="14">
        <f t="shared" si="1"/>
        <v>4007.7999999999997</v>
      </c>
      <c r="Q51" s="14">
        <f>'[1]եկամուտներ+'!G51</f>
        <v>4007.7999999999997</v>
      </c>
      <c r="R51" s="15">
        <f>'[1]եկամուտներ+'!H51</f>
        <v>0</v>
      </c>
      <c r="S51" s="15">
        <f>'[1]եկամուտներ+'!I51</f>
        <v>0</v>
      </c>
      <c r="T51" s="14">
        <f>'[1]եկամուտներ+'!J51</f>
        <v>0</v>
      </c>
      <c r="U51" s="14">
        <f t="shared" si="2"/>
        <v>7214.7</v>
      </c>
    </row>
    <row r="52" spans="1:21" ht="15" x14ac:dyDescent="0.25">
      <c r="A52" s="9">
        <v>47</v>
      </c>
      <c r="B52" s="10" t="s">
        <v>20</v>
      </c>
      <c r="C52" s="11" t="s">
        <v>67</v>
      </c>
      <c r="D52" s="12">
        <f>[1]բնակչություն!D51</f>
        <v>1493</v>
      </c>
      <c r="E52" s="13">
        <f>[1]բնակչություն!E51</f>
        <v>288</v>
      </c>
      <c r="F52" s="13">
        <f>[1]բնակչություն!F51</f>
        <v>205</v>
      </c>
      <c r="G52" s="14">
        <f>'[1]բարձրադիր․ և բն․ քանակ'!D51</f>
        <v>0</v>
      </c>
      <c r="H52" s="14">
        <f>[1]հեռավորություն!D51</f>
        <v>56.1</v>
      </c>
      <c r="I52" s="14">
        <f>[1]հեռավորություն!E51</f>
        <v>32.5</v>
      </c>
      <c r="J52" s="14">
        <f>[1]հեռավորություն!F51</f>
        <v>16.100000000000001</v>
      </c>
      <c r="K52" s="14">
        <f>'[1]բարձրադիր․ և բն․ քանակ'!E51</f>
        <v>1</v>
      </c>
      <c r="L52" s="15">
        <f t="shared" si="0"/>
        <v>1964.1000000000001</v>
      </c>
      <c r="M52" s="15">
        <f>'[1]եկամուտներ+'!D52</f>
        <v>1964.1000000000001</v>
      </c>
      <c r="N52" s="15">
        <f>'[1]եկամուտներ+'!E52</f>
        <v>0</v>
      </c>
      <c r="O52" s="15">
        <f>'[1]եկամուտներ+'!F52</f>
        <v>0</v>
      </c>
      <c r="P52" s="14">
        <f t="shared" si="1"/>
        <v>5929.8</v>
      </c>
      <c r="Q52" s="14">
        <f>'[1]եկամուտներ+'!G52</f>
        <v>5929.8</v>
      </c>
      <c r="R52" s="15">
        <f>'[1]եկամուտներ+'!H52</f>
        <v>0</v>
      </c>
      <c r="S52" s="15">
        <f>'[1]եկամուտներ+'!I52</f>
        <v>0</v>
      </c>
      <c r="T52" s="14">
        <f>'[1]եկամուտներ+'!J52</f>
        <v>0</v>
      </c>
      <c r="U52" s="14">
        <f t="shared" si="2"/>
        <v>7893.9000000000005</v>
      </c>
    </row>
    <row r="53" spans="1:21" ht="15" x14ac:dyDescent="0.25">
      <c r="A53" s="9">
        <v>48</v>
      </c>
      <c r="B53" s="10" t="s">
        <v>20</v>
      </c>
      <c r="C53" s="11" t="s">
        <v>68</v>
      </c>
      <c r="D53" s="12">
        <f>[1]բնակչություն!D52</f>
        <v>1042</v>
      </c>
      <c r="E53" s="13">
        <f>[1]բնակչություն!E52</f>
        <v>209</v>
      </c>
      <c r="F53" s="13">
        <f>[1]բնակչություն!F52</f>
        <v>142</v>
      </c>
      <c r="G53" s="14">
        <f>'[1]բարձրադիր․ և բն․ քանակ'!D52</f>
        <v>1800</v>
      </c>
      <c r="H53" s="14">
        <f>[1]հեռավորություն!D52</f>
        <v>62.1</v>
      </c>
      <c r="I53" s="14">
        <f>[1]հեռավորություն!E52</f>
        <v>39.9</v>
      </c>
      <c r="J53" s="14">
        <f>[1]հեռավորություն!F52</f>
        <v>12.6</v>
      </c>
      <c r="K53" s="14">
        <f>'[1]բարձրադիր․ և բն․ քանակ'!E52</f>
        <v>1</v>
      </c>
      <c r="L53" s="15">
        <f t="shared" si="0"/>
        <v>918.5</v>
      </c>
      <c r="M53" s="15">
        <f>'[1]եկամուտներ+'!D53</f>
        <v>918.5</v>
      </c>
      <c r="N53" s="15">
        <f>'[1]եկամուտներ+'!E53</f>
        <v>0</v>
      </c>
      <c r="O53" s="15">
        <f>'[1]եկամուտներ+'!F53</f>
        <v>0</v>
      </c>
      <c r="P53" s="14">
        <f t="shared" si="1"/>
        <v>2871.2999999999997</v>
      </c>
      <c r="Q53" s="14">
        <f>'[1]եկամուտներ+'!G53</f>
        <v>2871.2999999999997</v>
      </c>
      <c r="R53" s="15">
        <f>'[1]եկամուտներ+'!H53</f>
        <v>0</v>
      </c>
      <c r="S53" s="15">
        <f>'[1]եկամուտներ+'!I53</f>
        <v>0</v>
      </c>
      <c r="T53" s="14">
        <f>'[1]եկամուտներ+'!J53</f>
        <v>0</v>
      </c>
      <c r="U53" s="14">
        <f t="shared" si="2"/>
        <v>3789.7999999999997</v>
      </c>
    </row>
    <row r="54" spans="1:21" ht="15" x14ac:dyDescent="0.25">
      <c r="A54" s="9">
        <v>49</v>
      </c>
      <c r="B54" s="10" t="s">
        <v>20</v>
      </c>
      <c r="C54" s="11" t="s">
        <v>69</v>
      </c>
      <c r="D54" s="12">
        <f>[1]բնակչություն!D53</f>
        <v>813</v>
      </c>
      <c r="E54" s="13">
        <f>[1]բնակչություն!E53</f>
        <v>217</v>
      </c>
      <c r="F54" s="13">
        <f>[1]բնակչություն!F53</f>
        <v>88</v>
      </c>
      <c r="G54" s="14">
        <f>'[1]բարձրադիր․ և բն․ քանակ'!D53</f>
        <v>0</v>
      </c>
      <c r="H54" s="14">
        <f>[1]հեռավորություն!D53</f>
        <v>54.6</v>
      </c>
      <c r="I54" s="14">
        <f>[1]հեռավորություն!E53</f>
        <v>32.4</v>
      </c>
      <c r="J54" s="14">
        <f>[1]հեռավորություն!F53</f>
        <v>32.4</v>
      </c>
      <c r="K54" s="14">
        <f>'[1]բարձրադիր․ և բն․ քանակ'!E53</f>
        <v>1</v>
      </c>
      <c r="L54" s="15">
        <f t="shared" si="0"/>
        <v>2272.6999999999998</v>
      </c>
      <c r="M54" s="15">
        <f>'[1]եկամուտներ+'!D54</f>
        <v>2272.6999999999998</v>
      </c>
      <c r="N54" s="15">
        <f>'[1]եկամուտներ+'!E54</f>
        <v>0</v>
      </c>
      <c r="O54" s="15">
        <f>'[1]եկամուտներ+'!F54</f>
        <v>0</v>
      </c>
      <c r="P54" s="14">
        <f t="shared" si="1"/>
        <v>1980.4</v>
      </c>
      <c r="Q54" s="14">
        <f>'[1]եկամուտներ+'!G54</f>
        <v>1980.4</v>
      </c>
      <c r="R54" s="15">
        <f>'[1]եկամուտներ+'!H54</f>
        <v>0</v>
      </c>
      <c r="S54" s="15">
        <f>'[1]եկամուտներ+'!I54</f>
        <v>0</v>
      </c>
      <c r="T54" s="14">
        <f>'[1]եկամուտներ+'!J54</f>
        <v>0</v>
      </c>
      <c r="U54" s="14">
        <f t="shared" si="2"/>
        <v>4253.1000000000004</v>
      </c>
    </row>
    <row r="55" spans="1:21" ht="15" x14ac:dyDescent="0.25">
      <c r="A55" s="9">
        <v>50</v>
      </c>
      <c r="B55" s="10" t="s">
        <v>20</v>
      </c>
      <c r="C55" s="11" t="s">
        <v>70</v>
      </c>
      <c r="D55" s="12">
        <f>[1]բնակչություն!D54</f>
        <v>542</v>
      </c>
      <c r="E55" s="13">
        <f>[1]բնակչություն!E54</f>
        <v>120</v>
      </c>
      <c r="F55" s="13">
        <f>[1]բնակչություն!F54</f>
        <v>61</v>
      </c>
      <c r="G55" s="14">
        <f>'[1]բարձրադիր․ և բն․ քանակ'!D54</f>
        <v>0</v>
      </c>
      <c r="H55" s="14">
        <f>[1]հեռավորություն!D54</f>
        <v>91.1</v>
      </c>
      <c r="I55" s="14">
        <f>[1]հեռավորություն!E54</f>
        <v>67.8</v>
      </c>
      <c r="J55" s="14">
        <f>[1]հեռավորություն!F54</f>
        <v>22</v>
      </c>
      <c r="K55" s="14">
        <f>'[1]բարձրադիր․ և բն․ քանակ'!E54</f>
        <v>1</v>
      </c>
      <c r="L55" s="15">
        <f t="shared" si="0"/>
        <v>2191.6999999999998</v>
      </c>
      <c r="M55" s="15">
        <f>'[1]եկամուտներ+'!D55</f>
        <v>2191.6999999999998</v>
      </c>
      <c r="N55" s="15">
        <f>'[1]եկամուտներ+'!E55</f>
        <v>0</v>
      </c>
      <c r="O55" s="15">
        <f>'[1]եկամուտներ+'!F55</f>
        <v>0</v>
      </c>
      <c r="P55" s="14">
        <f t="shared" si="1"/>
        <v>1485.5</v>
      </c>
      <c r="Q55" s="14">
        <f>'[1]եկամուտներ+'!G55</f>
        <v>1485.5</v>
      </c>
      <c r="R55" s="15">
        <f>'[1]եկամուտներ+'!H55</f>
        <v>0</v>
      </c>
      <c r="S55" s="15">
        <f>'[1]եկամուտներ+'!I55</f>
        <v>0</v>
      </c>
      <c r="T55" s="14">
        <f>'[1]եկամուտներ+'!J55</f>
        <v>0</v>
      </c>
      <c r="U55" s="14">
        <f t="shared" si="2"/>
        <v>3677.2</v>
      </c>
    </row>
    <row r="56" spans="1:21" ht="15" x14ac:dyDescent="0.25">
      <c r="A56" s="9">
        <v>51</v>
      </c>
      <c r="B56" s="10" t="s">
        <v>20</v>
      </c>
      <c r="C56" s="11" t="s">
        <v>71</v>
      </c>
      <c r="D56" s="12">
        <f>[1]բնակչություն!D55</f>
        <v>1335</v>
      </c>
      <c r="E56" s="13">
        <f>[1]բնակչություն!E55</f>
        <v>402</v>
      </c>
      <c r="F56" s="13">
        <f>[1]բնակչություն!F55</f>
        <v>108</v>
      </c>
      <c r="G56" s="14">
        <f>'[1]բարձրադիր․ և բն․ քանակ'!D55</f>
        <v>0</v>
      </c>
      <c r="H56" s="14">
        <f>[1]հեռավորություն!D55</f>
        <v>48.2</v>
      </c>
      <c r="I56" s="14">
        <f>[1]հեռավորություն!E55</f>
        <v>28.4</v>
      </c>
      <c r="J56" s="14">
        <f>[1]հեռավորություն!F55</f>
        <v>28.4</v>
      </c>
      <c r="K56" s="14">
        <f>'[1]բարձրադիր․ և բն․ քանակ'!E55</f>
        <v>1</v>
      </c>
      <c r="L56" s="15">
        <f t="shared" si="0"/>
        <v>2968.6</v>
      </c>
      <c r="M56" s="15">
        <f>'[1]եկամուտներ+'!D56</f>
        <v>2968.6</v>
      </c>
      <c r="N56" s="15">
        <f>'[1]եկամուտներ+'!E56</f>
        <v>0</v>
      </c>
      <c r="O56" s="15">
        <f>'[1]եկամուտներ+'!F56</f>
        <v>0</v>
      </c>
      <c r="P56" s="14">
        <f t="shared" si="1"/>
        <v>3318.8</v>
      </c>
      <c r="Q56" s="14">
        <f>'[1]եկամուտներ+'!G56</f>
        <v>3318.8</v>
      </c>
      <c r="R56" s="15">
        <f>'[1]եկամուտներ+'!H56</f>
        <v>0</v>
      </c>
      <c r="S56" s="15">
        <f>'[1]եկամուտներ+'!I56</f>
        <v>0</v>
      </c>
      <c r="T56" s="14">
        <f>'[1]եկամուտներ+'!J56</f>
        <v>0</v>
      </c>
      <c r="U56" s="14">
        <f t="shared" si="2"/>
        <v>6287.4</v>
      </c>
    </row>
    <row r="57" spans="1:21" ht="15" x14ac:dyDescent="0.25">
      <c r="A57" s="9">
        <v>52</v>
      </c>
      <c r="B57" s="10" t="s">
        <v>20</v>
      </c>
      <c r="C57" s="11" t="s">
        <v>72</v>
      </c>
      <c r="D57" s="12">
        <f>[1]բնակչություն!D56</f>
        <v>1139</v>
      </c>
      <c r="E57" s="13">
        <f>[1]բնակչություն!E56</f>
        <v>256</v>
      </c>
      <c r="F57" s="13">
        <f>[1]բնակչություն!F56</f>
        <v>153</v>
      </c>
      <c r="G57" s="14">
        <f>'[1]բարձրադիր․ և բն․ քանակ'!D56</f>
        <v>0</v>
      </c>
      <c r="H57" s="14">
        <f>[1]հեռավորություն!D56</f>
        <v>47.5</v>
      </c>
      <c r="I57" s="14">
        <f>[1]հեռավորություն!E56</f>
        <v>25.1</v>
      </c>
      <c r="J57" s="14">
        <f>[1]հեռավորություն!F56</f>
        <v>25.1</v>
      </c>
      <c r="K57" s="14">
        <f>'[1]բարձրադիր․ և բն․ քանակ'!E56</f>
        <v>1</v>
      </c>
      <c r="L57" s="15">
        <f t="shared" si="0"/>
        <v>4408.8</v>
      </c>
      <c r="M57" s="15">
        <f>'[1]եկամուտներ+'!D57</f>
        <v>4408.8</v>
      </c>
      <c r="N57" s="15">
        <f>'[1]եկամուտներ+'!E57</f>
        <v>0</v>
      </c>
      <c r="O57" s="15">
        <f>'[1]եկամուտներ+'!F57</f>
        <v>0</v>
      </c>
      <c r="P57" s="14">
        <f t="shared" si="1"/>
        <v>1959.6</v>
      </c>
      <c r="Q57" s="14">
        <f>'[1]եկամուտներ+'!G57</f>
        <v>1959.6</v>
      </c>
      <c r="R57" s="15">
        <f>'[1]եկամուտներ+'!H57</f>
        <v>0</v>
      </c>
      <c r="S57" s="15">
        <f>'[1]եկամուտներ+'!I57</f>
        <v>0</v>
      </c>
      <c r="T57" s="14">
        <f>'[1]եկամուտներ+'!J57</f>
        <v>0</v>
      </c>
      <c r="U57" s="14">
        <f t="shared" si="2"/>
        <v>6368.4</v>
      </c>
    </row>
    <row r="58" spans="1:21" ht="15" x14ac:dyDescent="0.25">
      <c r="A58" s="9">
        <v>53</v>
      </c>
      <c r="B58" s="10" t="s">
        <v>20</v>
      </c>
      <c r="C58" s="11" t="s">
        <v>73</v>
      </c>
      <c r="D58" s="12">
        <f>[1]բնակչություն!D57</f>
        <v>535</v>
      </c>
      <c r="E58" s="13">
        <f>[1]բնակչություն!E57</f>
        <v>115</v>
      </c>
      <c r="F58" s="13">
        <f>[1]բնակչություն!F57</f>
        <v>64</v>
      </c>
      <c r="G58" s="14">
        <f>'[1]բարձրադիր․ և բն․ քանակ'!D57</f>
        <v>2000</v>
      </c>
      <c r="H58" s="14">
        <f>[1]հեռավորություն!D57</f>
        <v>67.7</v>
      </c>
      <c r="I58" s="14">
        <f>[1]հեռավորություն!E57</f>
        <v>45.4</v>
      </c>
      <c r="J58" s="14">
        <f>[1]հեռավորություն!F57</f>
        <v>9.9</v>
      </c>
      <c r="K58" s="14">
        <f>'[1]բարձրադիր․ և բն․ քանակ'!E57</f>
        <v>1</v>
      </c>
      <c r="L58" s="15">
        <f t="shared" si="0"/>
        <v>700.6</v>
      </c>
      <c r="M58" s="15">
        <f>'[1]եկամուտներ+'!D58</f>
        <v>700.6</v>
      </c>
      <c r="N58" s="15">
        <f>'[1]եկամուտներ+'!E58</f>
        <v>0</v>
      </c>
      <c r="O58" s="15">
        <f>'[1]եկամուտներ+'!F58</f>
        <v>0</v>
      </c>
      <c r="P58" s="14">
        <f t="shared" si="1"/>
        <v>1868.4</v>
      </c>
      <c r="Q58" s="14">
        <f>'[1]եկամուտներ+'!G58</f>
        <v>1868.4</v>
      </c>
      <c r="R58" s="15">
        <f>'[1]եկամուտներ+'!H58</f>
        <v>0</v>
      </c>
      <c r="S58" s="15">
        <f>'[1]եկամուտներ+'!I58</f>
        <v>0</v>
      </c>
      <c r="T58" s="14">
        <f>'[1]եկամուտներ+'!J58</f>
        <v>0</v>
      </c>
      <c r="U58" s="14">
        <f t="shared" si="2"/>
        <v>2569</v>
      </c>
    </row>
    <row r="59" spans="1:21" ht="15" x14ac:dyDescent="0.25">
      <c r="A59" s="9">
        <v>54</v>
      </c>
      <c r="B59" s="10" t="s">
        <v>20</v>
      </c>
      <c r="C59" s="11" t="s">
        <v>74</v>
      </c>
      <c r="D59" s="12">
        <f>[1]բնակչություն!D58</f>
        <v>461</v>
      </c>
      <c r="E59" s="13">
        <f>[1]բնակչություն!E58</f>
        <v>78</v>
      </c>
      <c r="F59" s="13">
        <f>[1]բնակչություն!F58</f>
        <v>63</v>
      </c>
      <c r="G59" s="14">
        <f>'[1]բարձրադիր․ և բն․ քանակ'!D58</f>
        <v>2050</v>
      </c>
      <c r="H59" s="14">
        <f>[1]հեռավորություն!D58</f>
        <v>75.3</v>
      </c>
      <c r="I59" s="14">
        <f>[1]հեռավորություն!E58</f>
        <v>53</v>
      </c>
      <c r="J59" s="14">
        <f>[1]հեռավորություն!F58</f>
        <v>10.1</v>
      </c>
      <c r="K59" s="14">
        <f>'[1]բարձրադիր․ և բն․ քանակ'!E58</f>
        <v>1</v>
      </c>
      <c r="L59" s="15">
        <f t="shared" si="0"/>
        <v>783.8</v>
      </c>
      <c r="M59" s="15">
        <f>'[1]եկամուտներ+'!D59</f>
        <v>783.8</v>
      </c>
      <c r="N59" s="15">
        <f>'[1]եկամուտներ+'!E59</f>
        <v>0</v>
      </c>
      <c r="O59" s="15">
        <f>'[1]եկամուտներ+'!F59</f>
        <v>0</v>
      </c>
      <c r="P59" s="14">
        <f t="shared" si="1"/>
        <v>1383.2</v>
      </c>
      <c r="Q59" s="14">
        <f>'[1]եկամուտներ+'!G59</f>
        <v>1383.2</v>
      </c>
      <c r="R59" s="15">
        <f>'[1]եկամուտներ+'!H59</f>
        <v>0</v>
      </c>
      <c r="S59" s="15">
        <f>'[1]եկամուտներ+'!I59</f>
        <v>0</v>
      </c>
      <c r="T59" s="14">
        <f>'[1]եկամուտներ+'!J59</f>
        <v>0</v>
      </c>
      <c r="U59" s="14">
        <f t="shared" si="2"/>
        <v>2167</v>
      </c>
    </row>
    <row r="60" spans="1:21" ht="15" x14ac:dyDescent="0.25">
      <c r="A60" s="9">
        <v>55</v>
      </c>
      <c r="B60" s="10" t="s">
        <v>20</v>
      </c>
      <c r="C60" s="11" t="s">
        <v>75</v>
      </c>
      <c r="D60" s="12">
        <f>[1]բնակչություն!D59</f>
        <v>1058</v>
      </c>
      <c r="E60" s="13">
        <f>[1]բնակչություն!E59</f>
        <v>249</v>
      </c>
      <c r="F60" s="13">
        <f>[1]բնակչություն!F59</f>
        <v>133</v>
      </c>
      <c r="G60" s="14">
        <f>'[1]բարձրադիր․ և բն․ քանակ'!D59</f>
        <v>0</v>
      </c>
      <c r="H60" s="14">
        <f>[1]հեռավորություն!D59</f>
        <v>35.4</v>
      </c>
      <c r="I60" s="14">
        <f>[1]հեռավորություն!E59</f>
        <v>9.3000000000000007</v>
      </c>
      <c r="J60" s="14">
        <f>[1]հեռավորություն!F59</f>
        <v>9.3000000000000007</v>
      </c>
      <c r="K60" s="14">
        <f>'[1]բարձրադիր․ և բն․ քանակ'!E59</f>
        <v>1</v>
      </c>
      <c r="L60" s="15">
        <f t="shared" si="0"/>
        <v>1450</v>
      </c>
      <c r="M60" s="15">
        <f>'[1]եկամուտներ+'!D60</f>
        <v>1450</v>
      </c>
      <c r="N60" s="15">
        <f>'[1]եկամուտներ+'!E60</f>
        <v>0</v>
      </c>
      <c r="O60" s="15">
        <f>'[1]եկամուտներ+'!F60</f>
        <v>0</v>
      </c>
      <c r="P60" s="14">
        <f t="shared" si="1"/>
        <v>3780</v>
      </c>
      <c r="Q60" s="14">
        <f>'[1]եկամուտներ+'!G60</f>
        <v>3780</v>
      </c>
      <c r="R60" s="15">
        <f>'[1]եկամուտներ+'!H60</f>
        <v>0</v>
      </c>
      <c r="S60" s="15">
        <f>'[1]եկամուտներ+'!I60</f>
        <v>0</v>
      </c>
      <c r="T60" s="14">
        <f>'[1]եկամուտներ+'!J60</f>
        <v>0</v>
      </c>
      <c r="U60" s="14">
        <f t="shared" si="2"/>
        <v>5230</v>
      </c>
    </row>
    <row r="61" spans="1:21" ht="15" x14ac:dyDescent="0.25">
      <c r="A61" s="9">
        <v>56</v>
      </c>
      <c r="B61" s="10" t="s">
        <v>20</v>
      </c>
      <c r="C61" s="11" t="s">
        <v>76</v>
      </c>
      <c r="D61" s="12">
        <f>[1]բնակչություն!D60</f>
        <v>4450</v>
      </c>
      <c r="E61" s="13">
        <f>[1]բնակչություն!E60</f>
        <v>963</v>
      </c>
      <c r="F61" s="13">
        <f>[1]բնակչություն!F60</f>
        <v>670</v>
      </c>
      <c r="G61" s="14">
        <f>'[1]բարձրադիր․ և բն․ քանակ'!D60</f>
        <v>0</v>
      </c>
      <c r="H61" s="14">
        <f>[1]հեռավորություն!D60</f>
        <v>31</v>
      </c>
      <c r="I61" s="14">
        <f>[1]հեռավորություն!E60</f>
        <v>7</v>
      </c>
      <c r="J61" s="14">
        <f>[1]հեռավորություն!F60</f>
        <v>7</v>
      </c>
      <c r="K61" s="14">
        <f>'[1]բարձրադիր․ և բն․ քանակ'!E60</f>
        <v>1</v>
      </c>
      <c r="L61" s="15">
        <f t="shared" si="0"/>
        <v>6819.6</v>
      </c>
      <c r="M61" s="15">
        <f>'[1]եկամուտներ+'!D61</f>
        <v>6675.1</v>
      </c>
      <c r="N61" s="15">
        <f>'[1]եկամուտներ+'!E61</f>
        <v>0</v>
      </c>
      <c r="O61" s="15">
        <f>'[1]եկամուտներ+'!F61</f>
        <v>144.5</v>
      </c>
      <c r="P61" s="14">
        <f t="shared" si="1"/>
        <v>24041.5</v>
      </c>
      <c r="Q61" s="14">
        <f>'[1]եկամուտներ+'!G61</f>
        <v>23764.9</v>
      </c>
      <c r="R61" s="15">
        <f>'[1]եկամուտներ+'!H61</f>
        <v>0</v>
      </c>
      <c r="S61" s="15">
        <f>'[1]եկամուտներ+'!I61</f>
        <v>276.60000000000002</v>
      </c>
      <c r="T61" s="14">
        <f>'[1]եկամուտներ+'!J61</f>
        <v>0</v>
      </c>
      <c r="U61" s="14">
        <f t="shared" si="2"/>
        <v>30861.1</v>
      </c>
    </row>
    <row r="62" spans="1:21" ht="15" x14ac:dyDescent="0.25">
      <c r="A62" s="9">
        <v>57</v>
      </c>
      <c r="B62" s="10" t="s">
        <v>20</v>
      </c>
      <c r="C62" s="11" t="s">
        <v>77</v>
      </c>
      <c r="D62" s="12">
        <f>[1]բնակչություն!D61</f>
        <v>387</v>
      </c>
      <c r="E62" s="13">
        <f>[1]բնակչություն!E61</f>
        <v>112</v>
      </c>
      <c r="F62" s="13">
        <f>[1]բնակչություն!F61</f>
        <v>46</v>
      </c>
      <c r="G62" s="14">
        <f>'[1]բարձրադիր․ և բն․ քանակ'!D61</f>
        <v>0</v>
      </c>
      <c r="H62" s="14">
        <f>[1]հեռավորություն!D61</f>
        <v>58.3</v>
      </c>
      <c r="I62" s="14">
        <f>[1]հեռավորություն!E61</f>
        <v>36</v>
      </c>
      <c r="J62" s="14">
        <f>[1]հեռավորություն!F61</f>
        <v>22.8</v>
      </c>
      <c r="K62" s="14">
        <f>'[1]բարձրադիր․ և բն․ քանակ'!E61</f>
        <v>1</v>
      </c>
      <c r="L62" s="15">
        <f t="shared" si="0"/>
        <v>1372.5</v>
      </c>
      <c r="M62" s="15">
        <f>'[1]եկամուտներ+'!D62</f>
        <v>1372.5</v>
      </c>
      <c r="N62" s="15">
        <f>'[1]եկամուտներ+'!E62</f>
        <v>0</v>
      </c>
      <c r="O62" s="15">
        <f>'[1]եկամուտներ+'!F62</f>
        <v>0</v>
      </c>
      <c r="P62" s="14">
        <f t="shared" si="1"/>
        <v>843.4</v>
      </c>
      <c r="Q62" s="14">
        <f>'[1]եկամուտներ+'!G62</f>
        <v>843.4</v>
      </c>
      <c r="R62" s="15">
        <f>'[1]եկամուտներ+'!H62</f>
        <v>0</v>
      </c>
      <c r="S62" s="15">
        <f>'[1]եկամուտներ+'!I62</f>
        <v>0</v>
      </c>
      <c r="T62" s="14">
        <f>'[1]եկամուտներ+'!J62</f>
        <v>0</v>
      </c>
      <c r="U62" s="14">
        <f t="shared" si="2"/>
        <v>2215.9</v>
      </c>
    </row>
    <row r="63" spans="1:21" ht="15" x14ac:dyDescent="0.25">
      <c r="A63" s="9">
        <v>58</v>
      </c>
      <c r="B63" s="10" t="s">
        <v>20</v>
      </c>
      <c r="C63" s="11" t="s">
        <v>78</v>
      </c>
      <c r="D63" s="12">
        <f>[1]բնակչություն!D62</f>
        <v>223</v>
      </c>
      <c r="E63" s="13">
        <f>[1]բնակչություն!E62</f>
        <v>43</v>
      </c>
      <c r="F63" s="13">
        <f>[1]բնակչություն!F62</f>
        <v>26</v>
      </c>
      <c r="G63" s="14">
        <f>'[1]բարձրադիր․ և բն․ քանակ'!D62</f>
        <v>0</v>
      </c>
      <c r="H63" s="14">
        <f>[1]հեռավորություն!D62</f>
        <v>33</v>
      </c>
      <c r="I63" s="14">
        <f>[1]հեռավորություն!E62</f>
        <v>14.2</v>
      </c>
      <c r="J63" s="14">
        <f>[1]հեռավորություն!F62</f>
        <v>14.2</v>
      </c>
      <c r="K63" s="14">
        <f>'[1]բարձրադիր․ և բն․ քանակ'!E62</f>
        <v>1</v>
      </c>
      <c r="L63" s="15">
        <f t="shared" si="0"/>
        <v>1361.2</v>
      </c>
      <c r="M63" s="15">
        <f>'[1]եկամուտներ+'!D63</f>
        <v>1361.2</v>
      </c>
      <c r="N63" s="15">
        <f>'[1]եկամուտներ+'!E63</f>
        <v>0</v>
      </c>
      <c r="O63" s="15">
        <f>'[1]եկամուտներ+'!F63</f>
        <v>0</v>
      </c>
      <c r="P63" s="14">
        <f t="shared" si="1"/>
        <v>1112.4000000000001</v>
      </c>
      <c r="Q63" s="14">
        <f>'[1]եկամուտներ+'!G63</f>
        <v>1112.4000000000001</v>
      </c>
      <c r="R63" s="15">
        <f>'[1]եկամուտներ+'!H63</f>
        <v>0</v>
      </c>
      <c r="S63" s="15">
        <f>'[1]եկամուտներ+'!I63</f>
        <v>0</v>
      </c>
      <c r="T63" s="14">
        <f>'[1]եկամուտներ+'!J63</f>
        <v>0</v>
      </c>
      <c r="U63" s="14">
        <f t="shared" si="2"/>
        <v>2473.6000000000004</v>
      </c>
    </row>
    <row r="64" spans="1:21" ht="15" x14ac:dyDescent="0.25">
      <c r="A64" s="9">
        <v>59</v>
      </c>
      <c r="B64" s="10" t="s">
        <v>20</v>
      </c>
      <c r="C64" s="11" t="s">
        <v>79</v>
      </c>
      <c r="D64" s="12">
        <f>[1]բնակչություն!D63</f>
        <v>3415</v>
      </c>
      <c r="E64" s="13">
        <f>[1]բնակչություն!E63</f>
        <v>798</v>
      </c>
      <c r="F64" s="13">
        <f>[1]բնակչություն!F63</f>
        <v>491</v>
      </c>
      <c r="G64" s="14">
        <f>'[1]բարձրադիր․ և բն․ քանակ'!D63</f>
        <v>0</v>
      </c>
      <c r="H64" s="14">
        <f>[1]հեռավորություն!D63</f>
        <v>26.7</v>
      </c>
      <c r="I64" s="14">
        <f>[1]հեռավորություն!E63</f>
        <v>6.2</v>
      </c>
      <c r="J64" s="14">
        <f>[1]հեռավորություն!F63</f>
        <v>6.2</v>
      </c>
      <c r="K64" s="14">
        <f>'[1]բարձրադիր․ և բն․ քանակ'!E63</f>
        <v>2</v>
      </c>
      <c r="L64" s="15">
        <f t="shared" si="0"/>
        <v>9138.1</v>
      </c>
      <c r="M64" s="15">
        <f>'[1]եկամուտներ+'!D64</f>
        <v>9138.1</v>
      </c>
      <c r="N64" s="15">
        <f>'[1]եկամուտներ+'!E64</f>
        <v>0</v>
      </c>
      <c r="O64" s="15">
        <f>'[1]եկամուտներ+'!F64</f>
        <v>0</v>
      </c>
      <c r="P64" s="14">
        <f t="shared" si="1"/>
        <v>11084.1</v>
      </c>
      <c r="Q64" s="14">
        <f>'[1]եկամուտներ+'!G64</f>
        <v>11084.1</v>
      </c>
      <c r="R64" s="15">
        <f>'[1]եկամուտներ+'!H64</f>
        <v>0</v>
      </c>
      <c r="S64" s="15">
        <f>'[1]եկամուտներ+'!I64</f>
        <v>0</v>
      </c>
      <c r="T64" s="14">
        <f>'[1]եկամուտներ+'!J64</f>
        <v>0</v>
      </c>
      <c r="U64" s="14">
        <f t="shared" si="2"/>
        <v>20222.2</v>
      </c>
    </row>
    <row r="65" spans="1:21" ht="15" x14ac:dyDescent="0.25">
      <c r="A65" s="9">
        <v>60</v>
      </c>
      <c r="B65" s="10" t="s">
        <v>20</v>
      </c>
      <c r="C65" s="11" t="s">
        <v>80</v>
      </c>
      <c r="D65" s="12">
        <f>[1]բնակչություն!D64</f>
        <v>131</v>
      </c>
      <c r="E65" s="13">
        <f>[1]բնակչություն!E64</f>
        <v>29</v>
      </c>
      <c r="F65" s="13">
        <f>[1]բնակչություն!F64</f>
        <v>23</v>
      </c>
      <c r="G65" s="14">
        <f>'[1]բարձրադիր․ և բն․ քանակ'!D64</f>
        <v>0</v>
      </c>
      <c r="H65" s="14">
        <f>[1]հեռավորություն!D64</f>
        <v>86.6</v>
      </c>
      <c r="I65" s="14">
        <f>[1]հեռավորություն!E64</f>
        <v>63.2</v>
      </c>
      <c r="J65" s="14">
        <f>[1]հեռավորություն!F64</f>
        <v>17.399999999999999</v>
      </c>
      <c r="K65" s="14">
        <f>'[1]բարձրադիր․ և բն․ քանակ'!E64</f>
        <v>1</v>
      </c>
      <c r="L65" s="15">
        <f t="shared" si="0"/>
        <v>1340</v>
      </c>
      <c r="M65" s="15">
        <f>'[1]եկամուտներ+'!D65</f>
        <v>1340</v>
      </c>
      <c r="N65" s="15">
        <f>'[1]եկամուտներ+'!E65</f>
        <v>0</v>
      </c>
      <c r="O65" s="15">
        <f>'[1]եկամուտներ+'!F65</f>
        <v>0</v>
      </c>
      <c r="P65" s="14">
        <f t="shared" si="1"/>
        <v>322</v>
      </c>
      <c r="Q65" s="14">
        <f>'[1]եկամուտներ+'!G65</f>
        <v>322</v>
      </c>
      <c r="R65" s="15">
        <f>'[1]եկամուտներ+'!H65</f>
        <v>0</v>
      </c>
      <c r="S65" s="15">
        <f>'[1]եկամուտներ+'!I65</f>
        <v>0</v>
      </c>
      <c r="T65" s="14">
        <f>'[1]եկամուտներ+'!J65</f>
        <v>0</v>
      </c>
      <c r="U65" s="14">
        <f t="shared" si="2"/>
        <v>1662</v>
      </c>
    </row>
    <row r="66" spans="1:21" ht="15" x14ac:dyDescent="0.25">
      <c r="A66" s="9">
        <v>61</v>
      </c>
      <c r="B66" s="10" t="s">
        <v>20</v>
      </c>
      <c r="C66" s="11" t="s">
        <v>81</v>
      </c>
      <c r="D66" s="12">
        <f>[1]բնակչություն!D65</f>
        <v>322</v>
      </c>
      <c r="E66" s="13">
        <f>[1]բնակչություն!E65</f>
        <v>70</v>
      </c>
      <c r="F66" s="13">
        <f>[1]բնակչություն!F65</f>
        <v>49</v>
      </c>
      <c r="G66" s="14">
        <f>'[1]բարձրադիր․ և բն․ քանակ'!D65</f>
        <v>0</v>
      </c>
      <c r="H66" s="14">
        <f>[1]հեռավորություն!D65</f>
        <v>89</v>
      </c>
      <c r="I66" s="14">
        <f>[1]հեռավորություն!E65</f>
        <v>65.599999999999994</v>
      </c>
      <c r="J66" s="14">
        <f>[1]հեռավորություն!F65</f>
        <v>22.8</v>
      </c>
      <c r="K66" s="14">
        <f>'[1]բարձրադիր․ և բն․ քանակ'!E65</f>
        <v>1</v>
      </c>
      <c r="L66" s="15">
        <f t="shared" si="0"/>
        <v>1265.8</v>
      </c>
      <c r="M66" s="15">
        <f>'[1]եկամուտներ+'!D66</f>
        <v>1265.8</v>
      </c>
      <c r="N66" s="15">
        <f>'[1]եկամուտներ+'!E66</f>
        <v>0</v>
      </c>
      <c r="O66" s="15">
        <f>'[1]եկամուտներ+'!F66</f>
        <v>0</v>
      </c>
      <c r="P66" s="14">
        <f t="shared" si="1"/>
        <v>1403.2</v>
      </c>
      <c r="Q66" s="14">
        <f>'[1]եկամուտներ+'!G66</f>
        <v>1403.2</v>
      </c>
      <c r="R66" s="15">
        <f>'[1]եկամուտներ+'!H66</f>
        <v>0</v>
      </c>
      <c r="S66" s="15">
        <f>'[1]եկամուտներ+'!I66</f>
        <v>0</v>
      </c>
      <c r="T66" s="14">
        <f>'[1]եկամուտներ+'!J66</f>
        <v>0</v>
      </c>
      <c r="U66" s="14">
        <f t="shared" si="2"/>
        <v>2669</v>
      </c>
    </row>
    <row r="67" spans="1:21" ht="15" x14ac:dyDescent="0.25">
      <c r="A67" s="9">
        <v>62</v>
      </c>
      <c r="B67" s="10" t="s">
        <v>20</v>
      </c>
      <c r="C67" s="11" t="s">
        <v>82</v>
      </c>
      <c r="D67" s="12">
        <f>[1]բնակչություն!D66</f>
        <v>94</v>
      </c>
      <c r="E67" s="13">
        <f>[1]բնակչություն!E66</f>
        <v>14</v>
      </c>
      <c r="F67" s="13">
        <f>[1]բնակչություն!F66</f>
        <v>23</v>
      </c>
      <c r="G67" s="14">
        <f>'[1]բարձրադիր․ և բն․ քանակ'!D66</f>
        <v>0</v>
      </c>
      <c r="H67" s="14">
        <f>[1]հեռավորություն!D66</f>
        <v>46.3</v>
      </c>
      <c r="I67" s="14">
        <f>[1]հեռավորություն!E66</f>
        <v>24.5</v>
      </c>
      <c r="J67" s="14">
        <f>[1]հեռավորություն!F66</f>
        <v>24.5</v>
      </c>
      <c r="K67" s="14">
        <f>'[1]բարձրադիր․ և բն․ քանակ'!E66</f>
        <v>1</v>
      </c>
      <c r="L67" s="15">
        <f t="shared" si="0"/>
        <v>533.6</v>
      </c>
      <c r="M67" s="15">
        <f>'[1]եկամուտներ+'!D67</f>
        <v>533.6</v>
      </c>
      <c r="N67" s="15">
        <f>'[1]եկամուտներ+'!E67</f>
        <v>0</v>
      </c>
      <c r="O67" s="15">
        <f>'[1]եկամուտներ+'!F67</f>
        <v>0</v>
      </c>
      <c r="P67" s="14">
        <f t="shared" si="1"/>
        <v>153</v>
      </c>
      <c r="Q67" s="14">
        <f>'[1]եկամուտներ+'!G67</f>
        <v>153</v>
      </c>
      <c r="R67" s="15">
        <f>'[1]եկամուտներ+'!H67</f>
        <v>0</v>
      </c>
      <c r="S67" s="15">
        <f>'[1]եկամուտներ+'!I67</f>
        <v>0</v>
      </c>
      <c r="T67" s="14">
        <f>'[1]եկամուտներ+'!J67</f>
        <v>0</v>
      </c>
      <c r="U67" s="14">
        <f t="shared" si="2"/>
        <v>686.6</v>
      </c>
    </row>
    <row r="68" spans="1:21" ht="15" x14ac:dyDescent="0.25">
      <c r="A68" s="9">
        <v>63</v>
      </c>
      <c r="B68" s="10" t="s">
        <v>20</v>
      </c>
      <c r="C68" s="11" t="s">
        <v>83</v>
      </c>
      <c r="D68" s="12">
        <f>[1]բնակչություն!D67</f>
        <v>459</v>
      </c>
      <c r="E68" s="13">
        <f>[1]բնակչություն!E67</f>
        <v>104</v>
      </c>
      <c r="F68" s="13">
        <f>[1]բնակչություն!F67</f>
        <v>51</v>
      </c>
      <c r="G68" s="14">
        <f>'[1]բարձրադիր․ և բն․ քանակ'!D67</f>
        <v>1900</v>
      </c>
      <c r="H68" s="14">
        <f>[1]հեռավորություն!D67</f>
        <v>64.8</v>
      </c>
      <c r="I68" s="14">
        <f>[1]հեռավորություն!E67</f>
        <v>42.1</v>
      </c>
      <c r="J68" s="14">
        <f>[1]հեռավորություն!F67</f>
        <v>15.3</v>
      </c>
      <c r="K68" s="14">
        <f>'[1]բարձրադիր․ և բն․ քանակ'!E67</f>
        <v>1</v>
      </c>
      <c r="L68" s="15">
        <f t="shared" si="0"/>
        <v>732.1</v>
      </c>
      <c r="M68" s="15">
        <f>'[1]եկամուտներ+'!D68</f>
        <v>732.1</v>
      </c>
      <c r="N68" s="15">
        <f>'[1]եկամուտներ+'!E68</f>
        <v>0</v>
      </c>
      <c r="O68" s="15">
        <f>'[1]եկամուտներ+'!F68</f>
        <v>0</v>
      </c>
      <c r="P68" s="14">
        <f t="shared" si="1"/>
        <v>1657.6</v>
      </c>
      <c r="Q68" s="14">
        <f>'[1]եկամուտներ+'!G68</f>
        <v>1657.6</v>
      </c>
      <c r="R68" s="15">
        <f>'[1]եկամուտներ+'!H68</f>
        <v>0</v>
      </c>
      <c r="S68" s="15">
        <f>'[1]եկամուտներ+'!I68</f>
        <v>0</v>
      </c>
      <c r="T68" s="14">
        <f>'[1]եկամուտներ+'!J68</f>
        <v>0</v>
      </c>
      <c r="U68" s="14">
        <f t="shared" si="2"/>
        <v>2389.6999999999998</v>
      </c>
    </row>
    <row r="69" spans="1:21" ht="15" x14ac:dyDescent="0.25">
      <c r="A69" s="9">
        <v>64</v>
      </c>
      <c r="B69" s="10" t="s">
        <v>20</v>
      </c>
      <c r="C69" s="11" t="s">
        <v>84</v>
      </c>
      <c r="D69" s="12">
        <f>[1]բնակչություն!D68</f>
        <v>342</v>
      </c>
      <c r="E69" s="13">
        <f>[1]բնակչություն!E68</f>
        <v>52</v>
      </c>
      <c r="F69" s="13">
        <f>[1]բնակչություն!F68</f>
        <v>45</v>
      </c>
      <c r="G69" s="14">
        <f>'[1]բարձրադիր․ և բն․ քանակ'!D68</f>
        <v>1850</v>
      </c>
      <c r="H69" s="14">
        <f>[1]հեռավորություն!D68</f>
        <v>63.5</v>
      </c>
      <c r="I69" s="14">
        <f>[1]հեռավորություն!E68</f>
        <v>40.6</v>
      </c>
      <c r="J69" s="14">
        <f>[1]հեռավորություն!F68</f>
        <v>13.8</v>
      </c>
      <c r="K69" s="14">
        <f>'[1]բարձրադիր․ և բն․ քանակ'!E68</f>
        <v>1</v>
      </c>
      <c r="L69" s="15">
        <f t="shared" si="0"/>
        <v>495.6</v>
      </c>
      <c r="M69" s="15">
        <f>'[1]եկամուտներ+'!D69</f>
        <v>495.6</v>
      </c>
      <c r="N69" s="15">
        <f>'[1]եկամուտներ+'!E69</f>
        <v>0</v>
      </c>
      <c r="O69" s="15">
        <f>'[1]եկամուտներ+'!F69</f>
        <v>0</v>
      </c>
      <c r="P69" s="14">
        <f t="shared" si="1"/>
        <v>963.69999999999993</v>
      </c>
      <c r="Q69" s="14">
        <f>'[1]եկամուտներ+'!G69</f>
        <v>963.69999999999993</v>
      </c>
      <c r="R69" s="15">
        <f>'[1]եկամուտներ+'!H69</f>
        <v>0</v>
      </c>
      <c r="S69" s="15">
        <f>'[1]եկամուտներ+'!I69</f>
        <v>0</v>
      </c>
      <c r="T69" s="14">
        <f>'[1]եկամուտներ+'!J69</f>
        <v>0</v>
      </c>
      <c r="U69" s="14">
        <f t="shared" si="2"/>
        <v>1459.3</v>
      </c>
    </row>
    <row r="70" spans="1:21" ht="15" x14ac:dyDescent="0.25">
      <c r="A70" s="9">
        <v>65</v>
      </c>
      <c r="B70" s="10" t="s">
        <v>20</v>
      </c>
      <c r="C70" s="11" t="s">
        <v>85</v>
      </c>
      <c r="D70" s="12">
        <f>[1]բնակչություն!D69</f>
        <v>193</v>
      </c>
      <c r="E70" s="13">
        <f>[1]բնակչություն!E69</f>
        <v>21</v>
      </c>
      <c r="F70" s="13">
        <f>[1]բնակչություն!F69</f>
        <v>43</v>
      </c>
      <c r="G70" s="14">
        <f>'[1]բարձրադիր․ և բն․ քանակ'!D69</f>
        <v>1700</v>
      </c>
      <c r="H70" s="14">
        <f>[1]հեռավորություն!D69</f>
        <v>40.299999999999997</v>
      </c>
      <c r="I70" s="14">
        <f>[1]հեռավորություն!E69</f>
        <v>16.2</v>
      </c>
      <c r="J70" s="14">
        <f>[1]հեռավորություն!F69</f>
        <v>16.2</v>
      </c>
      <c r="K70" s="14">
        <f>'[1]բարձրադիր․ և բն․ քանակ'!E69</f>
        <v>1</v>
      </c>
      <c r="L70" s="15">
        <f t="shared" ref="L70:L77" si="3">M70+N70+O70</f>
        <v>1100.3</v>
      </c>
      <c r="M70" s="15">
        <f>'[1]եկամուտներ+'!D70</f>
        <v>1100.3</v>
      </c>
      <c r="N70" s="15">
        <f>'[1]եկամուտներ+'!E70</f>
        <v>0</v>
      </c>
      <c r="O70" s="15">
        <f>'[1]եկամուտներ+'!F70</f>
        <v>0</v>
      </c>
      <c r="P70" s="14">
        <f t="shared" ref="P70:P77" si="4">Q70+R70+S70</f>
        <v>975.6</v>
      </c>
      <c r="Q70" s="14">
        <f>'[1]եկամուտներ+'!G70</f>
        <v>975.6</v>
      </c>
      <c r="R70" s="15">
        <f>'[1]եկամուտներ+'!H70</f>
        <v>0</v>
      </c>
      <c r="S70" s="15">
        <f>'[1]եկամուտներ+'!I70</f>
        <v>0</v>
      </c>
      <c r="T70" s="14">
        <f>'[1]եկամուտներ+'!J70</f>
        <v>0</v>
      </c>
      <c r="U70" s="14">
        <f t="shared" ref="U70:U77" si="5">L70+P70+T70</f>
        <v>2075.9</v>
      </c>
    </row>
    <row r="71" spans="1:21" ht="15" x14ac:dyDescent="0.25">
      <c r="A71" s="9">
        <v>66</v>
      </c>
      <c r="B71" s="10" t="s">
        <v>20</v>
      </c>
      <c r="C71" s="11" t="s">
        <v>86</v>
      </c>
      <c r="D71" s="12">
        <f>[1]բնակչություն!D70</f>
        <v>415</v>
      </c>
      <c r="E71" s="13">
        <f>[1]բնակչություն!E70</f>
        <v>71</v>
      </c>
      <c r="F71" s="13">
        <f>[1]բնակչություն!F70</f>
        <v>42</v>
      </c>
      <c r="G71" s="14">
        <f>'[1]բարձրադիր․ և բն․ քանակ'!D70</f>
        <v>0</v>
      </c>
      <c r="H71" s="14">
        <f>[1]հեռավորություն!D70</f>
        <v>86.6</v>
      </c>
      <c r="I71" s="14">
        <f>[1]հեռավորություն!E70</f>
        <v>63.2</v>
      </c>
      <c r="J71" s="14">
        <f>[1]հեռավորություն!F70</f>
        <v>17.5</v>
      </c>
      <c r="K71" s="14">
        <f>'[1]բարձրադիր․ և բն․ քանակ'!E70</f>
        <v>1</v>
      </c>
      <c r="L71" s="15">
        <f t="shared" si="3"/>
        <v>1572.5</v>
      </c>
      <c r="M71" s="15">
        <f>'[1]եկամուտներ+'!D71</f>
        <v>1572.5</v>
      </c>
      <c r="N71" s="15">
        <f>'[1]եկամուտներ+'!E71</f>
        <v>0</v>
      </c>
      <c r="O71" s="15">
        <f>'[1]եկամուտներ+'!F71</f>
        <v>0</v>
      </c>
      <c r="P71" s="14">
        <f t="shared" si="4"/>
        <v>1416.6999999999998</v>
      </c>
      <c r="Q71" s="14">
        <f>'[1]եկամուտներ+'!G71</f>
        <v>1416.6999999999998</v>
      </c>
      <c r="R71" s="15">
        <f>'[1]եկամուտներ+'!H71</f>
        <v>0</v>
      </c>
      <c r="S71" s="15">
        <f>'[1]եկամուտներ+'!I71</f>
        <v>0</v>
      </c>
      <c r="T71" s="14">
        <f>'[1]եկամուտներ+'!J71</f>
        <v>0</v>
      </c>
      <c r="U71" s="14">
        <f t="shared" si="5"/>
        <v>2989.2</v>
      </c>
    </row>
    <row r="72" spans="1:21" ht="15" x14ac:dyDescent="0.25">
      <c r="A72" s="9">
        <v>67</v>
      </c>
      <c r="B72" s="10" t="s">
        <v>20</v>
      </c>
      <c r="C72" s="11" t="s">
        <v>87</v>
      </c>
      <c r="D72" s="12">
        <f>[1]բնակչություն!D71</f>
        <v>1492</v>
      </c>
      <c r="E72" s="13">
        <f>[1]բնակչություն!E71</f>
        <v>294</v>
      </c>
      <c r="F72" s="13">
        <f>[1]բնակչություն!F71</f>
        <v>204</v>
      </c>
      <c r="G72" s="14">
        <f>'[1]բարձրադիր․ և բն․ քանակ'!D71</f>
        <v>0</v>
      </c>
      <c r="H72" s="14">
        <f>[1]հեռավորություն!D71</f>
        <v>27.5</v>
      </c>
      <c r="I72" s="14">
        <f>[1]հեռավորություն!E71</f>
        <v>8.6</v>
      </c>
      <c r="J72" s="14">
        <f>[1]հեռավորություն!F71</f>
        <v>8.6</v>
      </c>
      <c r="K72" s="14">
        <f>'[1]բարձրադիր․ և բն․ քանակ'!E71</f>
        <v>1</v>
      </c>
      <c r="L72" s="15">
        <f t="shared" si="3"/>
        <v>3719.2</v>
      </c>
      <c r="M72" s="15">
        <f>'[1]եկամուտներ+'!D72</f>
        <v>3719.2</v>
      </c>
      <c r="N72" s="15">
        <f>'[1]եկամուտներ+'!E72</f>
        <v>0</v>
      </c>
      <c r="O72" s="15">
        <f>'[1]եկամուտներ+'!F72</f>
        <v>0</v>
      </c>
      <c r="P72" s="14">
        <f t="shared" si="4"/>
        <v>10544.2</v>
      </c>
      <c r="Q72" s="14">
        <f>'[1]եկամուտներ+'!G72</f>
        <v>10544.2</v>
      </c>
      <c r="R72" s="15">
        <f>'[1]եկամուտներ+'!H72</f>
        <v>0</v>
      </c>
      <c r="S72" s="15">
        <f>'[1]եկամուտներ+'!I72</f>
        <v>0</v>
      </c>
      <c r="T72" s="14">
        <f>'[1]եկամուտներ+'!J72</f>
        <v>0</v>
      </c>
      <c r="U72" s="14">
        <f t="shared" si="5"/>
        <v>14263.400000000001</v>
      </c>
    </row>
    <row r="73" spans="1:21" ht="15" x14ac:dyDescent="0.25">
      <c r="A73" s="9">
        <v>68</v>
      </c>
      <c r="B73" s="10" t="s">
        <v>20</v>
      </c>
      <c r="C73" s="11" t="s">
        <v>88</v>
      </c>
      <c r="D73" s="12">
        <f>[1]բնակչություն!D72</f>
        <v>2872</v>
      </c>
      <c r="E73" s="13">
        <f>[1]բնակչություն!E72</f>
        <v>542</v>
      </c>
      <c r="F73" s="13">
        <f>[1]բնակչություն!F72</f>
        <v>366</v>
      </c>
      <c r="G73" s="14">
        <f>'[1]բարձրադիր․ և բն․ քանակ'!D72</f>
        <v>0</v>
      </c>
      <c r="H73" s="14">
        <f>[1]հեռավորություն!D72</f>
        <v>36.200000000000003</v>
      </c>
      <c r="I73" s="14">
        <f>[1]հեռավորություն!E72</f>
        <v>14.3</v>
      </c>
      <c r="J73" s="14">
        <f>[1]հեռավորություն!F72</f>
        <v>14.3</v>
      </c>
      <c r="K73" s="14">
        <f>'[1]բարձրադիր․ և բն․ քանակ'!E72</f>
        <v>1</v>
      </c>
      <c r="L73" s="15">
        <f t="shared" si="3"/>
        <v>5102.6000000000004</v>
      </c>
      <c r="M73" s="15">
        <f>'[1]եկամուտներ+'!D73</f>
        <v>5102.6000000000004</v>
      </c>
      <c r="N73" s="15">
        <f>'[1]եկամուտներ+'!E73</f>
        <v>0</v>
      </c>
      <c r="O73" s="15">
        <f>'[1]եկամուտներ+'!F73</f>
        <v>0</v>
      </c>
      <c r="P73" s="14">
        <f t="shared" si="4"/>
        <v>12252</v>
      </c>
      <c r="Q73" s="14">
        <f>'[1]եկամուտներ+'!G73</f>
        <v>12252</v>
      </c>
      <c r="R73" s="15">
        <f>'[1]եկամուտներ+'!H73</f>
        <v>0</v>
      </c>
      <c r="S73" s="15">
        <f>'[1]եկամուտներ+'!I73</f>
        <v>0</v>
      </c>
      <c r="T73" s="14">
        <f>'[1]եկամուտներ+'!J73</f>
        <v>0</v>
      </c>
      <c r="U73" s="14">
        <f t="shared" si="5"/>
        <v>17354.599999999999</v>
      </c>
    </row>
    <row r="74" spans="1:21" ht="15" x14ac:dyDescent="0.25">
      <c r="A74" s="9">
        <v>69</v>
      </c>
      <c r="B74" s="10" t="s">
        <v>20</v>
      </c>
      <c r="C74" s="11" t="s">
        <v>89</v>
      </c>
      <c r="D74" s="12">
        <f>[1]բնակչություն!D73</f>
        <v>2142</v>
      </c>
      <c r="E74" s="13">
        <f>[1]բնակչություն!E73</f>
        <v>414</v>
      </c>
      <c r="F74" s="13">
        <f>[1]բնակչություն!F73</f>
        <v>306</v>
      </c>
      <c r="G74" s="14">
        <f>'[1]բարձրադիր․ և բն․ քանակ'!D73</f>
        <v>0</v>
      </c>
      <c r="H74" s="14">
        <f>[1]հեռավորություն!D73</f>
        <v>28</v>
      </c>
      <c r="I74" s="14">
        <f>[1]հեռավորություն!E73</f>
        <v>6.7</v>
      </c>
      <c r="J74" s="14">
        <f>[1]հեռավորություն!F73</f>
        <v>6.7</v>
      </c>
      <c r="K74" s="14">
        <f>'[1]բարձրադիր․ և բն․ քանակ'!E73</f>
        <v>1</v>
      </c>
      <c r="L74" s="15">
        <f t="shared" si="3"/>
        <v>3068.2</v>
      </c>
      <c r="M74" s="15">
        <f>'[1]եկամուտներ+'!D74</f>
        <v>3068.2</v>
      </c>
      <c r="N74" s="15">
        <f>'[1]եկամուտներ+'!E74</f>
        <v>0</v>
      </c>
      <c r="O74" s="15">
        <f>'[1]եկամուտներ+'!F74</f>
        <v>0</v>
      </c>
      <c r="P74" s="14">
        <f t="shared" si="4"/>
        <v>11760.7</v>
      </c>
      <c r="Q74" s="14">
        <f>'[1]եկամուտներ+'!G74</f>
        <v>11760.7</v>
      </c>
      <c r="R74" s="15">
        <f>'[1]եկամուտներ+'!H74</f>
        <v>0</v>
      </c>
      <c r="S74" s="15">
        <f>'[1]եկամուտներ+'!I74</f>
        <v>0</v>
      </c>
      <c r="T74" s="14">
        <f>'[1]եկամուտներ+'!J74</f>
        <v>0</v>
      </c>
      <c r="U74" s="14">
        <f t="shared" si="5"/>
        <v>14828.900000000001</v>
      </c>
    </row>
    <row r="75" spans="1:21" ht="15" x14ac:dyDescent="0.25">
      <c r="A75" s="9">
        <v>70</v>
      </c>
      <c r="B75" s="10" t="s">
        <v>20</v>
      </c>
      <c r="C75" s="11" t="s">
        <v>90</v>
      </c>
      <c r="D75" s="12">
        <f>[1]բնակչություն!D74</f>
        <v>2623</v>
      </c>
      <c r="E75" s="13">
        <f>[1]բնակչություն!E74</f>
        <v>592</v>
      </c>
      <c r="F75" s="13">
        <f>[1]բնակչություն!F74</f>
        <v>332</v>
      </c>
      <c r="G75" s="14">
        <f>'[1]բարձրադիր․ և բն․ քանակ'!D74</f>
        <v>0</v>
      </c>
      <c r="H75" s="14">
        <f>[1]հեռավորություն!D74</f>
        <v>28</v>
      </c>
      <c r="I75" s="14">
        <f>[1]հեռավորություն!E74</f>
        <v>7.9</v>
      </c>
      <c r="J75" s="14">
        <f>[1]հեռավորություն!F74</f>
        <v>7.9</v>
      </c>
      <c r="K75" s="14">
        <f>'[1]բարձրադիր․ և բն․ քանակ'!E74</f>
        <v>1</v>
      </c>
      <c r="L75" s="15">
        <f t="shared" si="3"/>
        <v>12776.1</v>
      </c>
      <c r="M75" s="15">
        <f>'[1]եկամուտներ+'!D75</f>
        <v>12776.1</v>
      </c>
      <c r="N75" s="15">
        <f>'[1]եկամուտներ+'!E75</f>
        <v>0</v>
      </c>
      <c r="O75" s="15">
        <f>'[1]եկամուտներ+'!F75</f>
        <v>0</v>
      </c>
      <c r="P75" s="14">
        <f t="shared" si="4"/>
        <v>14968.1</v>
      </c>
      <c r="Q75" s="14">
        <f>'[1]եկամուտներ+'!G75</f>
        <v>14968.1</v>
      </c>
      <c r="R75" s="15">
        <f>'[1]եկամուտներ+'!H75</f>
        <v>0</v>
      </c>
      <c r="S75" s="15">
        <f>'[1]եկամուտներ+'!I75</f>
        <v>0</v>
      </c>
      <c r="T75" s="14">
        <f>'[1]եկամուտներ+'!J75</f>
        <v>0</v>
      </c>
      <c r="U75" s="14">
        <f t="shared" si="5"/>
        <v>27744.2</v>
      </c>
    </row>
    <row r="76" spans="1:21" ht="15" x14ac:dyDescent="0.25">
      <c r="A76" s="9">
        <v>71</v>
      </c>
      <c r="B76" s="10" t="s">
        <v>20</v>
      </c>
      <c r="C76" s="11" t="s">
        <v>91</v>
      </c>
      <c r="D76" s="12">
        <f>[1]բնակչություն!D75</f>
        <v>5691</v>
      </c>
      <c r="E76" s="13">
        <f>[1]բնակչություն!E75</f>
        <v>1238</v>
      </c>
      <c r="F76" s="13">
        <f>[1]բնակչություն!F75</f>
        <v>841</v>
      </c>
      <c r="G76" s="14">
        <f>'[1]բարձրադիր․ և բն․ քանակ'!D75</f>
        <v>0</v>
      </c>
      <c r="H76" s="14">
        <f>[1]հեռավորություն!D75</f>
        <v>27.6</v>
      </c>
      <c r="I76" s="14">
        <f>[1]հեռավորություն!E75</f>
        <v>4.7</v>
      </c>
      <c r="J76" s="14">
        <f>[1]հեռավորություն!F75</f>
        <v>4.7</v>
      </c>
      <c r="K76" s="14">
        <f>'[1]բարձրադիր․ և բն․ քանակ'!E75</f>
        <v>1</v>
      </c>
      <c r="L76" s="15">
        <f t="shared" si="3"/>
        <v>8245.4000000000015</v>
      </c>
      <c r="M76" s="15">
        <f>'[1]եկամուտներ+'!D76</f>
        <v>8162.7000000000007</v>
      </c>
      <c r="N76" s="15">
        <f>'[1]եկամուտներ+'!E76</f>
        <v>0</v>
      </c>
      <c r="O76" s="15">
        <f>'[1]եկամուտներ+'!F76</f>
        <v>82.7</v>
      </c>
      <c r="P76" s="14">
        <f t="shared" si="4"/>
        <v>32224.3</v>
      </c>
      <c r="Q76" s="14">
        <f>'[1]եկամուտներ+'!G76</f>
        <v>32106.799999999999</v>
      </c>
      <c r="R76" s="15">
        <f>'[1]եկամուտներ+'!H76</f>
        <v>0</v>
      </c>
      <c r="S76" s="15">
        <f>'[1]եկամուտներ+'!I76</f>
        <v>117.5</v>
      </c>
      <c r="T76" s="14">
        <f>'[1]եկամուտներ+'!J76</f>
        <v>0</v>
      </c>
      <c r="U76" s="14">
        <f t="shared" si="5"/>
        <v>40469.699999999997</v>
      </c>
    </row>
    <row r="77" spans="1:21" ht="15" x14ac:dyDescent="0.25">
      <c r="A77" s="9">
        <v>72</v>
      </c>
      <c r="B77" s="10" t="s">
        <v>20</v>
      </c>
      <c r="C77" s="11" t="s">
        <v>92</v>
      </c>
      <c r="D77" s="12">
        <f>[1]բնակչություն!D76</f>
        <v>461</v>
      </c>
      <c r="E77" s="13">
        <f>[1]բնակչություն!E76</f>
        <v>90</v>
      </c>
      <c r="F77" s="13">
        <f>[1]բնակչություն!F76</f>
        <v>71</v>
      </c>
      <c r="G77" s="14">
        <f>'[1]բարձրադիր․ և բն․ քանակ'!D76</f>
        <v>0</v>
      </c>
      <c r="H77" s="14">
        <f>[1]հեռավորություն!D76</f>
        <v>39.9</v>
      </c>
      <c r="I77" s="14">
        <f>[1]հեռավորություն!E76</f>
        <v>17</v>
      </c>
      <c r="J77" s="14">
        <f>[1]հեռավորություն!F76</f>
        <v>17</v>
      </c>
      <c r="K77" s="14">
        <f>'[1]բարձրադիր․ և բն․ քանակ'!E76</f>
        <v>1</v>
      </c>
      <c r="L77" s="15">
        <f t="shared" si="3"/>
        <v>533.79999999999995</v>
      </c>
      <c r="M77" s="15">
        <f>'[1]եկամուտներ+'!D77</f>
        <v>533.79999999999995</v>
      </c>
      <c r="N77" s="15">
        <f>'[1]եկամուտներ+'!E77</f>
        <v>0</v>
      </c>
      <c r="O77" s="15">
        <f>'[1]եկամուտներ+'!F77</f>
        <v>0</v>
      </c>
      <c r="P77" s="14">
        <f t="shared" si="4"/>
        <v>3447.4</v>
      </c>
      <c r="Q77" s="14">
        <f>'[1]եկամուտներ+'!G77</f>
        <v>3447.4</v>
      </c>
      <c r="R77" s="15">
        <f>'[1]եկամուտներ+'!H77</f>
        <v>0</v>
      </c>
      <c r="S77" s="15">
        <f>'[1]եկամուտներ+'!I77</f>
        <v>0</v>
      </c>
      <c r="T77" s="14">
        <f>'[1]եկամուտներ+'!J77</f>
        <v>0</v>
      </c>
      <c r="U77" s="14">
        <f t="shared" si="5"/>
        <v>3981.2</v>
      </c>
    </row>
    <row r="78" spans="1:21" s="21" customFormat="1" ht="15" x14ac:dyDescent="0.2">
      <c r="A78" s="17"/>
      <c r="B78" s="18"/>
      <c r="C78" s="19">
        <f>COUNTA(C6:C77)</f>
        <v>72</v>
      </c>
      <c r="D78" s="20">
        <f t="shared" ref="D78:U78" si="6">SUM(D6:D77)</f>
        <v>154345</v>
      </c>
      <c r="E78" s="20">
        <f t="shared" si="6"/>
        <v>33511</v>
      </c>
      <c r="F78" s="20">
        <f t="shared" si="6"/>
        <v>20375</v>
      </c>
      <c r="G78" s="20">
        <f t="shared" si="6"/>
        <v>44025</v>
      </c>
      <c r="H78" s="20">
        <f t="shared" si="6"/>
        <v>4137.8999999999996</v>
      </c>
      <c r="I78" s="20">
        <f t="shared" si="6"/>
        <v>2553.599999999999</v>
      </c>
      <c r="J78" s="20">
        <f t="shared" si="6"/>
        <v>1052.6000000000001</v>
      </c>
      <c r="K78" s="20">
        <f t="shared" si="6"/>
        <v>120</v>
      </c>
      <c r="L78" s="20">
        <f t="shared" si="6"/>
        <v>371353.93299999979</v>
      </c>
      <c r="M78" s="20">
        <f t="shared" si="6"/>
        <v>362856.33299999987</v>
      </c>
      <c r="N78" s="20">
        <f t="shared" si="6"/>
        <v>0</v>
      </c>
      <c r="O78" s="20">
        <f t="shared" si="6"/>
        <v>8497.6</v>
      </c>
      <c r="P78" s="20">
        <f t="shared" si="6"/>
        <v>694581.47499999998</v>
      </c>
      <c r="Q78" s="20">
        <f t="shared" si="6"/>
        <v>687780.375</v>
      </c>
      <c r="R78" s="20">
        <f t="shared" si="6"/>
        <v>0</v>
      </c>
      <c r="S78" s="20">
        <f t="shared" si="6"/>
        <v>6801.0999999999995</v>
      </c>
      <c r="T78" s="20">
        <f t="shared" si="6"/>
        <v>28564.26</v>
      </c>
      <c r="U78" s="20">
        <f t="shared" si="6"/>
        <v>1094499.6680000001</v>
      </c>
    </row>
    <row r="79" spans="1:21" ht="15" x14ac:dyDescent="0.25">
      <c r="A79" s="22"/>
      <c r="C79" s="23"/>
      <c r="D79" s="20"/>
      <c r="E79" s="22"/>
      <c r="F79" s="22"/>
      <c r="G79" s="24"/>
      <c r="H79" s="22"/>
      <c r="I79" s="22"/>
      <c r="J79" s="22"/>
      <c r="K79" s="22"/>
      <c r="L79" s="24"/>
      <c r="M79" s="24"/>
      <c r="N79" s="24"/>
      <c r="O79" s="24"/>
      <c r="P79" s="24"/>
      <c r="Q79" s="24"/>
      <c r="R79" s="24"/>
      <c r="S79" s="24"/>
      <c r="T79" s="22"/>
      <c r="U79" s="22"/>
    </row>
    <row r="80" spans="1:21" x14ac:dyDescent="0.3">
      <c r="C80" s="25"/>
    </row>
    <row r="81" s="1" customFormat="1" ht="15" x14ac:dyDescent="0.25"/>
    <row r="82" s="1" customFormat="1" ht="15" x14ac:dyDescent="0.25"/>
    <row r="83" s="1" customFormat="1" ht="15" x14ac:dyDescent="0.25"/>
    <row r="84" s="1" customFormat="1" ht="15" x14ac:dyDescent="0.25"/>
    <row r="85" s="1" customFormat="1" ht="15" x14ac:dyDescent="0.25"/>
    <row r="86" s="1" customFormat="1" ht="15" x14ac:dyDescent="0.25"/>
    <row r="87" s="1" customFormat="1" ht="15" x14ac:dyDescent="0.25"/>
    <row r="88" s="1" customFormat="1" ht="15" x14ac:dyDescent="0.25"/>
    <row r="89" s="1" customFormat="1" ht="15" x14ac:dyDescent="0.25"/>
    <row r="90" s="1" customFormat="1" ht="15" x14ac:dyDescent="0.25"/>
    <row r="91" s="1" customFormat="1" ht="15" x14ac:dyDescent="0.25"/>
    <row r="92" s="1" customFormat="1" ht="15" x14ac:dyDescent="0.25"/>
    <row r="93" s="1" customFormat="1" ht="15" x14ac:dyDescent="0.25"/>
    <row r="94" s="1" customFormat="1" ht="15" x14ac:dyDescent="0.25"/>
    <row r="95" s="1" customFormat="1" ht="15" x14ac:dyDescent="0.25"/>
    <row r="96" s="1" customFormat="1" ht="15" x14ac:dyDescent="0.25"/>
    <row r="97" s="1" customFormat="1" ht="15" x14ac:dyDescent="0.25"/>
    <row r="98" s="1" customFormat="1" ht="15" x14ac:dyDescent="0.25"/>
    <row r="99" s="1" customFormat="1" ht="15" x14ac:dyDescent="0.25"/>
    <row r="100" s="1" customFormat="1" ht="15" x14ac:dyDescent="0.25"/>
    <row r="101" s="1" customFormat="1" ht="15" x14ac:dyDescent="0.25"/>
    <row r="102" s="1" customFormat="1" ht="15" x14ac:dyDescent="0.25"/>
    <row r="103" s="1" customFormat="1" ht="15" x14ac:dyDescent="0.25"/>
    <row r="104" s="1" customFormat="1" ht="15" x14ac:dyDescent="0.25"/>
    <row r="105" s="1" customFormat="1" ht="15" x14ac:dyDescent="0.25"/>
    <row r="106" s="1" customFormat="1" ht="15" x14ac:dyDescent="0.25"/>
    <row r="107" s="1" customFormat="1" ht="15" x14ac:dyDescent="0.25"/>
    <row r="108" s="1" customFormat="1" ht="15" x14ac:dyDescent="0.25"/>
    <row r="109" s="1" customFormat="1" ht="15" x14ac:dyDescent="0.25"/>
    <row r="110" s="1" customFormat="1" ht="15" x14ac:dyDescent="0.25"/>
    <row r="111" s="1" customFormat="1" ht="15" x14ac:dyDescent="0.25"/>
    <row r="112" s="1" customFormat="1" ht="15" x14ac:dyDescent="0.25"/>
    <row r="113" s="1" customFormat="1" ht="15" x14ac:dyDescent="0.25"/>
    <row r="114" s="1" customFormat="1" ht="15" x14ac:dyDescent="0.25"/>
    <row r="115" s="1" customFormat="1" ht="15" x14ac:dyDescent="0.25"/>
    <row r="116" s="1" customFormat="1" ht="15" x14ac:dyDescent="0.25"/>
    <row r="117" s="1" customFormat="1" ht="15" x14ac:dyDescent="0.25"/>
    <row r="118" s="1" customFormat="1" ht="15" x14ac:dyDescent="0.25"/>
    <row r="119" s="1" customFormat="1" ht="15" x14ac:dyDescent="0.25"/>
    <row r="120" s="1" customFormat="1" ht="15" x14ac:dyDescent="0.25"/>
    <row r="121" s="1" customFormat="1" ht="15" x14ac:dyDescent="0.25"/>
    <row r="122" s="1" customFormat="1" ht="15" x14ac:dyDescent="0.25"/>
    <row r="123" s="1" customFormat="1" ht="15" x14ac:dyDescent="0.25"/>
    <row r="124" s="1" customFormat="1" ht="15" x14ac:dyDescent="0.25"/>
    <row r="125" s="1" customFormat="1" ht="15" x14ac:dyDescent="0.25"/>
    <row r="126" s="1" customFormat="1" ht="15" x14ac:dyDescent="0.25"/>
    <row r="127" s="1" customFormat="1" ht="15" x14ac:dyDescent="0.25"/>
    <row r="128" s="1" customFormat="1" ht="15" x14ac:dyDescent="0.25"/>
    <row r="129" s="1" customFormat="1" ht="15" x14ac:dyDescent="0.25"/>
    <row r="130" s="1" customFormat="1" ht="15" x14ac:dyDescent="0.25"/>
    <row r="131" s="1" customFormat="1" ht="15" x14ac:dyDescent="0.25"/>
    <row r="132" s="1" customFormat="1" ht="15" x14ac:dyDescent="0.25"/>
    <row r="133" s="1" customFormat="1" ht="15" x14ac:dyDescent="0.25"/>
    <row r="134" s="1" customFormat="1" ht="15" x14ac:dyDescent="0.25"/>
    <row r="135" s="1" customFormat="1" ht="15" x14ac:dyDescent="0.25"/>
    <row r="136" s="1" customFormat="1" ht="15" x14ac:dyDescent="0.25"/>
    <row r="137" s="1" customFormat="1" ht="15" x14ac:dyDescent="0.25"/>
    <row r="138" s="1" customFormat="1" ht="15" x14ac:dyDescent="0.25"/>
    <row r="139" s="1" customFormat="1" ht="15" x14ac:dyDescent="0.25"/>
    <row r="140" s="1" customFormat="1" ht="15" x14ac:dyDescent="0.25"/>
    <row r="141" s="1" customFormat="1" ht="15" x14ac:dyDescent="0.25"/>
    <row r="142" s="1" customFormat="1" ht="15" x14ac:dyDescent="0.25"/>
    <row r="143" s="1" customFormat="1" ht="15" x14ac:dyDescent="0.25"/>
    <row r="144" s="1" customFormat="1" ht="15" x14ac:dyDescent="0.25"/>
    <row r="145" s="1" customFormat="1" ht="15" x14ac:dyDescent="0.25"/>
    <row r="146" s="1" customFormat="1" ht="15" x14ac:dyDescent="0.25"/>
    <row r="147" s="1" customFormat="1" ht="15" x14ac:dyDescent="0.25"/>
    <row r="148" s="1" customFormat="1" ht="15" x14ac:dyDescent="0.25"/>
    <row r="149" s="1" customFormat="1" ht="15" x14ac:dyDescent="0.25"/>
    <row r="150" s="1" customFormat="1" ht="15" x14ac:dyDescent="0.25"/>
    <row r="151" s="1" customFormat="1" ht="15" x14ac:dyDescent="0.25"/>
    <row r="152" s="1" customFormat="1" ht="15" x14ac:dyDescent="0.25"/>
    <row r="153" s="1" customFormat="1" ht="15" x14ac:dyDescent="0.25"/>
    <row r="154" s="1" customFormat="1" ht="15" x14ac:dyDescent="0.25"/>
    <row r="155" s="1" customFormat="1" ht="15" x14ac:dyDescent="0.25"/>
    <row r="156" s="1" customFormat="1" ht="15" x14ac:dyDescent="0.25"/>
    <row r="157" s="1" customFormat="1" ht="15" x14ac:dyDescent="0.25"/>
    <row r="158" s="1" customFormat="1" ht="15" x14ac:dyDescent="0.25"/>
    <row r="159" s="1" customFormat="1" ht="15" x14ac:dyDescent="0.25"/>
    <row r="160" s="1" customFormat="1" ht="15" x14ac:dyDescent="0.25"/>
    <row r="161" s="1" customFormat="1" ht="15" x14ac:dyDescent="0.25"/>
    <row r="162" s="1" customFormat="1" ht="15" x14ac:dyDescent="0.25"/>
    <row r="163" s="1" customFormat="1" ht="15" x14ac:dyDescent="0.25"/>
    <row r="164" s="1" customFormat="1" ht="15" x14ac:dyDescent="0.25"/>
    <row r="165" s="1" customFormat="1" ht="15" x14ac:dyDescent="0.25"/>
    <row r="166" s="1" customFormat="1" ht="15" x14ac:dyDescent="0.25"/>
    <row r="167" s="1" customFormat="1" ht="15" x14ac:dyDescent="0.25"/>
    <row r="168" s="1" customFormat="1" ht="15" x14ac:dyDescent="0.25"/>
    <row r="169" s="1" customFormat="1" ht="15" x14ac:dyDescent="0.25"/>
    <row r="170" s="1" customFormat="1" ht="15" x14ac:dyDescent="0.25"/>
    <row r="171" s="1" customFormat="1" ht="15" x14ac:dyDescent="0.25"/>
    <row r="172" s="1" customFormat="1" ht="15" x14ac:dyDescent="0.25"/>
    <row r="173" s="1" customFormat="1" ht="15" x14ac:dyDescent="0.25"/>
    <row r="174" s="1" customFormat="1" ht="15" x14ac:dyDescent="0.25"/>
    <row r="175" s="1" customFormat="1" ht="15" x14ac:dyDescent="0.25"/>
    <row r="176" s="1" customFormat="1" ht="15" x14ac:dyDescent="0.25"/>
    <row r="177" s="1" customFormat="1" ht="15" x14ac:dyDescent="0.25"/>
    <row r="178" s="1" customFormat="1" ht="15" x14ac:dyDescent="0.25"/>
    <row r="179" s="1" customFormat="1" ht="15" x14ac:dyDescent="0.25"/>
    <row r="180" s="1" customFormat="1" ht="15" x14ac:dyDescent="0.25"/>
    <row r="181" s="1" customFormat="1" ht="15" x14ac:dyDescent="0.25"/>
    <row r="182" s="1" customFormat="1" ht="15" x14ac:dyDescent="0.25"/>
    <row r="183" s="1" customFormat="1" ht="15" x14ac:dyDescent="0.25"/>
    <row r="184" s="1" customFormat="1" ht="15" x14ac:dyDescent="0.25"/>
    <row r="185" s="1" customFormat="1" ht="15" x14ac:dyDescent="0.25"/>
    <row r="186" s="1" customFormat="1" ht="15" x14ac:dyDescent="0.25"/>
    <row r="187" s="1" customFormat="1" ht="15" x14ac:dyDescent="0.25"/>
    <row r="188" s="1" customFormat="1" ht="15" x14ac:dyDescent="0.25"/>
    <row r="189" s="1" customFormat="1" ht="15" x14ac:dyDescent="0.25"/>
    <row r="190" s="1" customFormat="1" ht="15" x14ac:dyDescent="0.25"/>
    <row r="191" s="1" customFormat="1" ht="15" x14ac:dyDescent="0.25"/>
    <row r="192" s="1" customFormat="1" ht="15" x14ac:dyDescent="0.25"/>
    <row r="193" s="1" customFormat="1" ht="15" x14ac:dyDescent="0.25"/>
    <row r="194" s="1" customFormat="1" ht="15" x14ac:dyDescent="0.25"/>
    <row r="195" s="1" customFormat="1" ht="15" x14ac:dyDescent="0.25"/>
    <row r="196" s="1" customFormat="1" ht="15" x14ac:dyDescent="0.25"/>
    <row r="197" s="1" customFormat="1" ht="15" x14ac:dyDescent="0.25"/>
    <row r="198" s="1" customFormat="1" ht="15" x14ac:dyDescent="0.25"/>
    <row r="199" s="1" customFormat="1" ht="15" x14ac:dyDescent="0.25"/>
    <row r="200" s="1" customFormat="1" ht="15" x14ac:dyDescent="0.25"/>
    <row r="201" s="1" customFormat="1" ht="15" x14ac:dyDescent="0.25"/>
    <row r="202" s="1" customFormat="1" ht="15" x14ac:dyDescent="0.25"/>
    <row r="203" s="1" customFormat="1" ht="15" x14ac:dyDescent="0.25"/>
    <row r="204" s="1" customFormat="1" ht="15" x14ac:dyDescent="0.25"/>
    <row r="205" s="1" customFormat="1" ht="15" x14ac:dyDescent="0.25"/>
    <row r="206" s="1" customFormat="1" ht="15" x14ac:dyDescent="0.25"/>
    <row r="207" s="1" customFormat="1" ht="15" x14ac:dyDescent="0.25"/>
    <row r="208" s="1" customFormat="1" ht="15" x14ac:dyDescent="0.25"/>
    <row r="209" s="1" customFormat="1" ht="15" x14ac:dyDescent="0.25"/>
    <row r="210" s="1" customFormat="1" ht="15" x14ac:dyDescent="0.25"/>
    <row r="211" s="1" customFormat="1" ht="15" x14ac:dyDescent="0.25"/>
    <row r="212" s="1" customFormat="1" ht="15" x14ac:dyDescent="0.25"/>
    <row r="213" s="1" customFormat="1" ht="15" x14ac:dyDescent="0.25"/>
    <row r="214" s="1" customFormat="1" ht="15" x14ac:dyDescent="0.25"/>
    <row r="215" s="1" customFormat="1" ht="15" x14ac:dyDescent="0.25"/>
    <row r="216" s="1" customFormat="1" ht="15" x14ac:dyDescent="0.25"/>
    <row r="217" s="1" customFormat="1" ht="15" x14ac:dyDescent="0.25"/>
    <row r="218" s="1" customFormat="1" ht="15" x14ac:dyDescent="0.25"/>
    <row r="219" s="1" customFormat="1" ht="15" x14ac:dyDescent="0.25"/>
    <row r="220" s="1" customFormat="1" ht="15" x14ac:dyDescent="0.25"/>
    <row r="221" s="1" customFormat="1" ht="15" x14ac:dyDescent="0.25"/>
    <row r="222" s="1" customFormat="1" ht="15" x14ac:dyDescent="0.25"/>
    <row r="223" s="1" customFormat="1" ht="15" x14ac:dyDescent="0.25"/>
    <row r="224" s="1" customFormat="1" ht="15" x14ac:dyDescent="0.25"/>
    <row r="225" s="1" customFormat="1" ht="15" x14ac:dyDescent="0.25"/>
    <row r="226" s="1" customFormat="1" ht="15" x14ac:dyDescent="0.25"/>
    <row r="227" s="1" customFormat="1" ht="15" x14ac:dyDescent="0.25"/>
    <row r="228" s="1" customFormat="1" ht="15" x14ac:dyDescent="0.25"/>
    <row r="229" s="1" customFormat="1" ht="15" x14ac:dyDescent="0.25"/>
    <row r="230" s="1" customFormat="1" ht="15" x14ac:dyDescent="0.25"/>
    <row r="231" s="1" customFormat="1" ht="15" x14ac:dyDescent="0.25"/>
    <row r="232" s="1" customFormat="1" ht="15" x14ac:dyDescent="0.25"/>
    <row r="233" s="1" customFormat="1" ht="15" x14ac:dyDescent="0.25"/>
    <row r="234" s="1" customFormat="1" ht="15" x14ac:dyDescent="0.25"/>
    <row r="235" s="1" customFormat="1" ht="15" x14ac:dyDescent="0.25"/>
    <row r="236" s="1" customFormat="1" ht="15" x14ac:dyDescent="0.25"/>
    <row r="237" s="1" customFormat="1" ht="15" x14ac:dyDescent="0.25"/>
    <row r="238" s="1" customFormat="1" ht="15" x14ac:dyDescent="0.25"/>
    <row r="239" s="1" customFormat="1" ht="15" x14ac:dyDescent="0.25"/>
    <row r="240" s="1" customFormat="1" ht="15" x14ac:dyDescent="0.25"/>
    <row r="241" s="1" customFormat="1" ht="15" x14ac:dyDescent="0.25"/>
    <row r="242" s="1" customFormat="1" ht="15" x14ac:dyDescent="0.25"/>
    <row r="243" s="1" customFormat="1" ht="15" x14ac:dyDescent="0.25"/>
    <row r="244" s="1" customFormat="1" ht="15" x14ac:dyDescent="0.25"/>
    <row r="245" s="1" customFormat="1" ht="15" x14ac:dyDescent="0.25"/>
    <row r="246" s="1" customFormat="1" ht="15" x14ac:dyDescent="0.25"/>
    <row r="247" s="1" customFormat="1" ht="15" x14ac:dyDescent="0.25"/>
    <row r="248" s="1" customFormat="1" ht="15" x14ac:dyDescent="0.25"/>
    <row r="249" s="1" customFormat="1" ht="15" x14ac:dyDescent="0.25"/>
    <row r="250" s="1" customFormat="1" ht="15" x14ac:dyDescent="0.25"/>
    <row r="251" s="1" customFormat="1" ht="15" x14ac:dyDescent="0.25"/>
    <row r="252" s="1" customFormat="1" ht="15" x14ac:dyDescent="0.25"/>
    <row r="253" s="1" customFormat="1" ht="15" x14ac:dyDescent="0.25"/>
    <row r="254" s="1" customFormat="1" ht="15" x14ac:dyDescent="0.25"/>
    <row r="255" s="1" customFormat="1" ht="15" x14ac:dyDescent="0.25"/>
    <row r="256" s="1" customFormat="1" ht="15" x14ac:dyDescent="0.25"/>
    <row r="257" s="1" customFormat="1" ht="15" x14ac:dyDescent="0.25"/>
    <row r="258" s="1" customFormat="1" ht="15" x14ac:dyDescent="0.25"/>
    <row r="259" s="1" customFormat="1" ht="15" x14ac:dyDescent="0.25"/>
    <row r="260" s="1" customFormat="1" ht="15" x14ac:dyDescent="0.25"/>
    <row r="261" s="1" customFormat="1" ht="15" x14ac:dyDescent="0.25"/>
    <row r="262" s="1" customFormat="1" ht="15" x14ac:dyDescent="0.25"/>
    <row r="263" s="1" customFormat="1" ht="15" x14ac:dyDescent="0.25"/>
    <row r="264" s="1" customFormat="1" ht="15" x14ac:dyDescent="0.25"/>
    <row r="265" s="1" customFormat="1" ht="15" x14ac:dyDescent="0.25"/>
    <row r="266" s="1" customFormat="1" ht="15" x14ac:dyDescent="0.25"/>
    <row r="267" s="1" customFormat="1" ht="15" x14ac:dyDescent="0.25"/>
    <row r="268" s="1" customFormat="1" ht="15" x14ac:dyDescent="0.25"/>
    <row r="269" s="1" customFormat="1" ht="15" x14ac:dyDescent="0.25"/>
    <row r="270" s="1" customFormat="1" ht="15" x14ac:dyDescent="0.25"/>
    <row r="271" s="1" customFormat="1" ht="15" x14ac:dyDescent="0.25"/>
    <row r="272" s="1" customFormat="1" ht="15" x14ac:dyDescent="0.25"/>
    <row r="273" s="1" customFormat="1" ht="15" x14ac:dyDescent="0.25"/>
    <row r="274" s="1" customFormat="1" ht="15" x14ac:dyDescent="0.25"/>
    <row r="275" s="1" customFormat="1" ht="15" x14ac:dyDescent="0.25"/>
    <row r="276" s="1" customFormat="1" ht="15" x14ac:dyDescent="0.25"/>
    <row r="277" s="1" customFormat="1" ht="15" x14ac:dyDescent="0.25"/>
    <row r="278" s="1" customFormat="1" ht="15" x14ac:dyDescent="0.25"/>
    <row r="279" s="1" customFormat="1" ht="15" x14ac:dyDescent="0.25"/>
    <row r="280" s="1" customFormat="1" ht="15" x14ac:dyDescent="0.25"/>
    <row r="281" s="1" customFormat="1" ht="15" x14ac:dyDescent="0.25"/>
    <row r="282" s="1" customFormat="1" ht="15" x14ac:dyDescent="0.25"/>
    <row r="283" s="1" customFormat="1" ht="15" x14ac:dyDescent="0.25"/>
    <row r="284" s="1" customFormat="1" ht="15" x14ac:dyDescent="0.25"/>
    <row r="285" s="1" customFormat="1" ht="15" x14ac:dyDescent="0.25"/>
    <row r="286" s="1" customFormat="1" ht="15" x14ac:dyDescent="0.25"/>
    <row r="287" s="1" customFormat="1" ht="15" x14ac:dyDescent="0.25"/>
    <row r="288" s="1" customFormat="1" ht="15" x14ac:dyDescent="0.25"/>
    <row r="289" s="1" customFormat="1" ht="15" x14ac:dyDescent="0.25"/>
    <row r="290" s="1" customFormat="1" ht="15" x14ac:dyDescent="0.25"/>
    <row r="291" s="1" customFormat="1" ht="15" x14ac:dyDescent="0.25"/>
    <row r="292" s="1" customFormat="1" ht="15" x14ac:dyDescent="0.25"/>
    <row r="293" s="1" customFormat="1" ht="15" x14ac:dyDescent="0.25"/>
    <row r="294" s="1" customFormat="1" ht="15" x14ac:dyDescent="0.25"/>
    <row r="295" s="1" customFormat="1" ht="15" x14ac:dyDescent="0.25"/>
    <row r="296" s="1" customFormat="1" ht="15" x14ac:dyDescent="0.25"/>
    <row r="297" s="1" customFormat="1" ht="15" x14ac:dyDescent="0.25"/>
    <row r="298" s="1" customFormat="1" ht="15" x14ac:dyDescent="0.25"/>
    <row r="299" s="1" customFormat="1" ht="15" x14ac:dyDescent="0.25"/>
    <row r="300" s="1" customFormat="1" ht="15" x14ac:dyDescent="0.25"/>
    <row r="301" s="1" customFormat="1" ht="15" x14ac:dyDescent="0.25"/>
    <row r="302" s="1" customFormat="1" ht="15" x14ac:dyDescent="0.25"/>
    <row r="303" s="1" customFormat="1" ht="15" x14ac:dyDescent="0.25"/>
    <row r="304" s="1" customFormat="1" ht="15" x14ac:dyDescent="0.25"/>
    <row r="305" s="1" customFormat="1" ht="15" x14ac:dyDescent="0.25"/>
    <row r="306" s="1" customFormat="1" ht="15" x14ac:dyDescent="0.25"/>
    <row r="307" s="1" customFormat="1" ht="15" x14ac:dyDescent="0.25"/>
    <row r="308" s="1" customFormat="1" ht="15" x14ac:dyDescent="0.25"/>
    <row r="309" s="1" customFormat="1" ht="15" x14ac:dyDescent="0.25"/>
    <row r="310" s="1" customFormat="1" ht="15" x14ac:dyDescent="0.25"/>
    <row r="311" s="1" customFormat="1" ht="15" x14ac:dyDescent="0.25"/>
    <row r="312" s="1" customFormat="1" ht="15" x14ac:dyDescent="0.25"/>
    <row r="313" s="1" customFormat="1" ht="15" x14ac:dyDescent="0.25"/>
    <row r="314" s="1" customFormat="1" ht="15" x14ac:dyDescent="0.25"/>
    <row r="315" s="1" customFormat="1" ht="15" x14ac:dyDescent="0.25"/>
    <row r="316" s="1" customFormat="1" ht="15" x14ac:dyDescent="0.25"/>
    <row r="317" s="1" customFormat="1" ht="15" x14ac:dyDescent="0.25"/>
    <row r="318" s="1" customFormat="1" ht="15" x14ac:dyDescent="0.25"/>
    <row r="319" s="1" customFormat="1" ht="15" x14ac:dyDescent="0.25"/>
    <row r="320" s="1" customFormat="1" ht="15" x14ac:dyDescent="0.25"/>
    <row r="321" s="1" customFormat="1" ht="15" x14ac:dyDescent="0.25"/>
    <row r="322" s="1" customFormat="1" ht="15" x14ac:dyDescent="0.25"/>
    <row r="323" s="1" customFormat="1" ht="15" x14ac:dyDescent="0.25"/>
    <row r="324" s="1" customFormat="1" ht="15" x14ac:dyDescent="0.25"/>
    <row r="325" s="1" customFormat="1" ht="15" x14ac:dyDescent="0.25"/>
    <row r="326" s="1" customFormat="1" ht="15" x14ac:dyDescent="0.25"/>
    <row r="327" s="1" customFormat="1" ht="15" x14ac:dyDescent="0.25"/>
    <row r="328" s="1" customFormat="1" ht="15" x14ac:dyDescent="0.25"/>
    <row r="329" s="1" customFormat="1" ht="15" x14ac:dyDescent="0.25"/>
    <row r="330" s="1" customFormat="1" ht="15" x14ac:dyDescent="0.25"/>
    <row r="331" s="1" customFormat="1" ht="15" x14ac:dyDescent="0.25"/>
    <row r="332" s="1" customFormat="1" ht="15" x14ac:dyDescent="0.25"/>
    <row r="333" s="1" customFormat="1" ht="15" x14ac:dyDescent="0.25"/>
    <row r="334" s="1" customFormat="1" ht="15" x14ac:dyDescent="0.25"/>
    <row r="335" s="1" customFormat="1" ht="15" x14ac:dyDescent="0.25"/>
    <row r="336" s="1" customFormat="1" ht="15" x14ac:dyDescent="0.25"/>
    <row r="337" s="1" customFormat="1" ht="15" x14ac:dyDescent="0.25"/>
    <row r="338" s="1" customFormat="1" ht="15" x14ac:dyDescent="0.25"/>
    <row r="339" s="1" customFormat="1" ht="15" x14ac:dyDescent="0.25"/>
    <row r="340" s="1" customFormat="1" ht="15" x14ac:dyDescent="0.25"/>
    <row r="341" s="1" customFormat="1" ht="15" x14ac:dyDescent="0.25"/>
    <row r="342" s="1" customFormat="1" ht="15" x14ac:dyDescent="0.25"/>
    <row r="343" s="1" customFormat="1" ht="15" x14ac:dyDescent="0.25"/>
    <row r="344" s="1" customFormat="1" ht="15" x14ac:dyDescent="0.25"/>
    <row r="345" s="1" customFormat="1" ht="15" x14ac:dyDescent="0.25"/>
    <row r="346" s="1" customFormat="1" ht="15" x14ac:dyDescent="0.25"/>
    <row r="347" s="1" customFormat="1" ht="15" x14ac:dyDescent="0.25"/>
    <row r="348" s="1" customFormat="1" ht="15" x14ac:dyDescent="0.25"/>
    <row r="349" s="1" customFormat="1" ht="15" x14ac:dyDescent="0.25"/>
    <row r="350" s="1" customFormat="1" ht="15" x14ac:dyDescent="0.25"/>
    <row r="351" s="1" customFormat="1" ht="15" x14ac:dyDescent="0.25"/>
    <row r="352" s="1" customFormat="1" ht="15" x14ac:dyDescent="0.25"/>
    <row r="353" s="1" customFormat="1" ht="15" x14ac:dyDescent="0.25"/>
    <row r="354" s="1" customFormat="1" ht="15" x14ac:dyDescent="0.25"/>
    <row r="355" s="1" customFormat="1" ht="15" x14ac:dyDescent="0.25"/>
    <row r="356" s="1" customFormat="1" ht="15" x14ac:dyDescent="0.25"/>
    <row r="357" s="1" customFormat="1" ht="15" x14ac:dyDescent="0.25"/>
    <row r="358" s="1" customFormat="1" ht="15" x14ac:dyDescent="0.25"/>
    <row r="359" s="1" customFormat="1" ht="15" x14ac:dyDescent="0.25"/>
    <row r="360" s="1" customFormat="1" ht="15" x14ac:dyDescent="0.25"/>
    <row r="361" s="1" customFormat="1" ht="15" x14ac:dyDescent="0.25"/>
    <row r="362" s="1" customFormat="1" ht="15" x14ac:dyDescent="0.25"/>
    <row r="363" s="1" customFormat="1" ht="15" x14ac:dyDescent="0.25"/>
    <row r="364" s="1" customFormat="1" ht="15" x14ac:dyDescent="0.25"/>
    <row r="365" s="1" customFormat="1" ht="15" x14ac:dyDescent="0.25"/>
    <row r="366" s="1" customFormat="1" ht="15" x14ac:dyDescent="0.25"/>
    <row r="367" s="1" customFormat="1" ht="15" x14ac:dyDescent="0.25"/>
    <row r="368" s="1" customFormat="1" ht="15" x14ac:dyDescent="0.25"/>
    <row r="369" s="1" customFormat="1" ht="15" x14ac:dyDescent="0.25"/>
    <row r="370" s="1" customFormat="1" ht="15" x14ac:dyDescent="0.25"/>
    <row r="371" s="1" customFormat="1" ht="15" x14ac:dyDescent="0.25"/>
    <row r="372" s="1" customFormat="1" ht="15" x14ac:dyDescent="0.25"/>
    <row r="373" s="1" customFormat="1" ht="15" x14ac:dyDescent="0.25"/>
    <row r="374" s="1" customFormat="1" ht="15" x14ac:dyDescent="0.25"/>
    <row r="375" s="1" customFormat="1" ht="15" x14ac:dyDescent="0.25"/>
    <row r="376" s="1" customFormat="1" ht="15" x14ac:dyDescent="0.25"/>
    <row r="377" s="1" customFormat="1" ht="15" x14ac:dyDescent="0.25"/>
    <row r="378" s="1" customFormat="1" ht="15" x14ac:dyDescent="0.25"/>
    <row r="379" s="1" customFormat="1" ht="15" x14ac:dyDescent="0.25"/>
    <row r="380" s="1" customFormat="1" ht="15" x14ac:dyDescent="0.25"/>
    <row r="381" s="1" customFormat="1" ht="15" x14ac:dyDescent="0.25"/>
    <row r="382" s="1" customFormat="1" ht="15" x14ac:dyDescent="0.25"/>
    <row r="383" s="1" customFormat="1" ht="15" x14ac:dyDescent="0.25"/>
    <row r="384" s="1" customFormat="1" ht="15" x14ac:dyDescent="0.25"/>
    <row r="385" s="1" customFormat="1" ht="15" x14ac:dyDescent="0.25"/>
    <row r="386" s="1" customFormat="1" ht="15" x14ac:dyDescent="0.25"/>
    <row r="387" s="1" customFormat="1" ht="15" x14ac:dyDescent="0.25"/>
    <row r="388" s="1" customFormat="1" ht="15" x14ac:dyDescent="0.25"/>
    <row r="389" s="1" customFormat="1" ht="15" x14ac:dyDescent="0.25"/>
    <row r="390" s="1" customFormat="1" ht="15" x14ac:dyDescent="0.25"/>
    <row r="391" s="1" customFormat="1" ht="15" x14ac:dyDescent="0.25"/>
    <row r="392" s="1" customFormat="1" ht="15" x14ac:dyDescent="0.25"/>
    <row r="393" s="1" customFormat="1" ht="15" x14ac:dyDescent="0.25"/>
    <row r="394" s="1" customFormat="1" ht="15" x14ac:dyDescent="0.25"/>
    <row r="395" s="1" customFormat="1" ht="15" x14ac:dyDescent="0.25"/>
    <row r="396" s="1" customFormat="1" ht="15" x14ac:dyDescent="0.25"/>
    <row r="397" s="1" customFormat="1" ht="15" x14ac:dyDescent="0.25"/>
    <row r="398" s="1" customFormat="1" ht="15" x14ac:dyDescent="0.25"/>
    <row r="399" s="1" customFormat="1" ht="15" x14ac:dyDescent="0.25"/>
    <row r="400" s="1" customFormat="1" ht="15" x14ac:dyDescent="0.25"/>
    <row r="401" s="1" customFormat="1" ht="15" x14ac:dyDescent="0.25"/>
    <row r="402" s="1" customFormat="1" ht="15" x14ac:dyDescent="0.25"/>
    <row r="403" s="1" customFormat="1" ht="15" x14ac:dyDescent="0.25"/>
    <row r="404" s="1" customFormat="1" ht="15" x14ac:dyDescent="0.25"/>
    <row r="405" s="1" customFormat="1" ht="15" x14ac:dyDescent="0.25"/>
    <row r="406" s="1" customFormat="1" ht="15" x14ac:dyDescent="0.25"/>
    <row r="407" s="1" customFormat="1" ht="15" x14ac:dyDescent="0.25"/>
    <row r="408" s="1" customFormat="1" ht="15" x14ac:dyDescent="0.25"/>
    <row r="409" s="1" customFormat="1" ht="15" x14ac:dyDescent="0.25"/>
    <row r="410" s="1" customFormat="1" ht="15" x14ac:dyDescent="0.25"/>
    <row r="411" s="1" customFormat="1" ht="15" x14ac:dyDescent="0.25"/>
    <row r="412" s="1" customFormat="1" ht="15" x14ac:dyDescent="0.25"/>
    <row r="413" s="1" customFormat="1" ht="15" x14ac:dyDescent="0.25"/>
    <row r="414" s="1" customFormat="1" ht="15" x14ac:dyDescent="0.25"/>
    <row r="415" s="1" customFormat="1" ht="15" x14ac:dyDescent="0.25"/>
    <row r="416" s="1" customFormat="1" ht="15" x14ac:dyDescent="0.25"/>
    <row r="417" s="1" customFormat="1" ht="15" x14ac:dyDescent="0.25"/>
    <row r="418" s="1" customFormat="1" ht="15" x14ac:dyDescent="0.25"/>
    <row r="419" s="1" customFormat="1" ht="15" x14ac:dyDescent="0.25"/>
    <row r="420" s="1" customFormat="1" ht="15" x14ac:dyDescent="0.25"/>
    <row r="421" s="1" customFormat="1" ht="15" x14ac:dyDescent="0.25"/>
    <row r="422" s="1" customFormat="1" ht="15" x14ac:dyDescent="0.25"/>
    <row r="423" s="1" customFormat="1" ht="15" x14ac:dyDescent="0.25"/>
    <row r="424" s="1" customFormat="1" ht="15" x14ac:dyDescent="0.25"/>
    <row r="425" s="1" customFormat="1" ht="15" x14ac:dyDescent="0.25"/>
    <row r="426" s="1" customFormat="1" ht="15" x14ac:dyDescent="0.25"/>
    <row r="427" s="1" customFormat="1" ht="15" x14ac:dyDescent="0.25"/>
    <row r="428" s="1" customFormat="1" ht="15" x14ac:dyDescent="0.25"/>
    <row r="429" s="1" customFormat="1" ht="15" x14ac:dyDescent="0.25"/>
    <row r="430" s="1" customFormat="1" ht="15" x14ac:dyDescent="0.25"/>
    <row r="431" s="1" customFormat="1" ht="15" x14ac:dyDescent="0.25"/>
    <row r="432" s="1" customFormat="1" ht="15" x14ac:dyDescent="0.25"/>
    <row r="433" s="1" customFormat="1" ht="15" x14ac:dyDescent="0.25"/>
    <row r="434" s="1" customFormat="1" ht="15" x14ac:dyDescent="0.25"/>
    <row r="435" s="1" customFormat="1" ht="15" x14ac:dyDescent="0.25"/>
    <row r="436" s="1" customFormat="1" ht="15" x14ac:dyDescent="0.25"/>
    <row r="437" s="1" customFormat="1" ht="15" x14ac:dyDescent="0.25"/>
    <row r="438" s="1" customFormat="1" ht="15" x14ac:dyDescent="0.25"/>
    <row r="439" s="1" customFormat="1" ht="15" x14ac:dyDescent="0.25"/>
    <row r="440" s="1" customFormat="1" ht="15" x14ac:dyDescent="0.25"/>
    <row r="441" s="1" customFormat="1" ht="15" x14ac:dyDescent="0.25"/>
    <row r="442" s="1" customFormat="1" ht="15" x14ac:dyDescent="0.25"/>
    <row r="443" s="1" customFormat="1" ht="15" x14ac:dyDescent="0.25"/>
    <row r="444" s="1" customFormat="1" ht="15" x14ac:dyDescent="0.25"/>
    <row r="445" s="1" customFormat="1" ht="15" x14ac:dyDescent="0.25"/>
    <row r="446" s="1" customFormat="1" ht="15" x14ac:dyDescent="0.25"/>
    <row r="447" s="1" customFormat="1" ht="15" x14ac:dyDescent="0.25"/>
    <row r="448" s="1" customFormat="1" ht="15" x14ac:dyDescent="0.25"/>
    <row r="449" s="1" customFormat="1" ht="15" x14ac:dyDescent="0.25"/>
    <row r="450" s="1" customFormat="1" ht="15" x14ac:dyDescent="0.25"/>
    <row r="451" s="1" customFormat="1" ht="15" x14ac:dyDescent="0.25"/>
    <row r="452" s="1" customFormat="1" ht="15" x14ac:dyDescent="0.25"/>
    <row r="453" s="1" customFormat="1" ht="15" x14ac:dyDescent="0.25"/>
    <row r="454" s="1" customFormat="1" ht="15" x14ac:dyDescent="0.25"/>
    <row r="455" s="1" customFormat="1" ht="15" x14ac:dyDescent="0.25"/>
    <row r="456" s="1" customFormat="1" ht="15" x14ac:dyDescent="0.25"/>
    <row r="457" s="1" customFormat="1" ht="15" x14ac:dyDescent="0.25"/>
    <row r="458" s="1" customFormat="1" ht="15" x14ac:dyDescent="0.25"/>
    <row r="459" s="1" customFormat="1" ht="15" x14ac:dyDescent="0.25"/>
    <row r="460" s="1" customFormat="1" ht="15" x14ac:dyDescent="0.25"/>
    <row r="461" s="1" customFormat="1" ht="15" x14ac:dyDescent="0.25"/>
    <row r="462" s="1" customFormat="1" ht="15" x14ac:dyDescent="0.25"/>
    <row r="463" s="1" customFormat="1" ht="15" x14ac:dyDescent="0.25"/>
    <row r="464" s="1" customFormat="1" ht="15" x14ac:dyDescent="0.25"/>
    <row r="465" s="1" customFormat="1" ht="15" x14ac:dyDescent="0.25"/>
    <row r="466" s="1" customFormat="1" ht="15" x14ac:dyDescent="0.25"/>
    <row r="467" s="1" customFormat="1" ht="15" x14ac:dyDescent="0.25"/>
    <row r="468" s="1" customFormat="1" ht="15" x14ac:dyDescent="0.25"/>
    <row r="469" s="1" customFormat="1" ht="15" x14ac:dyDescent="0.25"/>
    <row r="470" s="1" customFormat="1" ht="15" x14ac:dyDescent="0.25"/>
    <row r="471" s="1" customFormat="1" ht="15" x14ac:dyDescent="0.25"/>
    <row r="472" s="1" customFormat="1" ht="15" x14ac:dyDescent="0.25"/>
    <row r="473" s="1" customFormat="1" ht="15" x14ac:dyDescent="0.25"/>
    <row r="474" s="1" customFormat="1" ht="15" x14ac:dyDescent="0.25"/>
    <row r="475" s="1" customFormat="1" ht="15" x14ac:dyDescent="0.25"/>
    <row r="476" s="1" customFormat="1" ht="15" x14ac:dyDescent="0.25"/>
    <row r="477" s="1" customFormat="1" ht="15" x14ac:dyDescent="0.25"/>
    <row r="478" s="1" customFormat="1" ht="15" x14ac:dyDescent="0.25"/>
    <row r="479" s="1" customFormat="1" ht="15" x14ac:dyDescent="0.25"/>
    <row r="480" s="1" customFormat="1" ht="15" x14ac:dyDescent="0.25"/>
    <row r="481" s="1" customFormat="1" ht="15" x14ac:dyDescent="0.25"/>
    <row r="482" s="1" customFormat="1" ht="15" x14ac:dyDescent="0.25"/>
    <row r="483" s="1" customFormat="1" ht="15" x14ac:dyDescent="0.25"/>
    <row r="484" s="1" customFormat="1" ht="15" x14ac:dyDescent="0.25"/>
    <row r="485" s="1" customFormat="1" ht="15" x14ac:dyDescent="0.25"/>
    <row r="486" s="1" customFormat="1" ht="15" x14ac:dyDescent="0.25"/>
    <row r="487" s="1" customFormat="1" ht="15" x14ac:dyDescent="0.25"/>
    <row r="488" s="1" customFormat="1" ht="15" x14ac:dyDescent="0.25"/>
    <row r="489" s="1" customFormat="1" ht="15" x14ac:dyDescent="0.25"/>
    <row r="490" s="1" customFormat="1" ht="15" x14ac:dyDescent="0.25"/>
    <row r="491" s="1" customFormat="1" ht="15" x14ac:dyDescent="0.25"/>
    <row r="492" s="1" customFormat="1" ht="15" x14ac:dyDescent="0.25"/>
    <row r="493" s="1" customFormat="1" ht="15" x14ac:dyDescent="0.25"/>
    <row r="494" s="1" customFormat="1" ht="15" x14ac:dyDescent="0.25"/>
    <row r="495" s="1" customFormat="1" ht="15" x14ac:dyDescent="0.25"/>
    <row r="496" s="1" customFormat="1" ht="15" x14ac:dyDescent="0.25"/>
    <row r="497" s="1" customFormat="1" ht="15" x14ac:dyDescent="0.25"/>
    <row r="498" s="1" customFormat="1" ht="15" x14ac:dyDescent="0.25"/>
    <row r="499" s="1" customFormat="1" ht="15" x14ac:dyDescent="0.25"/>
    <row r="500" s="1" customFormat="1" ht="15" x14ac:dyDescent="0.25"/>
    <row r="501" s="1" customFormat="1" ht="15" x14ac:dyDescent="0.25"/>
    <row r="502" s="1" customFormat="1" ht="15" x14ac:dyDescent="0.25"/>
    <row r="503" s="1" customFormat="1" ht="15" x14ac:dyDescent="0.25"/>
    <row r="504" s="1" customFormat="1" ht="15" x14ac:dyDescent="0.25"/>
    <row r="505" s="1" customFormat="1" ht="15" x14ac:dyDescent="0.25"/>
    <row r="506" s="1" customFormat="1" ht="15" x14ac:dyDescent="0.25"/>
    <row r="507" s="1" customFormat="1" ht="15" x14ac:dyDescent="0.25"/>
    <row r="508" s="1" customFormat="1" ht="15" x14ac:dyDescent="0.25"/>
    <row r="509" s="1" customFormat="1" ht="15" x14ac:dyDescent="0.25"/>
    <row r="510" s="1" customFormat="1" ht="15" x14ac:dyDescent="0.25"/>
  </sheetData>
  <mergeCells count="21">
    <mergeCell ref="L3:L4"/>
    <mergeCell ref="A1:U1"/>
    <mergeCell ref="A2:A4"/>
    <mergeCell ref="B2:B4"/>
    <mergeCell ref="C2:C4"/>
    <mergeCell ref="D2:D4"/>
    <mergeCell ref="E2:F2"/>
    <mergeCell ref="G2:G4"/>
    <mergeCell ref="H2:J2"/>
    <mergeCell ref="K2:K4"/>
    <mergeCell ref="L2:U2"/>
    <mergeCell ref="E3:E4"/>
    <mergeCell ref="F3:F4"/>
    <mergeCell ref="H3:H4"/>
    <mergeCell ref="I3:I4"/>
    <mergeCell ref="J3:J4"/>
    <mergeCell ref="M3:O3"/>
    <mergeCell ref="P3:P4"/>
    <mergeCell ref="Q3:S3"/>
    <mergeCell ref="T3:T4"/>
    <mergeCell ref="U3:U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2020-07-15T08:35:03Z</dcterms:modified>
</cp:coreProperties>
</file>