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526"/>
  </bookViews>
  <sheets>
    <sheet name="Caxs tntesagitakan" sheetId="9" r:id="rId1"/>
    <sheet name="Caxs gorcarnakan" sheetId="8" r:id="rId2"/>
    <sheet name="Caxser" sheetId="7" state="hidden" r:id="rId3"/>
  </sheets>
  <definedNames>
    <definedName name="_xlnm.Print_Titles" localSheetId="1">'Caxs gorcarnakan'!$B:$B,'Caxs gorcarnakan'!$4:$9</definedName>
    <definedName name="_xlnm.Print_Titles" localSheetId="2">Caxser!$A:$A,Caxser!$4:$10</definedName>
  </definedNames>
  <calcPr calcId="144525"/>
</workbook>
</file>

<file path=xl/calcChain.xml><?xml version="1.0" encoding="utf-8"?>
<calcChain xmlns="http://schemas.openxmlformats.org/spreadsheetml/2006/main">
  <c r="K52" i="8" l="1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BZ52" i="8"/>
  <c r="CA52" i="8"/>
  <c r="CB52" i="8"/>
  <c r="CC52" i="8"/>
  <c r="CD52" i="8"/>
  <c r="CE52" i="8"/>
  <c r="CF52" i="8"/>
  <c r="CG52" i="8"/>
  <c r="CH52" i="8"/>
  <c r="CI52" i="8"/>
  <c r="CJ52" i="8"/>
  <c r="CK52" i="8"/>
  <c r="CL52" i="8"/>
  <c r="CM52" i="8"/>
  <c r="CN52" i="8"/>
  <c r="CO52" i="8"/>
  <c r="CP52" i="8"/>
  <c r="CQ52" i="8"/>
  <c r="CR52" i="8"/>
  <c r="CS52" i="8"/>
  <c r="CT52" i="8"/>
  <c r="CU52" i="8"/>
  <c r="CV52" i="8"/>
  <c r="CW52" i="8"/>
  <c r="CX52" i="8"/>
  <c r="CY52" i="8"/>
  <c r="CZ52" i="8"/>
  <c r="DA52" i="8"/>
  <c r="DB52" i="8"/>
  <c r="DC52" i="8"/>
  <c r="DD52" i="8"/>
  <c r="DE52" i="8"/>
  <c r="DF52" i="8"/>
  <c r="DG52" i="8"/>
  <c r="DH52" i="8"/>
  <c r="DI52" i="8"/>
  <c r="DJ52" i="8"/>
  <c r="DK52" i="8"/>
  <c r="DL52" i="8"/>
  <c r="DM52" i="8"/>
  <c r="DN52" i="8"/>
  <c r="DO52" i="8"/>
  <c r="DP52" i="8"/>
  <c r="DQ52" i="8"/>
  <c r="J52" i="8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I52" i="9"/>
  <c r="H52" i="9"/>
  <c r="G52" i="9"/>
  <c r="F52" i="9"/>
  <c r="E52" i="9"/>
  <c r="C52" i="9" s="1"/>
  <c r="D52" i="9"/>
  <c r="F52" i="8"/>
  <c r="H52" i="8"/>
  <c r="I52" i="8"/>
  <c r="D9" i="8"/>
  <c r="E9" i="8" s="1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AZ9" i="8" s="1"/>
  <c r="BA9" i="8" s="1"/>
  <c r="BB9" i="8" s="1"/>
  <c r="BC9" i="8" s="1"/>
  <c r="BD9" i="8" s="1"/>
  <c r="BE9" i="8" s="1"/>
  <c r="BF9" i="8" s="1"/>
  <c r="BG9" i="8" s="1"/>
  <c r="BH9" i="8" s="1"/>
  <c r="BI9" i="8" s="1"/>
  <c r="BJ9" i="8" s="1"/>
  <c r="BK9" i="8" s="1"/>
  <c r="BL9" i="8" s="1"/>
  <c r="BM9" i="8" s="1"/>
  <c r="BN9" i="8" s="1"/>
  <c r="BO9" i="8" s="1"/>
  <c r="BP9" i="8" s="1"/>
  <c r="BQ9" i="8" s="1"/>
  <c r="BR9" i="8" s="1"/>
  <c r="BS9" i="8" s="1"/>
  <c r="BT9" i="8" s="1"/>
  <c r="BU9" i="8" s="1"/>
  <c r="BV9" i="8" s="1"/>
  <c r="BW9" i="8" s="1"/>
  <c r="BX9" i="8" s="1"/>
  <c r="BY9" i="8" s="1"/>
  <c r="BZ9" i="8" s="1"/>
  <c r="CA9" i="8" s="1"/>
  <c r="CB9" i="8" s="1"/>
  <c r="CC9" i="8" s="1"/>
  <c r="CD9" i="8" s="1"/>
  <c r="CE9" i="8" s="1"/>
  <c r="CF9" i="8" s="1"/>
  <c r="CG9" i="8" s="1"/>
  <c r="CH9" i="8" s="1"/>
  <c r="CI9" i="8" s="1"/>
  <c r="CJ9" i="8" s="1"/>
  <c r="CK9" i="8" s="1"/>
  <c r="CL9" i="8" s="1"/>
  <c r="CM9" i="8" s="1"/>
  <c r="CN9" i="8" s="1"/>
  <c r="CO9" i="8" s="1"/>
  <c r="CP9" i="8" s="1"/>
  <c r="CQ9" i="8" s="1"/>
  <c r="CR9" i="8" s="1"/>
  <c r="CS9" i="8" s="1"/>
  <c r="CT9" i="8" s="1"/>
  <c r="CU9" i="8" s="1"/>
  <c r="CV9" i="8" s="1"/>
  <c r="CW9" i="8" s="1"/>
  <c r="CX9" i="8" s="1"/>
  <c r="CY9" i="8" s="1"/>
  <c r="CZ9" i="8" s="1"/>
  <c r="DA9" i="8" s="1"/>
  <c r="DB9" i="8" s="1"/>
  <c r="DC9" i="8" s="1"/>
  <c r="DD9" i="8" s="1"/>
  <c r="DE9" i="8" s="1"/>
  <c r="DF9" i="8" s="1"/>
  <c r="DG9" i="8" s="1"/>
  <c r="DH9" i="8" s="1"/>
  <c r="DI9" i="8" s="1"/>
  <c r="DJ9" i="8" s="1"/>
  <c r="DK9" i="8" s="1"/>
  <c r="DL9" i="8" s="1"/>
  <c r="DM9" i="8" s="1"/>
  <c r="DN9" i="8" s="1"/>
  <c r="DO9" i="8" s="1"/>
  <c r="DP9" i="8" s="1"/>
  <c r="DQ9" i="8" s="1"/>
  <c r="AX12" i="7"/>
  <c r="AX13" i="7"/>
  <c r="AX14" i="7"/>
  <c r="AX15" i="7"/>
  <c r="AX16" i="7"/>
  <c r="AX17" i="7"/>
  <c r="AX18" i="7"/>
  <c r="AX19" i="7"/>
  <c r="AX20" i="7"/>
  <c r="AX21" i="7"/>
  <c r="AX11" i="7"/>
  <c r="AW12" i="7"/>
  <c r="AW13" i="7"/>
  <c r="AW14" i="7"/>
  <c r="AW15" i="7"/>
  <c r="AW16" i="7"/>
  <c r="AW17" i="7"/>
  <c r="AW18" i="7"/>
  <c r="AW19" i="7"/>
  <c r="AW20" i="7"/>
  <c r="AW21" i="7"/>
  <c r="AW11" i="7"/>
  <c r="AJ12" i="7"/>
  <c r="D12" i="7"/>
  <c r="AJ13" i="7"/>
  <c r="D13" i="7"/>
  <c r="AJ14" i="7"/>
  <c r="D14" i="7"/>
  <c r="AJ15" i="7"/>
  <c r="D15" i="7"/>
  <c r="AJ16" i="7"/>
  <c r="D16" i="7"/>
  <c r="AJ17" i="7"/>
  <c r="D17" i="7"/>
  <c r="AJ18" i="7"/>
  <c r="D18" i="7"/>
  <c r="AJ19" i="7"/>
  <c r="D19" i="7"/>
  <c r="AJ20" i="7"/>
  <c r="D20" i="7"/>
  <c r="AJ21" i="7"/>
  <c r="D21" i="7"/>
  <c r="AJ11" i="7"/>
  <c r="D11" i="7" s="1"/>
  <c r="AI12" i="7"/>
  <c r="C12" i="7" s="1"/>
  <c r="AI13" i="7"/>
  <c r="C13" i="7" s="1"/>
  <c r="AI14" i="7"/>
  <c r="C14" i="7" s="1"/>
  <c r="AI15" i="7"/>
  <c r="C15" i="7" s="1"/>
  <c r="AI16" i="7"/>
  <c r="C16" i="7" s="1"/>
  <c r="AI17" i="7"/>
  <c r="C17" i="7" s="1"/>
  <c r="AI18" i="7"/>
  <c r="C18" i="7" s="1"/>
  <c r="AI19" i="7"/>
  <c r="C19" i="7" s="1"/>
  <c r="AI20" i="7"/>
  <c r="C20" i="7" s="1"/>
  <c r="AI21" i="7"/>
  <c r="C21" i="7" s="1"/>
  <c r="AI11" i="7"/>
  <c r="C11" i="7" s="1"/>
  <c r="C22" i="7" s="1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AW22" i="7"/>
  <c r="AX22" i="7"/>
  <c r="AJ22" i="7"/>
  <c r="AI22" i="7" l="1"/>
  <c r="D22" i="7"/>
  <c r="G52" i="8"/>
  <c r="E52" i="8" s="1"/>
  <c r="D52" i="8"/>
</calcChain>
</file>

<file path=xl/sharedStrings.xml><?xml version="1.0" encoding="utf-8"?>
<sst xmlns="http://schemas.openxmlformats.org/spreadsheetml/2006/main" count="500" uniqueCount="164">
  <si>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</si>
  <si>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</si>
  <si>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</si>
  <si>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</si>
  <si>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</si>
  <si>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</si>
  <si>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</si>
  <si>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</si>
  <si>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</si>
  <si>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</si>
  <si>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</si>
  <si>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</si>
  <si>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</si>
  <si>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</si>
  <si>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</si>
  <si>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</si>
  <si>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</si>
  <si>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</si>
  <si>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</si>
  <si>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</si>
  <si>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</si>
  <si>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</si>
  <si>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</si>
  <si>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</si>
  <si>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</si>
  <si>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</si>
  <si>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</si>
  <si>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</si>
  <si>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</si>
  <si>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</si>
  <si>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</si>
  <si>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</si>
  <si>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</si>
  <si>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</si>
  <si>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</si>
  <si>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</si>
  <si>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</si>
  <si>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</si>
  <si>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</si>
  <si>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</si>
  <si>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</si>
  <si>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</si>
  <si>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</si>
  <si>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</si>
  <si>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</si>
  <si>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</si>
  <si>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</si>
  <si>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</si>
  <si>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</si>
  <si>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</si>
  <si>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</si>
  <si>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</si>
  <si>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</si>
  <si>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</si>
  <si>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</si>
  <si>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</si>
  <si>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</si>
  <si>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</si>
  <si>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</si>
  <si>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</si>
  <si>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</si>
  <si>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</si>
  <si>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</si>
  <si>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</si>
  <si>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</si>
  <si>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</si>
  <si>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</si>
  <si>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</si>
  <si>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</si>
  <si>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</si>
  <si>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</si>
  <si>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</si>
  <si>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</si>
  <si>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</si>
  <si>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</si>
  <si>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</si>
  <si>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</si>
  <si>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</si>
  <si>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</si>
  <si>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</si>
  <si>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</si>
  <si>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</si>
  <si>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</si>
  <si>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</si>
  <si>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</si>
  <si>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</si>
  <si>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</si>
  <si>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</si>
  <si>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</si>
  <si>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</si>
  <si>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</si>
  <si>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</si>
  <si>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</si>
  <si>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</si>
  <si>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</si>
  <si>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</si>
  <si>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</si>
  <si>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</si>
  <si>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</si>
  <si>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</si>
  <si>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</si>
  <si>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</si>
  <si>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</si>
  <si>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</si>
  <si>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</si>
  <si>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</si>
  <si>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</si>
  <si>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</si>
  <si>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</si>
  <si>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</si>
  <si>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</si>
  <si>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</si>
  <si>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</si>
  <si>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</si>
  <si>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</si>
  <si>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</si>
  <si>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</si>
  <si>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</si>
  <si>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</si>
  <si>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</si>
  <si>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</si>
  <si>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</si>
  <si>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</si>
  <si>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</si>
  <si>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</si>
  <si>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</si>
  <si>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</si>
  <si>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</si>
  <si>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</si>
  <si>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</si>
  <si>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</si>
  <si>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</si>
  <si>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որից` 
ՊԱՀՈՒՍՏԱՅԻՆ ՄԻՋՈՑՆԵՐ (տող4771)</t>
  </si>
  <si>
    <t xml:space="preserve"> ԸՆԴԱՄԵՆԸ 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</si>
  <si>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</si>
  <si>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</si>
  <si>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</si>
  <si>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</si>
  <si>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</si>
  <si>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</si>
  <si>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</si>
  <si>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</si>
  <si>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</si>
  <si>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</si>
  <si>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</si>
  <si>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</si>
  <si>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</si>
  <si>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</si>
  <si>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</si>
  <si>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</si>
  <si>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</si>
  <si>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</si>
  <si>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</si>
  <si>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</si>
  <si>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</si>
  <si>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</si>
  <si>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</si>
  <si>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</si>
  <si>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</si>
  <si>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</si>
  <si>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ՀՀ Կոտայքի մարզի համայնքների բյուջեների ծախսերի վերաբերյալ
(ըստ ծախսերի գործառնական դասակարգման)  30.12.2019 թվականի դրությամբ</t>
  </si>
  <si>
    <t>ՀՀ Կոտայքի մարզի համայնքների բյուջեների ծախսերի վերաբերյալ
(ըստ ծախսերի տնտեսագիտական դասակարգման)  30.12.2019 թվականի դրությամբ</t>
  </si>
  <si>
    <t>Ընդամենը</t>
  </si>
  <si>
    <r>
      <t xml:space="preserve">         ԸՆԴԱՄԵՆԸ ԾԱԽՍԵՐ   </t>
    </r>
    <r>
      <rPr>
        <sz val="10"/>
        <rFont val="GHEA Grapalat"/>
        <family val="3"/>
      </rPr>
      <t xml:space="preserve">   </t>
    </r>
    <r>
      <rPr>
        <b/>
        <sz val="10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</si>
</sst>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77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 applyProtection="1">
      <alignment vertical="center" wrapText="1"/>
    </xf>
    <xf numFmtId="0" fontId="12" fillId="7" borderId="3" xfId="0" applyFont="1" applyFill="1" applyBorder="1" applyAlignment="1" applyProtection="1">
      <alignment vertical="center" wrapText="1"/>
    </xf>
    <xf numFmtId="0" fontId="12" fillId="7" borderId="7" xfId="0" applyFont="1" applyFill="1" applyBorder="1" applyAlignment="1" applyProtection="1">
      <alignment vertical="center" wrapText="1"/>
    </xf>
    <xf numFmtId="0" fontId="12" fillId="8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3" borderId="10" xfId="0" applyNumberFormat="1" applyFont="1" applyFill="1" applyBorder="1" applyAlignment="1" applyProtection="1">
      <alignment horizontal="center" vertical="center"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11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3" borderId="12" xfId="0" applyNumberFormat="1" applyFont="1" applyFill="1" applyBorder="1" applyAlignment="1" applyProtection="1">
      <alignment horizontal="center" vertical="center" wrapText="1"/>
    </xf>
    <xf numFmtId="0" fontId="12" fillId="3" borderId="0" xfId="0" applyNumberFormat="1" applyFont="1" applyFill="1" applyBorder="1" applyAlignment="1" applyProtection="1">
      <alignment horizontal="center" vertical="center" wrapText="1"/>
    </xf>
    <xf numFmtId="0" fontId="12" fillId="3" borderId="1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10" borderId="10" xfId="0" applyFont="1" applyFill="1" applyBorder="1" applyAlignment="1" applyProtection="1">
      <alignment horizontal="left" vertical="center" wrapText="1"/>
    </xf>
    <xf numFmtId="0" fontId="12" fillId="10" borderId="8" xfId="0" applyFont="1" applyFill="1" applyBorder="1" applyAlignment="1" applyProtection="1">
      <alignment horizontal="left" vertical="center" wrapText="1"/>
    </xf>
    <xf numFmtId="0" fontId="12" fillId="10" borderId="11" xfId="0" applyFont="1" applyFill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NumberFormat="1" applyFont="1" applyFill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2" fillId="6" borderId="1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2" fillId="7" borderId="10" xfId="0" applyNumberFormat="1" applyFont="1" applyFill="1" applyBorder="1" applyAlignment="1" applyProtection="1">
      <alignment horizontal="center" vertical="center" wrapText="1"/>
    </xf>
    <xf numFmtId="0" fontId="12" fillId="7" borderId="8" xfId="0" applyNumberFormat="1" applyFont="1" applyFill="1" applyBorder="1" applyAlignment="1" applyProtection="1">
      <alignment horizontal="center" vertical="center" wrapText="1"/>
    </xf>
    <xf numFmtId="0" fontId="12" fillId="7" borderId="11" xfId="0" applyNumberFormat="1" applyFont="1" applyFill="1" applyBorder="1" applyAlignment="1" applyProtection="1">
      <alignment horizontal="center" vertical="center" wrapText="1"/>
    </xf>
    <xf numFmtId="0" fontId="12" fillId="7" borderId="12" xfId="0" applyNumberFormat="1" applyFont="1" applyFill="1" applyBorder="1" applyAlignment="1" applyProtection="1">
      <alignment horizontal="center" vertical="center" wrapText="1"/>
    </xf>
    <xf numFmtId="0" fontId="12" fillId="7" borderId="0" xfId="0" applyNumberFormat="1" applyFont="1" applyFill="1" applyBorder="1" applyAlignment="1" applyProtection="1">
      <alignment horizontal="center" vertical="center" wrapText="1"/>
    </xf>
    <xf numFmtId="0" fontId="12" fillId="7" borderId="13" xfId="0" applyNumberFormat="1" applyFont="1" applyFill="1" applyBorder="1" applyAlignment="1" applyProtection="1">
      <alignment horizontal="center" vertical="center" wrapText="1"/>
    </xf>
    <xf numFmtId="0" fontId="12" fillId="7" borderId="6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164" fontId="12" fillId="0" borderId="0" xfId="0" applyNumberFormat="1" applyFont="1" applyProtection="1"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6" borderId="1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13" fillId="0" borderId="6" xfId="0" applyFont="1" applyBorder="1" applyAlignment="1" applyProtection="1">
      <alignment vertical="center" wrapText="1"/>
    </xf>
    <xf numFmtId="0" fontId="13" fillId="0" borderId="7" xfId="0" applyFont="1" applyBorder="1" applyAlignment="1" applyProtection="1">
      <alignment vertical="center" wrapText="1"/>
    </xf>
    <xf numFmtId="4" fontId="12" fillId="9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</xf>
    <xf numFmtId="14" fontId="12" fillId="0" borderId="0" xfId="0" applyNumberFormat="1" applyFont="1" applyAlignment="1" applyProtection="1">
      <alignment vertical="center" wrapText="1"/>
      <protection locked="0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6" borderId="6" xfId="0" applyNumberFormat="1" applyFont="1" applyFill="1" applyBorder="1" applyAlignment="1" applyProtection="1">
      <alignment horizontal="center" vertical="center" wrapText="1"/>
    </xf>
    <xf numFmtId="4" fontId="12" fillId="6" borderId="3" xfId="0" applyNumberFormat="1" applyFont="1" applyFill="1" applyBorder="1" applyAlignment="1" applyProtection="1">
      <alignment horizontal="center" vertical="center" wrapText="1"/>
    </xf>
    <xf numFmtId="4" fontId="12" fillId="6" borderId="7" xfId="0" applyNumberFormat="1" applyFont="1" applyFill="1" applyBorder="1" applyAlignment="1" applyProtection="1">
      <alignment horizontal="center" vertical="center" wrapText="1"/>
    </xf>
    <xf numFmtId="4" fontId="12" fillId="7" borderId="3" xfId="0" applyNumberFormat="1" applyFont="1" applyFill="1" applyBorder="1" applyAlignment="1" applyProtection="1">
      <alignment horizontal="center" vertical="center" wrapText="1"/>
    </xf>
    <xf numFmtId="4" fontId="12" fillId="11" borderId="6" xfId="0" applyNumberFormat="1" applyFont="1" applyFill="1" applyBorder="1" applyAlignment="1" applyProtection="1">
      <alignment horizontal="center" vertical="center" wrapText="1"/>
    </xf>
    <xf numFmtId="4" fontId="12" fillId="11" borderId="3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3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 applyProtection="1">
      <alignment horizontal="center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2" fillId="3" borderId="1" xfId="2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 applyProtection="1">
      <alignment horizontal="center" vertical="center" wrapText="1"/>
    </xf>
    <xf numFmtId="0" fontId="12" fillId="3" borderId="1" xfId="2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165" fontId="13" fillId="0" borderId="1" xfId="1" applyNumberFormat="1" applyFont="1" applyFill="1" applyBorder="1" applyAlignment="1" applyProtection="1">
      <alignment horizontal="center" vertical="center"/>
    </xf>
    <xf numFmtId="0" fontId="12" fillId="12" borderId="1" xfId="0" applyFont="1" applyFill="1" applyBorder="1" applyAlignment="1" applyProtection="1">
      <alignment horizontal="center" vertical="center" wrapText="1"/>
    </xf>
    <xf numFmtId="3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0" applyNumberFormat="1" applyFont="1" applyBorder="1" applyAlignment="1" applyProtection="1">
      <alignment horizontal="center" vertical="center"/>
      <protection locked="0"/>
    </xf>
    <xf numFmtId="165" fontId="13" fillId="0" borderId="1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_Sheet2" xfId="1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2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O1" sqref="O1"/>
    </sheetView>
  </sheetViews>
  <sheetFormatPr defaultRowHeight="13.5" x14ac:dyDescent="0.25"/>
  <cols>
    <col min="1" max="1" width="4.5" style="127" customWidth="1"/>
    <col min="2" max="2" width="16.75" style="127" customWidth="1"/>
    <col min="3" max="3" width="13.75" style="127" customWidth="1"/>
    <col min="4" max="4" width="12.125" style="127" customWidth="1"/>
    <col min="5" max="5" width="13.375" style="127" customWidth="1"/>
    <col min="6" max="8" width="12.125" style="127" customWidth="1"/>
    <col min="9" max="9" width="12.875" style="127" customWidth="1"/>
    <col min="10" max="10" width="12.125" style="127" customWidth="1"/>
    <col min="11" max="11" width="8.875" style="127" customWidth="1"/>
    <col min="12" max="12" width="10" style="127" customWidth="1"/>
    <col min="13" max="13" width="13.625" style="127" customWidth="1"/>
    <col min="14" max="14" width="14.25" style="127" customWidth="1"/>
    <col min="15" max="15" width="12.875" style="127" customWidth="1"/>
    <col min="16" max="20" width="11.625" style="127" customWidth="1"/>
    <col min="21" max="21" width="12.375" style="127" customWidth="1"/>
    <col min="22" max="22" width="13" style="127" customWidth="1"/>
    <col min="23" max="25" width="11.625" style="127" customWidth="1"/>
    <col min="26" max="26" width="13.125" style="127" customWidth="1"/>
    <col min="27" max="27" width="12.625" style="127" customWidth="1"/>
    <col min="28" max="30" width="11.625" style="127" customWidth="1"/>
    <col min="31" max="31" width="8.875" style="127" customWidth="1"/>
    <col min="32" max="32" width="9.875" style="127" customWidth="1"/>
    <col min="33" max="33" width="11.625" style="127" customWidth="1"/>
    <col min="34" max="34" width="12.5" style="127" customWidth="1"/>
    <col min="35" max="35" width="12.625" style="127" customWidth="1"/>
    <col min="36" max="36" width="13.5" style="127" customWidth="1"/>
    <col min="37" max="37" width="12.375" style="127" customWidth="1"/>
    <col min="38" max="38" width="14" style="127" customWidth="1"/>
    <col min="39" max="39" width="11.25" style="127" customWidth="1"/>
    <col min="40" max="41" width="11.75" style="127" customWidth="1"/>
    <col min="42" max="42" width="10.5" style="127" customWidth="1"/>
    <col min="43" max="43" width="12.625" style="127" customWidth="1"/>
    <col min="44" max="44" width="10.75" style="127" customWidth="1"/>
    <col min="45" max="45" width="11.5" style="127" customWidth="1"/>
    <col min="46" max="46" width="11.25" style="127" customWidth="1"/>
    <col min="47" max="47" width="10.5" style="127" customWidth="1"/>
    <col min="48" max="48" width="9.75" style="127" customWidth="1"/>
    <col min="49" max="49" width="11.75" style="127" customWidth="1"/>
    <col min="50" max="50" width="11.125" style="127" customWidth="1"/>
    <col min="51" max="51" width="10.875" style="127" customWidth="1"/>
    <col min="52" max="52" width="9.75" style="127" customWidth="1"/>
    <col min="53" max="53" width="10.75" style="127" customWidth="1"/>
    <col min="54" max="54" width="10.375" style="127" customWidth="1"/>
    <col min="55" max="55" width="12.875" style="127" customWidth="1"/>
    <col min="56" max="56" width="14.25" style="127" customWidth="1"/>
    <col min="57" max="57" width="11.25" style="127" customWidth="1"/>
    <col min="58" max="58" width="10.75" style="127" customWidth="1"/>
    <col min="59" max="59" width="11.375" style="127" customWidth="1"/>
    <col min="60" max="60" width="10.625" style="127" customWidth="1"/>
    <col min="61" max="61" width="12.125" style="127" customWidth="1"/>
    <col min="62" max="62" width="11.75" style="127" customWidth="1"/>
    <col min="63" max="63" width="12.875" style="127" customWidth="1"/>
    <col min="64" max="64" width="11.125" style="127" customWidth="1"/>
    <col min="65" max="65" width="11.625" style="127" customWidth="1"/>
    <col min="66" max="66" width="15" style="127" customWidth="1"/>
    <col min="67" max="16384" width="9" style="127"/>
  </cols>
  <sheetData>
    <row r="1" spans="1:66" ht="39" customHeight="1" x14ac:dyDescent="0.25">
      <c r="A1" s="140"/>
      <c r="B1" s="140"/>
      <c r="C1" s="164" t="s">
        <v>161</v>
      </c>
      <c r="D1" s="164"/>
      <c r="E1" s="164"/>
      <c r="F1" s="164"/>
      <c r="G1" s="164"/>
      <c r="H1" s="164"/>
      <c r="I1" s="164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1"/>
      <c r="AJ1" s="141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</row>
    <row r="2" spans="1:66" ht="13.5" customHeight="1" x14ac:dyDescent="0.25">
      <c r="A2" s="49"/>
      <c r="B2" s="49"/>
      <c r="C2" s="49"/>
      <c r="D2" s="49"/>
      <c r="E2" s="49"/>
      <c r="F2" s="49"/>
      <c r="G2" s="49"/>
      <c r="H2" s="49"/>
      <c r="I2" s="33"/>
      <c r="J2" s="33"/>
      <c r="K2" s="33"/>
      <c r="L2" s="33"/>
      <c r="M2" s="33"/>
      <c r="N2" s="33"/>
      <c r="O2" s="142"/>
      <c r="P2" s="14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</row>
    <row r="3" spans="1:66" s="133" customFormat="1" ht="15" customHeight="1" x14ac:dyDescent="0.25">
      <c r="A3" s="144" t="s">
        <v>53</v>
      </c>
      <c r="B3" s="53" t="s">
        <v>56</v>
      </c>
      <c r="C3" s="118" t="s">
        <v>144</v>
      </c>
      <c r="D3" s="119"/>
      <c r="E3" s="119"/>
      <c r="F3" s="119"/>
      <c r="G3" s="119"/>
      <c r="H3" s="120"/>
      <c r="I3" s="145" t="s">
        <v>123</v>
      </c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7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</row>
    <row r="4" spans="1:66" s="133" customFormat="1" ht="25.5" customHeight="1" x14ac:dyDescent="0.25">
      <c r="A4" s="144"/>
      <c r="B4" s="53"/>
      <c r="C4" s="121"/>
      <c r="D4" s="122"/>
      <c r="E4" s="122"/>
      <c r="F4" s="122"/>
      <c r="G4" s="122"/>
      <c r="H4" s="123"/>
      <c r="I4" s="145" t="s">
        <v>124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49" t="s">
        <v>125</v>
      </c>
      <c r="BD4" s="150"/>
      <c r="BE4" s="150"/>
      <c r="BF4" s="150"/>
      <c r="BG4" s="150"/>
      <c r="BH4" s="150"/>
      <c r="BI4" s="151" t="s">
        <v>126</v>
      </c>
      <c r="BJ4" s="151"/>
      <c r="BK4" s="151"/>
      <c r="BL4" s="151"/>
      <c r="BM4" s="151"/>
      <c r="BN4" s="151"/>
    </row>
    <row r="5" spans="1:66" s="133" customFormat="1" ht="0.75" hidden="1" customHeight="1" x14ac:dyDescent="0.25">
      <c r="A5" s="144"/>
      <c r="B5" s="53"/>
      <c r="C5" s="121"/>
      <c r="D5" s="122"/>
      <c r="E5" s="122"/>
      <c r="F5" s="122"/>
      <c r="G5" s="122"/>
      <c r="H5" s="123"/>
      <c r="I5" s="152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4"/>
      <c r="BC5" s="152"/>
      <c r="BD5" s="153"/>
      <c r="BE5" s="153"/>
      <c r="BF5" s="153"/>
      <c r="BG5" s="151" t="s">
        <v>145</v>
      </c>
      <c r="BH5" s="151"/>
      <c r="BI5" s="151" t="s">
        <v>146</v>
      </c>
      <c r="BJ5" s="151"/>
      <c r="BK5" s="151" t="s">
        <v>127</v>
      </c>
      <c r="BL5" s="151"/>
      <c r="BM5" s="151"/>
      <c r="BN5" s="151"/>
    </row>
    <row r="6" spans="1:66" s="133" customFormat="1" ht="43.5" customHeight="1" x14ac:dyDescent="0.25">
      <c r="A6" s="144"/>
      <c r="B6" s="53"/>
      <c r="C6" s="121"/>
      <c r="D6" s="122"/>
      <c r="E6" s="122"/>
      <c r="F6" s="122"/>
      <c r="G6" s="122"/>
      <c r="H6" s="123"/>
      <c r="I6" s="151" t="s">
        <v>128</v>
      </c>
      <c r="J6" s="151"/>
      <c r="K6" s="151"/>
      <c r="L6" s="151"/>
      <c r="M6" s="113" t="s">
        <v>147</v>
      </c>
      <c r="N6" s="114"/>
      <c r="O6" s="60" t="s">
        <v>129</v>
      </c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2"/>
      <c r="AE6" s="113" t="s">
        <v>130</v>
      </c>
      <c r="AF6" s="114"/>
      <c r="AG6" s="113" t="s">
        <v>131</v>
      </c>
      <c r="AH6" s="114"/>
      <c r="AI6" s="107" t="s">
        <v>42</v>
      </c>
      <c r="AJ6" s="108"/>
      <c r="AK6" s="117" t="s">
        <v>148</v>
      </c>
      <c r="AL6" s="53"/>
      <c r="AM6" s="107" t="s">
        <v>42</v>
      </c>
      <c r="AN6" s="108"/>
      <c r="AO6" s="53" t="s">
        <v>149</v>
      </c>
      <c r="AP6" s="53"/>
      <c r="AQ6" s="107" t="s">
        <v>150</v>
      </c>
      <c r="AR6" s="155"/>
      <c r="AS6" s="155"/>
      <c r="AT6" s="155"/>
      <c r="AU6" s="155"/>
      <c r="AV6" s="108"/>
      <c r="AW6" s="107" t="s">
        <v>132</v>
      </c>
      <c r="AX6" s="155"/>
      <c r="AY6" s="155"/>
      <c r="AZ6" s="155"/>
      <c r="BA6" s="155"/>
      <c r="BB6" s="108"/>
      <c r="BC6" s="156" t="s">
        <v>151</v>
      </c>
      <c r="BD6" s="157"/>
      <c r="BE6" s="156" t="s">
        <v>152</v>
      </c>
      <c r="BF6" s="157"/>
      <c r="BG6" s="151"/>
      <c r="BH6" s="151"/>
      <c r="BI6" s="151"/>
      <c r="BJ6" s="151"/>
      <c r="BK6" s="151"/>
      <c r="BL6" s="151"/>
      <c r="BM6" s="151"/>
      <c r="BN6" s="151"/>
    </row>
    <row r="7" spans="1:66" s="133" customFormat="1" ht="112.5" customHeight="1" x14ac:dyDescent="0.25">
      <c r="A7" s="144"/>
      <c r="B7" s="53"/>
      <c r="C7" s="110" t="s">
        <v>133</v>
      </c>
      <c r="D7" s="110"/>
      <c r="E7" s="111" t="s">
        <v>44</v>
      </c>
      <c r="F7" s="111"/>
      <c r="G7" s="112" t="s">
        <v>45</v>
      </c>
      <c r="H7" s="112"/>
      <c r="I7" s="53" t="s">
        <v>153</v>
      </c>
      <c r="J7" s="53"/>
      <c r="K7" s="53" t="s">
        <v>154</v>
      </c>
      <c r="L7" s="53"/>
      <c r="M7" s="115"/>
      <c r="N7" s="116"/>
      <c r="O7" s="107" t="s">
        <v>134</v>
      </c>
      <c r="P7" s="108"/>
      <c r="Q7" s="107" t="s">
        <v>135</v>
      </c>
      <c r="R7" s="108"/>
      <c r="S7" s="107" t="s">
        <v>136</v>
      </c>
      <c r="T7" s="108"/>
      <c r="U7" s="107" t="s">
        <v>137</v>
      </c>
      <c r="V7" s="108"/>
      <c r="W7" s="107" t="s">
        <v>138</v>
      </c>
      <c r="X7" s="108"/>
      <c r="Y7" s="158" t="s">
        <v>155</v>
      </c>
      <c r="Z7" s="159"/>
      <c r="AA7" s="107" t="s">
        <v>156</v>
      </c>
      <c r="AB7" s="108"/>
      <c r="AC7" s="107" t="s">
        <v>157</v>
      </c>
      <c r="AD7" s="108"/>
      <c r="AE7" s="115"/>
      <c r="AF7" s="116"/>
      <c r="AG7" s="115"/>
      <c r="AH7" s="116"/>
      <c r="AI7" s="107" t="s">
        <v>158</v>
      </c>
      <c r="AJ7" s="108"/>
      <c r="AK7" s="53"/>
      <c r="AL7" s="53"/>
      <c r="AM7" s="107" t="s">
        <v>139</v>
      </c>
      <c r="AN7" s="108"/>
      <c r="AO7" s="53"/>
      <c r="AP7" s="53"/>
      <c r="AQ7" s="110" t="s">
        <v>133</v>
      </c>
      <c r="AR7" s="110"/>
      <c r="AS7" s="110" t="s">
        <v>44</v>
      </c>
      <c r="AT7" s="110"/>
      <c r="AU7" s="110" t="s">
        <v>45</v>
      </c>
      <c r="AV7" s="110"/>
      <c r="AW7" s="110" t="s">
        <v>140</v>
      </c>
      <c r="AX7" s="110"/>
      <c r="AY7" s="124" t="s">
        <v>141</v>
      </c>
      <c r="AZ7" s="125"/>
      <c r="BA7" s="109" t="s">
        <v>142</v>
      </c>
      <c r="BB7" s="109"/>
      <c r="BC7" s="160"/>
      <c r="BD7" s="161"/>
      <c r="BE7" s="160"/>
      <c r="BF7" s="161"/>
      <c r="BG7" s="151"/>
      <c r="BH7" s="151"/>
      <c r="BI7" s="151"/>
      <c r="BJ7" s="151"/>
      <c r="BK7" s="151" t="s">
        <v>159</v>
      </c>
      <c r="BL7" s="151"/>
      <c r="BM7" s="151" t="s">
        <v>143</v>
      </c>
      <c r="BN7" s="151"/>
    </row>
    <row r="8" spans="1:66" s="133" customFormat="1" ht="30" customHeight="1" x14ac:dyDescent="0.25">
      <c r="A8" s="144"/>
      <c r="B8" s="53"/>
      <c r="C8" s="136" t="s">
        <v>47</v>
      </c>
      <c r="D8" s="137" t="s">
        <v>46</v>
      </c>
      <c r="E8" s="136" t="s">
        <v>47</v>
      </c>
      <c r="F8" s="137" t="s">
        <v>46</v>
      </c>
      <c r="G8" s="136" t="s">
        <v>47</v>
      </c>
      <c r="H8" s="137" t="s">
        <v>46</v>
      </c>
      <c r="I8" s="136" t="s">
        <v>47</v>
      </c>
      <c r="J8" s="137" t="s">
        <v>46</v>
      </c>
      <c r="K8" s="136" t="s">
        <v>47</v>
      </c>
      <c r="L8" s="137" t="s">
        <v>46</v>
      </c>
      <c r="M8" s="136" t="s">
        <v>47</v>
      </c>
      <c r="N8" s="137" t="s">
        <v>46</v>
      </c>
      <c r="O8" s="136" t="s">
        <v>47</v>
      </c>
      <c r="P8" s="137" t="s">
        <v>46</v>
      </c>
      <c r="Q8" s="136" t="s">
        <v>47</v>
      </c>
      <c r="R8" s="137" t="s">
        <v>46</v>
      </c>
      <c r="S8" s="136" t="s">
        <v>47</v>
      </c>
      <c r="T8" s="137" t="s">
        <v>46</v>
      </c>
      <c r="U8" s="136" t="s">
        <v>47</v>
      </c>
      <c r="V8" s="137" t="s">
        <v>46</v>
      </c>
      <c r="W8" s="136" t="s">
        <v>47</v>
      </c>
      <c r="X8" s="137" t="s">
        <v>46</v>
      </c>
      <c r="Y8" s="136" t="s">
        <v>47</v>
      </c>
      <c r="Z8" s="137" t="s">
        <v>46</v>
      </c>
      <c r="AA8" s="136" t="s">
        <v>47</v>
      </c>
      <c r="AB8" s="137" t="s">
        <v>46</v>
      </c>
      <c r="AC8" s="136" t="s">
        <v>47</v>
      </c>
      <c r="AD8" s="137" t="s">
        <v>46</v>
      </c>
      <c r="AE8" s="136" t="s">
        <v>47</v>
      </c>
      <c r="AF8" s="137" t="s">
        <v>46</v>
      </c>
      <c r="AG8" s="136" t="s">
        <v>47</v>
      </c>
      <c r="AH8" s="137" t="s">
        <v>46</v>
      </c>
      <c r="AI8" s="136" t="s">
        <v>47</v>
      </c>
      <c r="AJ8" s="137" t="s">
        <v>46</v>
      </c>
      <c r="AK8" s="136" t="s">
        <v>47</v>
      </c>
      <c r="AL8" s="137" t="s">
        <v>46</v>
      </c>
      <c r="AM8" s="136" t="s">
        <v>47</v>
      </c>
      <c r="AN8" s="137" t="s">
        <v>46</v>
      </c>
      <c r="AO8" s="136" t="s">
        <v>47</v>
      </c>
      <c r="AP8" s="137" t="s">
        <v>46</v>
      </c>
      <c r="AQ8" s="136" t="s">
        <v>47</v>
      </c>
      <c r="AR8" s="137" t="s">
        <v>46</v>
      </c>
      <c r="AS8" s="136" t="s">
        <v>47</v>
      </c>
      <c r="AT8" s="137" t="s">
        <v>46</v>
      </c>
      <c r="AU8" s="136" t="s">
        <v>47</v>
      </c>
      <c r="AV8" s="137" t="s">
        <v>46</v>
      </c>
      <c r="AW8" s="136" t="s">
        <v>47</v>
      </c>
      <c r="AX8" s="137" t="s">
        <v>46</v>
      </c>
      <c r="AY8" s="136" t="s">
        <v>47</v>
      </c>
      <c r="AZ8" s="137" t="s">
        <v>46</v>
      </c>
      <c r="BA8" s="136" t="s">
        <v>47</v>
      </c>
      <c r="BB8" s="137" t="s">
        <v>46</v>
      </c>
      <c r="BC8" s="136" t="s">
        <v>47</v>
      </c>
      <c r="BD8" s="137" t="s">
        <v>46</v>
      </c>
      <c r="BE8" s="136" t="s">
        <v>47</v>
      </c>
      <c r="BF8" s="137" t="s">
        <v>46</v>
      </c>
      <c r="BG8" s="136" t="s">
        <v>47</v>
      </c>
      <c r="BH8" s="137" t="s">
        <v>46</v>
      </c>
      <c r="BI8" s="136" t="s">
        <v>47</v>
      </c>
      <c r="BJ8" s="137" t="s">
        <v>46</v>
      </c>
      <c r="BK8" s="136" t="s">
        <v>47</v>
      </c>
      <c r="BL8" s="137" t="s">
        <v>46</v>
      </c>
      <c r="BM8" s="136" t="s">
        <v>47</v>
      </c>
      <c r="BN8" s="137" t="s">
        <v>46</v>
      </c>
    </row>
    <row r="9" spans="1:66" s="133" customFormat="1" ht="10.5" customHeight="1" x14ac:dyDescent="0.25">
      <c r="A9" s="162"/>
      <c r="B9" s="162">
        <v>1</v>
      </c>
      <c r="C9" s="162">
        <v>2</v>
      </c>
      <c r="D9" s="162">
        <v>3</v>
      </c>
      <c r="E9" s="162">
        <v>4</v>
      </c>
      <c r="F9" s="162">
        <v>5</v>
      </c>
      <c r="G9" s="162">
        <v>6</v>
      </c>
      <c r="H9" s="162">
        <v>7</v>
      </c>
      <c r="I9" s="162">
        <v>8</v>
      </c>
      <c r="J9" s="162">
        <v>9</v>
      </c>
      <c r="K9" s="162">
        <v>10</v>
      </c>
      <c r="L9" s="162">
        <v>11</v>
      </c>
      <c r="M9" s="162">
        <v>12</v>
      </c>
      <c r="N9" s="162">
        <v>13</v>
      </c>
      <c r="O9" s="162">
        <v>14</v>
      </c>
      <c r="P9" s="162">
        <v>15</v>
      </c>
      <c r="Q9" s="162">
        <v>16</v>
      </c>
      <c r="R9" s="162">
        <v>17</v>
      </c>
      <c r="S9" s="162">
        <v>18</v>
      </c>
      <c r="T9" s="162">
        <v>19</v>
      </c>
      <c r="U9" s="162">
        <v>20</v>
      </c>
      <c r="V9" s="162">
        <v>21</v>
      </c>
      <c r="W9" s="162">
        <v>22</v>
      </c>
      <c r="X9" s="162">
        <v>23</v>
      </c>
      <c r="Y9" s="162">
        <v>24</v>
      </c>
      <c r="Z9" s="162">
        <v>25</v>
      </c>
      <c r="AA9" s="162">
        <v>26</v>
      </c>
      <c r="AB9" s="162">
        <v>27</v>
      </c>
      <c r="AC9" s="162">
        <v>28</v>
      </c>
      <c r="AD9" s="162">
        <v>29</v>
      </c>
      <c r="AE9" s="162">
        <v>30</v>
      </c>
      <c r="AF9" s="162">
        <v>31</v>
      </c>
      <c r="AG9" s="162">
        <v>32</v>
      </c>
      <c r="AH9" s="162">
        <v>33</v>
      </c>
      <c r="AI9" s="162">
        <v>34</v>
      </c>
      <c r="AJ9" s="162">
        <v>35</v>
      </c>
      <c r="AK9" s="162">
        <v>36</v>
      </c>
      <c r="AL9" s="162">
        <v>37</v>
      </c>
      <c r="AM9" s="162">
        <v>38</v>
      </c>
      <c r="AN9" s="162">
        <v>39</v>
      </c>
      <c r="AO9" s="162">
        <v>40</v>
      </c>
      <c r="AP9" s="162">
        <v>41</v>
      </c>
      <c r="AQ9" s="162">
        <v>42</v>
      </c>
      <c r="AR9" s="162">
        <v>43</v>
      </c>
      <c r="AS9" s="162">
        <v>44</v>
      </c>
      <c r="AT9" s="162">
        <v>45</v>
      </c>
      <c r="AU9" s="162">
        <v>46</v>
      </c>
      <c r="AV9" s="162">
        <v>47</v>
      </c>
      <c r="AW9" s="162">
        <v>48</v>
      </c>
      <c r="AX9" s="162">
        <v>49</v>
      </c>
      <c r="AY9" s="162">
        <v>50</v>
      </c>
      <c r="AZ9" s="162">
        <v>51</v>
      </c>
      <c r="BA9" s="162">
        <v>52</v>
      </c>
      <c r="BB9" s="162">
        <v>53</v>
      </c>
      <c r="BC9" s="162">
        <v>54</v>
      </c>
      <c r="BD9" s="162">
        <v>55</v>
      </c>
      <c r="BE9" s="162">
        <v>56</v>
      </c>
      <c r="BF9" s="162">
        <v>57</v>
      </c>
      <c r="BG9" s="162">
        <v>58</v>
      </c>
      <c r="BH9" s="162">
        <v>59</v>
      </c>
      <c r="BI9" s="162">
        <v>60</v>
      </c>
      <c r="BJ9" s="162">
        <v>61</v>
      </c>
      <c r="BK9" s="162">
        <v>62</v>
      </c>
      <c r="BL9" s="162">
        <v>63</v>
      </c>
      <c r="BM9" s="162">
        <v>64</v>
      </c>
      <c r="BN9" s="162">
        <v>65</v>
      </c>
    </row>
    <row r="10" spans="1:66" s="141" customFormat="1" ht="22.5" customHeight="1" x14ac:dyDescent="0.2">
      <c r="A10" s="163">
        <v>1</v>
      </c>
      <c r="B10" s="165" t="s">
        <v>81</v>
      </c>
      <c r="C10" s="166">
        <v>1393678.7638000001</v>
      </c>
      <c r="D10" s="166">
        <v>1121627.3997</v>
      </c>
      <c r="E10" s="166">
        <v>1370975.5264000001</v>
      </c>
      <c r="F10" s="166">
        <v>1169624.5177</v>
      </c>
      <c r="G10" s="166">
        <v>22703.237400000002</v>
      </c>
      <c r="H10" s="166">
        <v>-47997.118000000002</v>
      </c>
      <c r="I10" s="166">
        <v>306148.23</v>
      </c>
      <c r="J10" s="166">
        <v>298794.60100000002</v>
      </c>
      <c r="K10" s="166">
        <v>0</v>
      </c>
      <c r="L10" s="166">
        <v>0</v>
      </c>
      <c r="M10" s="166">
        <v>205105.32939999999</v>
      </c>
      <c r="N10" s="166">
        <v>172384.76879999999</v>
      </c>
      <c r="O10" s="166">
        <v>45341.5</v>
      </c>
      <c r="P10" s="166">
        <v>38072.239699999998</v>
      </c>
      <c r="Q10" s="166">
        <v>2570</v>
      </c>
      <c r="R10" s="166">
        <v>2317.8013000000001</v>
      </c>
      <c r="S10" s="166">
        <v>3033.6</v>
      </c>
      <c r="T10" s="166">
        <v>2506.9322000000002</v>
      </c>
      <c r="U10" s="166">
        <v>2120</v>
      </c>
      <c r="V10" s="166">
        <v>1483.7429999999999</v>
      </c>
      <c r="W10" s="166">
        <v>25796.799999999999</v>
      </c>
      <c r="X10" s="166">
        <v>19944.810099999999</v>
      </c>
      <c r="Y10" s="166">
        <v>16799.599999999999</v>
      </c>
      <c r="Z10" s="166">
        <v>12839.6</v>
      </c>
      <c r="AA10" s="166">
        <v>43699.3</v>
      </c>
      <c r="AB10" s="166">
        <v>38652.199999999997</v>
      </c>
      <c r="AC10" s="166">
        <v>58161.376400000001</v>
      </c>
      <c r="AD10" s="166">
        <v>52170.405500000001</v>
      </c>
      <c r="AE10" s="166">
        <v>0</v>
      </c>
      <c r="AF10" s="166">
        <v>0</v>
      </c>
      <c r="AG10" s="166">
        <v>702468.06400000001</v>
      </c>
      <c r="AH10" s="166">
        <v>636710.61190000002</v>
      </c>
      <c r="AI10" s="166">
        <v>702468.06400000001</v>
      </c>
      <c r="AJ10" s="166">
        <v>636710.61190000002</v>
      </c>
      <c r="AK10" s="166">
        <v>126128.603</v>
      </c>
      <c r="AL10" s="166">
        <v>39840.006000000001</v>
      </c>
      <c r="AM10" s="166">
        <v>312</v>
      </c>
      <c r="AN10" s="166">
        <v>312</v>
      </c>
      <c r="AO10" s="166">
        <v>14700</v>
      </c>
      <c r="AP10" s="166">
        <v>12622</v>
      </c>
      <c r="AQ10" s="166">
        <v>16425.3</v>
      </c>
      <c r="AR10" s="166">
        <v>9272.5300000000007</v>
      </c>
      <c r="AS10" s="166">
        <v>16425.3</v>
      </c>
      <c r="AT10" s="166">
        <v>9272.5300000000007</v>
      </c>
      <c r="AU10" s="166">
        <v>0</v>
      </c>
      <c r="AV10" s="166">
        <v>0</v>
      </c>
      <c r="AW10" s="166">
        <v>3866.3</v>
      </c>
      <c r="AX10" s="166">
        <v>0</v>
      </c>
      <c r="AY10" s="166">
        <v>0</v>
      </c>
      <c r="AZ10" s="166">
        <v>0</v>
      </c>
      <c r="BA10" s="166">
        <v>0</v>
      </c>
      <c r="BB10" s="166">
        <v>0</v>
      </c>
      <c r="BC10" s="166">
        <v>79815</v>
      </c>
      <c r="BD10" s="166">
        <v>52703.069000000003</v>
      </c>
      <c r="BE10" s="166">
        <v>18402.500400000001</v>
      </c>
      <c r="BF10" s="166">
        <v>14123.133</v>
      </c>
      <c r="BG10" s="166">
        <v>0</v>
      </c>
      <c r="BH10" s="166">
        <v>0</v>
      </c>
      <c r="BI10" s="166">
        <v>-5000</v>
      </c>
      <c r="BJ10" s="166">
        <v>-1980</v>
      </c>
      <c r="BK10" s="166">
        <v>-70514.263000000006</v>
      </c>
      <c r="BL10" s="166">
        <v>-112843.32</v>
      </c>
      <c r="BM10" s="166">
        <v>0</v>
      </c>
      <c r="BN10" s="166">
        <v>0</v>
      </c>
    </row>
    <row r="11" spans="1:66" s="141" customFormat="1" ht="22.5" customHeight="1" x14ac:dyDescent="0.2">
      <c r="A11" s="163">
        <v>2</v>
      </c>
      <c r="B11" s="167" t="s">
        <v>82</v>
      </c>
      <c r="C11" s="166">
        <v>275296.75020000001</v>
      </c>
      <c r="D11" s="166">
        <v>-20972.696499999998</v>
      </c>
      <c r="E11" s="166">
        <v>199671.13430000001</v>
      </c>
      <c r="F11" s="166">
        <v>190040.97010000001</v>
      </c>
      <c r="G11" s="166">
        <v>75625.615900000004</v>
      </c>
      <c r="H11" s="166">
        <v>-211013.6666</v>
      </c>
      <c r="I11" s="166">
        <v>61670.3</v>
      </c>
      <c r="J11" s="166">
        <v>61479.339</v>
      </c>
      <c r="K11" s="166">
        <v>0</v>
      </c>
      <c r="L11" s="166">
        <v>0</v>
      </c>
      <c r="M11" s="166">
        <v>34085.834300000002</v>
      </c>
      <c r="N11" s="166">
        <v>29300.077099999999</v>
      </c>
      <c r="O11" s="166">
        <v>8160</v>
      </c>
      <c r="P11" s="166">
        <v>8150.2209999999995</v>
      </c>
      <c r="Q11" s="166">
        <v>100</v>
      </c>
      <c r="R11" s="166">
        <v>91.078400000000002</v>
      </c>
      <c r="S11" s="166">
        <v>600</v>
      </c>
      <c r="T11" s="166">
        <v>590.71370000000002</v>
      </c>
      <c r="U11" s="166">
        <v>650</v>
      </c>
      <c r="V11" s="166">
        <v>8</v>
      </c>
      <c r="W11" s="166">
        <v>9947.2999999999993</v>
      </c>
      <c r="X11" s="166">
        <v>7591.2964000000002</v>
      </c>
      <c r="Y11" s="166">
        <v>5397.2</v>
      </c>
      <c r="Z11" s="166">
        <v>4611.9160000000002</v>
      </c>
      <c r="AA11" s="166">
        <v>3898.6</v>
      </c>
      <c r="AB11" s="166">
        <v>3870.4119999999998</v>
      </c>
      <c r="AC11" s="166">
        <v>8599.3343000000004</v>
      </c>
      <c r="AD11" s="166">
        <v>7237.0546000000004</v>
      </c>
      <c r="AE11" s="166">
        <v>0</v>
      </c>
      <c r="AF11" s="166">
        <v>0</v>
      </c>
      <c r="AG11" s="166">
        <v>97605</v>
      </c>
      <c r="AH11" s="166">
        <v>95452.502999999997</v>
      </c>
      <c r="AI11" s="166">
        <v>97605</v>
      </c>
      <c r="AJ11" s="166">
        <v>95452.502999999997</v>
      </c>
      <c r="AK11" s="166">
        <v>0</v>
      </c>
      <c r="AL11" s="166">
        <v>0</v>
      </c>
      <c r="AM11" s="166">
        <v>0</v>
      </c>
      <c r="AN11" s="166">
        <v>0</v>
      </c>
      <c r="AO11" s="166">
        <v>2200</v>
      </c>
      <c r="AP11" s="166">
        <v>2000</v>
      </c>
      <c r="AQ11" s="166">
        <v>4110</v>
      </c>
      <c r="AR11" s="166">
        <v>1809.0509999999999</v>
      </c>
      <c r="AS11" s="166">
        <v>4110</v>
      </c>
      <c r="AT11" s="166">
        <v>1809.0509999999999</v>
      </c>
      <c r="AU11" s="166">
        <v>0</v>
      </c>
      <c r="AV11" s="166">
        <v>0</v>
      </c>
      <c r="AW11" s="166">
        <v>0</v>
      </c>
      <c r="AX11" s="166">
        <v>0</v>
      </c>
      <c r="AY11" s="166">
        <v>0</v>
      </c>
      <c r="AZ11" s="166">
        <v>0</v>
      </c>
      <c r="BA11" s="166">
        <v>0</v>
      </c>
      <c r="BB11" s="166">
        <v>0</v>
      </c>
      <c r="BC11" s="166">
        <v>348175</v>
      </c>
      <c r="BD11" s="166">
        <v>107633.46279999999</v>
      </c>
      <c r="BE11" s="166">
        <v>54497.215900000003</v>
      </c>
      <c r="BF11" s="166">
        <v>21910.432000000001</v>
      </c>
      <c r="BG11" s="166">
        <v>0</v>
      </c>
      <c r="BH11" s="166">
        <v>0</v>
      </c>
      <c r="BI11" s="166">
        <v>-7046.6</v>
      </c>
      <c r="BJ11" s="166">
        <v>-7046.6</v>
      </c>
      <c r="BK11" s="166">
        <v>-320000</v>
      </c>
      <c r="BL11" s="166">
        <v>-333510.96139999997</v>
      </c>
      <c r="BM11" s="166">
        <v>0</v>
      </c>
      <c r="BN11" s="166">
        <v>0</v>
      </c>
    </row>
    <row r="12" spans="1:66" s="141" customFormat="1" ht="22.5" customHeight="1" x14ac:dyDescent="0.2">
      <c r="A12" s="163">
        <v>3</v>
      </c>
      <c r="B12" s="167" t="s">
        <v>83</v>
      </c>
      <c r="C12" s="166">
        <v>17497.478599999999</v>
      </c>
      <c r="D12" s="166">
        <v>12073.816800000001</v>
      </c>
      <c r="E12" s="166">
        <v>16559.535500000002</v>
      </c>
      <c r="F12" s="166">
        <v>14046.416800000001</v>
      </c>
      <c r="G12" s="166">
        <v>937.94309999999996</v>
      </c>
      <c r="H12" s="166">
        <v>-1972.6</v>
      </c>
      <c r="I12" s="166">
        <v>11919.335499999999</v>
      </c>
      <c r="J12" s="166">
        <v>10980.891</v>
      </c>
      <c r="K12" s="166">
        <v>0</v>
      </c>
      <c r="L12" s="166">
        <v>0</v>
      </c>
      <c r="M12" s="166">
        <v>3803.2</v>
      </c>
      <c r="N12" s="166">
        <v>3039.5257999999999</v>
      </c>
      <c r="O12" s="166">
        <v>700</v>
      </c>
      <c r="P12" s="166">
        <v>441.32580000000002</v>
      </c>
      <c r="Q12" s="166">
        <v>720</v>
      </c>
      <c r="R12" s="166">
        <v>720</v>
      </c>
      <c r="S12" s="166">
        <v>200</v>
      </c>
      <c r="T12" s="166">
        <v>134</v>
      </c>
      <c r="U12" s="166">
        <v>54.6</v>
      </c>
      <c r="V12" s="166">
        <v>54.6</v>
      </c>
      <c r="W12" s="166">
        <v>997</v>
      </c>
      <c r="X12" s="166">
        <v>815.6</v>
      </c>
      <c r="Y12" s="166">
        <v>220</v>
      </c>
      <c r="Z12" s="166">
        <v>70</v>
      </c>
      <c r="AA12" s="166">
        <v>31.6</v>
      </c>
      <c r="AB12" s="166">
        <v>0</v>
      </c>
      <c r="AC12" s="166">
        <v>700</v>
      </c>
      <c r="AD12" s="166">
        <v>534</v>
      </c>
      <c r="AE12" s="166">
        <v>0</v>
      </c>
      <c r="AF12" s="166">
        <v>0</v>
      </c>
      <c r="AG12" s="166">
        <v>0</v>
      </c>
      <c r="AH12" s="166">
        <v>0</v>
      </c>
      <c r="AI12" s="166">
        <v>0</v>
      </c>
      <c r="AJ12" s="166">
        <v>0</v>
      </c>
      <c r="AK12" s="166">
        <v>0</v>
      </c>
      <c r="AL12" s="166">
        <v>0</v>
      </c>
      <c r="AM12" s="166">
        <v>0</v>
      </c>
      <c r="AN12" s="166">
        <v>0</v>
      </c>
      <c r="AO12" s="166">
        <v>0</v>
      </c>
      <c r="AP12" s="166">
        <v>0</v>
      </c>
      <c r="AQ12" s="166">
        <v>837</v>
      </c>
      <c r="AR12" s="166">
        <v>26</v>
      </c>
      <c r="AS12" s="166">
        <v>837</v>
      </c>
      <c r="AT12" s="166">
        <v>26</v>
      </c>
      <c r="AU12" s="166">
        <v>0</v>
      </c>
      <c r="AV12" s="166">
        <v>0</v>
      </c>
      <c r="AW12" s="166">
        <v>710</v>
      </c>
      <c r="AX12" s="166">
        <v>0</v>
      </c>
      <c r="AY12" s="166">
        <v>0</v>
      </c>
      <c r="AZ12" s="166">
        <v>0</v>
      </c>
      <c r="BA12" s="166">
        <v>0</v>
      </c>
      <c r="BB12" s="166">
        <v>0</v>
      </c>
      <c r="BC12" s="166">
        <v>692.94309999999996</v>
      </c>
      <c r="BD12" s="166">
        <v>0</v>
      </c>
      <c r="BE12" s="166">
        <v>245</v>
      </c>
      <c r="BF12" s="166">
        <v>245</v>
      </c>
      <c r="BG12" s="166">
        <v>0</v>
      </c>
      <c r="BH12" s="166">
        <v>0</v>
      </c>
      <c r="BI12" s="166">
        <v>0</v>
      </c>
      <c r="BJ12" s="166">
        <v>0</v>
      </c>
      <c r="BK12" s="166">
        <v>0</v>
      </c>
      <c r="BL12" s="166">
        <v>-2217.6</v>
      </c>
      <c r="BM12" s="166">
        <v>0</v>
      </c>
      <c r="BN12" s="166">
        <v>0</v>
      </c>
    </row>
    <row r="13" spans="1:66" s="141" customFormat="1" ht="22.5" customHeight="1" x14ac:dyDescent="0.2">
      <c r="A13" s="163">
        <v>4</v>
      </c>
      <c r="B13" s="167" t="s">
        <v>84</v>
      </c>
      <c r="C13" s="166">
        <v>78137.226299999995</v>
      </c>
      <c r="D13" s="166">
        <v>75715.543999999994</v>
      </c>
      <c r="E13" s="166">
        <v>75824.800000000003</v>
      </c>
      <c r="F13" s="166">
        <v>75510.232799999998</v>
      </c>
      <c r="G13" s="166">
        <v>4261.4263000000001</v>
      </c>
      <c r="H13" s="166">
        <v>2154.3112000000001</v>
      </c>
      <c r="I13" s="166">
        <v>29333.5</v>
      </c>
      <c r="J13" s="166">
        <v>29331.687999999998</v>
      </c>
      <c r="K13" s="166">
        <v>0</v>
      </c>
      <c r="L13" s="166">
        <v>0</v>
      </c>
      <c r="M13" s="166">
        <v>22521.9</v>
      </c>
      <c r="N13" s="166">
        <v>22266.644799999998</v>
      </c>
      <c r="O13" s="166">
        <v>2974</v>
      </c>
      <c r="P13" s="166">
        <v>2914.1424000000002</v>
      </c>
      <c r="Q13" s="166">
        <v>180</v>
      </c>
      <c r="R13" s="166">
        <v>180</v>
      </c>
      <c r="S13" s="166">
        <v>638</v>
      </c>
      <c r="T13" s="166">
        <v>634.76199999999994</v>
      </c>
      <c r="U13" s="166">
        <v>51</v>
      </c>
      <c r="V13" s="166">
        <v>50.7</v>
      </c>
      <c r="W13" s="166">
        <v>7259.4</v>
      </c>
      <c r="X13" s="166">
        <v>7220.6198999999997</v>
      </c>
      <c r="Y13" s="166">
        <v>5220.3</v>
      </c>
      <c r="Z13" s="166">
        <v>5212.2700000000004</v>
      </c>
      <c r="AA13" s="166">
        <v>3376.5</v>
      </c>
      <c r="AB13" s="166">
        <v>3375.7</v>
      </c>
      <c r="AC13" s="166">
        <v>3953</v>
      </c>
      <c r="AD13" s="166">
        <v>3805.5535</v>
      </c>
      <c r="AE13" s="166">
        <v>0</v>
      </c>
      <c r="AF13" s="166">
        <v>0</v>
      </c>
      <c r="AG13" s="166">
        <v>19470</v>
      </c>
      <c r="AH13" s="166">
        <v>19470</v>
      </c>
      <c r="AI13" s="166">
        <v>19470</v>
      </c>
      <c r="AJ13" s="166">
        <v>19470</v>
      </c>
      <c r="AK13" s="166">
        <v>0</v>
      </c>
      <c r="AL13" s="166">
        <v>0</v>
      </c>
      <c r="AM13" s="166">
        <v>0</v>
      </c>
      <c r="AN13" s="166">
        <v>0</v>
      </c>
      <c r="AO13" s="166">
        <v>2440</v>
      </c>
      <c r="AP13" s="166">
        <v>2430</v>
      </c>
      <c r="AQ13" s="166">
        <v>110.4</v>
      </c>
      <c r="AR13" s="166">
        <v>62.9</v>
      </c>
      <c r="AS13" s="166">
        <v>2059.4</v>
      </c>
      <c r="AT13" s="166">
        <v>2011.9</v>
      </c>
      <c r="AU13" s="166">
        <v>0</v>
      </c>
      <c r="AV13" s="166">
        <v>0</v>
      </c>
      <c r="AW13" s="166">
        <v>1949</v>
      </c>
      <c r="AX13" s="166">
        <v>1949</v>
      </c>
      <c r="AY13" s="166">
        <v>0</v>
      </c>
      <c r="AZ13" s="166">
        <v>0</v>
      </c>
      <c r="BA13" s="166">
        <v>1949</v>
      </c>
      <c r="BB13" s="166">
        <v>1949</v>
      </c>
      <c r="BC13" s="166">
        <v>6732.0263000000004</v>
      </c>
      <c r="BD13" s="166">
        <v>4914</v>
      </c>
      <c r="BE13" s="166">
        <v>1573.3</v>
      </c>
      <c r="BF13" s="166">
        <v>1365.3</v>
      </c>
      <c r="BG13" s="166">
        <v>723.1</v>
      </c>
      <c r="BH13" s="166">
        <v>723</v>
      </c>
      <c r="BI13" s="166">
        <v>-166.5</v>
      </c>
      <c r="BJ13" s="166">
        <v>-205.94300000000001</v>
      </c>
      <c r="BK13" s="166">
        <v>-4600.5</v>
      </c>
      <c r="BL13" s="166">
        <v>-4642.0457999999999</v>
      </c>
      <c r="BM13" s="166">
        <v>0</v>
      </c>
      <c r="BN13" s="166">
        <v>0</v>
      </c>
    </row>
    <row r="14" spans="1:66" s="141" customFormat="1" ht="22.5" customHeight="1" x14ac:dyDescent="0.2">
      <c r="A14" s="163">
        <v>5</v>
      </c>
      <c r="B14" s="167" t="s">
        <v>85</v>
      </c>
      <c r="C14" s="166">
        <v>205877.90900000001</v>
      </c>
      <c r="D14" s="166">
        <v>180961.12710000001</v>
      </c>
      <c r="E14" s="166">
        <v>175295.71100000001</v>
      </c>
      <c r="F14" s="166">
        <v>171274.28510000001</v>
      </c>
      <c r="G14" s="166">
        <v>31150.198</v>
      </c>
      <c r="H14" s="166">
        <v>10254.842000000001</v>
      </c>
      <c r="I14" s="166">
        <v>77696.210999999996</v>
      </c>
      <c r="J14" s="166">
        <v>77496.474000000002</v>
      </c>
      <c r="K14" s="166">
        <v>0</v>
      </c>
      <c r="L14" s="166">
        <v>0</v>
      </c>
      <c r="M14" s="166">
        <v>31640.82</v>
      </c>
      <c r="N14" s="166">
        <v>29204.336800000001</v>
      </c>
      <c r="O14" s="166">
        <v>8961.5930000000008</v>
      </c>
      <c r="P14" s="166">
        <v>8961.5930000000008</v>
      </c>
      <c r="Q14" s="166">
        <v>300</v>
      </c>
      <c r="R14" s="166">
        <v>300</v>
      </c>
      <c r="S14" s="166">
        <v>1116</v>
      </c>
      <c r="T14" s="166">
        <v>1082.211</v>
      </c>
      <c r="U14" s="166">
        <v>562.4</v>
      </c>
      <c r="V14" s="166">
        <v>561.79999999999995</v>
      </c>
      <c r="W14" s="166">
        <v>6201.2</v>
      </c>
      <c r="X14" s="166">
        <v>5535.3630000000003</v>
      </c>
      <c r="Y14" s="166">
        <v>4120</v>
      </c>
      <c r="Z14" s="166">
        <v>3746.8229999999999</v>
      </c>
      <c r="AA14" s="166">
        <v>4140.4070000000002</v>
      </c>
      <c r="AB14" s="166">
        <v>3427.5</v>
      </c>
      <c r="AC14" s="166">
        <v>8754.2199999999993</v>
      </c>
      <c r="AD14" s="166">
        <v>8338.6088</v>
      </c>
      <c r="AE14" s="166">
        <v>0</v>
      </c>
      <c r="AF14" s="166">
        <v>0</v>
      </c>
      <c r="AG14" s="166">
        <v>56289.815999999999</v>
      </c>
      <c r="AH14" s="166">
        <v>55308.905299999999</v>
      </c>
      <c r="AI14" s="166">
        <v>56289.815999999999</v>
      </c>
      <c r="AJ14" s="166">
        <v>55308.905299999999</v>
      </c>
      <c r="AK14" s="166">
        <v>0</v>
      </c>
      <c r="AL14" s="166">
        <v>0</v>
      </c>
      <c r="AM14" s="166">
        <v>0</v>
      </c>
      <c r="AN14" s="166">
        <v>0</v>
      </c>
      <c r="AO14" s="166">
        <v>7192.7640000000001</v>
      </c>
      <c r="AP14" s="166">
        <v>7010</v>
      </c>
      <c r="AQ14" s="166">
        <v>1908.1</v>
      </c>
      <c r="AR14" s="166">
        <v>1686.569</v>
      </c>
      <c r="AS14" s="166">
        <v>2476.1</v>
      </c>
      <c r="AT14" s="166">
        <v>2254.569</v>
      </c>
      <c r="AU14" s="166">
        <v>0</v>
      </c>
      <c r="AV14" s="166">
        <v>0</v>
      </c>
      <c r="AW14" s="166">
        <v>568.1</v>
      </c>
      <c r="AX14" s="166">
        <v>568</v>
      </c>
      <c r="AY14" s="166">
        <v>0</v>
      </c>
      <c r="AZ14" s="166">
        <v>0</v>
      </c>
      <c r="BA14" s="166">
        <v>568</v>
      </c>
      <c r="BB14" s="166">
        <v>568</v>
      </c>
      <c r="BC14" s="166">
        <v>29874.75</v>
      </c>
      <c r="BD14" s="166">
        <v>13843.45</v>
      </c>
      <c r="BE14" s="166">
        <v>4224.04</v>
      </c>
      <c r="BF14" s="166">
        <v>4207.7920000000004</v>
      </c>
      <c r="BG14" s="166">
        <v>0</v>
      </c>
      <c r="BH14" s="166">
        <v>0</v>
      </c>
      <c r="BI14" s="166">
        <v>0</v>
      </c>
      <c r="BJ14" s="166">
        <v>-62.857999999999997</v>
      </c>
      <c r="BK14" s="166">
        <v>-2948.5920000000001</v>
      </c>
      <c r="BL14" s="166">
        <v>-7733.5420000000004</v>
      </c>
      <c r="BM14" s="166">
        <v>0</v>
      </c>
      <c r="BN14" s="166">
        <v>0</v>
      </c>
    </row>
    <row r="15" spans="1:66" s="141" customFormat="1" ht="22.5" customHeight="1" x14ac:dyDescent="0.2">
      <c r="A15" s="163">
        <v>6</v>
      </c>
      <c r="B15" s="167" t="s">
        <v>86</v>
      </c>
      <c r="C15" s="166">
        <v>66273.598800000007</v>
      </c>
      <c r="D15" s="166">
        <v>64270.882599999997</v>
      </c>
      <c r="E15" s="166">
        <v>65633.479399999997</v>
      </c>
      <c r="F15" s="166">
        <v>63657.777999999998</v>
      </c>
      <c r="G15" s="166">
        <v>970.11940000000004</v>
      </c>
      <c r="H15" s="166">
        <v>943.1046</v>
      </c>
      <c r="I15" s="166">
        <v>20715</v>
      </c>
      <c r="J15" s="166">
        <v>20713.86</v>
      </c>
      <c r="K15" s="166">
        <v>0</v>
      </c>
      <c r="L15" s="166">
        <v>0</v>
      </c>
      <c r="M15" s="166">
        <v>18353.4794</v>
      </c>
      <c r="N15" s="166">
        <v>17529.746999999999</v>
      </c>
      <c r="O15" s="166">
        <v>2829.7</v>
      </c>
      <c r="P15" s="166">
        <v>2621.9857999999999</v>
      </c>
      <c r="Q15" s="166">
        <v>431</v>
      </c>
      <c r="R15" s="166">
        <v>397.02859999999998</v>
      </c>
      <c r="S15" s="166">
        <v>155</v>
      </c>
      <c r="T15" s="166">
        <v>85</v>
      </c>
      <c r="U15" s="166">
        <v>0</v>
      </c>
      <c r="V15" s="166">
        <v>0</v>
      </c>
      <c r="W15" s="166">
        <v>2308.5</v>
      </c>
      <c r="X15" s="166">
        <v>2199.2912999999999</v>
      </c>
      <c r="Y15" s="166">
        <v>1818.5</v>
      </c>
      <c r="Z15" s="166">
        <v>1818.4912999999999</v>
      </c>
      <c r="AA15" s="166">
        <v>810.87940000000003</v>
      </c>
      <c r="AB15" s="166">
        <v>791.6</v>
      </c>
      <c r="AC15" s="166">
        <v>5330.8</v>
      </c>
      <c r="AD15" s="166">
        <v>5114.5412999999999</v>
      </c>
      <c r="AE15" s="166">
        <v>0</v>
      </c>
      <c r="AF15" s="166">
        <v>0</v>
      </c>
      <c r="AG15" s="166">
        <v>23920.9</v>
      </c>
      <c r="AH15" s="166">
        <v>23086.670999999998</v>
      </c>
      <c r="AI15" s="166">
        <v>23920.9</v>
      </c>
      <c r="AJ15" s="166">
        <v>23086.670999999998</v>
      </c>
      <c r="AK15" s="166">
        <v>100</v>
      </c>
      <c r="AL15" s="166">
        <v>0</v>
      </c>
      <c r="AM15" s="166">
        <v>0</v>
      </c>
      <c r="AN15" s="166">
        <v>0</v>
      </c>
      <c r="AO15" s="166">
        <v>1909.1</v>
      </c>
      <c r="AP15" s="166">
        <v>1905</v>
      </c>
      <c r="AQ15" s="166">
        <v>305</v>
      </c>
      <c r="AR15" s="166">
        <v>92.5</v>
      </c>
      <c r="AS15" s="166">
        <v>635</v>
      </c>
      <c r="AT15" s="166">
        <v>422.5</v>
      </c>
      <c r="AU15" s="166">
        <v>0</v>
      </c>
      <c r="AV15" s="166">
        <v>0</v>
      </c>
      <c r="AW15" s="166">
        <v>330</v>
      </c>
      <c r="AX15" s="166">
        <v>330</v>
      </c>
      <c r="AY15" s="166">
        <v>0</v>
      </c>
      <c r="AZ15" s="166">
        <v>0</v>
      </c>
      <c r="BA15" s="166">
        <v>330</v>
      </c>
      <c r="BB15" s="166">
        <v>330</v>
      </c>
      <c r="BC15" s="166">
        <v>14950.1194</v>
      </c>
      <c r="BD15" s="166">
        <v>7822.5255999999999</v>
      </c>
      <c r="BE15" s="166">
        <v>330</v>
      </c>
      <c r="BF15" s="166">
        <v>327</v>
      </c>
      <c r="BG15" s="166">
        <v>0</v>
      </c>
      <c r="BH15" s="166">
        <v>0</v>
      </c>
      <c r="BI15" s="166">
        <v>-2600</v>
      </c>
      <c r="BJ15" s="166">
        <v>0</v>
      </c>
      <c r="BK15" s="166">
        <v>-11710</v>
      </c>
      <c r="BL15" s="166">
        <v>-7206.4210000000003</v>
      </c>
      <c r="BM15" s="166">
        <v>0</v>
      </c>
      <c r="BN15" s="166">
        <v>0</v>
      </c>
    </row>
    <row r="16" spans="1:66" s="141" customFormat="1" ht="22.5" customHeight="1" x14ac:dyDescent="0.2">
      <c r="A16" s="163">
        <v>7</v>
      </c>
      <c r="B16" s="167" t="s">
        <v>87</v>
      </c>
      <c r="C16" s="166">
        <v>73795.769</v>
      </c>
      <c r="D16" s="166">
        <v>65070.558199999999</v>
      </c>
      <c r="E16" s="166">
        <v>64133.2</v>
      </c>
      <c r="F16" s="166">
        <v>60685.785900000003</v>
      </c>
      <c r="G16" s="166">
        <v>12662.569</v>
      </c>
      <c r="H16" s="166">
        <v>7384.7722999999996</v>
      </c>
      <c r="I16" s="166">
        <v>21743.8</v>
      </c>
      <c r="J16" s="166">
        <v>21651.612000000001</v>
      </c>
      <c r="K16" s="166">
        <v>0</v>
      </c>
      <c r="L16" s="166">
        <v>0</v>
      </c>
      <c r="M16" s="166">
        <v>11428.2</v>
      </c>
      <c r="N16" s="166">
        <v>9183.5709000000006</v>
      </c>
      <c r="O16" s="166">
        <v>1370</v>
      </c>
      <c r="P16" s="166">
        <v>1166.8366000000001</v>
      </c>
      <c r="Q16" s="166">
        <v>2283.9450000000002</v>
      </c>
      <c r="R16" s="166">
        <v>2247.9447</v>
      </c>
      <c r="S16" s="166">
        <v>207.05500000000001</v>
      </c>
      <c r="T16" s="166">
        <v>191.51400000000001</v>
      </c>
      <c r="U16" s="166">
        <v>0</v>
      </c>
      <c r="V16" s="166">
        <v>0</v>
      </c>
      <c r="W16" s="166">
        <v>1032.2</v>
      </c>
      <c r="X16" s="166">
        <v>330.85140000000001</v>
      </c>
      <c r="Y16" s="166">
        <v>230</v>
      </c>
      <c r="Z16" s="166">
        <v>0</v>
      </c>
      <c r="AA16" s="166">
        <v>1060</v>
      </c>
      <c r="AB16" s="166">
        <v>683.5</v>
      </c>
      <c r="AC16" s="166">
        <v>4631.3999999999996</v>
      </c>
      <c r="AD16" s="166">
        <v>4075.3242</v>
      </c>
      <c r="AE16" s="166">
        <v>0</v>
      </c>
      <c r="AF16" s="166">
        <v>0</v>
      </c>
      <c r="AG16" s="166">
        <v>25110</v>
      </c>
      <c r="AH16" s="166">
        <v>24973.602999999999</v>
      </c>
      <c r="AI16" s="166">
        <v>25110</v>
      </c>
      <c r="AJ16" s="166">
        <v>24973.602999999999</v>
      </c>
      <c r="AK16" s="166">
        <v>0</v>
      </c>
      <c r="AL16" s="166">
        <v>0</v>
      </c>
      <c r="AM16" s="166">
        <v>0</v>
      </c>
      <c r="AN16" s="166">
        <v>0</v>
      </c>
      <c r="AO16" s="166">
        <v>2410</v>
      </c>
      <c r="AP16" s="166">
        <v>1778</v>
      </c>
      <c r="AQ16" s="166">
        <v>441.2</v>
      </c>
      <c r="AR16" s="166">
        <v>99</v>
      </c>
      <c r="AS16" s="166">
        <v>3441.2</v>
      </c>
      <c r="AT16" s="166">
        <v>3099</v>
      </c>
      <c r="AU16" s="166">
        <v>0</v>
      </c>
      <c r="AV16" s="166">
        <v>0</v>
      </c>
      <c r="AW16" s="166">
        <v>3000</v>
      </c>
      <c r="AX16" s="166">
        <v>3000</v>
      </c>
      <c r="AY16" s="166">
        <v>0</v>
      </c>
      <c r="AZ16" s="166">
        <v>0</v>
      </c>
      <c r="BA16" s="166">
        <v>3000</v>
      </c>
      <c r="BB16" s="166">
        <v>3000</v>
      </c>
      <c r="BC16" s="166">
        <v>24456.569</v>
      </c>
      <c r="BD16" s="166">
        <v>21780.041300000001</v>
      </c>
      <c r="BE16" s="166">
        <v>1806</v>
      </c>
      <c r="BF16" s="166">
        <v>1806</v>
      </c>
      <c r="BG16" s="166">
        <v>0</v>
      </c>
      <c r="BH16" s="166">
        <v>0</v>
      </c>
      <c r="BI16" s="166">
        <v>0</v>
      </c>
      <c r="BJ16" s="166">
        <v>0</v>
      </c>
      <c r="BK16" s="166">
        <v>-13600</v>
      </c>
      <c r="BL16" s="166">
        <v>-16201.269</v>
      </c>
      <c r="BM16" s="166">
        <v>0</v>
      </c>
      <c r="BN16" s="166">
        <v>0</v>
      </c>
    </row>
    <row r="17" spans="1:66" s="141" customFormat="1" ht="22.5" customHeight="1" x14ac:dyDescent="0.2">
      <c r="A17" s="163">
        <v>8</v>
      </c>
      <c r="B17" s="167" t="s">
        <v>88</v>
      </c>
      <c r="C17" s="166">
        <v>1132029.3500000001</v>
      </c>
      <c r="D17" s="166">
        <v>1037670.704</v>
      </c>
      <c r="E17" s="166">
        <v>1074984.6499999999</v>
      </c>
      <c r="F17" s="166">
        <v>1034518.018</v>
      </c>
      <c r="G17" s="166">
        <v>57044.7</v>
      </c>
      <c r="H17" s="166">
        <v>3152.6860000000001</v>
      </c>
      <c r="I17" s="166">
        <v>190833.96</v>
      </c>
      <c r="J17" s="166">
        <v>189714.06099999999</v>
      </c>
      <c r="K17" s="166">
        <v>0</v>
      </c>
      <c r="L17" s="166">
        <v>0</v>
      </c>
      <c r="M17" s="166">
        <v>153324.29</v>
      </c>
      <c r="N17" s="166">
        <v>132324.97200000001</v>
      </c>
      <c r="O17" s="166">
        <v>19434.155999999999</v>
      </c>
      <c r="P17" s="166">
        <v>19409.717000000001</v>
      </c>
      <c r="Q17" s="166">
        <v>66703.399999999994</v>
      </c>
      <c r="R17" s="166">
        <v>63552.51</v>
      </c>
      <c r="S17" s="166">
        <v>2377.634</v>
      </c>
      <c r="T17" s="166">
        <v>1886.5920000000001</v>
      </c>
      <c r="U17" s="166">
        <v>500</v>
      </c>
      <c r="V17" s="166">
        <v>276.3</v>
      </c>
      <c r="W17" s="166">
        <v>4040</v>
      </c>
      <c r="X17" s="166">
        <v>3518.48</v>
      </c>
      <c r="Y17" s="166">
        <v>3200</v>
      </c>
      <c r="Z17" s="166">
        <v>2790.68</v>
      </c>
      <c r="AA17" s="166">
        <v>39306.1</v>
      </c>
      <c r="AB17" s="166">
        <v>29809.936000000002</v>
      </c>
      <c r="AC17" s="166">
        <v>13499</v>
      </c>
      <c r="AD17" s="166">
        <v>10240.957</v>
      </c>
      <c r="AE17" s="166">
        <v>0</v>
      </c>
      <c r="AF17" s="166">
        <v>0</v>
      </c>
      <c r="AG17" s="166">
        <v>708872</v>
      </c>
      <c r="AH17" s="166">
        <v>694057.14</v>
      </c>
      <c r="AI17" s="166">
        <v>702485.8</v>
      </c>
      <c r="AJ17" s="166">
        <v>687670.94</v>
      </c>
      <c r="AK17" s="166">
        <v>200</v>
      </c>
      <c r="AL17" s="166">
        <v>0</v>
      </c>
      <c r="AM17" s="166">
        <v>0</v>
      </c>
      <c r="AN17" s="166">
        <v>0</v>
      </c>
      <c r="AO17" s="166">
        <v>18600</v>
      </c>
      <c r="AP17" s="166">
        <v>18245</v>
      </c>
      <c r="AQ17" s="166">
        <v>3154.4</v>
      </c>
      <c r="AR17" s="166">
        <v>176.845</v>
      </c>
      <c r="AS17" s="166">
        <v>3154.4</v>
      </c>
      <c r="AT17" s="166">
        <v>176.845</v>
      </c>
      <c r="AU17" s="166">
        <v>0</v>
      </c>
      <c r="AV17" s="166">
        <v>0</v>
      </c>
      <c r="AW17" s="166">
        <v>1698.4</v>
      </c>
      <c r="AX17" s="166">
        <v>0</v>
      </c>
      <c r="AY17" s="166">
        <v>0</v>
      </c>
      <c r="AZ17" s="166">
        <v>0</v>
      </c>
      <c r="BA17" s="166">
        <v>0</v>
      </c>
      <c r="BB17" s="166">
        <v>0</v>
      </c>
      <c r="BC17" s="166">
        <v>81621.98</v>
      </c>
      <c r="BD17" s="166">
        <v>34593.970999999998</v>
      </c>
      <c r="BE17" s="166">
        <v>79684.600000000006</v>
      </c>
      <c r="BF17" s="166">
        <v>34343.279999999999</v>
      </c>
      <c r="BG17" s="166">
        <v>1000</v>
      </c>
      <c r="BH17" s="166">
        <v>1000</v>
      </c>
      <c r="BI17" s="166">
        <v>0</v>
      </c>
      <c r="BJ17" s="166">
        <v>-3080</v>
      </c>
      <c r="BK17" s="166">
        <v>-105261.88</v>
      </c>
      <c r="BL17" s="166">
        <v>-63704.565000000002</v>
      </c>
      <c r="BM17" s="166">
        <v>0</v>
      </c>
      <c r="BN17" s="166">
        <v>0</v>
      </c>
    </row>
    <row r="18" spans="1:66" s="141" customFormat="1" ht="22.5" customHeight="1" x14ac:dyDescent="0.2">
      <c r="A18" s="163">
        <v>9</v>
      </c>
      <c r="B18" s="167" t="s">
        <v>89</v>
      </c>
      <c r="C18" s="166">
        <v>1991786.1583</v>
      </c>
      <c r="D18" s="166">
        <v>1619950.8672</v>
      </c>
      <c r="E18" s="166">
        <v>1527254.55</v>
      </c>
      <c r="F18" s="166">
        <v>1373202.5393999999</v>
      </c>
      <c r="G18" s="166">
        <v>464531.60830000002</v>
      </c>
      <c r="H18" s="166">
        <v>246748.3278</v>
      </c>
      <c r="I18" s="166">
        <v>169424.91190000001</v>
      </c>
      <c r="J18" s="166">
        <v>150902.7409</v>
      </c>
      <c r="K18" s="166">
        <v>0</v>
      </c>
      <c r="L18" s="166">
        <v>0</v>
      </c>
      <c r="M18" s="166">
        <v>122632.6381</v>
      </c>
      <c r="N18" s="166">
        <v>80315.369500000001</v>
      </c>
      <c r="O18" s="166">
        <v>16778.5</v>
      </c>
      <c r="P18" s="166">
        <v>14219.942300000001</v>
      </c>
      <c r="Q18" s="166">
        <v>18565</v>
      </c>
      <c r="R18" s="166">
        <v>14508.1057</v>
      </c>
      <c r="S18" s="166">
        <v>7288.3380999999999</v>
      </c>
      <c r="T18" s="166">
        <v>3053.2311</v>
      </c>
      <c r="U18" s="166">
        <v>1000</v>
      </c>
      <c r="V18" s="166">
        <v>216</v>
      </c>
      <c r="W18" s="166">
        <v>53100</v>
      </c>
      <c r="X18" s="166">
        <v>32502.928</v>
      </c>
      <c r="Y18" s="166">
        <v>42800</v>
      </c>
      <c r="Z18" s="166">
        <v>28528.428</v>
      </c>
      <c r="AA18" s="166">
        <v>1500</v>
      </c>
      <c r="AB18" s="166">
        <v>970</v>
      </c>
      <c r="AC18" s="166">
        <v>17100.8</v>
      </c>
      <c r="AD18" s="166">
        <v>10768.520399999999</v>
      </c>
      <c r="AE18" s="166">
        <v>0</v>
      </c>
      <c r="AF18" s="166">
        <v>0</v>
      </c>
      <c r="AG18" s="166">
        <v>1131168</v>
      </c>
      <c r="AH18" s="166">
        <v>1112657.774</v>
      </c>
      <c r="AI18" s="166">
        <v>1131168</v>
      </c>
      <c r="AJ18" s="166">
        <v>1112657.774</v>
      </c>
      <c r="AK18" s="166">
        <v>22230</v>
      </c>
      <c r="AL18" s="166">
        <v>20956</v>
      </c>
      <c r="AM18" s="166">
        <v>0</v>
      </c>
      <c r="AN18" s="166">
        <v>0</v>
      </c>
      <c r="AO18" s="166">
        <v>10000</v>
      </c>
      <c r="AP18" s="166">
        <v>1990</v>
      </c>
      <c r="AQ18" s="166">
        <v>71799</v>
      </c>
      <c r="AR18" s="166">
        <v>6380.6549999999997</v>
      </c>
      <c r="AS18" s="166">
        <v>71799</v>
      </c>
      <c r="AT18" s="166">
        <v>6380.6549999999997</v>
      </c>
      <c r="AU18" s="166">
        <v>0</v>
      </c>
      <c r="AV18" s="166">
        <v>0</v>
      </c>
      <c r="AW18" s="166">
        <v>62120</v>
      </c>
      <c r="AX18" s="166">
        <v>0</v>
      </c>
      <c r="AY18" s="166">
        <v>0</v>
      </c>
      <c r="AZ18" s="166">
        <v>0</v>
      </c>
      <c r="BA18" s="166">
        <v>0</v>
      </c>
      <c r="BB18" s="166">
        <v>0</v>
      </c>
      <c r="BC18" s="166">
        <v>432324</v>
      </c>
      <c r="BD18" s="166">
        <v>242332.33679999999</v>
      </c>
      <c r="BE18" s="166">
        <v>193111.00829999999</v>
      </c>
      <c r="BF18" s="166">
        <v>159243.87899999999</v>
      </c>
      <c r="BG18" s="166">
        <v>0</v>
      </c>
      <c r="BH18" s="166">
        <v>0</v>
      </c>
      <c r="BI18" s="166">
        <v>-16525</v>
      </c>
      <c r="BJ18" s="166">
        <v>-15601.64</v>
      </c>
      <c r="BK18" s="166">
        <v>-144378.4</v>
      </c>
      <c r="BL18" s="166">
        <v>-139226.24799999999</v>
      </c>
      <c r="BM18" s="166">
        <v>0</v>
      </c>
      <c r="BN18" s="166">
        <v>0</v>
      </c>
    </row>
    <row r="19" spans="1:66" s="141" customFormat="1" ht="22.5" customHeight="1" x14ac:dyDescent="0.2">
      <c r="A19" s="163">
        <v>10</v>
      </c>
      <c r="B19" s="167" t="s">
        <v>90</v>
      </c>
      <c r="C19" s="166">
        <v>397506.91649999999</v>
      </c>
      <c r="D19" s="166">
        <v>368503.05680000002</v>
      </c>
      <c r="E19" s="166">
        <v>267817.5</v>
      </c>
      <c r="F19" s="166">
        <v>263841.41259999998</v>
      </c>
      <c r="G19" s="166">
        <v>158789.41649999999</v>
      </c>
      <c r="H19" s="166">
        <v>131661.64420000001</v>
      </c>
      <c r="I19" s="166">
        <v>126775</v>
      </c>
      <c r="J19" s="166">
        <v>126261.439</v>
      </c>
      <c r="K19" s="166">
        <v>0</v>
      </c>
      <c r="L19" s="166">
        <v>0</v>
      </c>
      <c r="M19" s="166">
        <v>73047.5</v>
      </c>
      <c r="N19" s="166">
        <v>72048.579599999997</v>
      </c>
      <c r="O19" s="166">
        <v>16558</v>
      </c>
      <c r="P19" s="166">
        <v>16519.944899999999</v>
      </c>
      <c r="Q19" s="166">
        <v>4523</v>
      </c>
      <c r="R19" s="166">
        <v>4488.9278000000004</v>
      </c>
      <c r="S19" s="166">
        <v>1680</v>
      </c>
      <c r="T19" s="166">
        <v>1672.3230000000001</v>
      </c>
      <c r="U19" s="166">
        <v>0</v>
      </c>
      <c r="V19" s="166">
        <v>0</v>
      </c>
      <c r="W19" s="166">
        <v>10457</v>
      </c>
      <c r="X19" s="166">
        <v>10240.462600000001</v>
      </c>
      <c r="Y19" s="166">
        <v>6677</v>
      </c>
      <c r="Z19" s="166">
        <v>6625.0025999999998</v>
      </c>
      <c r="AA19" s="166">
        <v>6627.5</v>
      </c>
      <c r="AB19" s="166">
        <v>6468.5</v>
      </c>
      <c r="AC19" s="166">
        <v>25465</v>
      </c>
      <c r="AD19" s="166">
        <v>25182.2693</v>
      </c>
      <c r="AE19" s="166">
        <v>0</v>
      </c>
      <c r="AF19" s="166">
        <v>0</v>
      </c>
      <c r="AG19" s="166">
        <v>25245</v>
      </c>
      <c r="AH19" s="166">
        <v>25245</v>
      </c>
      <c r="AI19" s="166">
        <v>25245</v>
      </c>
      <c r="AJ19" s="166">
        <v>25245</v>
      </c>
      <c r="AK19" s="166">
        <v>7455</v>
      </c>
      <c r="AL19" s="166">
        <v>7448</v>
      </c>
      <c r="AM19" s="166">
        <v>1455</v>
      </c>
      <c r="AN19" s="166">
        <v>1448</v>
      </c>
      <c r="AO19" s="166">
        <v>3100</v>
      </c>
      <c r="AP19" s="166">
        <v>3067.1</v>
      </c>
      <c r="AQ19" s="166">
        <v>3095</v>
      </c>
      <c r="AR19" s="166">
        <v>2771.2939999999999</v>
      </c>
      <c r="AS19" s="166">
        <v>32195</v>
      </c>
      <c r="AT19" s="166">
        <v>29771.294000000002</v>
      </c>
      <c r="AU19" s="166">
        <v>0</v>
      </c>
      <c r="AV19" s="166">
        <v>0</v>
      </c>
      <c r="AW19" s="166">
        <v>29100</v>
      </c>
      <c r="AX19" s="166">
        <v>27000</v>
      </c>
      <c r="AY19" s="166">
        <v>0</v>
      </c>
      <c r="AZ19" s="166">
        <v>0</v>
      </c>
      <c r="BA19" s="166">
        <v>29100</v>
      </c>
      <c r="BB19" s="166">
        <v>27000</v>
      </c>
      <c r="BC19" s="166">
        <v>195718.1</v>
      </c>
      <c r="BD19" s="166">
        <v>170327.8382</v>
      </c>
      <c r="BE19" s="166">
        <v>29371.316500000001</v>
      </c>
      <c r="BF19" s="166">
        <v>28860.9</v>
      </c>
      <c r="BG19" s="166">
        <v>0</v>
      </c>
      <c r="BH19" s="166">
        <v>0</v>
      </c>
      <c r="BI19" s="166">
        <v>0</v>
      </c>
      <c r="BJ19" s="166">
        <v>0</v>
      </c>
      <c r="BK19" s="166">
        <v>-66300</v>
      </c>
      <c r="BL19" s="166">
        <v>-67527.093999999997</v>
      </c>
      <c r="BM19" s="166">
        <v>0</v>
      </c>
      <c r="BN19" s="166">
        <v>0</v>
      </c>
    </row>
    <row r="20" spans="1:66" s="141" customFormat="1" ht="22.5" customHeight="1" x14ac:dyDescent="0.2">
      <c r="A20" s="163">
        <v>11</v>
      </c>
      <c r="B20" s="167" t="s">
        <v>91</v>
      </c>
      <c r="C20" s="166">
        <v>382952.19130000001</v>
      </c>
      <c r="D20" s="166">
        <v>287938.03820000001</v>
      </c>
      <c r="E20" s="166">
        <v>188705.9</v>
      </c>
      <c r="F20" s="166">
        <v>117969.8112</v>
      </c>
      <c r="G20" s="166">
        <v>194246.29130000001</v>
      </c>
      <c r="H20" s="166">
        <v>169968.22700000001</v>
      </c>
      <c r="I20" s="166">
        <v>55460</v>
      </c>
      <c r="J20" s="166">
        <v>49856.072999999997</v>
      </c>
      <c r="K20" s="166">
        <v>0</v>
      </c>
      <c r="L20" s="166">
        <v>0</v>
      </c>
      <c r="M20" s="166">
        <v>47920</v>
      </c>
      <c r="N20" s="166">
        <v>17396.762200000001</v>
      </c>
      <c r="O20" s="166">
        <v>7250</v>
      </c>
      <c r="P20" s="166">
        <v>5486.9197999999997</v>
      </c>
      <c r="Q20" s="166">
        <v>1450</v>
      </c>
      <c r="R20" s="166">
        <v>795.1232</v>
      </c>
      <c r="S20" s="166">
        <v>1100</v>
      </c>
      <c r="T20" s="166">
        <v>722.56370000000004</v>
      </c>
      <c r="U20" s="166">
        <v>0</v>
      </c>
      <c r="V20" s="166">
        <v>0</v>
      </c>
      <c r="W20" s="166">
        <v>14730</v>
      </c>
      <c r="X20" s="166">
        <v>1746.2805000000001</v>
      </c>
      <c r="Y20" s="166">
        <v>11400</v>
      </c>
      <c r="Z20" s="166">
        <v>13</v>
      </c>
      <c r="AA20" s="166">
        <v>14050</v>
      </c>
      <c r="AB20" s="166">
        <v>2939.1</v>
      </c>
      <c r="AC20" s="166">
        <v>6600</v>
      </c>
      <c r="AD20" s="166">
        <v>4802.28</v>
      </c>
      <c r="AE20" s="166">
        <v>0</v>
      </c>
      <c r="AF20" s="166">
        <v>0</v>
      </c>
      <c r="AG20" s="166">
        <v>60000</v>
      </c>
      <c r="AH20" s="166">
        <v>47065</v>
      </c>
      <c r="AI20" s="166">
        <v>60000</v>
      </c>
      <c r="AJ20" s="166">
        <v>47065</v>
      </c>
      <c r="AK20" s="166">
        <v>1700</v>
      </c>
      <c r="AL20" s="166">
        <v>390</v>
      </c>
      <c r="AM20" s="166">
        <v>1700</v>
      </c>
      <c r="AN20" s="166">
        <v>390</v>
      </c>
      <c r="AO20" s="166">
        <v>6800</v>
      </c>
      <c r="AP20" s="166">
        <v>3170</v>
      </c>
      <c r="AQ20" s="166">
        <v>16825.900000000001</v>
      </c>
      <c r="AR20" s="166">
        <v>91.975999999999999</v>
      </c>
      <c r="AS20" s="166">
        <v>16825.900000000001</v>
      </c>
      <c r="AT20" s="166">
        <v>91.975999999999999</v>
      </c>
      <c r="AU20" s="166">
        <v>0</v>
      </c>
      <c r="AV20" s="166">
        <v>0</v>
      </c>
      <c r="AW20" s="166">
        <v>16215.9</v>
      </c>
      <c r="AX20" s="166">
        <v>0</v>
      </c>
      <c r="AY20" s="166">
        <v>0</v>
      </c>
      <c r="AZ20" s="166">
        <v>0</v>
      </c>
      <c r="BA20" s="166">
        <v>0</v>
      </c>
      <c r="BB20" s="166">
        <v>0</v>
      </c>
      <c r="BC20" s="166">
        <v>177946.29130000001</v>
      </c>
      <c r="BD20" s="166">
        <v>174523.492</v>
      </c>
      <c r="BE20" s="166">
        <v>16300</v>
      </c>
      <c r="BF20" s="166">
        <v>1515.97</v>
      </c>
      <c r="BG20" s="166">
        <v>0</v>
      </c>
      <c r="BH20" s="166">
        <v>0</v>
      </c>
      <c r="BI20" s="166">
        <v>0</v>
      </c>
      <c r="BJ20" s="166">
        <v>-955</v>
      </c>
      <c r="BK20" s="166">
        <v>0</v>
      </c>
      <c r="BL20" s="166">
        <v>-5116.2349999999997</v>
      </c>
      <c r="BM20" s="166">
        <v>0</v>
      </c>
      <c r="BN20" s="166">
        <v>0</v>
      </c>
    </row>
    <row r="21" spans="1:66" s="141" customFormat="1" ht="22.5" customHeight="1" x14ac:dyDescent="0.2">
      <c r="A21" s="163">
        <v>12</v>
      </c>
      <c r="B21" s="167" t="s">
        <v>92</v>
      </c>
      <c r="C21" s="166">
        <v>134529.68100000001</v>
      </c>
      <c r="D21" s="166">
        <v>29074.742900000001</v>
      </c>
      <c r="E21" s="166">
        <v>108895.7</v>
      </c>
      <c r="F21" s="166">
        <v>94205.897899999996</v>
      </c>
      <c r="G21" s="166">
        <v>28133.981</v>
      </c>
      <c r="H21" s="166">
        <v>-62631.154999999999</v>
      </c>
      <c r="I21" s="166">
        <v>60120</v>
      </c>
      <c r="J21" s="166">
        <v>58307.995000000003</v>
      </c>
      <c r="K21" s="166">
        <v>0</v>
      </c>
      <c r="L21" s="166">
        <v>0</v>
      </c>
      <c r="M21" s="166">
        <v>28272.7</v>
      </c>
      <c r="N21" s="166">
        <v>25229.017899999999</v>
      </c>
      <c r="O21" s="166">
        <v>3850</v>
      </c>
      <c r="P21" s="166">
        <v>2909.6116999999999</v>
      </c>
      <c r="Q21" s="166">
        <v>4200</v>
      </c>
      <c r="R21" s="166">
        <v>3794</v>
      </c>
      <c r="S21" s="166">
        <v>1015</v>
      </c>
      <c r="T21" s="166">
        <v>701.93799999999999</v>
      </c>
      <c r="U21" s="166">
        <v>80</v>
      </c>
      <c r="V21" s="166">
        <v>68.400000000000006</v>
      </c>
      <c r="W21" s="166">
        <v>4170.7</v>
      </c>
      <c r="X21" s="166">
        <v>3890.6131999999998</v>
      </c>
      <c r="Y21" s="166">
        <v>3265.7</v>
      </c>
      <c r="Z21" s="166">
        <v>3120.0282000000002</v>
      </c>
      <c r="AA21" s="166">
        <v>3385</v>
      </c>
      <c r="AB21" s="166">
        <v>3103.6979999999999</v>
      </c>
      <c r="AC21" s="166">
        <v>8790</v>
      </c>
      <c r="AD21" s="166">
        <v>8540.4660000000003</v>
      </c>
      <c r="AE21" s="166">
        <v>0</v>
      </c>
      <c r="AF21" s="166">
        <v>0</v>
      </c>
      <c r="AG21" s="166">
        <v>0</v>
      </c>
      <c r="AH21" s="166">
        <v>0</v>
      </c>
      <c r="AI21" s="166">
        <v>0</v>
      </c>
      <c r="AJ21" s="166">
        <v>0</v>
      </c>
      <c r="AK21" s="166">
        <v>6130</v>
      </c>
      <c r="AL21" s="166">
        <v>4852.67</v>
      </c>
      <c r="AM21" s="166">
        <v>0</v>
      </c>
      <c r="AN21" s="166">
        <v>0</v>
      </c>
      <c r="AO21" s="166">
        <v>3790</v>
      </c>
      <c r="AP21" s="166">
        <v>2902.5949999999998</v>
      </c>
      <c r="AQ21" s="166">
        <v>8083</v>
      </c>
      <c r="AR21" s="166">
        <v>413.62</v>
      </c>
      <c r="AS21" s="166">
        <v>10583</v>
      </c>
      <c r="AT21" s="166">
        <v>2913.62</v>
      </c>
      <c r="AU21" s="166">
        <v>0</v>
      </c>
      <c r="AV21" s="166">
        <v>0</v>
      </c>
      <c r="AW21" s="166">
        <v>10000</v>
      </c>
      <c r="AX21" s="166">
        <v>2500</v>
      </c>
      <c r="AY21" s="166">
        <v>0</v>
      </c>
      <c r="AZ21" s="166">
        <v>0</v>
      </c>
      <c r="BA21" s="166">
        <v>2500</v>
      </c>
      <c r="BB21" s="166">
        <v>2500</v>
      </c>
      <c r="BC21" s="166">
        <v>88444</v>
      </c>
      <c r="BD21" s="166">
        <v>207.86799999999999</v>
      </c>
      <c r="BE21" s="166">
        <v>9689.9809999999998</v>
      </c>
      <c r="BF21" s="166">
        <v>5497</v>
      </c>
      <c r="BG21" s="166">
        <v>0</v>
      </c>
      <c r="BH21" s="166">
        <v>0</v>
      </c>
      <c r="BI21" s="166">
        <v>0</v>
      </c>
      <c r="BJ21" s="166">
        <v>0</v>
      </c>
      <c r="BK21" s="166">
        <v>-70000</v>
      </c>
      <c r="BL21" s="166">
        <v>-68336.023000000001</v>
      </c>
      <c r="BM21" s="166">
        <v>0</v>
      </c>
      <c r="BN21" s="166">
        <v>0</v>
      </c>
    </row>
    <row r="22" spans="1:66" s="141" customFormat="1" ht="22.5" customHeight="1" x14ac:dyDescent="0.2">
      <c r="A22" s="163">
        <v>13</v>
      </c>
      <c r="B22" s="167" t="s">
        <v>93</v>
      </c>
      <c r="C22" s="166">
        <v>149476.2317</v>
      </c>
      <c r="D22" s="166">
        <v>117529.4368</v>
      </c>
      <c r="E22" s="166">
        <v>87906</v>
      </c>
      <c r="F22" s="166">
        <v>83006.604200000002</v>
      </c>
      <c r="G22" s="166">
        <v>61570.231699999997</v>
      </c>
      <c r="H22" s="166">
        <v>34522.832600000002</v>
      </c>
      <c r="I22" s="166">
        <v>37534.449000000001</v>
      </c>
      <c r="J22" s="166">
        <v>37534.449000000001</v>
      </c>
      <c r="K22" s="166">
        <v>0</v>
      </c>
      <c r="L22" s="166">
        <v>0</v>
      </c>
      <c r="M22" s="166">
        <v>18207.830600000001</v>
      </c>
      <c r="N22" s="166">
        <v>17632.6302</v>
      </c>
      <c r="O22" s="166">
        <v>2021.1705999999999</v>
      </c>
      <c r="P22" s="166">
        <v>2021.1705999999999</v>
      </c>
      <c r="Q22" s="166">
        <v>18.16</v>
      </c>
      <c r="R22" s="166">
        <v>0</v>
      </c>
      <c r="S22" s="166">
        <v>306.36</v>
      </c>
      <c r="T22" s="166">
        <v>306.35860000000002</v>
      </c>
      <c r="U22" s="166">
        <v>56</v>
      </c>
      <c r="V22" s="166">
        <v>56</v>
      </c>
      <c r="W22" s="166">
        <v>6521.25</v>
      </c>
      <c r="X22" s="166">
        <v>6397.6004999999996</v>
      </c>
      <c r="Y22" s="166">
        <v>5179.1000000000004</v>
      </c>
      <c r="Z22" s="166">
        <v>5157.45</v>
      </c>
      <c r="AA22" s="166">
        <v>1110.7</v>
      </c>
      <c r="AB22" s="166">
        <v>1110.7</v>
      </c>
      <c r="AC22" s="166">
        <v>7492.5</v>
      </c>
      <c r="AD22" s="166">
        <v>7164.8604999999998</v>
      </c>
      <c r="AE22" s="166">
        <v>0</v>
      </c>
      <c r="AF22" s="166">
        <v>0</v>
      </c>
      <c r="AG22" s="166">
        <v>21905.920399999999</v>
      </c>
      <c r="AH22" s="166">
        <v>21473.081999999999</v>
      </c>
      <c r="AI22" s="166">
        <v>21905.920399999999</v>
      </c>
      <c r="AJ22" s="166">
        <v>21473.081999999999</v>
      </c>
      <c r="AK22" s="166">
        <v>464</v>
      </c>
      <c r="AL22" s="166">
        <v>368</v>
      </c>
      <c r="AM22" s="166">
        <v>0</v>
      </c>
      <c r="AN22" s="166">
        <v>0</v>
      </c>
      <c r="AO22" s="166">
        <v>3448</v>
      </c>
      <c r="AP22" s="166">
        <v>3375</v>
      </c>
      <c r="AQ22" s="166">
        <v>6345.8</v>
      </c>
      <c r="AR22" s="166">
        <v>2623.4430000000002</v>
      </c>
      <c r="AS22" s="166">
        <v>6345.8</v>
      </c>
      <c r="AT22" s="166">
        <v>2623.4430000000002</v>
      </c>
      <c r="AU22" s="166">
        <v>0</v>
      </c>
      <c r="AV22" s="166">
        <v>0</v>
      </c>
      <c r="AW22" s="166">
        <v>3700</v>
      </c>
      <c r="AX22" s="166">
        <v>0</v>
      </c>
      <c r="AY22" s="166">
        <v>0</v>
      </c>
      <c r="AZ22" s="166">
        <v>0</v>
      </c>
      <c r="BA22" s="166">
        <v>0</v>
      </c>
      <c r="BB22" s="166">
        <v>0</v>
      </c>
      <c r="BC22" s="166">
        <v>66977.2</v>
      </c>
      <c r="BD22" s="166">
        <v>53909.72</v>
      </c>
      <c r="BE22" s="166">
        <v>14143.0317</v>
      </c>
      <c r="BF22" s="166">
        <v>13004</v>
      </c>
      <c r="BG22" s="166">
        <v>0</v>
      </c>
      <c r="BH22" s="166">
        <v>0</v>
      </c>
      <c r="BI22" s="166">
        <v>0</v>
      </c>
      <c r="BJ22" s="166">
        <v>-2650.7249999999999</v>
      </c>
      <c r="BK22" s="166">
        <v>-19550</v>
      </c>
      <c r="BL22" s="166">
        <v>-29740.162400000001</v>
      </c>
      <c r="BM22" s="166">
        <v>0</v>
      </c>
      <c r="BN22" s="166">
        <v>0</v>
      </c>
    </row>
    <row r="23" spans="1:66" s="141" customFormat="1" ht="22.5" customHeight="1" x14ac:dyDescent="0.2">
      <c r="A23" s="163">
        <v>14</v>
      </c>
      <c r="B23" s="167" t="s">
        <v>94</v>
      </c>
      <c r="C23" s="166">
        <v>134834.2415</v>
      </c>
      <c r="D23" s="166">
        <v>94704.858800000002</v>
      </c>
      <c r="E23" s="166">
        <v>110013.3</v>
      </c>
      <c r="F23" s="166">
        <v>108683.5248</v>
      </c>
      <c r="G23" s="166">
        <v>24820.941500000001</v>
      </c>
      <c r="H23" s="166">
        <v>-13978.665999999999</v>
      </c>
      <c r="I23" s="166">
        <v>75853.600000000006</v>
      </c>
      <c r="J23" s="166">
        <v>75448.123000000007</v>
      </c>
      <c r="K23" s="166">
        <v>0</v>
      </c>
      <c r="L23" s="166">
        <v>0</v>
      </c>
      <c r="M23" s="166">
        <v>29409.7</v>
      </c>
      <c r="N23" s="166">
        <v>28582.108800000002</v>
      </c>
      <c r="O23" s="166">
        <v>3378</v>
      </c>
      <c r="P23" s="166">
        <v>3261.1179999999999</v>
      </c>
      <c r="Q23" s="166">
        <v>1350</v>
      </c>
      <c r="R23" s="166">
        <v>1305.6120000000001</v>
      </c>
      <c r="S23" s="166">
        <v>757</v>
      </c>
      <c r="T23" s="166">
        <v>711.7654</v>
      </c>
      <c r="U23" s="166">
        <v>0</v>
      </c>
      <c r="V23" s="166">
        <v>0</v>
      </c>
      <c r="W23" s="166">
        <v>8391.2999999999993</v>
      </c>
      <c r="X23" s="166">
        <v>8218.9760000000006</v>
      </c>
      <c r="Y23" s="166">
        <v>5057.5</v>
      </c>
      <c r="Z23" s="166">
        <v>4986.7259999999997</v>
      </c>
      <c r="AA23" s="166">
        <v>4758.8999999999996</v>
      </c>
      <c r="AB23" s="166">
        <v>4608.0403999999999</v>
      </c>
      <c r="AC23" s="166">
        <v>9456.5</v>
      </c>
      <c r="AD23" s="166">
        <v>9226.009</v>
      </c>
      <c r="AE23" s="166">
        <v>0</v>
      </c>
      <c r="AF23" s="166">
        <v>0</v>
      </c>
      <c r="AG23" s="166">
        <v>0</v>
      </c>
      <c r="AH23" s="166">
        <v>0</v>
      </c>
      <c r="AI23" s="166">
        <v>0</v>
      </c>
      <c r="AJ23" s="166">
        <v>0</v>
      </c>
      <c r="AK23" s="166">
        <v>1870</v>
      </c>
      <c r="AL23" s="166">
        <v>1870</v>
      </c>
      <c r="AM23" s="166">
        <v>1870</v>
      </c>
      <c r="AN23" s="166">
        <v>1870</v>
      </c>
      <c r="AO23" s="166">
        <v>2200</v>
      </c>
      <c r="AP23" s="166">
        <v>2187</v>
      </c>
      <c r="AQ23" s="166">
        <v>680</v>
      </c>
      <c r="AR23" s="166">
        <v>596.29300000000001</v>
      </c>
      <c r="AS23" s="166">
        <v>680</v>
      </c>
      <c r="AT23" s="166">
        <v>596.29300000000001</v>
      </c>
      <c r="AU23" s="166">
        <v>0</v>
      </c>
      <c r="AV23" s="166">
        <v>0</v>
      </c>
      <c r="AW23" s="166">
        <v>0</v>
      </c>
      <c r="AX23" s="166">
        <v>0</v>
      </c>
      <c r="AY23" s="166">
        <v>0</v>
      </c>
      <c r="AZ23" s="166">
        <v>0</v>
      </c>
      <c r="BA23" s="166">
        <v>0</v>
      </c>
      <c r="BB23" s="166">
        <v>0</v>
      </c>
      <c r="BC23" s="166">
        <v>102673.04150000001</v>
      </c>
      <c r="BD23" s="166">
        <v>73282.885999999999</v>
      </c>
      <c r="BE23" s="166">
        <v>30827</v>
      </c>
      <c r="BF23" s="166">
        <v>30484.817999999999</v>
      </c>
      <c r="BG23" s="166">
        <v>0</v>
      </c>
      <c r="BH23" s="166">
        <v>0</v>
      </c>
      <c r="BI23" s="166">
        <v>0</v>
      </c>
      <c r="BJ23" s="166">
        <v>0</v>
      </c>
      <c r="BK23" s="166">
        <v>-108679.1</v>
      </c>
      <c r="BL23" s="166">
        <v>-117746.37</v>
      </c>
      <c r="BM23" s="166">
        <v>0</v>
      </c>
      <c r="BN23" s="166">
        <v>0</v>
      </c>
    </row>
    <row r="24" spans="1:66" s="141" customFormat="1" ht="22.5" customHeight="1" x14ac:dyDescent="0.2">
      <c r="A24" s="163">
        <v>15</v>
      </c>
      <c r="B24" s="167" t="s">
        <v>95</v>
      </c>
      <c r="C24" s="166">
        <v>381787.83179999999</v>
      </c>
      <c r="D24" s="166">
        <v>331895.94910000003</v>
      </c>
      <c r="E24" s="166">
        <v>307209.2</v>
      </c>
      <c r="F24" s="166">
        <v>273049.13640000002</v>
      </c>
      <c r="G24" s="166">
        <v>120249.0318</v>
      </c>
      <c r="H24" s="166">
        <v>80846.812699999995</v>
      </c>
      <c r="I24" s="166">
        <v>69676</v>
      </c>
      <c r="J24" s="166">
        <v>66993.816000000006</v>
      </c>
      <c r="K24" s="166">
        <v>0</v>
      </c>
      <c r="L24" s="166">
        <v>0</v>
      </c>
      <c r="M24" s="166">
        <v>33215.699999999997</v>
      </c>
      <c r="N24" s="166">
        <v>29066.670399999999</v>
      </c>
      <c r="O24" s="166">
        <v>4250</v>
      </c>
      <c r="P24" s="166">
        <v>2511.4079999999999</v>
      </c>
      <c r="Q24" s="166">
        <v>3350</v>
      </c>
      <c r="R24" s="166">
        <v>3094.7093</v>
      </c>
      <c r="S24" s="166">
        <v>1505</v>
      </c>
      <c r="T24" s="166">
        <v>1208.6093000000001</v>
      </c>
      <c r="U24" s="166">
        <v>150</v>
      </c>
      <c r="V24" s="166">
        <v>15.6</v>
      </c>
      <c r="W24" s="166">
        <v>7687</v>
      </c>
      <c r="X24" s="166">
        <v>6985.46</v>
      </c>
      <c r="Y24" s="166">
        <v>5657</v>
      </c>
      <c r="Z24" s="166">
        <v>5091.66</v>
      </c>
      <c r="AA24" s="166">
        <v>4539</v>
      </c>
      <c r="AB24" s="166">
        <v>4383.3267999999998</v>
      </c>
      <c r="AC24" s="166">
        <v>7604.7</v>
      </c>
      <c r="AD24" s="166">
        <v>7197.53</v>
      </c>
      <c r="AE24" s="166">
        <v>0</v>
      </c>
      <c r="AF24" s="166">
        <v>0</v>
      </c>
      <c r="AG24" s="166">
        <v>149980</v>
      </c>
      <c r="AH24" s="166">
        <v>147344.51</v>
      </c>
      <c r="AI24" s="166">
        <v>149980</v>
      </c>
      <c r="AJ24" s="166">
        <v>147344.51</v>
      </c>
      <c r="AK24" s="166">
        <v>5067.1000000000004</v>
      </c>
      <c r="AL24" s="166">
        <v>5067.1000000000004</v>
      </c>
      <c r="AM24" s="166">
        <v>2567.1</v>
      </c>
      <c r="AN24" s="166">
        <v>2567.1</v>
      </c>
      <c r="AO24" s="166">
        <v>2500</v>
      </c>
      <c r="AP24" s="166">
        <v>1630</v>
      </c>
      <c r="AQ24" s="166">
        <v>1100</v>
      </c>
      <c r="AR24" s="166">
        <v>947.04</v>
      </c>
      <c r="AS24" s="166">
        <v>46770.400000000001</v>
      </c>
      <c r="AT24" s="166">
        <v>22947.040000000001</v>
      </c>
      <c r="AU24" s="166">
        <v>0</v>
      </c>
      <c r="AV24" s="166">
        <v>0</v>
      </c>
      <c r="AW24" s="166">
        <v>45670.400000000001</v>
      </c>
      <c r="AX24" s="166">
        <v>22000</v>
      </c>
      <c r="AY24" s="166">
        <v>0</v>
      </c>
      <c r="AZ24" s="166">
        <v>0</v>
      </c>
      <c r="BA24" s="166">
        <v>45670.400000000001</v>
      </c>
      <c r="BB24" s="166">
        <v>22000</v>
      </c>
      <c r="BC24" s="166">
        <v>100740</v>
      </c>
      <c r="BD24" s="166">
        <v>86175.712700000004</v>
      </c>
      <c r="BE24" s="166">
        <v>37509.031799999997</v>
      </c>
      <c r="BF24" s="166">
        <v>16788.062999999998</v>
      </c>
      <c r="BG24" s="166">
        <v>0</v>
      </c>
      <c r="BH24" s="166">
        <v>0</v>
      </c>
      <c r="BI24" s="166">
        <v>-9000</v>
      </c>
      <c r="BJ24" s="166">
        <v>-607.197</v>
      </c>
      <c r="BK24" s="166">
        <v>-9000</v>
      </c>
      <c r="BL24" s="166">
        <v>-21509.766</v>
      </c>
      <c r="BM24" s="166">
        <v>0</v>
      </c>
      <c r="BN24" s="166">
        <v>0</v>
      </c>
    </row>
    <row r="25" spans="1:66" s="141" customFormat="1" ht="22.5" customHeight="1" x14ac:dyDescent="0.2">
      <c r="A25" s="163">
        <v>16</v>
      </c>
      <c r="B25" s="167" t="s">
        <v>96</v>
      </c>
      <c r="C25" s="166">
        <v>255044.57870000001</v>
      </c>
      <c r="D25" s="166">
        <v>177330.0079</v>
      </c>
      <c r="E25" s="166">
        <v>249098.6</v>
      </c>
      <c r="F25" s="166">
        <v>237466.9699</v>
      </c>
      <c r="G25" s="166">
        <v>11445.9787</v>
      </c>
      <c r="H25" s="166">
        <v>-54636.962</v>
      </c>
      <c r="I25" s="166">
        <v>40102.1</v>
      </c>
      <c r="J25" s="166">
        <v>37910.803999999996</v>
      </c>
      <c r="K25" s="166">
        <v>0</v>
      </c>
      <c r="L25" s="166">
        <v>0</v>
      </c>
      <c r="M25" s="166">
        <v>23590</v>
      </c>
      <c r="N25" s="166">
        <v>20509.585899999998</v>
      </c>
      <c r="O25" s="166">
        <v>7406</v>
      </c>
      <c r="P25" s="166">
        <v>6807.6226999999999</v>
      </c>
      <c r="Q25" s="166">
        <v>0</v>
      </c>
      <c r="R25" s="166">
        <v>0</v>
      </c>
      <c r="S25" s="166">
        <v>144</v>
      </c>
      <c r="T25" s="166">
        <v>144</v>
      </c>
      <c r="U25" s="166">
        <v>100</v>
      </c>
      <c r="V25" s="166">
        <v>53.5</v>
      </c>
      <c r="W25" s="166">
        <v>1560</v>
      </c>
      <c r="X25" s="166">
        <v>986.75</v>
      </c>
      <c r="Y25" s="166">
        <v>270</v>
      </c>
      <c r="Z25" s="166">
        <v>0</v>
      </c>
      <c r="AA25" s="166">
        <v>2100</v>
      </c>
      <c r="AB25" s="166">
        <v>1114.98</v>
      </c>
      <c r="AC25" s="166">
        <v>5140</v>
      </c>
      <c r="AD25" s="166">
        <v>4562.2331999999997</v>
      </c>
      <c r="AE25" s="166">
        <v>0</v>
      </c>
      <c r="AF25" s="166">
        <v>0</v>
      </c>
      <c r="AG25" s="166">
        <v>123146.4</v>
      </c>
      <c r="AH25" s="166">
        <v>118210.62</v>
      </c>
      <c r="AI25" s="166">
        <v>123146.4</v>
      </c>
      <c r="AJ25" s="166">
        <v>118210.62</v>
      </c>
      <c r="AK25" s="166">
        <v>52190.1</v>
      </c>
      <c r="AL25" s="166">
        <v>52086.96</v>
      </c>
      <c r="AM25" s="166">
        <v>700.1</v>
      </c>
      <c r="AN25" s="166">
        <v>700.1</v>
      </c>
      <c r="AO25" s="166">
        <v>3300</v>
      </c>
      <c r="AP25" s="166">
        <v>3145</v>
      </c>
      <c r="AQ25" s="166">
        <v>51931</v>
      </c>
      <c r="AR25" s="166">
        <v>104</v>
      </c>
      <c r="AS25" s="166">
        <v>6770</v>
      </c>
      <c r="AT25" s="166">
        <v>5604</v>
      </c>
      <c r="AU25" s="166">
        <v>50661</v>
      </c>
      <c r="AV25" s="166">
        <v>0</v>
      </c>
      <c r="AW25" s="166">
        <v>5500</v>
      </c>
      <c r="AX25" s="166">
        <v>5500</v>
      </c>
      <c r="AY25" s="166">
        <v>50661</v>
      </c>
      <c r="AZ25" s="166">
        <v>0</v>
      </c>
      <c r="BA25" s="166">
        <v>5500</v>
      </c>
      <c r="BB25" s="166">
        <v>5500</v>
      </c>
      <c r="BC25" s="166">
        <v>25621.9787</v>
      </c>
      <c r="BD25" s="166">
        <v>10159.9</v>
      </c>
      <c r="BE25" s="166">
        <v>2424</v>
      </c>
      <c r="BF25" s="166">
        <v>2124</v>
      </c>
      <c r="BG25" s="166">
        <v>5000</v>
      </c>
      <c r="BH25" s="166">
        <v>5000</v>
      </c>
      <c r="BI25" s="166">
        <v>-1000</v>
      </c>
      <c r="BJ25" s="166">
        <v>0</v>
      </c>
      <c r="BK25" s="166">
        <v>-71261</v>
      </c>
      <c r="BL25" s="166">
        <v>-71920.861999999994</v>
      </c>
      <c r="BM25" s="166">
        <v>0</v>
      </c>
      <c r="BN25" s="166">
        <v>0</v>
      </c>
    </row>
    <row r="26" spans="1:66" s="141" customFormat="1" ht="22.5" customHeight="1" x14ac:dyDescent="0.2">
      <c r="A26" s="163">
        <v>17</v>
      </c>
      <c r="B26" s="167" t="s">
        <v>97</v>
      </c>
      <c r="C26" s="166">
        <v>14305.8243</v>
      </c>
      <c r="D26" s="166">
        <v>12384.7276</v>
      </c>
      <c r="E26" s="166">
        <v>11995.7</v>
      </c>
      <c r="F26" s="166">
        <v>11151.3776</v>
      </c>
      <c r="G26" s="166">
        <v>2310.1242999999999</v>
      </c>
      <c r="H26" s="166">
        <v>1233.3499999999999</v>
      </c>
      <c r="I26" s="166">
        <v>9390.6990000000005</v>
      </c>
      <c r="J26" s="166">
        <v>9242.9940000000006</v>
      </c>
      <c r="K26" s="166">
        <v>0</v>
      </c>
      <c r="L26" s="166">
        <v>0</v>
      </c>
      <c r="M26" s="166">
        <v>2321.201</v>
      </c>
      <c r="N26" s="166">
        <v>1624.5835999999999</v>
      </c>
      <c r="O26" s="166">
        <v>206.8</v>
      </c>
      <c r="P26" s="166">
        <v>206.7826</v>
      </c>
      <c r="Q26" s="166">
        <v>300</v>
      </c>
      <c r="R26" s="166">
        <v>0</v>
      </c>
      <c r="S26" s="166">
        <v>144.5</v>
      </c>
      <c r="T26" s="166">
        <v>134</v>
      </c>
      <c r="U26" s="166">
        <v>0</v>
      </c>
      <c r="V26" s="166">
        <v>0</v>
      </c>
      <c r="W26" s="166">
        <v>472.00099999999998</v>
      </c>
      <c r="X26" s="166">
        <v>322.00099999999998</v>
      </c>
      <c r="Y26" s="166">
        <v>100</v>
      </c>
      <c r="Z26" s="166">
        <v>0</v>
      </c>
      <c r="AA26" s="166">
        <v>0</v>
      </c>
      <c r="AB26" s="166">
        <v>0</v>
      </c>
      <c r="AC26" s="166">
        <v>100</v>
      </c>
      <c r="AD26" s="166">
        <v>25.4</v>
      </c>
      <c r="AE26" s="166">
        <v>0</v>
      </c>
      <c r="AF26" s="166">
        <v>0</v>
      </c>
      <c r="AG26" s="166">
        <v>0</v>
      </c>
      <c r="AH26" s="166">
        <v>0</v>
      </c>
      <c r="AI26" s="166">
        <v>0</v>
      </c>
      <c r="AJ26" s="166">
        <v>0</v>
      </c>
      <c r="AK26" s="166">
        <v>0</v>
      </c>
      <c r="AL26" s="166">
        <v>0</v>
      </c>
      <c r="AM26" s="166">
        <v>0</v>
      </c>
      <c r="AN26" s="166">
        <v>0</v>
      </c>
      <c r="AO26" s="166">
        <v>200</v>
      </c>
      <c r="AP26" s="166">
        <v>200</v>
      </c>
      <c r="AQ26" s="166">
        <v>83.8</v>
      </c>
      <c r="AR26" s="166">
        <v>83.8</v>
      </c>
      <c r="AS26" s="166">
        <v>83.8</v>
      </c>
      <c r="AT26" s="166">
        <v>83.8</v>
      </c>
      <c r="AU26" s="166">
        <v>0</v>
      </c>
      <c r="AV26" s="166">
        <v>0</v>
      </c>
      <c r="AW26" s="166">
        <v>0</v>
      </c>
      <c r="AX26" s="166">
        <v>0</v>
      </c>
      <c r="AY26" s="166">
        <v>0</v>
      </c>
      <c r="AZ26" s="166">
        <v>0</v>
      </c>
      <c r="BA26" s="166">
        <v>0</v>
      </c>
      <c r="BB26" s="166">
        <v>0</v>
      </c>
      <c r="BC26" s="166">
        <v>2310.1242999999999</v>
      </c>
      <c r="BD26" s="166">
        <v>1897.85</v>
      </c>
      <c r="BE26" s="166">
        <v>0</v>
      </c>
      <c r="BF26" s="166">
        <v>0</v>
      </c>
      <c r="BG26" s="166">
        <v>0</v>
      </c>
      <c r="BH26" s="166">
        <v>0</v>
      </c>
      <c r="BI26" s="166">
        <v>0</v>
      </c>
      <c r="BJ26" s="166">
        <v>0</v>
      </c>
      <c r="BK26" s="166">
        <v>0</v>
      </c>
      <c r="BL26" s="166">
        <v>-664.5</v>
      </c>
      <c r="BM26" s="166">
        <v>0</v>
      </c>
      <c r="BN26" s="166">
        <v>0</v>
      </c>
    </row>
    <row r="27" spans="1:66" s="141" customFormat="1" ht="22.5" customHeight="1" x14ac:dyDescent="0.2">
      <c r="A27" s="163">
        <v>18</v>
      </c>
      <c r="B27" s="167" t="s">
        <v>98</v>
      </c>
      <c r="C27" s="166">
        <v>160658.4123</v>
      </c>
      <c r="D27" s="166">
        <v>118109.1538</v>
      </c>
      <c r="E27" s="166">
        <v>117840.3</v>
      </c>
      <c r="F27" s="166">
        <v>90222.580600000001</v>
      </c>
      <c r="G27" s="166">
        <v>42818.112300000001</v>
      </c>
      <c r="H27" s="166">
        <v>27886.573199999999</v>
      </c>
      <c r="I27" s="166">
        <v>42920</v>
      </c>
      <c r="J27" s="166">
        <v>37411.728000000003</v>
      </c>
      <c r="K27" s="166">
        <v>0</v>
      </c>
      <c r="L27" s="166">
        <v>0</v>
      </c>
      <c r="M27" s="166">
        <v>33780</v>
      </c>
      <c r="N27" s="166">
        <v>22715.384600000001</v>
      </c>
      <c r="O27" s="166">
        <v>3380</v>
      </c>
      <c r="P27" s="166">
        <v>2547.1021999999998</v>
      </c>
      <c r="Q27" s="166">
        <v>6020</v>
      </c>
      <c r="R27" s="166">
        <v>5259.14</v>
      </c>
      <c r="S27" s="166">
        <v>600</v>
      </c>
      <c r="T27" s="166">
        <v>229.8</v>
      </c>
      <c r="U27" s="166">
        <v>53</v>
      </c>
      <c r="V27" s="166">
        <v>52.15</v>
      </c>
      <c r="W27" s="166">
        <v>6021</v>
      </c>
      <c r="X27" s="166">
        <v>3049.7503999999999</v>
      </c>
      <c r="Y27" s="166">
        <v>3521</v>
      </c>
      <c r="Z27" s="166">
        <v>1813.45</v>
      </c>
      <c r="AA27" s="166">
        <v>8340</v>
      </c>
      <c r="AB27" s="166">
        <v>5375.52</v>
      </c>
      <c r="AC27" s="166">
        <v>6680</v>
      </c>
      <c r="AD27" s="166">
        <v>4337.59</v>
      </c>
      <c r="AE27" s="166">
        <v>0</v>
      </c>
      <c r="AF27" s="166">
        <v>0</v>
      </c>
      <c r="AG27" s="166">
        <v>23400</v>
      </c>
      <c r="AH27" s="166">
        <v>21406.399000000001</v>
      </c>
      <c r="AI27" s="166">
        <v>23400</v>
      </c>
      <c r="AJ27" s="166">
        <v>21406.399000000001</v>
      </c>
      <c r="AK27" s="166">
        <v>6000</v>
      </c>
      <c r="AL27" s="166">
        <v>4868.1940000000004</v>
      </c>
      <c r="AM27" s="166">
        <v>0</v>
      </c>
      <c r="AN27" s="166">
        <v>0</v>
      </c>
      <c r="AO27" s="166">
        <v>3740</v>
      </c>
      <c r="AP27" s="166">
        <v>3730</v>
      </c>
      <c r="AQ27" s="166">
        <v>8000.3</v>
      </c>
      <c r="AR27" s="166">
        <v>90.875</v>
      </c>
      <c r="AS27" s="166">
        <v>8000.3</v>
      </c>
      <c r="AT27" s="166">
        <v>90.875</v>
      </c>
      <c r="AU27" s="166">
        <v>0</v>
      </c>
      <c r="AV27" s="166">
        <v>0</v>
      </c>
      <c r="AW27" s="166">
        <v>7100.3</v>
      </c>
      <c r="AX27" s="166">
        <v>0</v>
      </c>
      <c r="AY27" s="166">
        <v>0</v>
      </c>
      <c r="AZ27" s="166">
        <v>0</v>
      </c>
      <c r="BA27" s="166">
        <v>0</v>
      </c>
      <c r="BB27" s="166">
        <v>0</v>
      </c>
      <c r="BC27" s="166">
        <v>60352.612300000001</v>
      </c>
      <c r="BD27" s="166">
        <v>52222.313199999997</v>
      </c>
      <c r="BE27" s="166">
        <v>8257.9599999999991</v>
      </c>
      <c r="BF27" s="166">
        <v>4873.424</v>
      </c>
      <c r="BG27" s="166">
        <v>0</v>
      </c>
      <c r="BH27" s="166">
        <v>0</v>
      </c>
      <c r="BI27" s="166">
        <v>0</v>
      </c>
      <c r="BJ27" s="166">
        <v>-2359.654</v>
      </c>
      <c r="BK27" s="166">
        <v>-25792.46</v>
      </c>
      <c r="BL27" s="166">
        <v>-26849.51</v>
      </c>
      <c r="BM27" s="166">
        <v>0</v>
      </c>
      <c r="BN27" s="166">
        <v>0</v>
      </c>
    </row>
    <row r="28" spans="1:66" s="141" customFormat="1" ht="22.5" customHeight="1" x14ac:dyDescent="0.2">
      <c r="A28" s="163">
        <v>19</v>
      </c>
      <c r="B28" s="167" t="s">
        <v>99</v>
      </c>
      <c r="C28" s="166">
        <v>28398.439299999998</v>
      </c>
      <c r="D28" s="166">
        <v>23495.0501</v>
      </c>
      <c r="E28" s="166">
        <v>24607.1</v>
      </c>
      <c r="F28" s="166">
        <v>22981.492099999999</v>
      </c>
      <c r="G28" s="166">
        <v>3791.3393000000001</v>
      </c>
      <c r="H28" s="166">
        <v>513.55799999999999</v>
      </c>
      <c r="I28" s="166">
        <v>11455</v>
      </c>
      <c r="J28" s="166">
        <v>11028.648999999999</v>
      </c>
      <c r="K28" s="166">
        <v>0</v>
      </c>
      <c r="L28" s="166">
        <v>0</v>
      </c>
      <c r="M28" s="166">
        <v>3412.1</v>
      </c>
      <c r="N28" s="166">
        <v>2620.0621000000001</v>
      </c>
      <c r="O28" s="166">
        <v>540.1</v>
      </c>
      <c r="P28" s="166">
        <v>457.46210000000002</v>
      </c>
      <c r="Q28" s="166">
        <v>1060</v>
      </c>
      <c r="R28" s="166">
        <v>960</v>
      </c>
      <c r="S28" s="166">
        <v>104</v>
      </c>
      <c r="T28" s="166">
        <v>103.2</v>
      </c>
      <c r="U28" s="166">
        <v>0</v>
      </c>
      <c r="V28" s="166">
        <v>0</v>
      </c>
      <c r="W28" s="166">
        <v>638</v>
      </c>
      <c r="X28" s="166">
        <v>536.4</v>
      </c>
      <c r="Y28" s="166">
        <v>300</v>
      </c>
      <c r="Z28" s="166">
        <v>200</v>
      </c>
      <c r="AA28" s="166">
        <v>150</v>
      </c>
      <c r="AB28" s="166">
        <v>83</v>
      </c>
      <c r="AC28" s="166">
        <v>820</v>
      </c>
      <c r="AD28" s="166">
        <v>432</v>
      </c>
      <c r="AE28" s="166">
        <v>0</v>
      </c>
      <c r="AF28" s="166">
        <v>0</v>
      </c>
      <c r="AG28" s="166">
        <v>9540</v>
      </c>
      <c r="AH28" s="166">
        <v>9232.7810000000009</v>
      </c>
      <c r="AI28" s="166">
        <v>9540</v>
      </c>
      <c r="AJ28" s="166">
        <v>9232.7810000000009</v>
      </c>
      <c r="AK28" s="166">
        <v>0</v>
      </c>
      <c r="AL28" s="166">
        <v>0</v>
      </c>
      <c r="AM28" s="166">
        <v>0</v>
      </c>
      <c r="AN28" s="166">
        <v>0</v>
      </c>
      <c r="AO28" s="166">
        <v>200</v>
      </c>
      <c r="AP28" s="166">
        <v>100</v>
      </c>
      <c r="AQ28" s="166">
        <v>0</v>
      </c>
      <c r="AR28" s="166">
        <v>0</v>
      </c>
      <c r="AS28" s="166">
        <v>0</v>
      </c>
      <c r="AT28" s="166">
        <v>0</v>
      </c>
      <c r="AU28" s="166">
        <v>0</v>
      </c>
      <c r="AV28" s="166">
        <v>0</v>
      </c>
      <c r="AW28" s="166">
        <v>0</v>
      </c>
      <c r="AX28" s="166">
        <v>0</v>
      </c>
      <c r="AY28" s="166">
        <v>0</v>
      </c>
      <c r="AZ28" s="166">
        <v>0</v>
      </c>
      <c r="BA28" s="166">
        <v>0</v>
      </c>
      <c r="BB28" s="166">
        <v>0</v>
      </c>
      <c r="BC28" s="166">
        <v>3000</v>
      </c>
      <c r="BD28" s="166">
        <v>750</v>
      </c>
      <c r="BE28" s="166">
        <v>791.33929999999998</v>
      </c>
      <c r="BF28" s="166">
        <v>240</v>
      </c>
      <c r="BG28" s="166">
        <v>0</v>
      </c>
      <c r="BH28" s="166">
        <v>0</v>
      </c>
      <c r="BI28" s="166">
        <v>0</v>
      </c>
      <c r="BJ28" s="166">
        <v>0</v>
      </c>
      <c r="BK28" s="166">
        <v>0</v>
      </c>
      <c r="BL28" s="166">
        <v>-476.44200000000001</v>
      </c>
      <c r="BM28" s="166">
        <v>0</v>
      </c>
      <c r="BN28" s="166">
        <v>0</v>
      </c>
    </row>
    <row r="29" spans="1:66" s="141" customFormat="1" ht="22.5" customHeight="1" x14ac:dyDescent="0.2">
      <c r="A29" s="163">
        <v>20</v>
      </c>
      <c r="B29" s="167" t="s">
        <v>100</v>
      </c>
      <c r="C29" s="166">
        <v>86659.199999999997</v>
      </c>
      <c r="D29" s="166">
        <v>49617.929499999998</v>
      </c>
      <c r="E29" s="166">
        <v>54269.2</v>
      </c>
      <c r="F29" s="166">
        <v>46706.9401</v>
      </c>
      <c r="G29" s="166">
        <v>32390</v>
      </c>
      <c r="H29" s="166">
        <v>2910.9893999999999</v>
      </c>
      <c r="I29" s="166">
        <v>28210</v>
      </c>
      <c r="J29" s="166">
        <v>28028.317999999999</v>
      </c>
      <c r="K29" s="166">
        <v>0</v>
      </c>
      <c r="L29" s="166">
        <v>0</v>
      </c>
      <c r="M29" s="166">
        <v>16009.2</v>
      </c>
      <c r="N29" s="166">
        <v>12378.622100000001</v>
      </c>
      <c r="O29" s="166">
        <v>1500</v>
      </c>
      <c r="P29" s="166">
        <v>873.72</v>
      </c>
      <c r="Q29" s="166">
        <v>6000</v>
      </c>
      <c r="R29" s="166">
        <v>4272.8239999999996</v>
      </c>
      <c r="S29" s="166">
        <v>399.9</v>
      </c>
      <c r="T29" s="166">
        <v>177.06</v>
      </c>
      <c r="U29" s="166">
        <v>0</v>
      </c>
      <c r="V29" s="166">
        <v>0</v>
      </c>
      <c r="W29" s="166">
        <v>3045</v>
      </c>
      <c r="X29" s="166">
        <v>3015.4</v>
      </c>
      <c r="Y29" s="166">
        <v>2120</v>
      </c>
      <c r="Z29" s="166">
        <v>2113</v>
      </c>
      <c r="AA29" s="166">
        <v>1730</v>
      </c>
      <c r="AB29" s="166">
        <v>961</v>
      </c>
      <c r="AC29" s="166">
        <v>2310</v>
      </c>
      <c r="AD29" s="166">
        <v>2219.6181000000001</v>
      </c>
      <c r="AE29" s="166">
        <v>200</v>
      </c>
      <c r="AF29" s="166">
        <v>0</v>
      </c>
      <c r="AG29" s="166">
        <v>6500</v>
      </c>
      <c r="AH29" s="166">
        <v>5500</v>
      </c>
      <c r="AI29" s="166">
        <v>6500</v>
      </c>
      <c r="AJ29" s="166">
        <v>5500</v>
      </c>
      <c r="AK29" s="166">
        <v>0</v>
      </c>
      <c r="AL29" s="166">
        <v>0</v>
      </c>
      <c r="AM29" s="166">
        <v>0</v>
      </c>
      <c r="AN29" s="166">
        <v>0</v>
      </c>
      <c r="AO29" s="166">
        <v>800</v>
      </c>
      <c r="AP29" s="166">
        <v>800</v>
      </c>
      <c r="AQ29" s="166">
        <v>2550</v>
      </c>
      <c r="AR29" s="166">
        <v>0</v>
      </c>
      <c r="AS29" s="166">
        <v>2550</v>
      </c>
      <c r="AT29" s="166">
        <v>0</v>
      </c>
      <c r="AU29" s="166">
        <v>0</v>
      </c>
      <c r="AV29" s="166">
        <v>0</v>
      </c>
      <c r="AW29" s="166">
        <v>2550</v>
      </c>
      <c r="AX29" s="166">
        <v>0</v>
      </c>
      <c r="AY29" s="166">
        <v>0</v>
      </c>
      <c r="AZ29" s="166">
        <v>0</v>
      </c>
      <c r="BA29" s="166">
        <v>0</v>
      </c>
      <c r="BB29" s="166">
        <v>0</v>
      </c>
      <c r="BC29" s="166">
        <v>30150</v>
      </c>
      <c r="BD29" s="166">
        <v>6991.8444</v>
      </c>
      <c r="BE29" s="166">
        <v>2240</v>
      </c>
      <c r="BF29" s="166">
        <v>2158</v>
      </c>
      <c r="BG29" s="166">
        <v>0</v>
      </c>
      <c r="BH29" s="166">
        <v>0</v>
      </c>
      <c r="BI29" s="166">
        <v>0</v>
      </c>
      <c r="BJ29" s="166">
        <v>-244.7</v>
      </c>
      <c r="BK29" s="166">
        <v>0</v>
      </c>
      <c r="BL29" s="166">
        <v>-5994.1549999999997</v>
      </c>
      <c r="BM29" s="166">
        <v>0</v>
      </c>
      <c r="BN29" s="166">
        <v>0</v>
      </c>
    </row>
    <row r="30" spans="1:66" s="141" customFormat="1" ht="22.5" customHeight="1" x14ac:dyDescent="0.2">
      <c r="A30" s="163">
        <v>21</v>
      </c>
      <c r="B30" s="167" t="s">
        <v>101</v>
      </c>
      <c r="C30" s="166">
        <v>99166.139800000004</v>
      </c>
      <c r="D30" s="166">
        <v>90700.982900000003</v>
      </c>
      <c r="E30" s="166">
        <v>74693.600000000006</v>
      </c>
      <c r="F30" s="166">
        <v>68220.106100000005</v>
      </c>
      <c r="G30" s="166">
        <v>24472.539799999999</v>
      </c>
      <c r="H30" s="166">
        <v>22480.876799999998</v>
      </c>
      <c r="I30" s="166">
        <v>25270</v>
      </c>
      <c r="J30" s="166">
        <v>24636.168000000001</v>
      </c>
      <c r="K30" s="166">
        <v>0</v>
      </c>
      <c r="L30" s="166">
        <v>0</v>
      </c>
      <c r="M30" s="166">
        <v>12290</v>
      </c>
      <c r="N30" s="166">
        <v>10836.508099999999</v>
      </c>
      <c r="O30" s="166">
        <v>1300</v>
      </c>
      <c r="P30" s="166">
        <v>1046.7759000000001</v>
      </c>
      <c r="Q30" s="166">
        <v>900</v>
      </c>
      <c r="R30" s="166">
        <v>872.78</v>
      </c>
      <c r="S30" s="166">
        <v>300</v>
      </c>
      <c r="T30" s="166">
        <v>232.75049999999999</v>
      </c>
      <c r="U30" s="166">
        <v>0</v>
      </c>
      <c r="V30" s="166">
        <v>0</v>
      </c>
      <c r="W30" s="166">
        <v>2070</v>
      </c>
      <c r="X30" s="166">
        <v>1928.4024999999999</v>
      </c>
      <c r="Y30" s="166">
        <v>950</v>
      </c>
      <c r="Z30" s="166">
        <v>895.04</v>
      </c>
      <c r="AA30" s="166">
        <v>3770</v>
      </c>
      <c r="AB30" s="166">
        <v>3197.1453999999999</v>
      </c>
      <c r="AC30" s="166">
        <v>2700</v>
      </c>
      <c r="AD30" s="166">
        <v>2565.2008000000001</v>
      </c>
      <c r="AE30" s="166">
        <v>0</v>
      </c>
      <c r="AF30" s="166">
        <v>0</v>
      </c>
      <c r="AG30" s="166">
        <v>32003.599999999999</v>
      </c>
      <c r="AH30" s="166">
        <v>29800</v>
      </c>
      <c r="AI30" s="166">
        <v>32003.599999999999</v>
      </c>
      <c r="AJ30" s="166">
        <v>29800</v>
      </c>
      <c r="AK30" s="166">
        <v>0</v>
      </c>
      <c r="AL30" s="166">
        <v>0</v>
      </c>
      <c r="AM30" s="166">
        <v>0</v>
      </c>
      <c r="AN30" s="166">
        <v>0</v>
      </c>
      <c r="AO30" s="166">
        <v>2600</v>
      </c>
      <c r="AP30" s="166">
        <v>2560</v>
      </c>
      <c r="AQ30" s="166">
        <v>2530</v>
      </c>
      <c r="AR30" s="166">
        <v>387.43</v>
      </c>
      <c r="AS30" s="166">
        <v>2530</v>
      </c>
      <c r="AT30" s="166">
        <v>387.43</v>
      </c>
      <c r="AU30" s="166">
        <v>0</v>
      </c>
      <c r="AV30" s="166">
        <v>0</v>
      </c>
      <c r="AW30" s="166">
        <v>2000</v>
      </c>
      <c r="AX30" s="166">
        <v>0</v>
      </c>
      <c r="AY30" s="166">
        <v>0</v>
      </c>
      <c r="AZ30" s="166">
        <v>0</v>
      </c>
      <c r="BA30" s="166">
        <v>0</v>
      </c>
      <c r="BB30" s="166">
        <v>0</v>
      </c>
      <c r="BC30" s="166">
        <v>39954.531799999997</v>
      </c>
      <c r="BD30" s="166">
        <v>39934.268799999998</v>
      </c>
      <c r="BE30" s="166">
        <v>2460.16</v>
      </c>
      <c r="BF30" s="166">
        <v>1975</v>
      </c>
      <c r="BG30" s="166">
        <v>0</v>
      </c>
      <c r="BH30" s="166">
        <v>0</v>
      </c>
      <c r="BI30" s="166">
        <v>-776.00400000000002</v>
      </c>
      <c r="BJ30" s="166">
        <v>-2882.1439999999998</v>
      </c>
      <c r="BK30" s="166">
        <v>-17166.148000000001</v>
      </c>
      <c r="BL30" s="166">
        <v>-16546.248</v>
      </c>
      <c r="BM30" s="166">
        <v>0</v>
      </c>
      <c r="BN30" s="166">
        <v>0</v>
      </c>
    </row>
    <row r="31" spans="1:66" s="141" customFormat="1" ht="22.5" customHeight="1" x14ac:dyDescent="0.2">
      <c r="A31" s="163">
        <v>22</v>
      </c>
      <c r="B31" s="167" t="s">
        <v>102</v>
      </c>
      <c r="C31" s="166">
        <v>20197.798999999999</v>
      </c>
      <c r="D31" s="166">
        <v>18187.963899999999</v>
      </c>
      <c r="E31" s="166">
        <v>19217</v>
      </c>
      <c r="F31" s="166">
        <v>17226.215899999999</v>
      </c>
      <c r="G31" s="166">
        <v>980.79899999999998</v>
      </c>
      <c r="H31" s="166">
        <v>961.74800000000005</v>
      </c>
      <c r="I31" s="166">
        <v>12191</v>
      </c>
      <c r="J31" s="166">
        <v>11834.268</v>
      </c>
      <c r="K31" s="166">
        <v>0</v>
      </c>
      <c r="L31" s="166">
        <v>0</v>
      </c>
      <c r="M31" s="166">
        <v>6461.4</v>
      </c>
      <c r="N31" s="166">
        <v>4999.3478999999998</v>
      </c>
      <c r="O31" s="166">
        <v>950</v>
      </c>
      <c r="P31" s="166">
        <v>857.12109999999996</v>
      </c>
      <c r="Q31" s="166">
        <v>200</v>
      </c>
      <c r="R31" s="166">
        <v>150</v>
      </c>
      <c r="S31" s="166">
        <v>350</v>
      </c>
      <c r="T31" s="166">
        <v>299.45100000000002</v>
      </c>
      <c r="U31" s="166">
        <v>0</v>
      </c>
      <c r="V31" s="166">
        <v>0</v>
      </c>
      <c r="W31" s="166">
        <v>1325.4</v>
      </c>
      <c r="X31" s="166">
        <v>460.48399999999998</v>
      </c>
      <c r="Y31" s="166">
        <v>840.4</v>
      </c>
      <c r="Z31" s="166">
        <v>147.28200000000001</v>
      </c>
      <c r="AA31" s="166">
        <v>1311</v>
      </c>
      <c r="AB31" s="166">
        <v>1204.5</v>
      </c>
      <c r="AC31" s="166">
        <v>1474</v>
      </c>
      <c r="AD31" s="166">
        <v>1195.4038</v>
      </c>
      <c r="AE31" s="166">
        <v>0</v>
      </c>
      <c r="AF31" s="166">
        <v>0</v>
      </c>
      <c r="AG31" s="166">
        <v>0</v>
      </c>
      <c r="AH31" s="166">
        <v>0</v>
      </c>
      <c r="AI31" s="166">
        <v>0</v>
      </c>
      <c r="AJ31" s="166">
        <v>0</v>
      </c>
      <c r="AK31" s="166">
        <v>30</v>
      </c>
      <c r="AL31" s="166">
        <v>30</v>
      </c>
      <c r="AM31" s="166">
        <v>0</v>
      </c>
      <c r="AN31" s="166">
        <v>0</v>
      </c>
      <c r="AO31" s="166">
        <v>300</v>
      </c>
      <c r="AP31" s="166">
        <v>290</v>
      </c>
      <c r="AQ31" s="166">
        <v>234.6</v>
      </c>
      <c r="AR31" s="166">
        <v>72.599999999999994</v>
      </c>
      <c r="AS31" s="166">
        <v>234.6</v>
      </c>
      <c r="AT31" s="166">
        <v>72.599999999999994</v>
      </c>
      <c r="AU31" s="166">
        <v>0</v>
      </c>
      <c r="AV31" s="166">
        <v>0</v>
      </c>
      <c r="AW31" s="166">
        <v>0</v>
      </c>
      <c r="AX31" s="166">
        <v>0</v>
      </c>
      <c r="AY31" s="166">
        <v>0</v>
      </c>
      <c r="AZ31" s="166">
        <v>0</v>
      </c>
      <c r="BA31" s="166">
        <v>0</v>
      </c>
      <c r="BB31" s="166">
        <v>0</v>
      </c>
      <c r="BC31" s="166">
        <v>1051.799</v>
      </c>
      <c r="BD31" s="166">
        <v>1040.848</v>
      </c>
      <c r="BE31" s="166">
        <v>129</v>
      </c>
      <c r="BF31" s="166">
        <v>108.9</v>
      </c>
      <c r="BG31" s="166">
        <v>0</v>
      </c>
      <c r="BH31" s="166">
        <v>0</v>
      </c>
      <c r="BI31" s="166">
        <v>0</v>
      </c>
      <c r="BJ31" s="166">
        <v>0</v>
      </c>
      <c r="BK31" s="166">
        <v>-200</v>
      </c>
      <c r="BL31" s="166">
        <v>-188</v>
      </c>
      <c r="BM31" s="166">
        <v>0</v>
      </c>
      <c r="BN31" s="166">
        <v>0</v>
      </c>
    </row>
    <row r="32" spans="1:66" s="141" customFormat="1" ht="22.5" customHeight="1" x14ac:dyDescent="0.2">
      <c r="A32" s="163">
        <v>23</v>
      </c>
      <c r="B32" s="167" t="s">
        <v>103</v>
      </c>
      <c r="C32" s="166">
        <v>27839.413799999998</v>
      </c>
      <c r="D32" s="166">
        <v>26276.9774</v>
      </c>
      <c r="E32" s="166">
        <v>13563.2</v>
      </c>
      <c r="F32" s="166">
        <v>13141.928400000001</v>
      </c>
      <c r="G32" s="166">
        <v>14276.2138</v>
      </c>
      <c r="H32" s="166">
        <v>13135.049000000001</v>
      </c>
      <c r="I32" s="166">
        <v>9405</v>
      </c>
      <c r="J32" s="166">
        <v>9296.2630000000008</v>
      </c>
      <c r="K32" s="166">
        <v>0</v>
      </c>
      <c r="L32" s="166">
        <v>0</v>
      </c>
      <c r="M32" s="166">
        <v>3901.97</v>
      </c>
      <c r="N32" s="166">
        <v>3623.0354000000002</v>
      </c>
      <c r="O32" s="166">
        <v>430</v>
      </c>
      <c r="P32" s="166">
        <v>273.28539999999998</v>
      </c>
      <c r="Q32" s="166">
        <v>960</v>
      </c>
      <c r="R32" s="166">
        <v>960</v>
      </c>
      <c r="S32" s="166">
        <v>138</v>
      </c>
      <c r="T32" s="166">
        <v>123.5</v>
      </c>
      <c r="U32" s="166">
        <v>0</v>
      </c>
      <c r="V32" s="166">
        <v>0</v>
      </c>
      <c r="W32" s="166">
        <v>368.97</v>
      </c>
      <c r="X32" s="166">
        <v>332.4</v>
      </c>
      <c r="Y32" s="166">
        <v>35.97</v>
      </c>
      <c r="Z32" s="166">
        <v>0</v>
      </c>
      <c r="AA32" s="166">
        <v>532</v>
      </c>
      <c r="AB32" s="166">
        <v>482</v>
      </c>
      <c r="AC32" s="166">
        <v>950</v>
      </c>
      <c r="AD32" s="166">
        <v>947.95</v>
      </c>
      <c r="AE32" s="166">
        <v>0</v>
      </c>
      <c r="AF32" s="166">
        <v>0</v>
      </c>
      <c r="AG32" s="166">
        <v>0</v>
      </c>
      <c r="AH32" s="166">
        <v>0</v>
      </c>
      <c r="AI32" s="166">
        <v>0</v>
      </c>
      <c r="AJ32" s="166">
        <v>0</v>
      </c>
      <c r="AK32" s="166">
        <v>114.03</v>
      </c>
      <c r="AL32" s="166">
        <v>112.63</v>
      </c>
      <c r="AM32" s="166">
        <v>114.03</v>
      </c>
      <c r="AN32" s="166">
        <v>112.63</v>
      </c>
      <c r="AO32" s="166">
        <v>110.2</v>
      </c>
      <c r="AP32" s="166">
        <v>110</v>
      </c>
      <c r="AQ32" s="166">
        <v>32</v>
      </c>
      <c r="AR32" s="166">
        <v>0</v>
      </c>
      <c r="AS32" s="166">
        <v>32</v>
      </c>
      <c r="AT32" s="166">
        <v>0</v>
      </c>
      <c r="AU32" s="166">
        <v>0</v>
      </c>
      <c r="AV32" s="166">
        <v>0</v>
      </c>
      <c r="AW32" s="166">
        <v>0</v>
      </c>
      <c r="AX32" s="166">
        <v>0</v>
      </c>
      <c r="AY32" s="166">
        <v>0</v>
      </c>
      <c r="AZ32" s="166">
        <v>0</v>
      </c>
      <c r="BA32" s="166">
        <v>0</v>
      </c>
      <c r="BB32" s="166">
        <v>0</v>
      </c>
      <c r="BC32" s="166">
        <v>16687.164799999999</v>
      </c>
      <c r="BD32" s="166">
        <v>15546</v>
      </c>
      <c r="BE32" s="166">
        <v>800</v>
      </c>
      <c r="BF32" s="166">
        <v>800</v>
      </c>
      <c r="BG32" s="166">
        <v>0</v>
      </c>
      <c r="BH32" s="166">
        <v>0</v>
      </c>
      <c r="BI32" s="166">
        <v>0</v>
      </c>
      <c r="BJ32" s="166">
        <v>0</v>
      </c>
      <c r="BK32" s="166">
        <v>-3210.951</v>
      </c>
      <c r="BL32" s="166">
        <v>-3210.951</v>
      </c>
      <c r="BM32" s="166">
        <v>0</v>
      </c>
      <c r="BN32" s="166">
        <v>0</v>
      </c>
    </row>
    <row r="33" spans="1:66" s="141" customFormat="1" ht="22.5" customHeight="1" x14ac:dyDescent="0.2">
      <c r="A33" s="163">
        <v>24</v>
      </c>
      <c r="B33" s="167" t="s">
        <v>104</v>
      </c>
      <c r="C33" s="166">
        <v>68246.899999999994</v>
      </c>
      <c r="D33" s="166">
        <v>45984.552000000003</v>
      </c>
      <c r="E33" s="166">
        <v>60878</v>
      </c>
      <c r="F33" s="166">
        <v>56299.224000000002</v>
      </c>
      <c r="G33" s="166">
        <v>7368.9</v>
      </c>
      <c r="H33" s="166">
        <v>-10314.672</v>
      </c>
      <c r="I33" s="166">
        <v>36114</v>
      </c>
      <c r="J33" s="166">
        <v>35639.936000000002</v>
      </c>
      <c r="K33" s="166">
        <v>0</v>
      </c>
      <c r="L33" s="166">
        <v>0</v>
      </c>
      <c r="M33" s="166">
        <v>13865</v>
      </c>
      <c r="N33" s="166">
        <v>10412.948</v>
      </c>
      <c r="O33" s="166">
        <v>4983</v>
      </c>
      <c r="P33" s="166">
        <v>3708.1334000000002</v>
      </c>
      <c r="Q33" s="166">
        <v>0</v>
      </c>
      <c r="R33" s="166">
        <v>0</v>
      </c>
      <c r="S33" s="166">
        <v>410</v>
      </c>
      <c r="T33" s="166">
        <v>292.44200000000001</v>
      </c>
      <c r="U33" s="166">
        <v>0</v>
      </c>
      <c r="V33" s="166">
        <v>0</v>
      </c>
      <c r="W33" s="166">
        <v>2982</v>
      </c>
      <c r="X33" s="166">
        <v>2291.2959999999998</v>
      </c>
      <c r="Y33" s="166">
        <v>1975</v>
      </c>
      <c r="Z33" s="166">
        <v>1580</v>
      </c>
      <c r="AA33" s="166">
        <v>655</v>
      </c>
      <c r="AB33" s="166">
        <v>575.70000000000005</v>
      </c>
      <c r="AC33" s="166">
        <v>4420</v>
      </c>
      <c r="AD33" s="166">
        <v>3321.4546</v>
      </c>
      <c r="AE33" s="166">
        <v>0</v>
      </c>
      <c r="AF33" s="166">
        <v>0</v>
      </c>
      <c r="AG33" s="166">
        <v>1851</v>
      </c>
      <c r="AH33" s="166">
        <v>1849.14</v>
      </c>
      <c r="AI33" s="166">
        <v>1851</v>
      </c>
      <c r="AJ33" s="166">
        <v>1849.14</v>
      </c>
      <c r="AK33" s="166">
        <v>5294.6</v>
      </c>
      <c r="AL33" s="166">
        <v>5214</v>
      </c>
      <c r="AM33" s="166">
        <v>1744.6</v>
      </c>
      <c r="AN33" s="166">
        <v>1664</v>
      </c>
      <c r="AO33" s="166">
        <v>3530</v>
      </c>
      <c r="AP33" s="166">
        <v>3008.2</v>
      </c>
      <c r="AQ33" s="166">
        <v>223.4</v>
      </c>
      <c r="AR33" s="166">
        <v>175</v>
      </c>
      <c r="AS33" s="166">
        <v>223.4</v>
      </c>
      <c r="AT33" s="166">
        <v>175</v>
      </c>
      <c r="AU33" s="166">
        <v>0</v>
      </c>
      <c r="AV33" s="166">
        <v>0</v>
      </c>
      <c r="AW33" s="166">
        <v>26.4</v>
      </c>
      <c r="AX33" s="166">
        <v>0</v>
      </c>
      <c r="AY33" s="166">
        <v>0</v>
      </c>
      <c r="AZ33" s="166">
        <v>0</v>
      </c>
      <c r="BA33" s="166">
        <v>0</v>
      </c>
      <c r="BB33" s="166">
        <v>0</v>
      </c>
      <c r="BC33" s="166">
        <v>8936.2999999999993</v>
      </c>
      <c r="BD33" s="166">
        <v>3541.7139999999999</v>
      </c>
      <c r="BE33" s="166">
        <v>1741.6</v>
      </c>
      <c r="BF33" s="166">
        <v>1740.9</v>
      </c>
      <c r="BG33" s="166">
        <v>0</v>
      </c>
      <c r="BH33" s="166">
        <v>0</v>
      </c>
      <c r="BI33" s="166">
        <v>0</v>
      </c>
      <c r="BJ33" s="166">
        <v>-2821.3919999999998</v>
      </c>
      <c r="BK33" s="166">
        <v>-3309</v>
      </c>
      <c r="BL33" s="166">
        <v>-12775.894</v>
      </c>
      <c r="BM33" s="166">
        <v>0</v>
      </c>
      <c r="BN33" s="166">
        <v>0</v>
      </c>
    </row>
    <row r="34" spans="1:66" s="141" customFormat="1" ht="22.5" customHeight="1" x14ac:dyDescent="0.2">
      <c r="A34" s="163">
        <v>25</v>
      </c>
      <c r="B34" s="167" t="s">
        <v>105</v>
      </c>
      <c r="C34" s="166">
        <v>30270.0265</v>
      </c>
      <c r="D34" s="166">
        <v>25521.567299999999</v>
      </c>
      <c r="E34" s="166">
        <v>25700</v>
      </c>
      <c r="F34" s="166">
        <v>24434.5563</v>
      </c>
      <c r="G34" s="166">
        <v>4570.0264999999999</v>
      </c>
      <c r="H34" s="166">
        <v>1087.011</v>
      </c>
      <c r="I34" s="166">
        <v>19554</v>
      </c>
      <c r="J34" s="166">
        <v>19256.690999999999</v>
      </c>
      <c r="K34" s="166">
        <v>0</v>
      </c>
      <c r="L34" s="166">
        <v>0</v>
      </c>
      <c r="M34" s="166">
        <v>5291</v>
      </c>
      <c r="N34" s="166">
        <v>4832.7952999999998</v>
      </c>
      <c r="O34" s="166">
        <v>100</v>
      </c>
      <c r="P34" s="166">
        <v>84.995800000000003</v>
      </c>
      <c r="Q34" s="166">
        <v>960</v>
      </c>
      <c r="R34" s="166">
        <v>960</v>
      </c>
      <c r="S34" s="166">
        <v>250</v>
      </c>
      <c r="T34" s="166">
        <v>218.45949999999999</v>
      </c>
      <c r="U34" s="166">
        <v>0</v>
      </c>
      <c r="V34" s="166">
        <v>0</v>
      </c>
      <c r="W34" s="166">
        <v>920</v>
      </c>
      <c r="X34" s="166">
        <v>888</v>
      </c>
      <c r="Y34" s="166">
        <v>80</v>
      </c>
      <c r="Z34" s="166">
        <v>72.5</v>
      </c>
      <c r="AA34" s="166">
        <v>690</v>
      </c>
      <c r="AB34" s="166">
        <v>674.3</v>
      </c>
      <c r="AC34" s="166">
        <v>2064</v>
      </c>
      <c r="AD34" s="166">
        <v>1713.34</v>
      </c>
      <c r="AE34" s="166">
        <v>0</v>
      </c>
      <c r="AF34" s="166">
        <v>0</v>
      </c>
      <c r="AG34" s="166">
        <v>0</v>
      </c>
      <c r="AH34" s="166">
        <v>0</v>
      </c>
      <c r="AI34" s="166">
        <v>0</v>
      </c>
      <c r="AJ34" s="166">
        <v>0</v>
      </c>
      <c r="AK34" s="166">
        <v>0</v>
      </c>
      <c r="AL34" s="166">
        <v>0</v>
      </c>
      <c r="AM34" s="166">
        <v>0</v>
      </c>
      <c r="AN34" s="166">
        <v>0</v>
      </c>
      <c r="AO34" s="166">
        <v>760</v>
      </c>
      <c r="AP34" s="166">
        <v>310</v>
      </c>
      <c r="AQ34" s="166">
        <v>95</v>
      </c>
      <c r="AR34" s="166">
        <v>35.07</v>
      </c>
      <c r="AS34" s="166">
        <v>95</v>
      </c>
      <c r="AT34" s="166">
        <v>35.07</v>
      </c>
      <c r="AU34" s="166">
        <v>0</v>
      </c>
      <c r="AV34" s="166">
        <v>0</v>
      </c>
      <c r="AW34" s="166">
        <v>0</v>
      </c>
      <c r="AX34" s="166">
        <v>0</v>
      </c>
      <c r="AY34" s="166">
        <v>0</v>
      </c>
      <c r="AZ34" s="166">
        <v>0</v>
      </c>
      <c r="BA34" s="166">
        <v>0</v>
      </c>
      <c r="BB34" s="166">
        <v>0</v>
      </c>
      <c r="BC34" s="166">
        <v>1600</v>
      </c>
      <c r="BD34" s="166">
        <v>1087.011</v>
      </c>
      <c r="BE34" s="166">
        <v>2970.0264999999999</v>
      </c>
      <c r="BF34" s="166">
        <v>0</v>
      </c>
      <c r="BG34" s="166">
        <v>0</v>
      </c>
      <c r="BH34" s="166">
        <v>0</v>
      </c>
      <c r="BI34" s="166">
        <v>0</v>
      </c>
      <c r="BJ34" s="166">
        <v>0</v>
      </c>
      <c r="BK34" s="166">
        <v>0</v>
      </c>
      <c r="BL34" s="166">
        <v>0</v>
      </c>
      <c r="BM34" s="166">
        <v>0</v>
      </c>
      <c r="BN34" s="166">
        <v>0</v>
      </c>
    </row>
    <row r="35" spans="1:66" s="141" customFormat="1" ht="22.5" customHeight="1" x14ac:dyDescent="0.2">
      <c r="A35" s="163">
        <v>26</v>
      </c>
      <c r="B35" s="167" t="s">
        <v>106</v>
      </c>
      <c r="C35" s="166">
        <v>48372.781999999999</v>
      </c>
      <c r="D35" s="166">
        <v>35381.444100000001</v>
      </c>
      <c r="E35" s="166">
        <v>41143.699999999997</v>
      </c>
      <c r="F35" s="166">
        <v>40106.674099999997</v>
      </c>
      <c r="G35" s="166">
        <v>7229.0820000000003</v>
      </c>
      <c r="H35" s="166">
        <v>-4725.2299999999996</v>
      </c>
      <c r="I35" s="166">
        <v>24386.799999999999</v>
      </c>
      <c r="J35" s="166">
        <v>24381.752</v>
      </c>
      <c r="K35" s="166">
        <v>0</v>
      </c>
      <c r="L35" s="166">
        <v>0</v>
      </c>
      <c r="M35" s="166">
        <v>13893.9</v>
      </c>
      <c r="N35" s="166">
        <v>12922.0571</v>
      </c>
      <c r="O35" s="166">
        <v>2201.6</v>
      </c>
      <c r="P35" s="166">
        <v>2034.3324</v>
      </c>
      <c r="Q35" s="166">
        <v>4130</v>
      </c>
      <c r="R35" s="166">
        <v>4060.4117000000001</v>
      </c>
      <c r="S35" s="166">
        <v>404.3</v>
      </c>
      <c r="T35" s="166">
        <v>404.20330000000001</v>
      </c>
      <c r="U35" s="166">
        <v>18</v>
      </c>
      <c r="V35" s="166">
        <v>18</v>
      </c>
      <c r="W35" s="166">
        <v>2110</v>
      </c>
      <c r="X35" s="166">
        <v>2081.6579999999999</v>
      </c>
      <c r="Y35" s="166">
        <v>1150</v>
      </c>
      <c r="Z35" s="166">
        <v>1131.8579999999999</v>
      </c>
      <c r="AA35" s="166">
        <v>1051.5</v>
      </c>
      <c r="AB35" s="166">
        <v>919.04</v>
      </c>
      <c r="AC35" s="166">
        <v>2699.5</v>
      </c>
      <c r="AD35" s="166">
        <v>2187.3816999999999</v>
      </c>
      <c r="AE35" s="166">
        <v>0</v>
      </c>
      <c r="AF35" s="166">
        <v>0</v>
      </c>
      <c r="AG35" s="166">
        <v>0</v>
      </c>
      <c r="AH35" s="166">
        <v>0</v>
      </c>
      <c r="AI35" s="166">
        <v>0</v>
      </c>
      <c r="AJ35" s="166">
        <v>0</v>
      </c>
      <c r="AK35" s="166">
        <v>1250</v>
      </c>
      <c r="AL35" s="166">
        <v>1190</v>
      </c>
      <c r="AM35" s="166">
        <v>1250</v>
      </c>
      <c r="AN35" s="166">
        <v>1190</v>
      </c>
      <c r="AO35" s="166">
        <v>1490</v>
      </c>
      <c r="AP35" s="166">
        <v>1490</v>
      </c>
      <c r="AQ35" s="166">
        <v>123</v>
      </c>
      <c r="AR35" s="166">
        <v>122.86499999999999</v>
      </c>
      <c r="AS35" s="166">
        <v>123</v>
      </c>
      <c r="AT35" s="166">
        <v>122.86499999999999</v>
      </c>
      <c r="AU35" s="166">
        <v>0</v>
      </c>
      <c r="AV35" s="166">
        <v>0</v>
      </c>
      <c r="AW35" s="166">
        <v>0</v>
      </c>
      <c r="AX35" s="166">
        <v>0</v>
      </c>
      <c r="AY35" s="166">
        <v>0</v>
      </c>
      <c r="AZ35" s="166">
        <v>0</v>
      </c>
      <c r="BA35" s="166">
        <v>0</v>
      </c>
      <c r="BB35" s="166">
        <v>0</v>
      </c>
      <c r="BC35" s="166">
        <v>7229.0820000000003</v>
      </c>
      <c r="BD35" s="166">
        <v>3713.13</v>
      </c>
      <c r="BE35" s="166">
        <v>2000</v>
      </c>
      <c r="BF35" s="166">
        <v>1520</v>
      </c>
      <c r="BG35" s="166">
        <v>0</v>
      </c>
      <c r="BH35" s="166">
        <v>0</v>
      </c>
      <c r="BI35" s="166">
        <v>0</v>
      </c>
      <c r="BJ35" s="166">
        <v>0</v>
      </c>
      <c r="BK35" s="166">
        <v>-2000</v>
      </c>
      <c r="BL35" s="166">
        <v>-9958.36</v>
      </c>
      <c r="BM35" s="166">
        <v>0</v>
      </c>
      <c r="BN35" s="166">
        <v>0</v>
      </c>
    </row>
    <row r="36" spans="1:66" s="141" customFormat="1" ht="22.5" customHeight="1" x14ac:dyDescent="0.2">
      <c r="A36" s="163">
        <v>27</v>
      </c>
      <c r="B36" s="167" t="s">
        <v>107</v>
      </c>
      <c r="C36" s="166">
        <v>487218.35070000001</v>
      </c>
      <c r="D36" s="166">
        <v>239438.5563</v>
      </c>
      <c r="E36" s="166">
        <v>331839</v>
      </c>
      <c r="F36" s="166">
        <v>284830.4547</v>
      </c>
      <c r="G36" s="166">
        <v>155379.35070000001</v>
      </c>
      <c r="H36" s="166">
        <v>-45391.898399999998</v>
      </c>
      <c r="I36" s="166">
        <v>74675</v>
      </c>
      <c r="J36" s="166">
        <v>72267.248999999996</v>
      </c>
      <c r="K36" s="166">
        <v>0</v>
      </c>
      <c r="L36" s="166">
        <v>0</v>
      </c>
      <c r="M36" s="166">
        <v>71930.399999999994</v>
      </c>
      <c r="N36" s="166">
        <v>57845.967700000001</v>
      </c>
      <c r="O36" s="166">
        <v>34437</v>
      </c>
      <c r="P36" s="166">
        <v>30747.155500000001</v>
      </c>
      <c r="Q36" s="166">
        <v>5035</v>
      </c>
      <c r="R36" s="166">
        <v>3172.6352999999999</v>
      </c>
      <c r="S36" s="166">
        <v>1600</v>
      </c>
      <c r="T36" s="166">
        <v>1440.9619</v>
      </c>
      <c r="U36" s="166">
        <v>0</v>
      </c>
      <c r="V36" s="166">
        <v>0</v>
      </c>
      <c r="W36" s="166">
        <v>6562.8</v>
      </c>
      <c r="X36" s="166">
        <v>2371.3000000000002</v>
      </c>
      <c r="Y36" s="166">
        <v>3306</v>
      </c>
      <c r="Z36" s="166">
        <v>404</v>
      </c>
      <c r="AA36" s="166">
        <v>12670</v>
      </c>
      <c r="AB36" s="166">
        <v>11781.869000000001</v>
      </c>
      <c r="AC36" s="166">
        <v>7300</v>
      </c>
      <c r="AD36" s="166">
        <v>5724.491</v>
      </c>
      <c r="AE36" s="166">
        <v>0</v>
      </c>
      <c r="AF36" s="166">
        <v>0</v>
      </c>
      <c r="AG36" s="166">
        <v>141913.9</v>
      </c>
      <c r="AH36" s="166">
        <v>132541.49100000001</v>
      </c>
      <c r="AI36" s="166">
        <v>141913.9</v>
      </c>
      <c r="AJ36" s="166">
        <v>132541.49100000001</v>
      </c>
      <c r="AK36" s="166">
        <v>22769.4</v>
      </c>
      <c r="AL36" s="166">
        <v>19741.64</v>
      </c>
      <c r="AM36" s="166">
        <v>1120</v>
      </c>
      <c r="AN36" s="166">
        <v>1089.8900000000001</v>
      </c>
      <c r="AO36" s="166">
        <v>3210</v>
      </c>
      <c r="AP36" s="166">
        <v>2130</v>
      </c>
      <c r="AQ36" s="166">
        <v>89339.5</v>
      </c>
      <c r="AR36" s="166">
        <v>304.10700000000003</v>
      </c>
      <c r="AS36" s="166">
        <v>17340.3</v>
      </c>
      <c r="AT36" s="166">
        <v>304.10700000000003</v>
      </c>
      <c r="AU36" s="166">
        <v>71999.199999999997</v>
      </c>
      <c r="AV36" s="166">
        <v>0</v>
      </c>
      <c r="AW36" s="166">
        <v>15970.3</v>
      </c>
      <c r="AX36" s="166">
        <v>0</v>
      </c>
      <c r="AY36" s="166">
        <v>71999.199999999997</v>
      </c>
      <c r="AZ36" s="166">
        <v>0</v>
      </c>
      <c r="BA36" s="166">
        <v>0</v>
      </c>
      <c r="BB36" s="166">
        <v>0</v>
      </c>
      <c r="BC36" s="166">
        <v>184255.1507</v>
      </c>
      <c r="BD36" s="166">
        <v>126525.2726</v>
      </c>
      <c r="BE36" s="166">
        <v>26000</v>
      </c>
      <c r="BF36" s="166">
        <v>7536.8</v>
      </c>
      <c r="BG36" s="166">
        <v>2400</v>
      </c>
      <c r="BH36" s="166">
        <v>2400</v>
      </c>
      <c r="BI36" s="166">
        <v>-1900</v>
      </c>
      <c r="BJ36" s="166">
        <v>-3972.8519999999999</v>
      </c>
      <c r="BK36" s="166">
        <v>-127375</v>
      </c>
      <c r="BL36" s="166">
        <v>-177881.11900000001</v>
      </c>
      <c r="BM36" s="166">
        <v>0</v>
      </c>
      <c r="BN36" s="166">
        <v>0</v>
      </c>
    </row>
    <row r="37" spans="1:66" s="141" customFormat="1" ht="22.5" customHeight="1" x14ac:dyDescent="0.2">
      <c r="A37" s="163">
        <v>28</v>
      </c>
      <c r="B37" s="167" t="s">
        <v>108</v>
      </c>
      <c r="C37" s="166">
        <v>34024.883000000002</v>
      </c>
      <c r="D37" s="166">
        <v>19193.5458</v>
      </c>
      <c r="E37" s="166">
        <v>21660.2</v>
      </c>
      <c r="F37" s="166">
        <v>19242.195599999999</v>
      </c>
      <c r="G37" s="166">
        <v>12364.683000000001</v>
      </c>
      <c r="H37" s="166">
        <v>-48.649799999999999</v>
      </c>
      <c r="I37" s="166">
        <v>15690</v>
      </c>
      <c r="J37" s="166">
        <v>15011.6798</v>
      </c>
      <c r="K37" s="166">
        <v>0</v>
      </c>
      <c r="L37" s="166">
        <v>0</v>
      </c>
      <c r="M37" s="166">
        <v>3201.4</v>
      </c>
      <c r="N37" s="166">
        <v>2673.5437999999999</v>
      </c>
      <c r="O37" s="166">
        <v>820</v>
      </c>
      <c r="P37" s="166">
        <v>716.43939999999998</v>
      </c>
      <c r="Q37" s="166">
        <v>960</v>
      </c>
      <c r="R37" s="166">
        <v>960</v>
      </c>
      <c r="S37" s="166">
        <v>80</v>
      </c>
      <c r="T37" s="166">
        <v>77.353999999999999</v>
      </c>
      <c r="U37" s="166">
        <v>0</v>
      </c>
      <c r="V37" s="166">
        <v>0</v>
      </c>
      <c r="W37" s="166">
        <v>416.4</v>
      </c>
      <c r="X37" s="166">
        <v>261.55</v>
      </c>
      <c r="Y37" s="166">
        <v>175</v>
      </c>
      <c r="Z37" s="166">
        <v>73.75</v>
      </c>
      <c r="AA37" s="166">
        <v>40</v>
      </c>
      <c r="AB37" s="166">
        <v>25.5</v>
      </c>
      <c r="AC37" s="166">
        <v>850</v>
      </c>
      <c r="AD37" s="166">
        <v>608.00040000000001</v>
      </c>
      <c r="AE37" s="166">
        <v>0</v>
      </c>
      <c r="AF37" s="166">
        <v>0</v>
      </c>
      <c r="AG37" s="166">
        <v>110</v>
      </c>
      <c r="AH37" s="166">
        <v>99.792000000000002</v>
      </c>
      <c r="AI37" s="166">
        <v>110</v>
      </c>
      <c r="AJ37" s="166">
        <v>99.792000000000002</v>
      </c>
      <c r="AK37" s="166">
        <v>100</v>
      </c>
      <c r="AL37" s="166">
        <v>100</v>
      </c>
      <c r="AM37" s="166">
        <v>100</v>
      </c>
      <c r="AN37" s="166">
        <v>100</v>
      </c>
      <c r="AO37" s="166">
        <v>1150</v>
      </c>
      <c r="AP37" s="166">
        <v>770</v>
      </c>
      <c r="AQ37" s="166">
        <v>1408.8</v>
      </c>
      <c r="AR37" s="166">
        <v>587.17999999999995</v>
      </c>
      <c r="AS37" s="166">
        <v>1408.8</v>
      </c>
      <c r="AT37" s="166">
        <v>587.17999999999995</v>
      </c>
      <c r="AU37" s="166">
        <v>0</v>
      </c>
      <c r="AV37" s="166">
        <v>0</v>
      </c>
      <c r="AW37" s="166">
        <v>740</v>
      </c>
      <c r="AX37" s="166">
        <v>0</v>
      </c>
      <c r="AY37" s="166">
        <v>0</v>
      </c>
      <c r="AZ37" s="166">
        <v>0</v>
      </c>
      <c r="BA37" s="166">
        <v>0</v>
      </c>
      <c r="BB37" s="166">
        <v>0</v>
      </c>
      <c r="BC37" s="166">
        <v>20340.2</v>
      </c>
      <c r="BD37" s="166">
        <v>15616.2402</v>
      </c>
      <c r="BE37" s="166">
        <v>2024.4829999999999</v>
      </c>
      <c r="BF37" s="166">
        <v>1625.65</v>
      </c>
      <c r="BG37" s="166">
        <v>0</v>
      </c>
      <c r="BH37" s="166">
        <v>0</v>
      </c>
      <c r="BI37" s="166">
        <v>0</v>
      </c>
      <c r="BJ37" s="166">
        <v>0</v>
      </c>
      <c r="BK37" s="166">
        <v>-10000</v>
      </c>
      <c r="BL37" s="166">
        <v>-17290.54</v>
      </c>
      <c r="BM37" s="166">
        <v>0</v>
      </c>
      <c r="BN37" s="166">
        <v>0</v>
      </c>
    </row>
    <row r="38" spans="1:66" s="141" customFormat="1" ht="22.5" customHeight="1" x14ac:dyDescent="0.2">
      <c r="A38" s="163">
        <v>29</v>
      </c>
      <c r="B38" s="167" t="s">
        <v>109</v>
      </c>
      <c r="C38" s="166">
        <v>134174.1208</v>
      </c>
      <c r="D38" s="166">
        <v>54530.186999999998</v>
      </c>
      <c r="E38" s="166">
        <v>51538.1</v>
      </c>
      <c r="F38" s="166">
        <v>38245.106399999997</v>
      </c>
      <c r="G38" s="166">
        <v>82636.020799999998</v>
      </c>
      <c r="H38" s="166">
        <v>16285.080599999999</v>
      </c>
      <c r="I38" s="166">
        <v>31382</v>
      </c>
      <c r="J38" s="166">
        <v>29865.431</v>
      </c>
      <c r="K38" s="166">
        <v>0</v>
      </c>
      <c r="L38" s="166">
        <v>0</v>
      </c>
      <c r="M38" s="166">
        <v>12680.9</v>
      </c>
      <c r="N38" s="166">
        <v>6937.6153999999997</v>
      </c>
      <c r="O38" s="166">
        <v>2500</v>
      </c>
      <c r="P38" s="166">
        <v>1471.5814</v>
      </c>
      <c r="Q38" s="166">
        <v>700</v>
      </c>
      <c r="R38" s="166">
        <v>653.27200000000005</v>
      </c>
      <c r="S38" s="166">
        <v>350</v>
      </c>
      <c r="T38" s="166">
        <v>244.5076</v>
      </c>
      <c r="U38" s="166">
        <v>100</v>
      </c>
      <c r="V38" s="166">
        <v>16.2</v>
      </c>
      <c r="W38" s="166">
        <v>3595.9</v>
      </c>
      <c r="X38" s="166">
        <v>1215.95</v>
      </c>
      <c r="Y38" s="166">
        <v>1950</v>
      </c>
      <c r="Z38" s="166">
        <v>621</v>
      </c>
      <c r="AA38" s="166">
        <v>1000</v>
      </c>
      <c r="AB38" s="166">
        <v>230</v>
      </c>
      <c r="AC38" s="166">
        <v>3860</v>
      </c>
      <c r="AD38" s="166">
        <v>2787.4043999999999</v>
      </c>
      <c r="AE38" s="166">
        <v>0</v>
      </c>
      <c r="AF38" s="166">
        <v>0</v>
      </c>
      <c r="AG38" s="166">
        <v>0</v>
      </c>
      <c r="AH38" s="166">
        <v>0</v>
      </c>
      <c r="AI38" s="166">
        <v>0</v>
      </c>
      <c r="AJ38" s="166">
        <v>0</v>
      </c>
      <c r="AK38" s="166">
        <v>3293.2</v>
      </c>
      <c r="AL38" s="166">
        <v>200</v>
      </c>
      <c r="AM38" s="166">
        <v>500</v>
      </c>
      <c r="AN38" s="166">
        <v>200</v>
      </c>
      <c r="AO38" s="166">
        <v>1320</v>
      </c>
      <c r="AP38" s="166">
        <v>1200</v>
      </c>
      <c r="AQ38" s="166">
        <v>2862</v>
      </c>
      <c r="AR38" s="166">
        <v>42.06</v>
      </c>
      <c r="AS38" s="166">
        <v>2862</v>
      </c>
      <c r="AT38" s="166">
        <v>42.06</v>
      </c>
      <c r="AU38" s="166">
        <v>0</v>
      </c>
      <c r="AV38" s="166">
        <v>0</v>
      </c>
      <c r="AW38" s="166">
        <v>2462</v>
      </c>
      <c r="AX38" s="166">
        <v>0</v>
      </c>
      <c r="AY38" s="166">
        <v>0</v>
      </c>
      <c r="AZ38" s="166">
        <v>0</v>
      </c>
      <c r="BA38" s="166">
        <v>0</v>
      </c>
      <c r="BB38" s="166">
        <v>0</v>
      </c>
      <c r="BC38" s="166">
        <v>87257.085999999996</v>
      </c>
      <c r="BD38" s="166">
        <v>26566.554599999999</v>
      </c>
      <c r="BE38" s="166">
        <v>8605.0910000000003</v>
      </c>
      <c r="BF38" s="166">
        <v>4210.5020000000004</v>
      </c>
      <c r="BG38" s="166">
        <v>0</v>
      </c>
      <c r="BH38" s="166">
        <v>0</v>
      </c>
      <c r="BI38" s="166">
        <v>0</v>
      </c>
      <c r="BJ38" s="166">
        <v>0</v>
      </c>
      <c r="BK38" s="166">
        <v>-13226.156199999999</v>
      </c>
      <c r="BL38" s="166">
        <v>-14491.976000000001</v>
      </c>
      <c r="BM38" s="166">
        <v>0</v>
      </c>
      <c r="BN38" s="166">
        <v>0</v>
      </c>
    </row>
    <row r="39" spans="1:66" s="141" customFormat="1" ht="22.5" customHeight="1" x14ac:dyDescent="0.2">
      <c r="A39" s="163">
        <v>30</v>
      </c>
      <c r="B39" s="167" t="s">
        <v>110</v>
      </c>
      <c r="C39" s="166">
        <v>836536.97479999997</v>
      </c>
      <c r="D39" s="166">
        <v>743643.34080000001</v>
      </c>
      <c r="E39" s="166">
        <v>656240</v>
      </c>
      <c r="F39" s="166">
        <v>649059.15700000001</v>
      </c>
      <c r="G39" s="166">
        <v>220296.9748</v>
      </c>
      <c r="H39" s="166">
        <v>134584.1838</v>
      </c>
      <c r="I39" s="166">
        <v>109382.7</v>
      </c>
      <c r="J39" s="166">
        <v>109380.22100000001</v>
      </c>
      <c r="K39" s="166">
        <v>0</v>
      </c>
      <c r="L39" s="166">
        <v>0</v>
      </c>
      <c r="M39" s="166">
        <v>44284</v>
      </c>
      <c r="N39" s="166">
        <v>43733.813999999998</v>
      </c>
      <c r="O39" s="166">
        <v>6883.8</v>
      </c>
      <c r="P39" s="166">
        <v>6842.3792999999996</v>
      </c>
      <c r="Q39" s="166">
        <v>1220</v>
      </c>
      <c r="R39" s="166">
        <v>1216.326</v>
      </c>
      <c r="S39" s="166">
        <v>2642.2</v>
      </c>
      <c r="T39" s="166">
        <v>2638.6181999999999</v>
      </c>
      <c r="U39" s="166">
        <v>1114</v>
      </c>
      <c r="V39" s="166">
        <v>1113.5</v>
      </c>
      <c r="W39" s="166">
        <v>12331</v>
      </c>
      <c r="X39" s="166">
        <v>12260.682000000001</v>
      </c>
      <c r="Y39" s="166">
        <v>10035</v>
      </c>
      <c r="Z39" s="166">
        <v>9970.4120000000003</v>
      </c>
      <c r="AA39" s="166">
        <v>495</v>
      </c>
      <c r="AB39" s="166">
        <v>423.8</v>
      </c>
      <c r="AC39" s="166">
        <v>18425</v>
      </c>
      <c r="AD39" s="166">
        <v>18066.208500000001</v>
      </c>
      <c r="AE39" s="166">
        <v>0</v>
      </c>
      <c r="AF39" s="166">
        <v>0</v>
      </c>
      <c r="AG39" s="166">
        <v>0</v>
      </c>
      <c r="AH39" s="166">
        <v>0</v>
      </c>
      <c r="AI39" s="166">
        <v>0</v>
      </c>
      <c r="AJ39" s="166">
        <v>0</v>
      </c>
      <c r="AK39" s="166">
        <v>395322.94199999998</v>
      </c>
      <c r="AL39" s="166">
        <v>395265.32199999999</v>
      </c>
      <c r="AM39" s="166">
        <v>389992.5</v>
      </c>
      <c r="AN39" s="166">
        <v>389934.88</v>
      </c>
      <c r="AO39" s="166">
        <v>58870</v>
      </c>
      <c r="AP39" s="166">
        <v>58656.5</v>
      </c>
      <c r="AQ39" s="166">
        <v>8380.3580000000002</v>
      </c>
      <c r="AR39" s="166">
        <v>2023.3</v>
      </c>
      <c r="AS39" s="166">
        <v>48380.358</v>
      </c>
      <c r="AT39" s="166">
        <v>42023.3</v>
      </c>
      <c r="AU39" s="166">
        <v>0</v>
      </c>
      <c r="AV39" s="166">
        <v>0</v>
      </c>
      <c r="AW39" s="166">
        <v>40000.358</v>
      </c>
      <c r="AX39" s="166">
        <v>40000</v>
      </c>
      <c r="AY39" s="166">
        <v>0</v>
      </c>
      <c r="AZ39" s="166">
        <v>0</v>
      </c>
      <c r="BA39" s="166">
        <v>40000</v>
      </c>
      <c r="BB39" s="166">
        <v>40000</v>
      </c>
      <c r="BC39" s="166">
        <v>541090.4</v>
      </c>
      <c r="BD39" s="166">
        <v>317042.24170000001</v>
      </c>
      <c r="BE39" s="166">
        <v>26110.000800000002</v>
      </c>
      <c r="BF39" s="166">
        <v>21066.309700000002</v>
      </c>
      <c r="BG39" s="166">
        <v>0</v>
      </c>
      <c r="BH39" s="166">
        <v>0</v>
      </c>
      <c r="BI39" s="166">
        <v>-26000</v>
      </c>
      <c r="BJ39" s="166">
        <v>-9163.1830000000009</v>
      </c>
      <c r="BK39" s="166">
        <v>-320903.42599999998</v>
      </c>
      <c r="BL39" s="166">
        <v>-194361.18460000001</v>
      </c>
      <c r="BM39" s="166">
        <v>0</v>
      </c>
      <c r="BN39" s="166">
        <v>0</v>
      </c>
    </row>
    <row r="40" spans="1:66" s="141" customFormat="1" ht="22.5" customHeight="1" x14ac:dyDescent="0.2">
      <c r="A40" s="163">
        <v>31</v>
      </c>
      <c r="B40" s="167" t="s">
        <v>111</v>
      </c>
      <c r="C40" s="166">
        <v>88910.914900000003</v>
      </c>
      <c r="D40" s="166">
        <v>85706.596900000004</v>
      </c>
      <c r="E40" s="166">
        <v>81167.079199999993</v>
      </c>
      <c r="F40" s="166">
        <v>78054.711899999995</v>
      </c>
      <c r="G40" s="166">
        <v>7743.8356999999996</v>
      </c>
      <c r="H40" s="166">
        <v>7651.8850000000002</v>
      </c>
      <c r="I40" s="166">
        <v>36174</v>
      </c>
      <c r="J40" s="166">
        <v>35736.891000000003</v>
      </c>
      <c r="K40" s="166">
        <v>0</v>
      </c>
      <c r="L40" s="166">
        <v>0</v>
      </c>
      <c r="M40" s="166">
        <v>24213.0792</v>
      </c>
      <c r="N40" s="166">
        <v>22325.103899999998</v>
      </c>
      <c r="O40" s="166">
        <v>3950</v>
      </c>
      <c r="P40" s="166">
        <v>3873.6777999999999</v>
      </c>
      <c r="Q40" s="166">
        <v>3500</v>
      </c>
      <c r="R40" s="166">
        <v>3300.5861</v>
      </c>
      <c r="S40" s="166">
        <v>350</v>
      </c>
      <c r="T40" s="166">
        <v>236.91900000000001</v>
      </c>
      <c r="U40" s="166">
        <v>0</v>
      </c>
      <c r="V40" s="166">
        <v>0</v>
      </c>
      <c r="W40" s="166">
        <v>1590</v>
      </c>
      <c r="X40" s="166">
        <v>1408.89</v>
      </c>
      <c r="Y40" s="166">
        <v>1100</v>
      </c>
      <c r="Z40" s="166">
        <v>1051</v>
      </c>
      <c r="AA40" s="166">
        <v>8458.0792000000001</v>
      </c>
      <c r="AB40" s="166">
        <v>7561.1549999999997</v>
      </c>
      <c r="AC40" s="166">
        <v>4400</v>
      </c>
      <c r="AD40" s="166">
        <v>4065.3760000000002</v>
      </c>
      <c r="AE40" s="166">
        <v>0</v>
      </c>
      <c r="AF40" s="166">
        <v>0</v>
      </c>
      <c r="AG40" s="166">
        <v>0</v>
      </c>
      <c r="AH40" s="166">
        <v>0</v>
      </c>
      <c r="AI40" s="166">
        <v>0</v>
      </c>
      <c r="AJ40" s="166">
        <v>0</v>
      </c>
      <c r="AK40" s="166">
        <v>17570</v>
      </c>
      <c r="AL40" s="166">
        <v>16982.717000000001</v>
      </c>
      <c r="AM40" s="166">
        <v>17570</v>
      </c>
      <c r="AN40" s="166">
        <v>16982.717000000001</v>
      </c>
      <c r="AO40" s="166">
        <v>3000</v>
      </c>
      <c r="AP40" s="166">
        <v>3000</v>
      </c>
      <c r="AQ40" s="166">
        <v>210</v>
      </c>
      <c r="AR40" s="166">
        <v>10</v>
      </c>
      <c r="AS40" s="166">
        <v>210</v>
      </c>
      <c r="AT40" s="166">
        <v>10</v>
      </c>
      <c r="AU40" s="166">
        <v>0</v>
      </c>
      <c r="AV40" s="166">
        <v>0</v>
      </c>
      <c r="AW40" s="166">
        <v>0</v>
      </c>
      <c r="AX40" s="166">
        <v>0</v>
      </c>
      <c r="AY40" s="166">
        <v>0</v>
      </c>
      <c r="AZ40" s="166">
        <v>0</v>
      </c>
      <c r="BA40" s="166">
        <v>0</v>
      </c>
      <c r="BB40" s="166">
        <v>0</v>
      </c>
      <c r="BC40" s="166">
        <v>16243.8357</v>
      </c>
      <c r="BD40" s="166">
        <v>8363.9369999999999</v>
      </c>
      <c r="BE40" s="166">
        <v>1500</v>
      </c>
      <c r="BF40" s="166">
        <v>1000.05</v>
      </c>
      <c r="BG40" s="166">
        <v>0</v>
      </c>
      <c r="BH40" s="166">
        <v>0</v>
      </c>
      <c r="BI40" s="166">
        <v>0</v>
      </c>
      <c r="BJ40" s="166">
        <v>0</v>
      </c>
      <c r="BK40" s="166">
        <v>-10000</v>
      </c>
      <c r="BL40" s="166">
        <v>-1712.1020000000001</v>
      </c>
      <c r="BM40" s="166">
        <v>0</v>
      </c>
      <c r="BN40" s="166">
        <v>0</v>
      </c>
    </row>
    <row r="41" spans="1:66" s="141" customFormat="1" ht="22.5" customHeight="1" x14ac:dyDescent="0.2">
      <c r="A41" s="163">
        <v>32</v>
      </c>
      <c r="B41" s="167" t="s">
        <v>112</v>
      </c>
      <c r="C41" s="166">
        <v>54205.700700000001</v>
      </c>
      <c r="D41" s="166">
        <v>46880.936000000002</v>
      </c>
      <c r="E41" s="166">
        <v>26222</v>
      </c>
      <c r="F41" s="166">
        <v>25228.745999999999</v>
      </c>
      <c r="G41" s="166">
        <v>27983.700700000001</v>
      </c>
      <c r="H41" s="166">
        <v>21652.19</v>
      </c>
      <c r="I41" s="166">
        <v>20254</v>
      </c>
      <c r="J41" s="166">
        <v>20254</v>
      </c>
      <c r="K41" s="166">
        <v>0</v>
      </c>
      <c r="L41" s="166">
        <v>0</v>
      </c>
      <c r="M41" s="166">
        <v>5321</v>
      </c>
      <c r="N41" s="166">
        <v>4927.7460000000001</v>
      </c>
      <c r="O41" s="166">
        <v>800</v>
      </c>
      <c r="P41" s="166">
        <v>701.495</v>
      </c>
      <c r="Q41" s="166">
        <v>1500</v>
      </c>
      <c r="R41" s="166">
        <v>1480</v>
      </c>
      <c r="S41" s="166">
        <v>370</v>
      </c>
      <c r="T41" s="166">
        <v>338.75099999999998</v>
      </c>
      <c r="U41" s="166">
        <v>0</v>
      </c>
      <c r="V41" s="166">
        <v>0</v>
      </c>
      <c r="W41" s="166">
        <v>767</v>
      </c>
      <c r="X41" s="166">
        <v>532.20000000000005</v>
      </c>
      <c r="Y41" s="166">
        <v>347</v>
      </c>
      <c r="Z41" s="166">
        <v>117</v>
      </c>
      <c r="AA41" s="166">
        <v>350</v>
      </c>
      <c r="AB41" s="166">
        <v>347.5</v>
      </c>
      <c r="AC41" s="166">
        <v>1130</v>
      </c>
      <c r="AD41" s="166">
        <v>1123.8</v>
      </c>
      <c r="AE41" s="166">
        <v>0</v>
      </c>
      <c r="AF41" s="166">
        <v>0</v>
      </c>
      <c r="AG41" s="166">
        <v>0</v>
      </c>
      <c r="AH41" s="166">
        <v>0</v>
      </c>
      <c r="AI41" s="166">
        <v>0</v>
      </c>
      <c r="AJ41" s="166">
        <v>0</v>
      </c>
      <c r="AK41" s="166">
        <v>600</v>
      </c>
      <c r="AL41" s="166">
        <v>0</v>
      </c>
      <c r="AM41" s="166">
        <v>0</v>
      </c>
      <c r="AN41" s="166">
        <v>0</v>
      </c>
      <c r="AO41" s="166">
        <v>0</v>
      </c>
      <c r="AP41" s="166">
        <v>0</v>
      </c>
      <c r="AQ41" s="166">
        <v>47</v>
      </c>
      <c r="AR41" s="166">
        <v>47</v>
      </c>
      <c r="AS41" s="166">
        <v>47</v>
      </c>
      <c r="AT41" s="166">
        <v>47</v>
      </c>
      <c r="AU41" s="166">
        <v>0</v>
      </c>
      <c r="AV41" s="166">
        <v>0</v>
      </c>
      <c r="AW41" s="166">
        <v>0</v>
      </c>
      <c r="AX41" s="166">
        <v>0</v>
      </c>
      <c r="AY41" s="166">
        <v>0</v>
      </c>
      <c r="AZ41" s="166">
        <v>0</v>
      </c>
      <c r="BA41" s="166">
        <v>0</v>
      </c>
      <c r="BB41" s="166">
        <v>0</v>
      </c>
      <c r="BC41" s="166">
        <v>27543.700700000001</v>
      </c>
      <c r="BD41" s="166">
        <v>24650</v>
      </c>
      <c r="BE41" s="166">
        <v>4067.81</v>
      </c>
      <c r="BF41" s="166">
        <v>630</v>
      </c>
      <c r="BG41" s="166">
        <v>0</v>
      </c>
      <c r="BH41" s="166">
        <v>0</v>
      </c>
      <c r="BI41" s="166">
        <v>0</v>
      </c>
      <c r="BJ41" s="166">
        <v>0</v>
      </c>
      <c r="BK41" s="166">
        <v>-3627.81</v>
      </c>
      <c r="BL41" s="166">
        <v>-3627.81</v>
      </c>
      <c r="BM41" s="166">
        <v>0</v>
      </c>
      <c r="BN41" s="166">
        <v>0</v>
      </c>
    </row>
    <row r="42" spans="1:66" s="141" customFormat="1" ht="22.5" customHeight="1" x14ac:dyDescent="0.2">
      <c r="A42" s="163">
        <v>33</v>
      </c>
      <c r="B42" s="167" t="s">
        <v>113</v>
      </c>
      <c r="C42" s="166">
        <v>21098.616000000002</v>
      </c>
      <c r="D42" s="166">
        <v>15413.0591</v>
      </c>
      <c r="E42" s="166">
        <v>15938.5</v>
      </c>
      <c r="F42" s="166">
        <v>15356.122100000001</v>
      </c>
      <c r="G42" s="166">
        <v>5160.116</v>
      </c>
      <c r="H42" s="166">
        <v>56.936999999999998</v>
      </c>
      <c r="I42" s="166">
        <v>11550.4</v>
      </c>
      <c r="J42" s="166">
        <v>11219.291999999999</v>
      </c>
      <c r="K42" s="166">
        <v>0</v>
      </c>
      <c r="L42" s="166">
        <v>0</v>
      </c>
      <c r="M42" s="166">
        <v>3678.1</v>
      </c>
      <c r="N42" s="166">
        <v>3480.8301000000001</v>
      </c>
      <c r="O42" s="166">
        <v>550</v>
      </c>
      <c r="P42" s="166">
        <v>510.19580000000002</v>
      </c>
      <c r="Q42" s="166">
        <v>780</v>
      </c>
      <c r="R42" s="166">
        <v>780</v>
      </c>
      <c r="S42" s="166">
        <v>300</v>
      </c>
      <c r="T42" s="166">
        <v>269.2824</v>
      </c>
      <c r="U42" s="166">
        <v>44</v>
      </c>
      <c r="V42" s="166">
        <v>44</v>
      </c>
      <c r="W42" s="166">
        <v>286</v>
      </c>
      <c r="X42" s="166">
        <v>183.35300000000001</v>
      </c>
      <c r="Y42" s="166">
        <v>136</v>
      </c>
      <c r="Z42" s="166">
        <v>64.953000000000003</v>
      </c>
      <c r="AA42" s="166">
        <v>651</v>
      </c>
      <c r="AB42" s="166">
        <v>651</v>
      </c>
      <c r="AC42" s="166">
        <v>700</v>
      </c>
      <c r="AD42" s="166">
        <v>699.99890000000005</v>
      </c>
      <c r="AE42" s="166">
        <v>0</v>
      </c>
      <c r="AF42" s="166">
        <v>0</v>
      </c>
      <c r="AG42" s="166">
        <v>0</v>
      </c>
      <c r="AH42" s="166">
        <v>0</v>
      </c>
      <c r="AI42" s="166">
        <v>0</v>
      </c>
      <c r="AJ42" s="166">
        <v>0</v>
      </c>
      <c r="AK42" s="166">
        <v>0</v>
      </c>
      <c r="AL42" s="166">
        <v>0</v>
      </c>
      <c r="AM42" s="166">
        <v>0</v>
      </c>
      <c r="AN42" s="166">
        <v>0</v>
      </c>
      <c r="AO42" s="166">
        <v>690</v>
      </c>
      <c r="AP42" s="166">
        <v>650</v>
      </c>
      <c r="AQ42" s="166">
        <v>20</v>
      </c>
      <c r="AR42" s="166">
        <v>6</v>
      </c>
      <c r="AS42" s="166">
        <v>20</v>
      </c>
      <c r="AT42" s="166">
        <v>6</v>
      </c>
      <c r="AU42" s="166">
        <v>0</v>
      </c>
      <c r="AV42" s="166">
        <v>0</v>
      </c>
      <c r="AW42" s="166">
        <v>0</v>
      </c>
      <c r="AX42" s="166">
        <v>0</v>
      </c>
      <c r="AY42" s="166">
        <v>0</v>
      </c>
      <c r="AZ42" s="166">
        <v>0</v>
      </c>
      <c r="BA42" s="166">
        <v>0</v>
      </c>
      <c r="BB42" s="166">
        <v>0</v>
      </c>
      <c r="BC42" s="166">
        <v>12736.694</v>
      </c>
      <c r="BD42" s="166">
        <v>7802.1940000000004</v>
      </c>
      <c r="BE42" s="166">
        <v>925.61599999999999</v>
      </c>
      <c r="BF42" s="166">
        <v>925</v>
      </c>
      <c r="BG42" s="166">
        <v>0</v>
      </c>
      <c r="BH42" s="166">
        <v>0</v>
      </c>
      <c r="BI42" s="166">
        <v>0</v>
      </c>
      <c r="BJ42" s="166">
        <v>0</v>
      </c>
      <c r="BK42" s="166">
        <v>-8502.1939999999995</v>
      </c>
      <c r="BL42" s="166">
        <v>-8670.2569999999996</v>
      </c>
      <c r="BM42" s="166">
        <v>0</v>
      </c>
      <c r="BN42" s="166">
        <v>0</v>
      </c>
    </row>
    <row r="43" spans="1:66" s="141" customFormat="1" ht="22.5" customHeight="1" x14ac:dyDescent="0.2">
      <c r="A43" s="163">
        <v>34</v>
      </c>
      <c r="B43" s="167" t="s">
        <v>114</v>
      </c>
      <c r="C43" s="166">
        <v>72431.787200000006</v>
      </c>
      <c r="D43" s="166">
        <v>68336.203599999993</v>
      </c>
      <c r="E43" s="166">
        <v>61654.6</v>
      </c>
      <c r="F43" s="166">
        <v>60082.487200000003</v>
      </c>
      <c r="G43" s="166">
        <v>10777.1872</v>
      </c>
      <c r="H43" s="166">
        <v>8253.7163999999993</v>
      </c>
      <c r="I43" s="166">
        <v>21860</v>
      </c>
      <c r="J43" s="166">
        <v>21647.331999999999</v>
      </c>
      <c r="K43" s="166">
        <v>0</v>
      </c>
      <c r="L43" s="166">
        <v>0</v>
      </c>
      <c r="M43" s="166">
        <v>15089.3</v>
      </c>
      <c r="N43" s="166">
        <v>13962.0952</v>
      </c>
      <c r="O43" s="166">
        <v>2541</v>
      </c>
      <c r="P43" s="166">
        <v>2393.5245</v>
      </c>
      <c r="Q43" s="166">
        <v>305.7</v>
      </c>
      <c r="R43" s="166">
        <v>275.74650000000003</v>
      </c>
      <c r="S43" s="166">
        <v>470</v>
      </c>
      <c r="T43" s="166">
        <v>454.56799999999998</v>
      </c>
      <c r="U43" s="166">
        <v>29.8</v>
      </c>
      <c r="V43" s="166">
        <v>19.8</v>
      </c>
      <c r="W43" s="166">
        <v>5752.6</v>
      </c>
      <c r="X43" s="166">
        <v>5480.3</v>
      </c>
      <c r="Y43" s="166">
        <v>4640</v>
      </c>
      <c r="Z43" s="166">
        <v>4427.6000000000004</v>
      </c>
      <c r="AA43" s="166">
        <v>1035</v>
      </c>
      <c r="AB43" s="166">
        <v>768.85</v>
      </c>
      <c r="AC43" s="166">
        <v>2738.2</v>
      </c>
      <c r="AD43" s="166">
        <v>2606.3062</v>
      </c>
      <c r="AE43" s="166">
        <v>0</v>
      </c>
      <c r="AF43" s="166">
        <v>0</v>
      </c>
      <c r="AG43" s="166">
        <v>0</v>
      </c>
      <c r="AH43" s="166">
        <v>0</v>
      </c>
      <c r="AI43" s="166">
        <v>0</v>
      </c>
      <c r="AJ43" s="166">
        <v>0</v>
      </c>
      <c r="AK43" s="166">
        <v>21000</v>
      </c>
      <c r="AL43" s="166">
        <v>20976.06</v>
      </c>
      <c r="AM43" s="166">
        <v>21000</v>
      </c>
      <c r="AN43" s="166">
        <v>20976.06</v>
      </c>
      <c r="AO43" s="166">
        <v>3430</v>
      </c>
      <c r="AP43" s="166">
        <v>3300</v>
      </c>
      <c r="AQ43" s="166">
        <v>275.3</v>
      </c>
      <c r="AR43" s="166">
        <v>197</v>
      </c>
      <c r="AS43" s="166">
        <v>275.3</v>
      </c>
      <c r="AT43" s="166">
        <v>197</v>
      </c>
      <c r="AU43" s="166">
        <v>0</v>
      </c>
      <c r="AV43" s="166">
        <v>0</v>
      </c>
      <c r="AW43" s="166">
        <v>0</v>
      </c>
      <c r="AX43" s="166">
        <v>0</v>
      </c>
      <c r="AY43" s="166">
        <v>0</v>
      </c>
      <c r="AZ43" s="166">
        <v>0</v>
      </c>
      <c r="BA43" s="166">
        <v>0</v>
      </c>
      <c r="BB43" s="166">
        <v>0</v>
      </c>
      <c r="BC43" s="166">
        <v>17041.872299999999</v>
      </c>
      <c r="BD43" s="166">
        <v>14949.6371</v>
      </c>
      <c r="BE43" s="166">
        <v>2080</v>
      </c>
      <c r="BF43" s="166">
        <v>1651.8</v>
      </c>
      <c r="BG43" s="166">
        <v>0</v>
      </c>
      <c r="BH43" s="166">
        <v>0</v>
      </c>
      <c r="BI43" s="166">
        <v>0</v>
      </c>
      <c r="BJ43" s="166">
        <v>0</v>
      </c>
      <c r="BK43" s="166">
        <v>-8344.6851000000006</v>
      </c>
      <c r="BL43" s="166">
        <v>-8347.7206999999999</v>
      </c>
      <c r="BM43" s="166">
        <v>0</v>
      </c>
      <c r="BN43" s="166">
        <v>0</v>
      </c>
    </row>
    <row r="44" spans="1:66" s="141" customFormat="1" ht="22.5" customHeight="1" x14ac:dyDescent="0.2">
      <c r="A44" s="163">
        <v>35</v>
      </c>
      <c r="B44" s="167" t="s">
        <v>115</v>
      </c>
      <c r="C44" s="166">
        <v>61524.4879</v>
      </c>
      <c r="D44" s="166">
        <v>45003.710599999999</v>
      </c>
      <c r="E44" s="166">
        <v>33386.5</v>
      </c>
      <c r="F44" s="166">
        <v>25206.717799999999</v>
      </c>
      <c r="G44" s="166">
        <v>28137.9879</v>
      </c>
      <c r="H44" s="166">
        <v>19796.9928</v>
      </c>
      <c r="I44" s="166">
        <v>15300</v>
      </c>
      <c r="J44" s="166">
        <v>13685.004000000001</v>
      </c>
      <c r="K44" s="166">
        <v>0</v>
      </c>
      <c r="L44" s="166">
        <v>0</v>
      </c>
      <c r="M44" s="166">
        <v>15053.5</v>
      </c>
      <c r="N44" s="166">
        <v>9667.8637999999992</v>
      </c>
      <c r="O44" s="166">
        <v>2100</v>
      </c>
      <c r="P44" s="166">
        <v>1514.3961999999999</v>
      </c>
      <c r="Q44" s="166">
        <v>2225</v>
      </c>
      <c r="R44" s="166">
        <v>1996.7242000000001</v>
      </c>
      <c r="S44" s="166">
        <v>572.5</v>
      </c>
      <c r="T44" s="166">
        <v>393.16469999999998</v>
      </c>
      <c r="U44" s="166">
        <v>0</v>
      </c>
      <c r="V44" s="166">
        <v>0</v>
      </c>
      <c r="W44" s="166">
        <v>4291</v>
      </c>
      <c r="X44" s="166">
        <v>3039.6559999999999</v>
      </c>
      <c r="Y44" s="166">
        <v>2700</v>
      </c>
      <c r="Z44" s="166">
        <v>2061.6559999999999</v>
      </c>
      <c r="AA44" s="166">
        <v>2300</v>
      </c>
      <c r="AB44" s="166">
        <v>1250</v>
      </c>
      <c r="AC44" s="166">
        <v>2200</v>
      </c>
      <c r="AD44" s="166">
        <v>1313.9227000000001</v>
      </c>
      <c r="AE44" s="166">
        <v>0</v>
      </c>
      <c r="AF44" s="166">
        <v>0</v>
      </c>
      <c r="AG44" s="166">
        <v>0</v>
      </c>
      <c r="AH44" s="166">
        <v>0</v>
      </c>
      <c r="AI44" s="166">
        <v>0</v>
      </c>
      <c r="AJ44" s="166">
        <v>0</v>
      </c>
      <c r="AK44" s="166">
        <v>694</v>
      </c>
      <c r="AL44" s="166">
        <v>693.85</v>
      </c>
      <c r="AM44" s="166">
        <v>0</v>
      </c>
      <c r="AN44" s="166">
        <v>0</v>
      </c>
      <c r="AO44" s="166">
        <v>1300</v>
      </c>
      <c r="AP44" s="166">
        <v>830</v>
      </c>
      <c r="AQ44" s="166">
        <v>3920.0378999999998</v>
      </c>
      <c r="AR44" s="166">
        <v>330</v>
      </c>
      <c r="AS44" s="166">
        <v>1039</v>
      </c>
      <c r="AT44" s="166">
        <v>330</v>
      </c>
      <c r="AU44" s="166">
        <v>2881.0378999999998</v>
      </c>
      <c r="AV44" s="166">
        <v>0</v>
      </c>
      <c r="AW44" s="166">
        <v>376</v>
      </c>
      <c r="AX44" s="166">
        <v>0</v>
      </c>
      <c r="AY44" s="166">
        <v>2881.0378999999998</v>
      </c>
      <c r="AZ44" s="166">
        <v>0</v>
      </c>
      <c r="BA44" s="166">
        <v>0</v>
      </c>
      <c r="BB44" s="166">
        <v>0</v>
      </c>
      <c r="BC44" s="166">
        <v>47541.417999999998</v>
      </c>
      <c r="BD44" s="166">
        <v>44812.190799999997</v>
      </c>
      <c r="BE44" s="166">
        <v>2850</v>
      </c>
      <c r="BF44" s="166">
        <v>550</v>
      </c>
      <c r="BG44" s="166">
        <v>0</v>
      </c>
      <c r="BH44" s="166">
        <v>0</v>
      </c>
      <c r="BI44" s="166">
        <v>0</v>
      </c>
      <c r="BJ44" s="166">
        <v>0</v>
      </c>
      <c r="BK44" s="166">
        <v>-25134.468000000001</v>
      </c>
      <c r="BL44" s="166">
        <v>-25565.198</v>
      </c>
      <c r="BM44" s="166">
        <v>0</v>
      </c>
      <c r="BN44" s="166">
        <v>0</v>
      </c>
    </row>
    <row r="45" spans="1:66" s="141" customFormat="1" ht="22.5" customHeight="1" x14ac:dyDescent="0.2">
      <c r="A45" s="163">
        <v>36</v>
      </c>
      <c r="B45" s="167" t="s">
        <v>116</v>
      </c>
      <c r="C45" s="166">
        <v>220852.2248</v>
      </c>
      <c r="D45" s="166">
        <v>191025.36989999999</v>
      </c>
      <c r="E45" s="166">
        <v>199464.0447</v>
      </c>
      <c r="F45" s="166">
        <v>195359.91810000001</v>
      </c>
      <c r="G45" s="166">
        <v>21388.180100000001</v>
      </c>
      <c r="H45" s="166">
        <v>-4334.5482000000002</v>
      </c>
      <c r="I45" s="166">
        <v>38983</v>
      </c>
      <c r="J45" s="166">
        <v>38968.339899999999</v>
      </c>
      <c r="K45" s="166">
        <v>0</v>
      </c>
      <c r="L45" s="166">
        <v>0</v>
      </c>
      <c r="M45" s="166">
        <v>14730.0447</v>
      </c>
      <c r="N45" s="166">
        <v>12599.6952</v>
      </c>
      <c r="O45" s="166">
        <v>4500</v>
      </c>
      <c r="P45" s="166">
        <v>4073.2060000000001</v>
      </c>
      <c r="Q45" s="166">
        <v>100.04470000000001</v>
      </c>
      <c r="R45" s="166">
        <v>29.4968</v>
      </c>
      <c r="S45" s="166">
        <v>200</v>
      </c>
      <c r="T45" s="166">
        <v>177.024</v>
      </c>
      <c r="U45" s="166">
        <v>0</v>
      </c>
      <c r="V45" s="166">
        <v>0</v>
      </c>
      <c r="W45" s="166">
        <v>5160</v>
      </c>
      <c r="X45" s="166">
        <v>4471.643</v>
      </c>
      <c r="Y45" s="166">
        <v>3910</v>
      </c>
      <c r="Z45" s="166">
        <v>3869.9839999999999</v>
      </c>
      <c r="AA45" s="166">
        <v>1107</v>
      </c>
      <c r="AB45" s="166">
        <v>1072.92</v>
      </c>
      <c r="AC45" s="166">
        <v>2443</v>
      </c>
      <c r="AD45" s="166">
        <v>2287.4054000000001</v>
      </c>
      <c r="AE45" s="166">
        <v>0</v>
      </c>
      <c r="AF45" s="166">
        <v>0</v>
      </c>
      <c r="AG45" s="166">
        <v>1280</v>
      </c>
      <c r="AH45" s="166">
        <v>1240</v>
      </c>
      <c r="AI45" s="166">
        <v>1280</v>
      </c>
      <c r="AJ45" s="166">
        <v>1240</v>
      </c>
      <c r="AK45" s="166">
        <v>136961</v>
      </c>
      <c r="AL45" s="166">
        <v>135661.283</v>
      </c>
      <c r="AM45" s="166">
        <v>136961</v>
      </c>
      <c r="AN45" s="166">
        <v>135661.283</v>
      </c>
      <c r="AO45" s="166">
        <v>6200</v>
      </c>
      <c r="AP45" s="166">
        <v>6150</v>
      </c>
      <c r="AQ45" s="166">
        <v>1310</v>
      </c>
      <c r="AR45" s="166">
        <v>740.6</v>
      </c>
      <c r="AS45" s="166">
        <v>1310</v>
      </c>
      <c r="AT45" s="166">
        <v>740.6</v>
      </c>
      <c r="AU45" s="166">
        <v>0</v>
      </c>
      <c r="AV45" s="166">
        <v>0</v>
      </c>
      <c r="AW45" s="166">
        <v>500</v>
      </c>
      <c r="AX45" s="166">
        <v>0</v>
      </c>
      <c r="AY45" s="166">
        <v>0</v>
      </c>
      <c r="AZ45" s="166">
        <v>0</v>
      </c>
      <c r="BA45" s="166">
        <v>0</v>
      </c>
      <c r="BB45" s="166">
        <v>0</v>
      </c>
      <c r="BC45" s="166">
        <v>46404.580099999999</v>
      </c>
      <c r="BD45" s="166">
        <v>25348.888800000001</v>
      </c>
      <c r="BE45" s="166">
        <v>6983.6</v>
      </c>
      <c r="BF45" s="166">
        <v>3092.6</v>
      </c>
      <c r="BG45" s="166">
        <v>0</v>
      </c>
      <c r="BH45" s="166">
        <v>0</v>
      </c>
      <c r="BI45" s="166">
        <v>0</v>
      </c>
      <c r="BJ45" s="166">
        <v>-32776.036999999997</v>
      </c>
      <c r="BK45" s="166">
        <v>-32000</v>
      </c>
      <c r="BL45" s="166">
        <v>0</v>
      </c>
      <c r="BM45" s="166">
        <v>0</v>
      </c>
      <c r="BN45" s="166">
        <v>0</v>
      </c>
    </row>
    <row r="46" spans="1:66" s="141" customFormat="1" ht="22.5" customHeight="1" x14ac:dyDescent="0.2">
      <c r="A46" s="163">
        <v>37</v>
      </c>
      <c r="B46" s="167" t="s">
        <v>117</v>
      </c>
      <c r="C46" s="166">
        <v>131594.80009999999</v>
      </c>
      <c r="D46" s="166">
        <v>118458.4231</v>
      </c>
      <c r="E46" s="166">
        <v>54996.800000000003</v>
      </c>
      <c r="F46" s="166">
        <v>53305.086000000003</v>
      </c>
      <c r="G46" s="166">
        <v>76598.000100000005</v>
      </c>
      <c r="H46" s="166">
        <v>65153.337099999997</v>
      </c>
      <c r="I46" s="166">
        <v>19362.099999999999</v>
      </c>
      <c r="J46" s="166">
        <v>19237.225999999999</v>
      </c>
      <c r="K46" s="166">
        <v>0</v>
      </c>
      <c r="L46" s="166">
        <v>0</v>
      </c>
      <c r="M46" s="166">
        <v>8872.7000000000007</v>
      </c>
      <c r="N46" s="166">
        <v>7337.86</v>
      </c>
      <c r="O46" s="166">
        <v>1915.8119999999999</v>
      </c>
      <c r="P46" s="166">
        <v>1380.1</v>
      </c>
      <c r="Q46" s="166">
        <v>2910</v>
      </c>
      <c r="R46" s="166">
        <v>2759.462</v>
      </c>
      <c r="S46" s="166">
        <v>350</v>
      </c>
      <c r="T46" s="166">
        <v>306.55200000000002</v>
      </c>
      <c r="U46" s="166">
        <v>0</v>
      </c>
      <c r="V46" s="166">
        <v>0</v>
      </c>
      <c r="W46" s="166">
        <v>1501.7</v>
      </c>
      <c r="X46" s="166">
        <v>894.65200000000004</v>
      </c>
      <c r="Y46" s="166">
        <v>796.7</v>
      </c>
      <c r="Z46" s="166">
        <v>590</v>
      </c>
      <c r="AA46" s="166">
        <v>50</v>
      </c>
      <c r="AB46" s="166">
        <v>25</v>
      </c>
      <c r="AC46" s="166">
        <v>739</v>
      </c>
      <c r="AD46" s="166">
        <v>649</v>
      </c>
      <c r="AE46" s="166">
        <v>0</v>
      </c>
      <c r="AF46" s="166">
        <v>0</v>
      </c>
      <c r="AG46" s="166">
        <v>0</v>
      </c>
      <c r="AH46" s="166">
        <v>0</v>
      </c>
      <c r="AI46" s="166">
        <v>0</v>
      </c>
      <c r="AJ46" s="166">
        <v>0</v>
      </c>
      <c r="AK46" s="166">
        <v>25952</v>
      </c>
      <c r="AL46" s="166">
        <v>25952</v>
      </c>
      <c r="AM46" s="166">
        <v>25482</v>
      </c>
      <c r="AN46" s="166">
        <v>25482</v>
      </c>
      <c r="AO46" s="166">
        <v>500</v>
      </c>
      <c r="AP46" s="166">
        <v>500</v>
      </c>
      <c r="AQ46" s="166">
        <v>310</v>
      </c>
      <c r="AR46" s="166">
        <v>278</v>
      </c>
      <c r="AS46" s="166">
        <v>310</v>
      </c>
      <c r="AT46" s="166">
        <v>278</v>
      </c>
      <c r="AU46" s="166">
        <v>0</v>
      </c>
      <c r="AV46" s="166">
        <v>0</v>
      </c>
      <c r="AW46" s="166">
        <v>0</v>
      </c>
      <c r="AX46" s="166">
        <v>0</v>
      </c>
      <c r="AY46" s="166">
        <v>0</v>
      </c>
      <c r="AZ46" s="166">
        <v>0</v>
      </c>
      <c r="BA46" s="166">
        <v>0</v>
      </c>
      <c r="BB46" s="166">
        <v>0</v>
      </c>
      <c r="BC46" s="166">
        <v>127354.5001</v>
      </c>
      <c r="BD46" s="166">
        <v>107116.53810000001</v>
      </c>
      <c r="BE46" s="166">
        <v>7970</v>
      </c>
      <c r="BF46" s="166">
        <v>6331.3</v>
      </c>
      <c r="BG46" s="166">
        <v>0</v>
      </c>
      <c r="BH46" s="166">
        <v>0</v>
      </c>
      <c r="BI46" s="166">
        <v>-13726.5</v>
      </c>
      <c r="BJ46" s="166">
        <v>-11440</v>
      </c>
      <c r="BK46" s="166">
        <v>-45000</v>
      </c>
      <c r="BL46" s="166">
        <v>-36854.500999999997</v>
      </c>
      <c r="BM46" s="166">
        <v>0</v>
      </c>
      <c r="BN46" s="166">
        <v>0</v>
      </c>
    </row>
    <row r="47" spans="1:66" s="141" customFormat="1" ht="22.5" customHeight="1" x14ac:dyDescent="0.2">
      <c r="A47" s="163">
        <v>38</v>
      </c>
      <c r="B47" s="167" t="s">
        <v>118</v>
      </c>
      <c r="C47" s="166">
        <v>330005.57929999998</v>
      </c>
      <c r="D47" s="166">
        <v>321464.92379999999</v>
      </c>
      <c r="E47" s="166">
        <v>322652.23450000002</v>
      </c>
      <c r="F47" s="166">
        <v>315327.2781</v>
      </c>
      <c r="G47" s="166">
        <v>42577.044800000003</v>
      </c>
      <c r="H47" s="166">
        <v>41361.345699999998</v>
      </c>
      <c r="I47" s="166">
        <v>92150</v>
      </c>
      <c r="J47" s="166">
        <v>91717.798999999999</v>
      </c>
      <c r="K47" s="166">
        <v>0</v>
      </c>
      <c r="L47" s="166">
        <v>0</v>
      </c>
      <c r="M47" s="166">
        <v>54577.8</v>
      </c>
      <c r="N47" s="166">
        <v>51489.507100000003</v>
      </c>
      <c r="O47" s="166">
        <v>14363.8</v>
      </c>
      <c r="P47" s="166">
        <v>13800.707200000001</v>
      </c>
      <c r="Q47" s="166">
        <v>3211</v>
      </c>
      <c r="R47" s="166">
        <v>3207.7</v>
      </c>
      <c r="S47" s="166">
        <v>971</v>
      </c>
      <c r="T47" s="166">
        <v>892.89</v>
      </c>
      <c r="U47" s="166">
        <v>1400</v>
      </c>
      <c r="V47" s="166">
        <v>1277.8</v>
      </c>
      <c r="W47" s="166">
        <v>5845</v>
      </c>
      <c r="X47" s="166">
        <v>5510.2910000000002</v>
      </c>
      <c r="Y47" s="166">
        <v>2564</v>
      </c>
      <c r="Z47" s="166">
        <v>2370.491</v>
      </c>
      <c r="AA47" s="166">
        <v>7220.8</v>
      </c>
      <c r="AB47" s="166">
        <v>6133.3630000000003</v>
      </c>
      <c r="AC47" s="166">
        <v>18920.2</v>
      </c>
      <c r="AD47" s="166">
        <v>18276.262900000002</v>
      </c>
      <c r="AE47" s="166">
        <v>0</v>
      </c>
      <c r="AF47" s="166">
        <v>0</v>
      </c>
      <c r="AG47" s="166">
        <v>0</v>
      </c>
      <c r="AH47" s="166">
        <v>0</v>
      </c>
      <c r="AI47" s="166">
        <v>0</v>
      </c>
      <c r="AJ47" s="166">
        <v>0</v>
      </c>
      <c r="AK47" s="166">
        <v>131326</v>
      </c>
      <c r="AL47" s="166">
        <v>128031.372</v>
      </c>
      <c r="AM47" s="166">
        <v>131326</v>
      </c>
      <c r="AN47" s="166">
        <v>128031.372</v>
      </c>
      <c r="AO47" s="166">
        <v>8650</v>
      </c>
      <c r="AP47" s="166">
        <v>8165</v>
      </c>
      <c r="AQ47" s="166">
        <v>724.73450000000003</v>
      </c>
      <c r="AR47" s="166">
        <v>699.9</v>
      </c>
      <c r="AS47" s="166">
        <v>35948.434500000003</v>
      </c>
      <c r="AT47" s="166">
        <v>35923.599999999999</v>
      </c>
      <c r="AU47" s="166">
        <v>0</v>
      </c>
      <c r="AV47" s="166">
        <v>0</v>
      </c>
      <c r="AW47" s="166">
        <v>35224.434500000003</v>
      </c>
      <c r="AX47" s="166">
        <v>35223.699999999997</v>
      </c>
      <c r="AY47" s="166">
        <v>0</v>
      </c>
      <c r="AZ47" s="166">
        <v>0</v>
      </c>
      <c r="BA47" s="166">
        <v>35223.699999999997</v>
      </c>
      <c r="BB47" s="166">
        <v>35223.699999999997</v>
      </c>
      <c r="BC47" s="166">
        <v>85101.344800000006</v>
      </c>
      <c r="BD47" s="166">
        <v>53240.443700000003</v>
      </c>
      <c r="BE47" s="166">
        <v>17475.7</v>
      </c>
      <c r="BF47" s="166">
        <v>12555.8</v>
      </c>
      <c r="BG47" s="166">
        <v>0</v>
      </c>
      <c r="BH47" s="166">
        <v>0</v>
      </c>
      <c r="BI47" s="166">
        <v>0</v>
      </c>
      <c r="BJ47" s="166">
        <v>0</v>
      </c>
      <c r="BK47" s="166">
        <v>-60000</v>
      </c>
      <c r="BL47" s="166">
        <v>-24434.898000000001</v>
      </c>
      <c r="BM47" s="166">
        <v>0</v>
      </c>
      <c r="BN47" s="166">
        <v>0</v>
      </c>
    </row>
    <row r="48" spans="1:66" s="141" customFormat="1" ht="22.5" customHeight="1" x14ac:dyDescent="0.2">
      <c r="A48" s="163">
        <v>39</v>
      </c>
      <c r="B48" s="167" t="s">
        <v>119</v>
      </c>
      <c r="C48" s="166">
        <v>176332.12030000001</v>
      </c>
      <c r="D48" s="166">
        <v>131706.21530000001</v>
      </c>
      <c r="E48" s="166">
        <v>150781.20000000001</v>
      </c>
      <c r="F48" s="166">
        <v>127057.7717</v>
      </c>
      <c r="G48" s="166">
        <v>25550.920300000002</v>
      </c>
      <c r="H48" s="166">
        <v>4648.4435999999996</v>
      </c>
      <c r="I48" s="166">
        <v>48200</v>
      </c>
      <c r="J48" s="166">
        <v>48146.750999999997</v>
      </c>
      <c r="K48" s="166">
        <v>0</v>
      </c>
      <c r="L48" s="166">
        <v>0</v>
      </c>
      <c r="M48" s="166">
        <v>30137.4</v>
      </c>
      <c r="N48" s="166">
        <v>22839.136699999999</v>
      </c>
      <c r="O48" s="166">
        <v>3200</v>
      </c>
      <c r="P48" s="166">
        <v>2666.3002999999999</v>
      </c>
      <c r="Q48" s="166">
        <v>50</v>
      </c>
      <c r="R48" s="166">
        <v>35.631399999999999</v>
      </c>
      <c r="S48" s="166">
        <v>50</v>
      </c>
      <c r="T48" s="166">
        <v>0</v>
      </c>
      <c r="U48" s="166">
        <v>0</v>
      </c>
      <c r="V48" s="166">
        <v>0</v>
      </c>
      <c r="W48" s="166">
        <v>13208</v>
      </c>
      <c r="X48" s="166">
        <v>10602.735000000001</v>
      </c>
      <c r="Y48" s="166">
        <v>11850</v>
      </c>
      <c r="Z48" s="166">
        <v>9547.7350000000006</v>
      </c>
      <c r="AA48" s="166">
        <v>9040</v>
      </c>
      <c r="AB48" s="166">
        <v>5692.72</v>
      </c>
      <c r="AC48" s="166">
        <v>3549.4</v>
      </c>
      <c r="AD48" s="166">
        <v>3091.75</v>
      </c>
      <c r="AE48" s="166">
        <v>0</v>
      </c>
      <c r="AF48" s="166">
        <v>0</v>
      </c>
      <c r="AG48" s="166">
        <v>0</v>
      </c>
      <c r="AH48" s="166">
        <v>0</v>
      </c>
      <c r="AI48" s="166">
        <v>0</v>
      </c>
      <c r="AJ48" s="166">
        <v>0</v>
      </c>
      <c r="AK48" s="166">
        <v>47493.8</v>
      </c>
      <c r="AL48" s="166">
        <v>47361.669000000002</v>
      </c>
      <c r="AM48" s="166">
        <v>47493.8</v>
      </c>
      <c r="AN48" s="166">
        <v>47361.669000000002</v>
      </c>
      <c r="AO48" s="166">
        <v>8700</v>
      </c>
      <c r="AP48" s="166">
        <v>8700</v>
      </c>
      <c r="AQ48" s="166">
        <v>16250</v>
      </c>
      <c r="AR48" s="166">
        <v>10.215</v>
      </c>
      <c r="AS48" s="166">
        <v>16250</v>
      </c>
      <c r="AT48" s="166">
        <v>10.215</v>
      </c>
      <c r="AU48" s="166">
        <v>0</v>
      </c>
      <c r="AV48" s="166">
        <v>0</v>
      </c>
      <c r="AW48" s="166">
        <v>16100</v>
      </c>
      <c r="AX48" s="166">
        <v>0</v>
      </c>
      <c r="AY48" s="166">
        <v>0</v>
      </c>
      <c r="AZ48" s="166">
        <v>0</v>
      </c>
      <c r="BA48" s="166">
        <v>0</v>
      </c>
      <c r="BB48" s="166">
        <v>0</v>
      </c>
      <c r="BC48" s="166">
        <v>164719.5</v>
      </c>
      <c r="BD48" s="166">
        <v>20775.052</v>
      </c>
      <c r="BE48" s="166">
        <v>3730.3202999999999</v>
      </c>
      <c r="BF48" s="166">
        <v>1988.6</v>
      </c>
      <c r="BG48" s="166">
        <v>0</v>
      </c>
      <c r="BH48" s="166">
        <v>0</v>
      </c>
      <c r="BI48" s="166">
        <v>0</v>
      </c>
      <c r="BJ48" s="166">
        <v>-12207.0324</v>
      </c>
      <c r="BK48" s="166">
        <v>-142898.9</v>
      </c>
      <c r="BL48" s="166">
        <v>-5908.1760000000004</v>
      </c>
      <c r="BM48" s="166">
        <v>0</v>
      </c>
      <c r="BN48" s="166">
        <v>0</v>
      </c>
    </row>
    <row r="49" spans="1:66" s="141" customFormat="1" ht="22.5" customHeight="1" x14ac:dyDescent="0.2">
      <c r="A49" s="163">
        <v>40</v>
      </c>
      <c r="B49" s="167" t="s">
        <v>120</v>
      </c>
      <c r="C49" s="166">
        <v>154028.74489999999</v>
      </c>
      <c r="D49" s="166">
        <v>119116.2142</v>
      </c>
      <c r="E49" s="166">
        <v>131299.5</v>
      </c>
      <c r="F49" s="166">
        <v>110654.46120000001</v>
      </c>
      <c r="G49" s="166">
        <v>22729.244900000002</v>
      </c>
      <c r="H49" s="166">
        <v>8461.7530000000006</v>
      </c>
      <c r="I49" s="166">
        <v>26670</v>
      </c>
      <c r="J49" s="166">
        <v>26341.793000000001</v>
      </c>
      <c r="K49" s="166">
        <v>0</v>
      </c>
      <c r="L49" s="166">
        <v>0</v>
      </c>
      <c r="M49" s="166">
        <v>31402</v>
      </c>
      <c r="N49" s="166">
        <v>25306.1702</v>
      </c>
      <c r="O49" s="166">
        <v>2600</v>
      </c>
      <c r="P49" s="166">
        <v>2127.029</v>
      </c>
      <c r="Q49" s="166">
        <v>300</v>
      </c>
      <c r="R49" s="166">
        <v>205.6</v>
      </c>
      <c r="S49" s="166">
        <v>400</v>
      </c>
      <c r="T49" s="166">
        <v>267.928</v>
      </c>
      <c r="U49" s="166">
        <v>120</v>
      </c>
      <c r="V49" s="166">
        <v>0</v>
      </c>
      <c r="W49" s="166">
        <v>6765</v>
      </c>
      <c r="X49" s="166">
        <v>5405.5479999999998</v>
      </c>
      <c r="Y49" s="166">
        <v>5535</v>
      </c>
      <c r="Z49" s="166">
        <v>4799.348</v>
      </c>
      <c r="AA49" s="166">
        <v>10197</v>
      </c>
      <c r="AB49" s="166">
        <v>8779.5499999999993</v>
      </c>
      <c r="AC49" s="166">
        <v>6102</v>
      </c>
      <c r="AD49" s="166">
        <v>5569.34</v>
      </c>
      <c r="AE49" s="166">
        <v>0</v>
      </c>
      <c r="AF49" s="166">
        <v>0</v>
      </c>
      <c r="AG49" s="166">
        <v>0</v>
      </c>
      <c r="AH49" s="166">
        <v>0</v>
      </c>
      <c r="AI49" s="166">
        <v>0</v>
      </c>
      <c r="AJ49" s="166">
        <v>0</v>
      </c>
      <c r="AK49" s="166">
        <v>54710</v>
      </c>
      <c r="AL49" s="166">
        <v>53477.838000000003</v>
      </c>
      <c r="AM49" s="166">
        <v>54510</v>
      </c>
      <c r="AN49" s="166">
        <v>53277.87</v>
      </c>
      <c r="AO49" s="166">
        <v>2600</v>
      </c>
      <c r="AP49" s="166">
        <v>2300</v>
      </c>
      <c r="AQ49" s="166">
        <v>15917.5</v>
      </c>
      <c r="AR49" s="166">
        <v>3228.66</v>
      </c>
      <c r="AS49" s="166">
        <v>15917.5</v>
      </c>
      <c r="AT49" s="166">
        <v>3228.66</v>
      </c>
      <c r="AU49" s="166">
        <v>0</v>
      </c>
      <c r="AV49" s="166">
        <v>0</v>
      </c>
      <c r="AW49" s="166">
        <v>12506.6</v>
      </c>
      <c r="AX49" s="166">
        <v>0</v>
      </c>
      <c r="AY49" s="166">
        <v>0</v>
      </c>
      <c r="AZ49" s="166">
        <v>0</v>
      </c>
      <c r="BA49" s="166">
        <v>0</v>
      </c>
      <c r="BB49" s="166">
        <v>0</v>
      </c>
      <c r="BC49" s="166">
        <v>14429.2</v>
      </c>
      <c r="BD49" s="166">
        <v>9230.7109999999993</v>
      </c>
      <c r="BE49" s="166">
        <v>6800.0448999999999</v>
      </c>
      <c r="BF49" s="166">
        <v>2095.8000000000002</v>
      </c>
      <c r="BG49" s="166">
        <v>4500</v>
      </c>
      <c r="BH49" s="166">
        <v>3945.4920000000002</v>
      </c>
      <c r="BI49" s="166">
        <v>0</v>
      </c>
      <c r="BJ49" s="166">
        <v>0</v>
      </c>
      <c r="BK49" s="166">
        <v>-3000</v>
      </c>
      <c r="BL49" s="166">
        <v>-6810.25</v>
      </c>
      <c r="BM49" s="166">
        <v>0</v>
      </c>
      <c r="BN49" s="166">
        <v>0</v>
      </c>
    </row>
    <row r="50" spans="1:66" s="141" customFormat="1" ht="22.5" customHeight="1" x14ac:dyDescent="0.2">
      <c r="A50" s="163">
        <v>41</v>
      </c>
      <c r="B50" s="167" t="s">
        <v>121</v>
      </c>
      <c r="C50" s="166">
        <v>188484.42370000001</v>
      </c>
      <c r="D50" s="166">
        <v>172928.4221</v>
      </c>
      <c r="E50" s="166">
        <v>184569.9786</v>
      </c>
      <c r="F50" s="166">
        <v>173073.3505</v>
      </c>
      <c r="G50" s="166">
        <v>16914.445100000001</v>
      </c>
      <c r="H50" s="166">
        <v>12855.071599999999</v>
      </c>
      <c r="I50" s="166">
        <v>49246.400000000001</v>
      </c>
      <c r="J50" s="166">
        <v>46369.864999999998</v>
      </c>
      <c r="K50" s="166">
        <v>0</v>
      </c>
      <c r="L50" s="166">
        <v>0</v>
      </c>
      <c r="M50" s="166">
        <v>43593.578600000001</v>
      </c>
      <c r="N50" s="166">
        <v>34992.485500000003</v>
      </c>
      <c r="O50" s="166">
        <v>6200</v>
      </c>
      <c r="P50" s="166">
        <v>5362.8734999999997</v>
      </c>
      <c r="Q50" s="166">
        <v>1510.3779999999999</v>
      </c>
      <c r="R50" s="166">
        <v>230.39699999999999</v>
      </c>
      <c r="S50" s="166">
        <v>517</v>
      </c>
      <c r="T50" s="166">
        <v>363.447</v>
      </c>
      <c r="U50" s="166">
        <v>0</v>
      </c>
      <c r="V50" s="166">
        <v>0</v>
      </c>
      <c r="W50" s="166">
        <v>4726.4005999999999</v>
      </c>
      <c r="X50" s="166">
        <v>3579.78</v>
      </c>
      <c r="Y50" s="166">
        <v>3515.0005999999998</v>
      </c>
      <c r="Z50" s="166">
        <v>2494</v>
      </c>
      <c r="AA50" s="166">
        <v>2350</v>
      </c>
      <c r="AB50" s="166">
        <v>1933.22</v>
      </c>
      <c r="AC50" s="166">
        <v>13459.8</v>
      </c>
      <c r="AD50" s="166">
        <v>12453.11</v>
      </c>
      <c r="AE50" s="166">
        <v>0</v>
      </c>
      <c r="AF50" s="166">
        <v>0</v>
      </c>
      <c r="AG50" s="166">
        <v>0</v>
      </c>
      <c r="AH50" s="166">
        <v>0</v>
      </c>
      <c r="AI50" s="166">
        <v>0</v>
      </c>
      <c r="AJ50" s="166">
        <v>0</v>
      </c>
      <c r="AK50" s="166">
        <v>76250</v>
      </c>
      <c r="AL50" s="166">
        <v>76250</v>
      </c>
      <c r="AM50" s="166">
        <v>75250</v>
      </c>
      <c r="AN50" s="166">
        <v>75250</v>
      </c>
      <c r="AO50" s="166">
        <v>1600</v>
      </c>
      <c r="AP50" s="166">
        <v>1590</v>
      </c>
      <c r="AQ50" s="166">
        <v>880</v>
      </c>
      <c r="AR50" s="166">
        <v>871</v>
      </c>
      <c r="AS50" s="166">
        <v>13880</v>
      </c>
      <c r="AT50" s="166">
        <v>13871</v>
      </c>
      <c r="AU50" s="166">
        <v>0</v>
      </c>
      <c r="AV50" s="166">
        <v>0</v>
      </c>
      <c r="AW50" s="166">
        <v>13000</v>
      </c>
      <c r="AX50" s="166">
        <v>13000</v>
      </c>
      <c r="AY50" s="166">
        <v>0</v>
      </c>
      <c r="AZ50" s="166">
        <v>0</v>
      </c>
      <c r="BA50" s="166">
        <v>13000</v>
      </c>
      <c r="BB50" s="166">
        <v>13000</v>
      </c>
      <c r="BC50" s="166">
        <v>206045.94510000001</v>
      </c>
      <c r="BD50" s="166">
        <v>196355.1986</v>
      </c>
      <c r="BE50" s="166">
        <v>23515</v>
      </c>
      <c r="BF50" s="166">
        <v>11378.37</v>
      </c>
      <c r="BG50" s="166">
        <v>0</v>
      </c>
      <c r="BH50" s="166">
        <v>0</v>
      </c>
      <c r="BI50" s="166">
        <v>0</v>
      </c>
      <c r="BJ50" s="166">
        <v>0</v>
      </c>
      <c r="BK50" s="166">
        <v>-212646.5</v>
      </c>
      <c r="BL50" s="166">
        <v>-194878.497</v>
      </c>
      <c r="BM50" s="166">
        <v>0</v>
      </c>
      <c r="BN50" s="166">
        <v>0</v>
      </c>
    </row>
    <row r="51" spans="1:66" s="141" customFormat="1" ht="22.5" customHeight="1" x14ac:dyDescent="0.2">
      <c r="A51" s="163">
        <v>42</v>
      </c>
      <c r="B51" s="167" t="s">
        <v>122</v>
      </c>
      <c r="C51" s="166">
        <v>17598.345700000002</v>
      </c>
      <c r="D51" s="166">
        <v>15971.5944</v>
      </c>
      <c r="E51" s="166">
        <v>17455.345700000002</v>
      </c>
      <c r="F51" s="166">
        <v>15828.066500000001</v>
      </c>
      <c r="G51" s="166">
        <v>143</v>
      </c>
      <c r="H51" s="166">
        <v>143.52789999999999</v>
      </c>
      <c r="I51" s="166">
        <v>10815.3</v>
      </c>
      <c r="J51" s="166">
        <v>10328.669</v>
      </c>
      <c r="K51" s="166">
        <v>0</v>
      </c>
      <c r="L51" s="166">
        <v>0</v>
      </c>
      <c r="M51" s="166">
        <v>4335.6457</v>
      </c>
      <c r="N51" s="166">
        <v>3524.3975</v>
      </c>
      <c r="O51" s="166">
        <v>400</v>
      </c>
      <c r="P51" s="166">
        <v>343.96210000000002</v>
      </c>
      <c r="Q51" s="166">
        <v>971.5</v>
      </c>
      <c r="R51" s="166">
        <v>807.57939999999996</v>
      </c>
      <c r="S51" s="166">
        <v>220</v>
      </c>
      <c r="T51" s="166">
        <v>186.69929999999999</v>
      </c>
      <c r="U51" s="166">
        <v>50</v>
      </c>
      <c r="V51" s="166">
        <v>0</v>
      </c>
      <c r="W51" s="166">
        <v>660</v>
      </c>
      <c r="X51" s="166">
        <v>460.90039999999999</v>
      </c>
      <c r="Y51" s="166">
        <v>430</v>
      </c>
      <c r="Z51" s="166">
        <v>284.7004</v>
      </c>
      <c r="AA51" s="166">
        <v>577</v>
      </c>
      <c r="AB51" s="166">
        <v>430.20600000000002</v>
      </c>
      <c r="AC51" s="166">
        <v>1307.1457</v>
      </c>
      <c r="AD51" s="166">
        <v>1220.0503000000001</v>
      </c>
      <c r="AE51" s="166">
        <v>0</v>
      </c>
      <c r="AF51" s="166">
        <v>0</v>
      </c>
      <c r="AG51" s="166">
        <v>0</v>
      </c>
      <c r="AH51" s="166">
        <v>0</v>
      </c>
      <c r="AI51" s="166">
        <v>0</v>
      </c>
      <c r="AJ51" s="166">
        <v>0</v>
      </c>
      <c r="AK51" s="166">
        <v>750</v>
      </c>
      <c r="AL51" s="166">
        <v>750</v>
      </c>
      <c r="AM51" s="166">
        <v>0</v>
      </c>
      <c r="AN51" s="166">
        <v>0</v>
      </c>
      <c r="AO51" s="166">
        <v>1554.4</v>
      </c>
      <c r="AP51" s="166">
        <v>1225</v>
      </c>
      <c r="AQ51" s="166">
        <v>0</v>
      </c>
      <c r="AR51" s="166">
        <v>0</v>
      </c>
      <c r="AS51" s="166">
        <v>0</v>
      </c>
      <c r="AT51" s="166">
        <v>0</v>
      </c>
      <c r="AU51" s="166">
        <v>0</v>
      </c>
      <c r="AV51" s="166">
        <v>0</v>
      </c>
      <c r="AW51" s="166">
        <v>0</v>
      </c>
      <c r="AX51" s="166">
        <v>0</v>
      </c>
      <c r="AY51" s="166">
        <v>0</v>
      </c>
      <c r="AZ51" s="166">
        <v>0</v>
      </c>
      <c r="BA51" s="166">
        <v>0</v>
      </c>
      <c r="BB51" s="166">
        <v>0</v>
      </c>
      <c r="BC51" s="166">
        <v>1578.8479</v>
      </c>
      <c r="BD51" s="166">
        <v>1578.8479</v>
      </c>
      <c r="BE51" s="166">
        <v>0</v>
      </c>
      <c r="BF51" s="166">
        <v>0</v>
      </c>
      <c r="BG51" s="166">
        <v>0</v>
      </c>
      <c r="BH51" s="166">
        <v>0</v>
      </c>
      <c r="BI51" s="166">
        <v>0</v>
      </c>
      <c r="BJ51" s="166">
        <v>0</v>
      </c>
      <c r="BK51" s="166">
        <v>-1435.8479</v>
      </c>
      <c r="BL51" s="166">
        <v>-1435.32</v>
      </c>
      <c r="BM51" s="166">
        <v>0</v>
      </c>
      <c r="BN51" s="166">
        <v>0</v>
      </c>
    </row>
    <row r="52" spans="1:66" s="170" customFormat="1" ht="22.5" customHeight="1" x14ac:dyDescent="0.2">
      <c r="A52" s="174"/>
      <c r="B52" s="175" t="s">
        <v>162</v>
      </c>
      <c r="C52" s="176">
        <f t="shared" ref="C52" si="0">E52+G52-BA52</f>
        <v>10663641.688300001</v>
      </c>
      <c r="D52" s="176">
        <f t="shared" ref="D52" si="1">F52+H52-BB52</f>
        <v>8397821.9410999995</v>
      </c>
      <c r="E52" s="176">
        <f t="shared" ref="E52" si="2">I52+K52+M52+AE52+AG52+AK52+AO52+AS52</f>
        <v>8674751.6693000011</v>
      </c>
      <c r="F52" s="176">
        <f t="shared" ref="F52" si="3">J52+L52+N52+AF52+AH52+AL52+AP52+AT52</f>
        <v>7907186.6268000007</v>
      </c>
      <c r="G52" s="176">
        <f t="shared" ref="G52" si="4">AY52+BC52+BE52+BG52+BI52+BK52+BM52</f>
        <v>2165731.1189999999</v>
      </c>
      <c r="H52" s="176">
        <f t="shared" ref="H52" si="5">AZ52+BD52+BF52+BH52+BJ52+BL52+BN52</f>
        <v>641706.01429999853</v>
      </c>
      <c r="I52" s="176">
        <f>SUM(I10:I51)</f>
        <v>2195597.7963999999</v>
      </c>
      <c r="J52" s="176">
        <f t="shared" ref="J52:BN52" si="6">SUM(J10:J51)</f>
        <v>2134312.2756000008</v>
      </c>
      <c r="K52" s="176">
        <f t="shared" si="6"/>
        <v>0</v>
      </c>
      <c r="L52" s="176">
        <f t="shared" si="6"/>
        <v>0</v>
      </c>
      <c r="M52" s="176">
        <f t="shared" si="6"/>
        <v>1350885.7409999997</v>
      </c>
      <c r="N52" s="176">
        <f t="shared" si="6"/>
        <v>1116623.544</v>
      </c>
      <c r="O52" s="176">
        <f t="shared" si="6"/>
        <v>254615.53159999999</v>
      </c>
      <c r="P52" s="176">
        <f t="shared" si="6"/>
        <v>226090.53319999998</v>
      </c>
      <c r="Q52" s="176">
        <f t="shared" si="6"/>
        <v>152553.12770000001</v>
      </c>
      <c r="R52" s="176">
        <f t="shared" si="6"/>
        <v>136399.15339999998</v>
      </c>
      <c r="S52" s="176">
        <f t="shared" si="6"/>
        <v>34666.387100000007</v>
      </c>
      <c r="T52" s="176">
        <f t="shared" si="6"/>
        <v>26136.047400000007</v>
      </c>
      <c r="U52" s="176">
        <f t="shared" si="6"/>
        <v>8252.7999999999993</v>
      </c>
      <c r="V52" s="176">
        <f t="shared" si="6"/>
        <v>5386.0929999999998</v>
      </c>
      <c r="W52" s="176">
        <f t="shared" si="6"/>
        <v>257610.82159999997</v>
      </c>
      <c r="X52" s="176">
        <f t="shared" si="6"/>
        <v>190710.60519999999</v>
      </c>
      <c r="Y52" s="176">
        <f t="shared" si="6"/>
        <v>181373.97060000003</v>
      </c>
      <c r="Z52" s="176">
        <f t="shared" si="6"/>
        <v>135312.8345</v>
      </c>
      <c r="AA52" s="176">
        <f t="shared" si="6"/>
        <v>210164.86559999999</v>
      </c>
      <c r="AB52" s="176">
        <f t="shared" si="6"/>
        <v>165888.05160000001</v>
      </c>
      <c r="AC52" s="176">
        <f t="shared" si="6"/>
        <v>303619.87640000001</v>
      </c>
      <c r="AD52" s="176">
        <f t="shared" si="6"/>
        <v>268448.37899999996</v>
      </c>
      <c r="AE52" s="176">
        <f t="shared" si="6"/>
        <v>200</v>
      </c>
      <c r="AF52" s="176">
        <f t="shared" si="6"/>
        <v>0</v>
      </c>
      <c r="AG52" s="176">
        <f t="shared" si="6"/>
        <v>3361779.6004000003</v>
      </c>
      <c r="AH52" s="176">
        <f t="shared" si="6"/>
        <v>3222725.0232000006</v>
      </c>
      <c r="AI52" s="176">
        <f t="shared" si="6"/>
        <v>3355393.4004000002</v>
      </c>
      <c r="AJ52" s="176">
        <f t="shared" si="6"/>
        <v>3216338.8232000005</v>
      </c>
      <c r="AK52" s="176">
        <f t="shared" si="6"/>
        <v>1171015.7749999999</v>
      </c>
      <c r="AL52" s="176">
        <f t="shared" si="6"/>
        <v>1065737.311</v>
      </c>
      <c r="AM52" s="176">
        <f t="shared" si="6"/>
        <v>913018.13000000012</v>
      </c>
      <c r="AN52" s="176">
        <f t="shared" si="6"/>
        <v>904601.57099999988</v>
      </c>
      <c r="AO52" s="176">
        <f t="shared" si="6"/>
        <v>201094.46400000001</v>
      </c>
      <c r="AP52" s="176">
        <f t="shared" si="6"/>
        <v>179221.39500000002</v>
      </c>
      <c r="AQ52" s="176">
        <f t="shared" si="6"/>
        <v>342878.43039999995</v>
      </c>
      <c r="AR52" s="176">
        <f t="shared" si="6"/>
        <v>37496.377999999997</v>
      </c>
      <c r="AS52" s="176">
        <f t="shared" si="6"/>
        <v>394178.29249999986</v>
      </c>
      <c r="AT52" s="176">
        <f t="shared" si="6"/>
        <v>188567.07800000004</v>
      </c>
      <c r="AU52" s="176">
        <f t="shared" si="6"/>
        <v>125541.23789999999</v>
      </c>
      <c r="AV52" s="176">
        <f t="shared" si="6"/>
        <v>0</v>
      </c>
      <c r="AW52" s="176">
        <f t="shared" si="6"/>
        <v>332984.49249999993</v>
      </c>
      <c r="AX52" s="176">
        <f t="shared" si="6"/>
        <v>151070.70000000001</v>
      </c>
      <c r="AY52" s="176">
        <f t="shared" si="6"/>
        <v>125541.23789999999</v>
      </c>
      <c r="AZ52" s="176">
        <f t="shared" si="6"/>
        <v>0</v>
      </c>
      <c r="BA52" s="176">
        <f t="shared" si="6"/>
        <v>176841.09999999998</v>
      </c>
      <c r="BB52" s="176">
        <f t="shared" si="6"/>
        <v>151070.70000000001</v>
      </c>
      <c r="BC52" s="176">
        <f t="shared" si="6"/>
        <v>3547718.8889000006</v>
      </c>
      <c r="BD52" s="176">
        <f t="shared" si="6"/>
        <v>2180909.2008999991</v>
      </c>
      <c r="BE52" s="176">
        <f t="shared" si="6"/>
        <v>656165.77740000002</v>
      </c>
      <c r="BF52" s="176">
        <f t="shared" si="6"/>
        <v>425901.37269999989</v>
      </c>
      <c r="BG52" s="176">
        <f t="shared" si="6"/>
        <v>13623.1</v>
      </c>
      <c r="BH52" s="176">
        <f t="shared" si="6"/>
        <v>13068.492</v>
      </c>
      <c r="BI52" s="176">
        <f t="shared" si="6"/>
        <v>-83740.603999999992</v>
      </c>
      <c r="BJ52" s="176">
        <f t="shared" si="6"/>
        <v>-110056.95739999998</v>
      </c>
      <c r="BK52" s="176">
        <f t="shared" si="6"/>
        <v>-2093577.2811999999</v>
      </c>
      <c r="BL52" s="176">
        <f t="shared" si="6"/>
        <v>-1868116.0939000002</v>
      </c>
      <c r="BM52" s="176">
        <f t="shared" si="6"/>
        <v>0</v>
      </c>
      <c r="BN52" s="176">
        <f t="shared" si="6"/>
        <v>0</v>
      </c>
    </row>
  </sheetData>
  <protectedRanges>
    <protectedRange sqref="AS10:BN51" name="Range3"/>
    <protectedRange sqref="B10:B52" name="Range1"/>
    <protectedRange sqref="I10:AP51 I52:BN52" name="Range2"/>
  </protectedRanges>
  <mergeCells count="51">
    <mergeCell ref="C1:I1"/>
    <mergeCell ref="A2:H2"/>
    <mergeCell ref="A3:A8"/>
    <mergeCell ref="B3:B8"/>
    <mergeCell ref="C3:H6"/>
    <mergeCell ref="I3:BB3"/>
    <mergeCell ref="AM6:AN6"/>
    <mergeCell ref="AO6:AP7"/>
    <mergeCell ref="AQ6:AV6"/>
    <mergeCell ref="AW6:BB6"/>
    <mergeCell ref="O7:P7"/>
    <mergeCell ref="Q7:R7"/>
    <mergeCell ref="S7:T7"/>
    <mergeCell ref="U7:V7"/>
    <mergeCell ref="AY7:AZ7"/>
    <mergeCell ref="AQ7:AR7"/>
    <mergeCell ref="AS7:AT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M6:N7"/>
    <mergeCell ref="O6:AD6"/>
    <mergeCell ref="AE6:AF7"/>
    <mergeCell ref="AG6:AH7"/>
    <mergeCell ref="AI6:AJ6"/>
    <mergeCell ref="AK6:AL7"/>
    <mergeCell ref="C7:D7"/>
    <mergeCell ref="E7:F7"/>
    <mergeCell ref="G7:H7"/>
    <mergeCell ref="I7:J7"/>
    <mergeCell ref="K7:L7"/>
    <mergeCell ref="BK7:BL7"/>
    <mergeCell ref="BM7:BN7"/>
    <mergeCell ref="W7:X7"/>
    <mergeCell ref="Y7:Z7"/>
    <mergeCell ref="AA7:AB7"/>
    <mergeCell ref="AC7:AD7"/>
    <mergeCell ref="AI7:AJ7"/>
    <mergeCell ref="AM7:AN7"/>
    <mergeCell ref="BE6:BF7"/>
    <mergeCell ref="BA7:BB7"/>
    <mergeCell ref="BC6:BD7"/>
    <mergeCell ref="AU7:AV7"/>
    <mergeCell ref="AW7:AX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0"/>
  <sheetViews>
    <sheetView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CZ2" sqref="CZ2"/>
    </sheetView>
  </sheetViews>
  <sheetFormatPr defaultRowHeight="13.5" x14ac:dyDescent="0.25"/>
  <cols>
    <col min="1" max="1" width="0.875" style="127" hidden="1" customWidth="1"/>
    <col min="2" max="2" width="4" style="127" customWidth="1"/>
    <col min="3" max="3" width="19.875" style="127" customWidth="1"/>
    <col min="4" max="4" width="14.25" style="127" customWidth="1"/>
    <col min="5" max="5" width="16.875" style="127" customWidth="1"/>
    <col min="6" max="6" width="13.375" style="127" customWidth="1"/>
    <col min="7" max="7" width="11.5" style="127" customWidth="1"/>
    <col min="8" max="8" width="11.875" style="127" customWidth="1"/>
    <col min="9" max="9" width="11.25" style="127" customWidth="1"/>
    <col min="10" max="10" width="12.125" style="127" customWidth="1"/>
    <col min="11" max="11" width="12.5" style="127" customWidth="1"/>
    <col min="12" max="12" width="11.25" style="127" customWidth="1"/>
    <col min="13" max="13" width="11.5" style="127" customWidth="1"/>
    <col min="14" max="14" width="12.125" style="127" customWidth="1"/>
    <col min="15" max="15" width="11.25" style="127" customWidth="1"/>
    <col min="16" max="16" width="11.375" style="127" customWidth="1"/>
    <col min="17" max="17" width="10.5" style="127" customWidth="1"/>
    <col min="18" max="18" width="10.625" style="127" customWidth="1"/>
    <col min="19" max="19" width="10.25" style="127" customWidth="1"/>
    <col min="20" max="20" width="9.875" style="127" customWidth="1"/>
    <col min="21" max="21" width="11.25" style="127" customWidth="1"/>
    <col min="22" max="22" width="9" style="127"/>
    <col min="23" max="23" width="10.5" style="127" customWidth="1"/>
    <col min="24" max="24" width="8.375" style="127" customWidth="1"/>
    <col min="25" max="25" width="7.75" style="127" customWidth="1"/>
    <col min="26" max="26" width="9.375" style="127" customWidth="1"/>
    <col min="27" max="27" width="9.875" style="127" customWidth="1"/>
    <col min="28" max="28" width="7.375" style="127" customWidth="1"/>
    <col min="29" max="29" width="7.75" style="127" customWidth="1"/>
    <col min="30" max="30" width="11.75" style="127" customWidth="1"/>
    <col min="31" max="31" width="10.375" style="127" customWidth="1"/>
    <col min="32" max="32" width="11.25" style="127" customWidth="1"/>
    <col min="33" max="33" width="10.875" style="127" customWidth="1"/>
    <col min="34" max="34" width="9.75" style="127" customWidth="1"/>
    <col min="35" max="36" width="10.25" style="127" customWidth="1"/>
    <col min="37" max="37" width="10" style="127" customWidth="1"/>
    <col min="38" max="38" width="9.375" style="127" customWidth="1"/>
    <col min="39" max="39" width="9.25" style="127" customWidth="1"/>
    <col min="40" max="40" width="9.875" style="127" customWidth="1"/>
    <col min="41" max="41" width="9.25" style="127" customWidth="1"/>
    <col min="42" max="42" width="10.125" style="127" customWidth="1"/>
    <col min="43" max="43" width="9.25" style="127" customWidth="1"/>
    <col min="44" max="45" width="11.5" style="127" customWidth="1"/>
    <col min="46" max="47" width="9.25" style="127" customWidth="1"/>
    <col min="48" max="49" width="12.375" style="127" customWidth="1"/>
    <col min="50" max="50" width="11.875" style="127" customWidth="1"/>
    <col min="51" max="51" width="12.125" style="127" customWidth="1"/>
    <col min="52" max="52" width="10.375" style="127" customWidth="1"/>
    <col min="53" max="53" width="10.5" style="127" customWidth="1"/>
    <col min="54" max="54" width="11.5" style="127" customWidth="1"/>
    <col min="55" max="55" width="12.125" style="127" customWidth="1"/>
    <col min="56" max="56" width="10.5" style="127" customWidth="1"/>
    <col min="57" max="57" width="9.75" style="127" customWidth="1"/>
    <col min="58" max="58" width="9.625" style="127" customWidth="1"/>
    <col min="59" max="59" width="9.75" style="127" customWidth="1"/>
    <col min="60" max="60" width="9.25" style="127" customWidth="1"/>
    <col min="61" max="61" width="9.5" style="127" customWidth="1"/>
    <col min="62" max="62" width="11.25" style="127" customWidth="1"/>
    <col min="63" max="63" width="11" style="127" customWidth="1"/>
    <col min="64" max="64" width="10.625" style="127" customWidth="1"/>
    <col min="65" max="65" width="10.5" style="127" customWidth="1"/>
    <col min="66" max="66" width="10.625" style="127" customWidth="1"/>
    <col min="67" max="67" width="10.25" style="127" customWidth="1"/>
    <col min="68" max="68" width="10.125" style="127" customWidth="1"/>
    <col min="69" max="69" width="11" style="127" customWidth="1"/>
    <col min="70" max="70" width="11.125" style="127" customWidth="1"/>
    <col min="71" max="71" width="8.375" style="127" customWidth="1"/>
    <col min="72" max="72" width="10.625" style="127" customWidth="1"/>
    <col min="73" max="73" width="9.125" style="127" customWidth="1"/>
    <col min="74" max="74" width="11.375" style="127" customWidth="1"/>
    <col min="75" max="75" width="9.125" style="127" customWidth="1"/>
    <col min="76" max="76" width="10.875" style="127" customWidth="1"/>
    <col min="77" max="77" width="10.75" style="127" customWidth="1"/>
    <col min="78" max="78" width="12.375" style="127" customWidth="1"/>
    <col min="79" max="79" width="10.125" style="127" customWidth="1"/>
    <col min="80" max="80" width="10.75" style="127" customWidth="1"/>
    <col min="81" max="81" width="9.75" style="127" customWidth="1"/>
    <col min="82" max="82" width="11.25" style="127" customWidth="1"/>
    <col min="83" max="83" width="9.625" style="127" customWidth="1"/>
    <col min="84" max="84" width="9.875" style="127" customWidth="1"/>
    <col min="85" max="85" width="10.375" style="127" customWidth="1"/>
    <col min="86" max="86" width="10.125" style="127" customWidth="1"/>
    <col min="87" max="87" width="9.25" style="127" customWidth="1"/>
    <col min="88" max="88" width="8.75" style="127" customWidth="1"/>
    <col min="89" max="89" width="8.875" style="127" customWidth="1"/>
    <col min="90" max="90" width="10.625" style="127" customWidth="1"/>
    <col min="91" max="91" width="10.125" style="127" customWidth="1"/>
    <col min="92" max="92" width="10.875" style="127" customWidth="1"/>
    <col min="93" max="93" width="10.75" style="127" customWidth="1"/>
    <col min="94" max="95" width="11.375" style="127" customWidth="1"/>
    <col min="96" max="96" width="10.875" style="127" customWidth="1"/>
    <col min="97" max="97" width="11" style="127" customWidth="1"/>
    <col min="98" max="98" width="10.875" style="127" customWidth="1"/>
    <col min="99" max="99" width="10.5" style="127" customWidth="1"/>
    <col min="100" max="100" width="10.625" style="127" customWidth="1"/>
    <col min="101" max="101" width="10.25" style="127" customWidth="1"/>
    <col min="102" max="102" width="12.375" style="127" customWidth="1"/>
    <col min="103" max="103" width="12.75" style="127" customWidth="1"/>
    <col min="104" max="104" width="11" style="127" customWidth="1"/>
    <col min="105" max="105" width="10.625" style="127" customWidth="1"/>
    <col min="106" max="107" width="12.5" style="127" customWidth="1"/>
    <col min="108" max="108" width="10.5" style="127" customWidth="1"/>
    <col min="109" max="109" width="11.125" style="127" customWidth="1"/>
    <col min="110" max="110" width="11.5" style="127" customWidth="1"/>
    <col min="111" max="111" width="11.25" style="127" customWidth="1"/>
    <col min="112" max="112" width="7.875" style="127" customWidth="1"/>
    <col min="113" max="113" width="6.875" style="127" customWidth="1"/>
    <col min="114" max="114" width="10.75" style="127" customWidth="1"/>
    <col min="115" max="115" width="9.5" style="127" customWidth="1"/>
    <col min="116" max="116" width="10.875" style="127" customWidth="1"/>
    <col min="117" max="117" width="10.5" style="127" customWidth="1"/>
    <col min="118" max="118" width="10.75" style="127" customWidth="1"/>
    <col min="119" max="119" width="7.625" style="127" customWidth="1"/>
    <col min="120" max="120" width="11" style="127" customWidth="1"/>
    <col min="121" max="121" width="10.875" style="127" customWidth="1"/>
    <col min="122" max="122" width="20.875" style="127" customWidth="1"/>
    <col min="123" max="16384" width="9" style="127"/>
  </cols>
  <sheetData>
    <row r="1" spans="2:122" ht="17.25" customHeight="1" x14ac:dyDescent="0.25"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</row>
    <row r="2" spans="2:122" ht="30" customHeight="1" x14ac:dyDescent="0.25">
      <c r="B2" s="164" t="s">
        <v>160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36"/>
      <c r="S2" s="36"/>
      <c r="T2" s="36"/>
      <c r="U2" s="36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128"/>
      <c r="DG2" s="128"/>
      <c r="DH2" s="128"/>
      <c r="DI2" s="128"/>
      <c r="DJ2" s="128"/>
      <c r="DK2" s="128"/>
      <c r="DL2" s="128"/>
      <c r="DM2" s="128"/>
      <c r="DN2" s="128"/>
      <c r="DO2" s="128"/>
    </row>
    <row r="3" spans="2:122" ht="12.75" customHeight="1" x14ac:dyDescent="0.25">
      <c r="C3" s="129"/>
      <c r="D3" s="129"/>
      <c r="E3" s="129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45"/>
      <c r="AC3" s="45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1"/>
      <c r="DC3" s="131"/>
      <c r="DD3" s="131"/>
      <c r="DE3" s="131"/>
    </row>
    <row r="4" spans="2:122" s="133" customFormat="1" ht="12.75" customHeight="1" x14ac:dyDescent="0.25">
      <c r="B4" s="132" t="s">
        <v>53</v>
      </c>
      <c r="C4" s="53" t="s">
        <v>56</v>
      </c>
      <c r="D4" s="37" t="s">
        <v>67</v>
      </c>
      <c r="E4" s="38"/>
      <c r="F4" s="38"/>
      <c r="G4" s="38"/>
      <c r="H4" s="38"/>
      <c r="I4" s="39"/>
      <c r="J4" s="50" t="s">
        <v>43</v>
      </c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2"/>
    </row>
    <row r="5" spans="2:122" s="133" customFormat="1" ht="15.75" customHeight="1" x14ac:dyDescent="0.25">
      <c r="B5" s="132"/>
      <c r="C5" s="53"/>
      <c r="D5" s="46"/>
      <c r="E5" s="47"/>
      <c r="F5" s="47"/>
      <c r="G5" s="47"/>
      <c r="H5" s="47"/>
      <c r="I5" s="48"/>
      <c r="J5" s="37" t="s">
        <v>68</v>
      </c>
      <c r="K5" s="38"/>
      <c r="L5" s="38"/>
      <c r="M5" s="38"/>
      <c r="N5" s="60" t="s">
        <v>61</v>
      </c>
      <c r="O5" s="61"/>
      <c r="P5" s="61"/>
      <c r="Q5" s="61"/>
      <c r="R5" s="61"/>
      <c r="S5" s="61"/>
      <c r="T5" s="61"/>
      <c r="U5" s="62"/>
      <c r="V5" s="37" t="s">
        <v>69</v>
      </c>
      <c r="W5" s="38"/>
      <c r="X5" s="38"/>
      <c r="Y5" s="39"/>
      <c r="Z5" s="37" t="s">
        <v>70</v>
      </c>
      <c r="AA5" s="38"/>
      <c r="AB5" s="38"/>
      <c r="AC5" s="39"/>
      <c r="AD5" s="37" t="s">
        <v>71</v>
      </c>
      <c r="AE5" s="38"/>
      <c r="AF5" s="38"/>
      <c r="AG5" s="39"/>
      <c r="AH5" s="56" t="s">
        <v>43</v>
      </c>
      <c r="AI5" s="54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0"/>
      <c r="AX5" s="37" t="s">
        <v>72</v>
      </c>
      <c r="AY5" s="38"/>
      <c r="AZ5" s="38"/>
      <c r="BA5" s="39"/>
      <c r="BB5" s="31" t="s">
        <v>42</v>
      </c>
      <c r="BC5" s="31"/>
      <c r="BD5" s="31"/>
      <c r="BE5" s="31"/>
      <c r="BF5" s="31"/>
      <c r="BG5" s="31"/>
      <c r="BH5" s="31"/>
      <c r="BI5" s="31"/>
      <c r="BJ5" s="37" t="s">
        <v>73</v>
      </c>
      <c r="BK5" s="38"/>
      <c r="BL5" s="38"/>
      <c r="BM5" s="39"/>
      <c r="BN5" s="28" t="s">
        <v>41</v>
      </c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54"/>
      <c r="CC5" s="54"/>
      <c r="CD5" s="54"/>
      <c r="CE5" s="54"/>
      <c r="CF5" s="54"/>
      <c r="CG5" s="55"/>
      <c r="CH5" s="37" t="s">
        <v>74</v>
      </c>
      <c r="CI5" s="38"/>
      <c r="CJ5" s="38"/>
      <c r="CK5" s="39"/>
      <c r="CL5" s="37" t="s">
        <v>75</v>
      </c>
      <c r="CM5" s="38"/>
      <c r="CN5" s="38"/>
      <c r="CO5" s="39"/>
      <c r="CP5" s="35" t="s">
        <v>41</v>
      </c>
      <c r="CQ5" s="35"/>
      <c r="CR5" s="35"/>
      <c r="CS5" s="35"/>
      <c r="CT5" s="35"/>
      <c r="CU5" s="35"/>
      <c r="CV5" s="35"/>
      <c r="CW5" s="35"/>
      <c r="CX5" s="37" t="s">
        <v>76</v>
      </c>
      <c r="CY5" s="38"/>
      <c r="CZ5" s="38"/>
      <c r="DA5" s="39"/>
      <c r="DB5" s="32" t="s">
        <v>41</v>
      </c>
      <c r="DC5" s="32"/>
      <c r="DD5" s="32"/>
      <c r="DE5" s="32"/>
      <c r="DF5" s="37" t="s">
        <v>77</v>
      </c>
      <c r="DG5" s="38"/>
      <c r="DH5" s="38"/>
      <c r="DI5" s="39"/>
      <c r="DJ5" s="37" t="s">
        <v>78</v>
      </c>
      <c r="DK5" s="38"/>
      <c r="DL5" s="38"/>
      <c r="DM5" s="38"/>
      <c r="DN5" s="38"/>
      <c r="DO5" s="39"/>
      <c r="DP5" s="53" t="s">
        <v>55</v>
      </c>
      <c r="DQ5" s="53"/>
    </row>
    <row r="6" spans="2:122" s="133" customFormat="1" ht="80.25" customHeight="1" x14ac:dyDescent="0.25">
      <c r="B6" s="132"/>
      <c r="C6" s="53"/>
      <c r="D6" s="40"/>
      <c r="E6" s="41"/>
      <c r="F6" s="41"/>
      <c r="G6" s="41"/>
      <c r="H6" s="41"/>
      <c r="I6" s="42"/>
      <c r="J6" s="46"/>
      <c r="K6" s="47"/>
      <c r="L6" s="47"/>
      <c r="M6" s="47"/>
      <c r="N6" s="37" t="s">
        <v>58</v>
      </c>
      <c r="O6" s="38"/>
      <c r="P6" s="38"/>
      <c r="Q6" s="38"/>
      <c r="R6" s="37" t="s">
        <v>59</v>
      </c>
      <c r="S6" s="38"/>
      <c r="T6" s="38"/>
      <c r="U6" s="38"/>
      <c r="V6" s="40"/>
      <c r="W6" s="41"/>
      <c r="X6" s="41"/>
      <c r="Y6" s="42"/>
      <c r="Z6" s="40"/>
      <c r="AA6" s="41"/>
      <c r="AB6" s="41"/>
      <c r="AC6" s="42"/>
      <c r="AD6" s="40"/>
      <c r="AE6" s="41"/>
      <c r="AF6" s="41"/>
      <c r="AG6" s="42"/>
      <c r="AH6" s="37" t="s">
        <v>60</v>
      </c>
      <c r="AI6" s="38"/>
      <c r="AJ6" s="38"/>
      <c r="AK6" s="38"/>
      <c r="AL6" s="37" t="s">
        <v>48</v>
      </c>
      <c r="AM6" s="38"/>
      <c r="AN6" s="38"/>
      <c r="AO6" s="38"/>
      <c r="AP6" s="37" t="s">
        <v>79</v>
      </c>
      <c r="AQ6" s="38"/>
      <c r="AR6" s="38"/>
      <c r="AS6" s="38"/>
      <c r="AT6" s="37" t="s">
        <v>80</v>
      </c>
      <c r="AU6" s="38"/>
      <c r="AV6" s="38"/>
      <c r="AW6" s="38"/>
      <c r="AX6" s="40"/>
      <c r="AY6" s="41"/>
      <c r="AZ6" s="41"/>
      <c r="BA6" s="42"/>
      <c r="BB6" s="43" t="s">
        <v>63</v>
      </c>
      <c r="BC6" s="43"/>
      <c r="BD6" s="43"/>
      <c r="BE6" s="43"/>
      <c r="BF6" s="57" t="s">
        <v>62</v>
      </c>
      <c r="BG6" s="58"/>
      <c r="BH6" s="58"/>
      <c r="BI6" s="59"/>
      <c r="BJ6" s="40"/>
      <c r="BK6" s="41"/>
      <c r="BL6" s="41"/>
      <c r="BM6" s="42"/>
      <c r="BN6" s="37" t="s">
        <v>49</v>
      </c>
      <c r="BO6" s="38"/>
      <c r="BP6" s="38"/>
      <c r="BQ6" s="38"/>
      <c r="BR6" s="37" t="s">
        <v>57</v>
      </c>
      <c r="BS6" s="38"/>
      <c r="BT6" s="38"/>
      <c r="BU6" s="38"/>
      <c r="BV6" s="43" t="s">
        <v>64</v>
      </c>
      <c r="BW6" s="43"/>
      <c r="BX6" s="43"/>
      <c r="BY6" s="43"/>
      <c r="BZ6" s="37" t="s">
        <v>65</v>
      </c>
      <c r="CA6" s="38"/>
      <c r="CB6" s="38"/>
      <c r="CC6" s="38"/>
      <c r="CD6" s="37" t="s">
        <v>66</v>
      </c>
      <c r="CE6" s="38"/>
      <c r="CF6" s="38"/>
      <c r="CG6" s="38"/>
      <c r="CH6" s="40"/>
      <c r="CI6" s="41"/>
      <c r="CJ6" s="41"/>
      <c r="CK6" s="42"/>
      <c r="CL6" s="40"/>
      <c r="CM6" s="41"/>
      <c r="CN6" s="41"/>
      <c r="CO6" s="42"/>
      <c r="CP6" s="43" t="s">
        <v>50</v>
      </c>
      <c r="CQ6" s="43"/>
      <c r="CR6" s="43"/>
      <c r="CS6" s="43"/>
      <c r="CT6" s="43" t="s">
        <v>51</v>
      </c>
      <c r="CU6" s="43"/>
      <c r="CV6" s="43"/>
      <c r="CW6" s="43"/>
      <c r="CX6" s="40"/>
      <c r="CY6" s="41"/>
      <c r="CZ6" s="41"/>
      <c r="DA6" s="42"/>
      <c r="DB6" s="37" t="s">
        <v>52</v>
      </c>
      <c r="DC6" s="38"/>
      <c r="DD6" s="38"/>
      <c r="DE6" s="39"/>
      <c r="DF6" s="40"/>
      <c r="DG6" s="41"/>
      <c r="DH6" s="41"/>
      <c r="DI6" s="42"/>
      <c r="DJ6" s="40"/>
      <c r="DK6" s="41"/>
      <c r="DL6" s="41"/>
      <c r="DM6" s="41"/>
      <c r="DN6" s="41"/>
      <c r="DO6" s="42"/>
      <c r="DP6" s="53"/>
      <c r="DQ6" s="53"/>
      <c r="DR6" s="34"/>
    </row>
    <row r="7" spans="2:122" s="133" customFormat="1" ht="44.25" customHeight="1" x14ac:dyDescent="0.25">
      <c r="B7" s="132"/>
      <c r="C7" s="53"/>
      <c r="D7" s="134" t="s">
        <v>163</v>
      </c>
      <c r="E7" s="135"/>
      <c r="F7" s="53" t="s">
        <v>44</v>
      </c>
      <c r="G7" s="53"/>
      <c r="H7" s="53" t="s">
        <v>45</v>
      </c>
      <c r="I7" s="53"/>
      <c r="J7" s="53" t="s">
        <v>44</v>
      </c>
      <c r="K7" s="53"/>
      <c r="L7" s="53" t="s">
        <v>45</v>
      </c>
      <c r="M7" s="53"/>
      <c r="N7" s="53" t="s">
        <v>44</v>
      </c>
      <c r="O7" s="53"/>
      <c r="P7" s="53" t="s">
        <v>45</v>
      </c>
      <c r="Q7" s="53"/>
      <c r="R7" s="53" t="s">
        <v>44</v>
      </c>
      <c r="S7" s="53"/>
      <c r="T7" s="53" t="s">
        <v>45</v>
      </c>
      <c r="U7" s="53"/>
      <c r="V7" s="53" t="s">
        <v>44</v>
      </c>
      <c r="W7" s="53"/>
      <c r="X7" s="53" t="s">
        <v>45</v>
      </c>
      <c r="Y7" s="53"/>
      <c r="Z7" s="53" t="s">
        <v>44</v>
      </c>
      <c r="AA7" s="53"/>
      <c r="AB7" s="53" t="s">
        <v>45</v>
      </c>
      <c r="AC7" s="53"/>
      <c r="AD7" s="53" t="s">
        <v>44</v>
      </c>
      <c r="AE7" s="53"/>
      <c r="AF7" s="53" t="s">
        <v>45</v>
      </c>
      <c r="AG7" s="53"/>
      <c r="AH7" s="53" t="s">
        <v>44</v>
      </c>
      <c r="AI7" s="53"/>
      <c r="AJ7" s="53" t="s">
        <v>45</v>
      </c>
      <c r="AK7" s="53"/>
      <c r="AL7" s="53" t="s">
        <v>44</v>
      </c>
      <c r="AM7" s="53"/>
      <c r="AN7" s="53" t="s">
        <v>45</v>
      </c>
      <c r="AO7" s="53"/>
      <c r="AP7" s="53" t="s">
        <v>44</v>
      </c>
      <c r="AQ7" s="53"/>
      <c r="AR7" s="53" t="s">
        <v>45</v>
      </c>
      <c r="AS7" s="53"/>
      <c r="AT7" s="53" t="s">
        <v>44</v>
      </c>
      <c r="AU7" s="53"/>
      <c r="AV7" s="53" t="s">
        <v>45</v>
      </c>
      <c r="AW7" s="53"/>
      <c r="AX7" s="53" t="s">
        <v>44</v>
      </c>
      <c r="AY7" s="53"/>
      <c r="AZ7" s="53" t="s">
        <v>45</v>
      </c>
      <c r="BA7" s="53"/>
      <c r="BB7" s="53" t="s">
        <v>44</v>
      </c>
      <c r="BC7" s="53"/>
      <c r="BD7" s="53" t="s">
        <v>45</v>
      </c>
      <c r="BE7" s="53"/>
      <c r="BF7" s="53" t="s">
        <v>44</v>
      </c>
      <c r="BG7" s="53"/>
      <c r="BH7" s="53" t="s">
        <v>45</v>
      </c>
      <c r="BI7" s="53"/>
      <c r="BJ7" s="53" t="s">
        <v>44</v>
      </c>
      <c r="BK7" s="53"/>
      <c r="BL7" s="53" t="s">
        <v>45</v>
      </c>
      <c r="BM7" s="53"/>
      <c r="BN7" s="53" t="s">
        <v>44</v>
      </c>
      <c r="BO7" s="53"/>
      <c r="BP7" s="53" t="s">
        <v>45</v>
      </c>
      <c r="BQ7" s="53"/>
      <c r="BR7" s="53" t="s">
        <v>44</v>
      </c>
      <c r="BS7" s="53"/>
      <c r="BT7" s="53" t="s">
        <v>45</v>
      </c>
      <c r="BU7" s="53"/>
      <c r="BV7" s="53" t="s">
        <v>44</v>
      </c>
      <c r="BW7" s="53"/>
      <c r="BX7" s="53" t="s">
        <v>45</v>
      </c>
      <c r="BY7" s="53"/>
      <c r="BZ7" s="53" t="s">
        <v>44</v>
      </c>
      <c r="CA7" s="53"/>
      <c r="CB7" s="53" t="s">
        <v>45</v>
      </c>
      <c r="CC7" s="53"/>
      <c r="CD7" s="53" t="s">
        <v>44</v>
      </c>
      <c r="CE7" s="53"/>
      <c r="CF7" s="53" t="s">
        <v>45</v>
      </c>
      <c r="CG7" s="53"/>
      <c r="CH7" s="53" t="s">
        <v>44</v>
      </c>
      <c r="CI7" s="53"/>
      <c r="CJ7" s="53" t="s">
        <v>45</v>
      </c>
      <c r="CK7" s="53"/>
      <c r="CL7" s="53" t="s">
        <v>44</v>
      </c>
      <c r="CM7" s="53"/>
      <c r="CN7" s="53" t="s">
        <v>45</v>
      </c>
      <c r="CO7" s="53"/>
      <c r="CP7" s="53" t="s">
        <v>44</v>
      </c>
      <c r="CQ7" s="53"/>
      <c r="CR7" s="53" t="s">
        <v>45</v>
      </c>
      <c r="CS7" s="53"/>
      <c r="CT7" s="53" t="s">
        <v>44</v>
      </c>
      <c r="CU7" s="53"/>
      <c r="CV7" s="53" t="s">
        <v>45</v>
      </c>
      <c r="CW7" s="53"/>
      <c r="CX7" s="53" t="s">
        <v>44</v>
      </c>
      <c r="CY7" s="53"/>
      <c r="CZ7" s="53" t="s">
        <v>45</v>
      </c>
      <c r="DA7" s="53"/>
      <c r="DB7" s="53" t="s">
        <v>44</v>
      </c>
      <c r="DC7" s="53"/>
      <c r="DD7" s="53" t="s">
        <v>45</v>
      </c>
      <c r="DE7" s="53"/>
      <c r="DF7" s="53" t="s">
        <v>44</v>
      </c>
      <c r="DG7" s="53"/>
      <c r="DH7" s="53" t="s">
        <v>45</v>
      </c>
      <c r="DI7" s="53"/>
      <c r="DJ7" s="107" t="s">
        <v>54</v>
      </c>
      <c r="DK7" s="108"/>
      <c r="DL7" s="53" t="s">
        <v>44</v>
      </c>
      <c r="DM7" s="53"/>
      <c r="DN7" s="53" t="s">
        <v>45</v>
      </c>
      <c r="DO7" s="53"/>
      <c r="DP7" s="53" t="s">
        <v>45</v>
      </c>
      <c r="DQ7" s="53"/>
    </row>
    <row r="8" spans="2:122" s="133" customFormat="1" ht="32.25" customHeight="1" x14ac:dyDescent="0.25">
      <c r="B8" s="132"/>
      <c r="C8" s="53"/>
      <c r="D8" s="136" t="s">
        <v>47</v>
      </c>
      <c r="E8" s="137" t="s">
        <v>46</v>
      </c>
      <c r="F8" s="136" t="s">
        <v>47</v>
      </c>
      <c r="G8" s="137" t="s">
        <v>46</v>
      </c>
      <c r="H8" s="136" t="s">
        <v>47</v>
      </c>
      <c r="I8" s="137" t="s">
        <v>46</v>
      </c>
      <c r="J8" s="136" t="s">
        <v>47</v>
      </c>
      <c r="K8" s="137" t="s">
        <v>46</v>
      </c>
      <c r="L8" s="136" t="s">
        <v>47</v>
      </c>
      <c r="M8" s="137" t="s">
        <v>46</v>
      </c>
      <c r="N8" s="136" t="s">
        <v>47</v>
      </c>
      <c r="O8" s="137" t="s">
        <v>46</v>
      </c>
      <c r="P8" s="136" t="s">
        <v>47</v>
      </c>
      <c r="Q8" s="137" t="s">
        <v>46</v>
      </c>
      <c r="R8" s="136" t="s">
        <v>47</v>
      </c>
      <c r="S8" s="137" t="s">
        <v>46</v>
      </c>
      <c r="T8" s="136" t="s">
        <v>47</v>
      </c>
      <c r="U8" s="137" t="s">
        <v>46</v>
      </c>
      <c r="V8" s="136" t="s">
        <v>47</v>
      </c>
      <c r="W8" s="137" t="s">
        <v>46</v>
      </c>
      <c r="X8" s="136" t="s">
        <v>47</v>
      </c>
      <c r="Y8" s="137" t="s">
        <v>46</v>
      </c>
      <c r="Z8" s="136" t="s">
        <v>47</v>
      </c>
      <c r="AA8" s="137" t="s">
        <v>46</v>
      </c>
      <c r="AB8" s="136" t="s">
        <v>47</v>
      </c>
      <c r="AC8" s="137" t="s">
        <v>46</v>
      </c>
      <c r="AD8" s="136" t="s">
        <v>47</v>
      </c>
      <c r="AE8" s="137" t="s">
        <v>46</v>
      </c>
      <c r="AF8" s="136" t="s">
        <v>47</v>
      </c>
      <c r="AG8" s="137" t="s">
        <v>46</v>
      </c>
      <c r="AH8" s="136" t="s">
        <v>47</v>
      </c>
      <c r="AI8" s="137" t="s">
        <v>46</v>
      </c>
      <c r="AJ8" s="136" t="s">
        <v>47</v>
      </c>
      <c r="AK8" s="137" t="s">
        <v>46</v>
      </c>
      <c r="AL8" s="136" t="s">
        <v>47</v>
      </c>
      <c r="AM8" s="137" t="s">
        <v>46</v>
      </c>
      <c r="AN8" s="136" t="s">
        <v>47</v>
      </c>
      <c r="AO8" s="137" t="s">
        <v>46</v>
      </c>
      <c r="AP8" s="136" t="s">
        <v>47</v>
      </c>
      <c r="AQ8" s="137" t="s">
        <v>46</v>
      </c>
      <c r="AR8" s="136" t="s">
        <v>47</v>
      </c>
      <c r="AS8" s="137" t="s">
        <v>46</v>
      </c>
      <c r="AT8" s="136" t="s">
        <v>47</v>
      </c>
      <c r="AU8" s="137" t="s">
        <v>46</v>
      </c>
      <c r="AV8" s="136" t="s">
        <v>47</v>
      </c>
      <c r="AW8" s="137" t="s">
        <v>46</v>
      </c>
      <c r="AX8" s="136" t="s">
        <v>47</v>
      </c>
      <c r="AY8" s="137" t="s">
        <v>46</v>
      </c>
      <c r="AZ8" s="136" t="s">
        <v>47</v>
      </c>
      <c r="BA8" s="137" t="s">
        <v>46</v>
      </c>
      <c r="BB8" s="136" t="s">
        <v>47</v>
      </c>
      <c r="BC8" s="137" t="s">
        <v>46</v>
      </c>
      <c r="BD8" s="136" t="s">
        <v>47</v>
      </c>
      <c r="BE8" s="137" t="s">
        <v>46</v>
      </c>
      <c r="BF8" s="136" t="s">
        <v>47</v>
      </c>
      <c r="BG8" s="137" t="s">
        <v>46</v>
      </c>
      <c r="BH8" s="136" t="s">
        <v>47</v>
      </c>
      <c r="BI8" s="137" t="s">
        <v>46</v>
      </c>
      <c r="BJ8" s="136" t="s">
        <v>47</v>
      </c>
      <c r="BK8" s="137" t="s">
        <v>46</v>
      </c>
      <c r="BL8" s="136" t="s">
        <v>47</v>
      </c>
      <c r="BM8" s="137" t="s">
        <v>46</v>
      </c>
      <c r="BN8" s="136" t="s">
        <v>47</v>
      </c>
      <c r="BO8" s="137" t="s">
        <v>46</v>
      </c>
      <c r="BP8" s="136" t="s">
        <v>47</v>
      </c>
      <c r="BQ8" s="137" t="s">
        <v>46</v>
      </c>
      <c r="BR8" s="136" t="s">
        <v>47</v>
      </c>
      <c r="BS8" s="137" t="s">
        <v>46</v>
      </c>
      <c r="BT8" s="136" t="s">
        <v>47</v>
      </c>
      <c r="BU8" s="137" t="s">
        <v>46</v>
      </c>
      <c r="BV8" s="136" t="s">
        <v>47</v>
      </c>
      <c r="BW8" s="137" t="s">
        <v>46</v>
      </c>
      <c r="BX8" s="136" t="s">
        <v>47</v>
      </c>
      <c r="BY8" s="137" t="s">
        <v>46</v>
      </c>
      <c r="BZ8" s="136" t="s">
        <v>47</v>
      </c>
      <c r="CA8" s="137" t="s">
        <v>46</v>
      </c>
      <c r="CB8" s="136" t="s">
        <v>47</v>
      </c>
      <c r="CC8" s="137" t="s">
        <v>46</v>
      </c>
      <c r="CD8" s="136" t="s">
        <v>47</v>
      </c>
      <c r="CE8" s="137" t="s">
        <v>46</v>
      </c>
      <c r="CF8" s="136" t="s">
        <v>47</v>
      </c>
      <c r="CG8" s="137" t="s">
        <v>46</v>
      </c>
      <c r="CH8" s="136" t="s">
        <v>47</v>
      </c>
      <c r="CI8" s="137" t="s">
        <v>46</v>
      </c>
      <c r="CJ8" s="136" t="s">
        <v>47</v>
      </c>
      <c r="CK8" s="137" t="s">
        <v>46</v>
      </c>
      <c r="CL8" s="136" t="s">
        <v>47</v>
      </c>
      <c r="CM8" s="137" t="s">
        <v>46</v>
      </c>
      <c r="CN8" s="136" t="s">
        <v>47</v>
      </c>
      <c r="CO8" s="137" t="s">
        <v>46</v>
      </c>
      <c r="CP8" s="136" t="s">
        <v>47</v>
      </c>
      <c r="CQ8" s="137" t="s">
        <v>46</v>
      </c>
      <c r="CR8" s="136" t="s">
        <v>47</v>
      </c>
      <c r="CS8" s="137" t="s">
        <v>46</v>
      </c>
      <c r="CT8" s="136" t="s">
        <v>47</v>
      </c>
      <c r="CU8" s="137" t="s">
        <v>46</v>
      </c>
      <c r="CV8" s="136" t="s">
        <v>47</v>
      </c>
      <c r="CW8" s="137" t="s">
        <v>46</v>
      </c>
      <c r="CX8" s="136" t="s">
        <v>47</v>
      </c>
      <c r="CY8" s="137" t="s">
        <v>46</v>
      </c>
      <c r="CZ8" s="136" t="s">
        <v>47</v>
      </c>
      <c r="DA8" s="137" t="s">
        <v>46</v>
      </c>
      <c r="DB8" s="136" t="s">
        <v>47</v>
      </c>
      <c r="DC8" s="137" t="s">
        <v>46</v>
      </c>
      <c r="DD8" s="136" t="s">
        <v>47</v>
      </c>
      <c r="DE8" s="137" t="s">
        <v>46</v>
      </c>
      <c r="DF8" s="136" t="s">
        <v>47</v>
      </c>
      <c r="DG8" s="137" t="s">
        <v>46</v>
      </c>
      <c r="DH8" s="136" t="s">
        <v>47</v>
      </c>
      <c r="DI8" s="137" t="s">
        <v>46</v>
      </c>
      <c r="DJ8" s="136" t="s">
        <v>47</v>
      </c>
      <c r="DK8" s="137" t="s">
        <v>46</v>
      </c>
      <c r="DL8" s="136" t="s">
        <v>47</v>
      </c>
      <c r="DM8" s="137" t="s">
        <v>46</v>
      </c>
      <c r="DN8" s="136" t="s">
        <v>47</v>
      </c>
      <c r="DO8" s="137" t="s">
        <v>46</v>
      </c>
      <c r="DP8" s="136" t="s">
        <v>47</v>
      </c>
      <c r="DQ8" s="137" t="s">
        <v>46</v>
      </c>
    </row>
    <row r="9" spans="2:122" s="133" customFormat="1" ht="15" customHeight="1" x14ac:dyDescent="0.25">
      <c r="B9" s="173"/>
      <c r="C9" s="173">
        <v>1</v>
      </c>
      <c r="D9" s="173">
        <f>C9+1</f>
        <v>2</v>
      </c>
      <c r="E9" s="173">
        <f t="shared" ref="E9:BP9" si="0">D9+1</f>
        <v>3</v>
      </c>
      <c r="F9" s="173">
        <f t="shared" si="0"/>
        <v>4</v>
      </c>
      <c r="G9" s="173">
        <f t="shared" si="0"/>
        <v>5</v>
      </c>
      <c r="H9" s="173">
        <f t="shared" si="0"/>
        <v>6</v>
      </c>
      <c r="I9" s="173">
        <f t="shared" si="0"/>
        <v>7</v>
      </c>
      <c r="J9" s="173">
        <f t="shared" si="0"/>
        <v>8</v>
      </c>
      <c r="K9" s="173">
        <f t="shared" si="0"/>
        <v>9</v>
      </c>
      <c r="L9" s="173">
        <f t="shared" si="0"/>
        <v>10</v>
      </c>
      <c r="M9" s="173">
        <f t="shared" si="0"/>
        <v>11</v>
      </c>
      <c r="N9" s="173">
        <f t="shared" si="0"/>
        <v>12</v>
      </c>
      <c r="O9" s="173">
        <f t="shared" si="0"/>
        <v>13</v>
      </c>
      <c r="P9" s="173">
        <f t="shared" si="0"/>
        <v>14</v>
      </c>
      <c r="Q9" s="173">
        <f t="shared" si="0"/>
        <v>15</v>
      </c>
      <c r="R9" s="173">
        <f t="shared" si="0"/>
        <v>16</v>
      </c>
      <c r="S9" s="173">
        <f t="shared" si="0"/>
        <v>17</v>
      </c>
      <c r="T9" s="173">
        <f t="shared" si="0"/>
        <v>18</v>
      </c>
      <c r="U9" s="173">
        <f t="shared" si="0"/>
        <v>19</v>
      </c>
      <c r="V9" s="173">
        <f t="shared" si="0"/>
        <v>20</v>
      </c>
      <c r="W9" s="173">
        <f t="shared" si="0"/>
        <v>21</v>
      </c>
      <c r="X9" s="173">
        <f t="shared" si="0"/>
        <v>22</v>
      </c>
      <c r="Y9" s="173">
        <f t="shared" si="0"/>
        <v>23</v>
      </c>
      <c r="Z9" s="173">
        <f t="shared" si="0"/>
        <v>24</v>
      </c>
      <c r="AA9" s="173">
        <f t="shared" si="0"/>
        <v>25</v>
      </c>
      <c r="AB9" s="173">
        <f t="shared" si="0"/>
        <v>26</v>
      </c>
      <c r="AC9" s="173">
        <f t="shared" si="0"/>
        <v>27</v>
      </c>
      <c r="AD9" s="173">
        <f t="shared" si="0"/>
        <v>28</v>
      </c>
      <c r="AE9" s="173">
        <f t="shared" si="0"/>
        <v>29</v>
      </c>
      <c r="AF9" s="173">
        <f t="shared" si="0"/>
        <v>30</v>
      </c>
      <c r="AG9" s="173">
        <f t="shared" si="0"/>
        <v>31</v>
      </c>
      <c r="AH9" s="173">
        <f t="shared" si="0"/>
        <v>32</v>
      </c>
      <c r="AI9" s="173">
        <f t="shared" si="0"/>
        <v>33</v>
      </c>
      <c r="AJ9" s="173">
        <f t="shared" si="0"/>
        <v>34</v>
      </c>
      <c r="AK9" s="173">
        <f t="shared" si="0"/>
        <v>35</v>
      </c>
      <c r="AL9" s="173">
        <f t="shared" si="0"/>
        <v>36</v>
      </c>
      <c r="AM9" s="173">
        <f t="shared" si="0"/>
        <v>37</v>
      </c>
      <c r="AN9" s="173">
        <f t="shared" si="0"/>
        <v>38</v>
      </c>
      <c r="AO9" s="173">
        <f t="shared" si="0"/>
        <v>39</v>
      </c>
      <c r="AP9" s="173">
        <f t="shared" si="0"/>
        <v>40</v>
      </c>
      <c r="AQ9" s="173">
        <f t="shared" si="0"/>
        <v>41</v>
      </c>
      <c r="AR9" s="173">
        <f t="shared" si="0"/>
        <v>42</v>
      </c>
      <c r="AS9" s="173">
        <f t="shared" si="0"/>
        <v>43</v>
      </c>
      <c r="AT9" s="173">
        <f t="shared" si="0"/>
        <v>44</v>
      </c>
      <c r="AU9" s="173">
        <f t="shared" si="0"/>
        <v>45</v>
      </c>
      <c r="AV9" s="173">
        <f t="shared" si="0"/>
        <v>46</v>
      </c>
      <c r="AW9" s="173">
        <f t="shared" si="0"/>
        <v>47</v>
      </c>
      <c r="AX9" s="173">
        <f t="shared" si="0"/>
        <v>48</v>
      </c>
      <c r="AY9" s="173">
        <f t="shared" si="0"/>
        <v>49</v>
      </c>
      <c r="AZ9" s="173">
        <f t="shared" si="0"/>
        <v>50</v>
      </c>
      <c r="BA9" s="173">
        <f t="shared" si="0"/>
        <v>51</v>
      </c>
      <c r="BB9" s="173">
        <f t="shared" si="0"/>
        <v>52</v>
      </c>
      <c r="BC9" s="173">
        <f t="shared" si="0"/>
        <v>53</v>
      </c>
      <c r="BD9" s="173">
        <f t="shared" si="0"/>
        <v>54</v>
      </c>
      <c r="BE9" s="173">
        <f t="shared" si="0"/>
        <v>55</v>
      </c>
      <c r="BF9" s="173">
        <f t="shared" si="0"/>
        <v>56</v>
      </c>
      <c r="BG9" s="173">
        <f t="shared" si="0"/>
        <v>57</v>
      </c>
      <c r="BH9" s="173">
        <f t="shared" si="0"/>
        <v>58</v>
      </c>
      <c r="BI9" s="173">
        <f t="shared" si="0"/>
        <v>59</v>
      </c>
      <c r="BJ9" s="173">
        <f t="shared" si="0"/>
        <v>60</v>
      </c>
      <c r="BK9" s="173">
        <f t="shared" si="0"/>
        <v>61</v>
      </c>
      <c r="BL9" s="173">
        <f t="shared" si="0"/>
        <v>62</v>
      </c>
      <c r="BM9" s="173">
        <f t="shared" si="0"/>
        <v>63</v>
      </c>
      <c r="BN9" s="173">
        <f t="shared" si="0"/>
        <v>64</v>
      </c>
      <c r="BO9" s="173">
        <f t="shared" si="0"/>
        <v>65</v>
      </c>
      <c r="BP9" s="173">
        <f t="shared" si="0"/>
        <v>66</v>
      </c>
      <c r="BQ9" s="173">
        <f t="shared" ref="BQ9:DQ9" si="1">BP9+1</f>
        <v>67</v>
      </c>
      <c r="BR9" s="173">
        <f t="shared" si="1"/>
        <v>68</v>
      </c>
      <c r="BS9" s="173">
        <f t="shared" si="1"/>
        <v>69</v>
      </c>
      <c r="BT9" s="173">
        <f t="shared" si="1"/>
        <v>70</v>
      </c>
      <c r="BU9" s="173">
        <f t="shared" si="1"/>
        <v>71</v>
      </c>
      <c r="BV9" s="173">
        <f t="shared" si="1"/>
        <v>72</v>
      </c>
      <c r="BW9" s="173">
        <f t="shared" si="1"/>
        <v>73</v>
      </c>
      <c r="BX9" s="173">
        <f t="shared" si="1"/>
        <v>74</v>
      </c>
      <c r="BY9" s="173">
        <f t="shared" si="1"/>
        <v>75</v>
      </c>
      <c r="BZ9" s="173">
        <f t="shared" si="1"/>
        <v>76</v>
      </c>
      <c r="CA9" s="173">
        <f t="shared" si="1"/>
        <v>77</v>
      </c>
      <c r="CB9" s="173">
        <f t="shared" si="1"/>
        <v>78</v>
      </c>
      <c r="CC9" s="173">
        <f t="shared" si="1"/>
        <v>79</v>
      </c>
      <c r="CD9" s="173">
        <f t="shared" si="1"/>
        <v>80</v>
      </c>
      <c r="CE9" s="173">
        <f t="shared" si="1"/>
        <v>81</v>
      </c>
      <c r="CF9" s="173">
        <f t="shared" si="1"/>
        <v>82</v>
      </c>
      <c r="CG9" s="173">
        <f t="shared" si="1"/>
        <v>83</v>
      </c>
      <c r="CH9" s="173">
        <f t="shared" si="1"/>
        <v>84</v>
      </c>
      <c r="CI9" s="173">
        <f t="shared" si="1"/>
        <v>85</v>
      </c>
      <c r="CJ9" s="173">
        <f t="shared" si="1"/>
        <v>86</v>
      </c>
      <c r="CK9" s="173">
        <f t="shared" si="1"/>
        <v>87</v>
      </c>
      <c r="CL9" s="173">
        <f t="shared" si="1"/>
        <v>88</v>
      </c>
      <c r="CM9" s="173">
        <f t="shared" si="1"/>
        <v>89</v>
      </c>
      <c r="CN9" s="173">
        <f t="shared" si="1"/>
        <v>90</v>
      </c>
      <c r="CO9" s="173">
        <f t="shared" si="1"/>
        <v>91</v>
      </c>
      <c r="CP9" s="173">
        <f t="shared" si="1"/>
        <v>92</v>
      </c>
      <c r="CQ9" s="173">
        <f t="shared" si="1"/>
        <v>93</v>
      </c>
      <c r="CR9" s="173">
        <f t="shared" si="1"/>
        <v>94</v>
      </c>
      <c r="CS9" s="173">
        <f t="shared" si="1"/>
        <v>95</v>
      </c>
      <c r="CT9" s="173">
        <f t="shared" si="1"/>
        <v>96</v>
      </c>
      <c r="CU9" s="173">
        <f t="shared" si="1"/>
        <v>97</v>
      </c>
      <c r="CV9" s="173">
        <f t="shared" si="1"/>
        <v>98</v>
      </c>
      <c r="CW9" s="173">
        <f t="shared" si="1"/>
        <v>99</v>
      </c>
      <c r="CX9" s="173">
        <f t="shared" si="1"/>
        <v>100</v>
      </c>
      <c r="CY9" s="173">
        <f t="shared" si="1"/>
        <v>101</v>
      </c>
      <c r="CZ9" s="173">
        <f t="shared" si="1"/>
        <v>102</v>
      </c>
      <c r="DA9" s="173">
        <f t="shared" si="1"/>
        <v>103</v>
      </c>
      <c r="DB9" s="173">
        <f t="shared" si="1"/>
        <v>104</v>
      </c>
      <c r="DC9" s="173">
        <f t="shared" si="1"/>
        <v>105</v>
      </c>
      <c r="DD9" s="173">
        <f t="shared" si="1"/>
        <v>106</v>
      </c>
      <c r="DE9" s="173">
        <f t="shared" si="1"/>
        <v>107</v>
      </c>
      <c r="DF9" s="173">
        <f t="shared" si="1"/>
        <v>108</v>
      </c>
      <c r="DG9" s="173">
        <f t="shared" si="1"/>
        <v>109</v>
      </c>
      <c r="DH9" s="173">
        <f t="shared" si="1"/>
        <v>110</v>
      </c>
      <c r="DI9" s="173">
        <f t="shared" si="1"/>
        <v>111</v>
      </c>
      <c r="DJ9" s="173">
        <f t="shared" si="1"/>
        <v>112</v>
      </c>
      <c r="DK9" s="173">
        <f t="shared" si="1"/>
        <v>113</v>
      </c>
      <c r="DL9" s="173">
        <f t="shared" si="1"/>
        <v>114</v>
      </c>
      <c r="DM9" s="173">
        <f t="shared" si="1"/>
        <v>115</v>
      </c>
      <c r="DN9" s="173">
        <f t="shared" si="1"/>
        <v>116</v>
      </c>
      <c r="DO9" s="173">
        <f t="shared" si="1"/>
        <v>117</v>
      </c>
      <c r="DP9" s="173">
        <f t="shared" si="1"/>
        <v>118</v>
      </c>
      <c r="DQ9" s="173">
        <f t="shared" si="1"/>
        <v>119</v>
      </c>
    </row>
    <row r="10" spans="2:122" s="170" customFormat="1" ht="21.75" customHeight="1" x14ac:dyDescent="0.2">
      <c r="B10" s="138">
        <v>1</v>
      </c>
      <c r="C10" s="165" t="s">
        <v>81</v>
      </c>
      <c r="D10" s="168">
        <v>1393678.7638000001</v>
      </c>
      <c r="E10" s="168">
        <v>1121627.3997</v>
      </c>
      <c r="F10" s="168">
        <v>1370975.5264000001</v>
      </c>
      <c r="G10" s="168">
        <v>1169624.5177</v>
      </c>
      <c r="H10" s="168">
        <v>22703.237400000002</v>
      </c>
      <c r="I10" s="168">
        <v>-47997.118000000002</v>
      </c>
      <c r="J10" s="168">
        <v>265516.76400000002</v>
      </c>
      <c r="K10" s="168">
        <v>241893.75930000001</v>
      </c>
      <c r="L10" s="168">
        <v>31987.5</v>
      </c>
      <c r="M10" s="168">
        <v>24176.491999999998</v>
      </c>
      <c r="N10" s="168">
        <v>222684.7</v>
      </c>
      <c r="O10" s="168">
        <v>206736.39449999999</v>
      </c>
      <c r="P10" s="168">
        <v>31987.5</v>
      </c>
      <c r="Q10" s="168">
        <v>24176.491999999998</v>
      </c>
      <c r="R10" s="168">
        <v>36390.313999999998</v>
      </c>
      <c r="S10" s="168">
        <v>29276.987000000001</v>
      </c>
      <c r="T10" s="168">
        <v>0</v>
      </c>
      <c r="U10" s="168">
        <v>0</v>
      </c>
      <c r="V10" s="168">
        <v>1000</v>
      </c>
      <c r="W10" s="168">
        <v>0</v>
      </c>
      <c r="X10" s="168">
        <v>0</v>
      </c>
      <c r="Y10" s="168">
        <v>0</v>
      </c>
      <c r="Z10" s="168">
        <v>500</v>
      </c>
      <c r="AA10" s="168">
        <v>0</v>
      </c>
      <c r="AB10" s="168">
        <v>0</v>
      </c>
      <c r="AC10" s="168">
        <v>0</v>
      </c>
      <c r="AD10" s="168">
        <v>101659.87639999999</v>
      </c>
      <c r="AE10" s="168">
        <v>97475.956300000005</v>
      </c>
      <c r="AF10" s="168">
        <v>-73824.263000000006</v>
      </c>
      <c r="AG10" s="168">
        <v>-113133.32</v>
      </c>
      <c r="AH10" s="168">
        <v>50</v>
      </c>
      <c r="AI10" s="168">
        <v>50</v>
      </c>
      <c r="AJ10" s="168">
        <v>0</v>
      </c>
      <c r="AK10" s="168">
        <v>0</v>
      </c>
      <c r="AL10" s="168">
        <v>0</v>
      </c>
      <c r="AM10" s="168">
        <v>0</v>
      </c>
      <c r="AN10" s="168">
        <v>0</v>
      </c>
      <c r="AO10" s="168">
        <v>0</v>
      </c>
      <c r="AP10" s="168">
        <v>101609.87639999999</v>
      </c>
      <c r="AQ10" s="168">
        <v>97425.956300000005</v>
      </c>
      <c r="AR10" s="168">
        <v>1690</v>
      </c>
      <c r="AS10" s="168">
        <v>1690</v>
      </c>
      <c r="AT10" s="168">
        <v>0</v>
      </c>
      <c r="AU10" s="168">
        <v>0</v>
      </c>
      <c r="AV10" s="168">
        <v>-75514.263000000006</v>
      </c>
      <c r="AW10" s="168">
        <v>-114823.32</v>
      </c>
      <c r="AX10" s="168">
        <v>183203.3</v>
      </c>
      <c r="AY10" s="168">
        <v>176520.2935</v>
      </c>
      <c r="AZ10" s="168">
        <v>4700.0003999999999</v>
      </c>
      <c r="BA10" s="168">
        <v>4639.4350000000004</v>
      </c>
      <c r="BB10" s="168">
        <v>183203.3</v>
      </c>
      <c r="BC10" s="168">
        <v>176520.2935</v>
      </c>
      <c r="BD10" s="168">
        <v>4700.0003999999999</v>
      </c>
      <c r="BE10" s="168">
        <v>4639.4350000000004</v>
      </c>
      <c r="BF10" s="168">
        <v>0</v>
      </c>
      <c r="BG10" s="168">
        <v>0</v>
      </c>
      <c r="BH10" s="168">
        <v>0</v>
      </c>
      <c r="BI10" s="168">
        <v>0</v>
      </c>
      <c r="BJ10" s="168">
        <v>67627.899999999994</v>
      </c>
      <c r="BK10" s="168">
        <v>61812.207699999999</v>
      </c>
      <c r="BL10" s="168">
        <v>35090</v>
      </c>
      <c r="BM10" s="168">
        <v>19771.099999999999</v>
      </c>
      <c r="BN10" s="168">
        <v>0</v>
      </c>
      <c r="BO10" s="168">
        <v>0</v>
      </c>
      <c r="BP10" s="168">
        <v>0</v>
      </c>
      <c r="BQ10" s="168">
        <v>0</v>
      </c>
      <c r="BR10" s="168">
        <v>0</v>
      </c>
      <c r="BS10" s="168">
        <v>0</v>
      </c>
      <c r="BT10" s="168">
        <v>0</v>
      </c>
      <c r="BU10" s="168">
        <v>0</v>
      </c>
      <c r="BV10" s="168">
        <v>13400</v>
      </c>
      <c r="BW10" s="168">
        <v>13400</v>
      </c>
      <c r="BX10" s="168">
        <v>150</v>
      </c>
      <c r="BY10" s="168">
        <v>150</v>
      </c>
      <c r="BZ10" s="168">
        <v>48229.1</v>
      </c>
      <c r="CA10" s="168">
        <v>42543.779799999997</v>
      </c>
      <c r="CB10" s="168">
        <v>0</v>
      </c>
      <c r="CC10" s="168">
        <v>0</v>
      </c>
      <c r="CD10" s="168">
        <v>5998.8</v>
      </c>
      <c r="CE10" s="168">
        <v>5868.4278999999997</v>
      </c>
      <c r="CF10" s="168">
        <v>34940</v>
      </c>
      <c r="CG10" s="168">
        <v>19621.099999999999</v>
      </c>
      <c r="CH10" s="168">
        <v>300</v>
      </c>
      <c r="CI10" s="168">
        <v>0</v>
      </c>
      <c r="CJ10" s="168">
        <v>0</v>
      </c>
      <c r="CK10" s="168">
        <v>0</v>
      </c>
      <c r="CL10" s="168">
        <v>55457.48</v>
      </c>
      <c r="CM10" s="168">
        <v>49935.843399999998</v>
      </c>
      <c r="CN10" s="168">
        <v>50</v>
      </c>
      <c r="CO10" s="168">
        <v>50</v>
      </c>
      <c r="CP10" s="168">
        <v>51869.68</v>
      </c>
      <c r="CQ10" s="168">
        <v>48569.843399999998</v>
      </c>
      <c r="CR10" s="168">
        <v>50</v>
      </c>
      <c r="CS10" s="168">
        <v>50</v>
      </c>
      <c r="CT10" s="168">
        <v>39180.080000000002</v>
      </c>
      <c r="CU10" s="168">
        <v>36409.925999999999</v>
      </c>
      <c r="CV10" s="168">
        <v>0</v>
      </c>
      <c r="CW10" s="168">
        <v>0</v>
      </c>
      <c r="CX10" s="168">
        <v>674431.55299999996</v>
      </c>
      <c r="CY10" s="168">
        <v>526637.95750000002</v>
      </c>
      <c r="CZ10" s="168">
        <v>24700</v>
      </c>
      <c r="DA10" s="168">
        <v>16499.174999999999</v>
      </c>
      <c r="DB10" s="168">
        <v>523931.353</v>
      </c>
      <c r="DC10" s="168">
        <v>380934.46500000003</v>
      </c>
      <c r="DD10" s="168">
        <v>20000</v>
      </c>
      <c r="DE10" s="168">
        <v>12635.67</v>
      </c>
      <c r="DF10" s="168">
        <v>17412.352999999999</v>
      </c>
      <c r="DG10" s="168">
        <v>15348.5</v>
      </c>
      <c r="DH10" s="168">
        <v>0</v>
      </c>
      <c r="DI10" s="168">
        <v>0</v>
      </c>
      <c r="DJ10" s="168">
        <v>3866.3</v>
      </c>
      <c r="DK10" s="168">
        <v>0</v>
      </c>
      <c r="DL10" s="168">
        <v>3866.3</v>
      </c>
      <c r="DM10" s="168">
        <v>0</v>
      </c>
      <c r="DN10" s="168">
        <v>0</v>
      </c>
      <c r="DO10" s="168">
        <v>0</v>
      </c>
      <c r="DP10" s="168">
        <v>0</v>
      </c>
      <c r="DQ10" s="168">
        <v>0</v>
      </c>
    </row>
    <row r="11" spans="2:122" s="170" customFormat="1" ht="21.75" customHeight="1" x14ac:dyDescent="0.2">
      <c r="B11" s="138">
        <v>2</v>
      </c>
      <c r="C11" s="167" t="s">
        <v>82</v>
      </c>
      <c r="D11" s="168">
        <v>275296.75020000001</v>
      </c>
      <c r="E11" s="168">
        <v>-20972.696499999998</v>
      </c>
      <c r="F11" s="168">
        <v>199671.13430000001</v>
      </c>
      <c r="G11" s="168">
        <v>190040.97010000001</v>
      </c>
      <c r="H11" s="168">
        <v>75625.615900000004</v>
      </c>
      <c r="I11" s="168">
        <v>-211013.6666</v>
      </c>
      <c r="J11" s="168">
        <v>79639.534299999999</v>
      </c>
      <c r="K11" s="168">
        <v>74884.964699999997</v>
      </c>
      <c r="L11" s="168">
        <v>7517.2159000000001</v>
      </c>
      <c r="M11" s="168">
        <v>5262.46</v>
      </c>
      <c r="N11" s="168">
        <v>73529.534299999999</v>
      </c>
      <c r="O11" s="168">
        <v>72022.143700000001</v>
      </c>
      <c r="P11" s="168">
        <v>3917.2159000000001</v>
      </c>
      <c r="Q11" s="168">
        <v>1752.46</v>
      </c>
      <c r="R11" s="168">
        <v>4460</v>
      </c>
      <c r="S11" s="168">
        <v>2222.221</v>
      </c>
      <c r="T11" s="168">
        <v>3600</v>
      </c>
      <c r="U11" s="168">
        <v>3510</v>
      </c>
      <c r="V11" s="168">
        <v>60</v>
      </c>
      <c r="W11" s="168">
        <v>0</v>
      </c>
      <c r="X11" s="168">
        <v>0</v>
      </c>
      <c r="Y11" s="168">
        <v>0</v>
      </c>
      <c r="Z11" s="168">
        <v>30</v>
      </c>
      <c r="AA11" s="168">
        <v>0</v>
      </c>
      <c r="AB11" s="168">
        <v>0</v>
      </c>
      <c r="AC11" s="168">
        <v>0</v>
      </c>
      <c r="AD11" s="168">
        <v>1148.0999999999999</v>
      </c>
      <c r="AE11" s="168">
        <v>1148.0999999999999</v>
      </c>
      <c r="AF11" s="168">
        <v>-175611.6</v>
      </c>
      <c r="AG11" s="168">
        <v>-288967.41360000003</v>
      </c>
      <c r="AH11" s="168">
        <v>0</v>
      </c>
      <c r="AI11" s="168">
        <v>0</v>
      </c>
      <c r="AJ11" s="168">
        <v>0</v>
      </c>
      <c r="AK11" s="168">
        <v>0</v>
      </c>
      <c r="AL11" s="168">
        <v>0</v>
      </c>
      <c r="AM11" s="168">
        <v>0</v>
      </c>
      <c r="AN11" s="168">
        <v>0</v>
      </c>
      <c r="AO11" s="168">
        <v>0</v>
      </c>
      <c r="AP11" s="168">
        <v>1148.0999999999999</v>
      </c>
      <c r="AQ11" s="168">
        <v>1148.0999999999999</v>
      </c>
      <c r="AR11" s="168">
        <v>151435</v>
      </c>
      <c r="AS11" s="168">
        <v>51590.147799999999</v>
      </c>
      <c r="AT11" s="168">
        <v>0</v>
      </c>
      <c r="AU11" s="168">
        <v>0</v>
      </c>
      <c r="AV11" s="168">
        <v>-327046.59999999998</v>
      </c>
      <c r="AW11" s="168">
        <v>-340557.56140000001</v>
      </c>
      <c r="AX11" s="168">
        <v>51426</v>
      </c>
      <c r="AY11" s="168">
        <v>50028.339099999997</v>
      </c>
      <c r="AZ11" s="168">
        <v>12720</v>
      </c>
      <c r="BA11" s="168">
        <v>5825.9719999999998</v>
      </c>
      <c r="BB11" s="168">
        <v>46476</v>
      </c>
      <c r="BC11" s="168">
        <v>45202.19</v>
      </c>
      <c r="BD11" s="168">
        <v>12720</v>
      </c>
      <c r="BE11" s="168">
        <v>5825.9719999999998</v>
      </c>
      <c r="BF11" s="168">
        <v>4950</v>
      </c>
      <c r="BG11" s="168">
        <v>4826.1490999999996</v>
      </c>
      <c r="BH11" s="168">
        <v>0</v>
      </c>
      <c r="BI11" s="168">
        <v>0</v>
      </c>
      <c r="BJ11" s="168">
        <v>11215</v>
      </c>
      <c r="BK11" s="168">
        <v>11177.8637</v>
      </c>
      <c r="BL11" s="168">
        <v>40610</v>
      </c>
      <c r="BM11" s="168">
        <v>19995.814999999999</v>
      </c>
      <c r="BN11" s="168">
        <v>0</v>
      </c>
      <c r="BO11" s="168">
        <v>0</v>
      </c>
      <c r="BP11" s="168">
        <v>0</v>
      </c>
      <c r="BQ11" s="168">
        <v>0</v>
      </c>
      <c r="BR11" s="168">
        <v>0</v>
      </c>
      <c r="BS11" s="168">
        <v>0</v>
      </c>
      <c r="BT11" s="168">
        <v>0</v>
      </c>
      <c r="BU11" s="168">
        <v>0</v>
      </c>
      <c r="BV11" s="168">
        <v>0</v>
      </c>
      <c r="BW11" s="168">
        <v>0</v>
      </c>
      <c r="BX11" s="168">
        <v>0</v>
      </c>
      <c r="BY11" s="168">
        <v>0</v>
      </c>
      <c r="BZ11" s="168">
        <v>11215</v>
      </c>
      <c r="CA11" s="168">
        <v>11177.8637</v>
      </c>
      <c r="CB11" s="168">
        <v>12850</v>
      </c>
      <c r="CC11" s="168">
        <v>1810</v>
      </c>
      <c r="CD11" s="168">
        <v>0</v>
      </c>
      <c r="CE11" s="168">
        <v>0</v>
      </c>
      <c r="CF11" s="168">
        <v>27760</v>
      </c>
      <c r="CG11" s="168">
        <v>18185.814999999999</v>
      </c>
      <c r="CH11" s="168">
        <v>0</v>
      </c>
      <c r="CI11" s="168">
        <v>0</v>
      </c>
      <c r="CJ11" s="168">
        <v>0</v>
      </c>
      <c r="CK11" s="168">
        <v>0</v>
      </c>
      <c r="CL11" s="168">
        <v>12182.5</v>
      </c>
      <c r="CM11" s="168">
        <v>9761.7075999999997</v>
      </c>
      <c r="CN11" s="168">
        <v>16690</v>
      </c>
      <c r="CO11" s="168">
        <v>5380</v>
      </c>
      <c r="CP11" s="168">
        <v>9197.5</v>
      </c>
      <c r="CQ11" s="168">
        <v>7204.7075999999997</v>
      </c>
      <c r="CR11" s="168">
        <v>7000</v>
      </c>
      <c r="CS11" s="168">
        <v>3980</v>
      </c>
      <c r="CT11" s="168">
        <v>0</v>
      </c>
      <c r="CU11" s="168">
        <v>0</v>
      </c>
      <c r="CV11" s="168">
        <v>0</v>
      </c>
      <c r="CW11" s="168">
        <v>0</v>
      </c>
      <c r="CX11" s="168">
        <v>42970</v>
      </c>
      <c r="CY11" s="168">
        <v>42039.995000000003</v>
      </c>
      <c r="CZ11" s="168">
        <v>173700</v>
      </c>
      <c r="DA11" s="168">
        <v>41489.5</v>
      </c>
      <c r="DB11" s="168">
        <v>29600</v>
      </c>
      <c r="DC11" s="168">
        <v>29135.164000000001</v>
      </c>
      <c r="DD11" s="168">
        <v>99500</v>
      </c>
      <c r="DE11" s="168">
        <v>39309.5</v>
      </c>
      <c r="DF11" s="168">
        <v>1000</v>
      </c>
      <c r="DG11" s="168">
        <v>1000</v>
      </c>
      <c r="DH11" s="168">
        <v>0</v>
      </c>
      <c r="DI11" s="168">
        <v>0</v>
      </c>
      <c r="DJ11" s="168">
        <v>0</v>
      </c>
      <c r="DK11" s="168">
        <v>0</v>
      </c>
      <c r="DL11" s="168">
        <v>0</v>
      </c>
      <c r="DM11" s="168">
        <v>0</v>
      </c>
      <c r="DN11" s="168">
        <v>0</v>
      </c>
      <c r="DO11" s="168">
        <v>0</v>
      </c>
      <c r="DP11" s="168">
        <v>0</v>
      </c>
      <c r="DQ11" s="168">
        <v>0</v>
      </c>
    </row>
    <row r="12" spans="2:122" s="170" customFormat="1" ht="21.75" customHeight="1" x14ac:dyDescent="0.2">
      <c r="B12" s="138">
        <v>3</v>
      </c>
      <c r="C12" s="167" t="s">
        <v>83</v>
      </c>
      <c r="D12" s="168">
        <v>17497.478599999999</v>
      </c>
      <c r="E12" s="168">
        <v>12073.816800000001</v>
      </c>
      <c r="F12" s="168">
        <v>16559.535500000002</v>
      </c>
      <c r="G12" s="168">
        <v>14046.416800000001</v>
      </c>
      <c r="H12" s="168">
        <v>937.94309999999996</v>
      </c>
      <c r="I12" s="168">
        <v>-1972.6</v>
      </c>
      <c r="J12" s="168">
        <v>15297.5355</v>
      </c>
      <c r="K12" s="168">
        <v>13791.416800000001</v>
      </c>
      <c r="L12" s="168">
        <v>937.94309999999996</v>
      </c>
      <c r="M12" s="168">
        <v>245</v>
      </c>
      <c r="N12" s="168">
        <v>14245.5355</v>
      </c>
      <c r="O12" s="168">
        <v>12829.816800000001</v>
      </c>
      <c r="P12" s="168">
        <v>937.94309999999996</v>
      </c>
      <c r="Q12" s="168">
        <v>245</v>
      </c>
      <c r="R12" s="168">
        <v>485</v>
      </c>
      <c r="S12" s="168">
        <v>396</v>
      </c>
      <c r="T12" s="168">
        <v>0</v>
      </c>
      <c r="U12" s="168">
        <v>0</v>
      </c>
      <c r="V12" s="168">
        <v>100</v>
      </c>
      <c r="W12" s="168">
        <v>0</v>
      </c>
      <c r="X12" s="168">
        <v>0</v>
      </c>
      <c r="Y12" s="168">
        <v>0</v>
      </c>
      <c r="Z12" s="168">
        <v>50</v>
      </c>
      <c r="AA12" s="168">
        <v>0</v>
      </c>
      <c r="AB12" s="168">
        <v>0</v>
      </c>
      <c r="AC12" s="168">
        <v>0</v>
      </c>
      <c r="AD12" s="168">
        <v>130</v>
      </c>
      <c r="AE12" s="168">
        <v>55</v>
      </c>
      <c r="AF12" s="168">
        <v>0</v>
      </c>
      <c r="AG12" s="168">
        <v>-2217.6</v>
      </c>
      <c r="AH12" s="168">
        <v>130</v>
      </c>
      <c r="AI12" s="168">
        <v>55</v>
      </c>
      <c r="AJ12" s="168">
        <v>0</v>
      </c>
      <c r="AK12" s="168">
        <v>0</v>
      </c>
      <c r="AL12" s="168">
        <v>0</v>
      </c>
      <c r="AM12" s="168">
        <v>0</v>
      </c>
      <c r="AN12" s="168">
        <v>0</v>
      </c>
      <c r="AO12" s="168">
        <v>0</v>
      </c>
      <c r="AP12" s="168">
        <v>0</v>
      </c>
      <c r="AQ12" s="168">
        <v>0</v>
      </c>
      <c r="AR12" s="168">
        <v>0</v>
      </c>
      <c r="AS12" s="168">
        <v>0</v>
      </c>
      <c r="AT12" s="168">
        <v>0</v>
      </c>
      <c r="AU12" s="168">
        <v>0</v>
      </c>
      <c r="AV12" s="168">
        <v>0</v>
      </c>
      <c r="AW12" s="168">
        <v>-2217.6</v>
      </c>
      <c r="AX12" s="168">
        <v>200</v>
      </c>
      <c r="AY12" s="168">
        <v>200</v>
      </c>
      <c r="AZ12" s="168">
        <v>0</v>
      </c>
      <c r="BA12" s="168">
        <v>0</v>
      </c>
      <c r="BB12" s="168">
        <v>200</v>
      </c>
      <c r="BC12" s="168">
        <v>200</v>
      </c>
      <c r="BD12" s="168">
        <v>0</v>
      </c>
      <c r="BE12" s="168">
        <v>0</v>
      </c>
      <c r="BF12" s="168">
        <v>0</v>
      </c>
      <c r="BG12" s="168">
        <v>0</v>
      </c>
      <c r="BH12" s="168">
        <v>0</v>
      </c>
      <c r="BI12" s="168">
        <v>0</v>
      </c>
      <c r="BJ12" s="168">
        <v>0</v>
      </c>
      <c r="BK12" s="168">
        <v>0</v>
      </c>
      <c r="BL12" s="168">
        <v>0</v>
      </c>
      <c r="BM12" s="168">
        <v>0</v>
      </c>
      <c r="BN12" s="168">
        <v>0</v>
      </c>
      <c r="BO12" s="168">
        <v>0</v>
      </c>
      <c r="BP12" s="168">
        <v>0</v>
      </c>
      <c r="BQ12" s="168">
        <v>0</v>
      </c>
      <c r="BR12" s="168">
        <v>0</v>
      </c>
      <c r="BS12" s="168">
        <v>0</v>
      </c>
      <c r="BT12" s="168">
        <v>0</v>
      </c>
      <c r="BU12" s="168">
        <v>0</v>
      </c>
      <c r="BV12" s="168">
        <v>0</v>
      </c>
      <c r="BW12" s="168">
        <v>0</v>
      </c>
      <c r="BX12" s="168">
        <v>0</v>
      </c>
      <c r="BY12" s="168">
        <v>0</v>
      </c>
      <c r="BZ12" s="168">
        <v>0</v>
      </c>
      <c r="CA12" s="168">
        <v>0</v>
      </c>
      <c r="CB12" s="168">
        <v>0</v>
      </c>
      <c r="CC12" s="168">
        <v>0</v>
      </c>
      <c r="CD12" s="168">
        <v>0</v>
      </c>
      <c r="CE12" s="168">
        <v>0</v>
      </c>
      <c r="CF12" s="168">
        <v>0</v>
      </c>
      <c r="CG12" s="168">
        <v>0</v>
      </c>
      <c r="CH12" s="168">
        <v>0</v>
      </c>
      <c r="CI12" s="168">
        <v>0</v>
      </c>
      <c r="CJ12" s="168">
        <v>0</v>
      </c>
      <c r="CK12" s="168">
        <v>0</v>
      </c>
      <c r="CL12" s="168">
        <v>72</v>
      </c>
      <c r="CM12" s="168">
        <v>0</v>
      </c>
      <c r="CN12" s="168">
        <v>0</v>
      </c>
      <c r="CO12" s="168">
        <v>0</v>
      </c>
      <c r="CP12" s="168">
        <v>0</v>
      </c>
      <c r="CQ12" s="168">
        <v>0</v>
      </c>
      <c r="CR12" s="168">
        <v>0</v>
      </c>
      <c r="CS12" s="168">
        <v>0</v>
      </c>
      <c r="CT12" s="168">
        <v>0</v>
      </c>
      <c r="CU12" s="168">
        <v>0</v>
      </c>
      <c r="CV12" s="168">
        <v>0</v>
      </c>
      <c r="CW12" s="168">
        <v>0</v>
      </c>
      <c r="CX12" s="168">
        <v>0</v>
      </c>
      <c r="CY12" s="168">
        <v>0</v>
      </c>
      <c r="CZ12" s="168">
        <v>0</v>
      </c>
      <c r="DA12" s="168">
        <v>0</v>
      </c>
      <c r="DB12" s="168">
        <v>0</v>
      </c>
      <c r="DC12" s="168">
        <v>0</v>
      </c>
      <c r="DD12" s="168">
        <v>0</v>
      </c>
      <c r="DE12" s="168">
        <v>0</v>
      </c>
      <c r="DF12" s="168">
        <v>0</v>
      </c>
      <c r="DG12" s="168">
        <v>0</v>
      </c>
      <c r="DH12" s="168">
        <v>0</v>
      </c>
      <c r="DI12" s="168">
        <v>0</v>
      </c>
      <c r="DJ12" s="168">
        <v>710</v>
      </c>
      <c r="DK12" s="168">
        <v>0</v>
      </c>
      <c r="DL12" s="168">
        <v>710</v>
      </c>
      <c r="DM12" s="168">
        <v>0</v>
      </c>
      <c r="DN12" s="168">
        <v>0</v>
      </c>
      <c r="DO12" s="168">
        <v>0</v>
      </c>
      <c r="DP12" s="168">
        <v>0</v>
      </c>
      <c r="DQ12" s="168">
        <v>0</v>
      </c>
    </row>
    <row r="13" spans="2:122" s="170" customFormat="1" ht="21.75" customHeight="1" x14ac:dyDescent="0.2">
      <c r="B13" s="138">
        <v>4</v>
      </c>
      <c r="C13" s="167" t="s">
        <v>84</v>
      </c>
      <c r="D13" s="168">
        <v>78137.226299999995</v>
      </c>
      <c r="E13" s="168">
        <v>75715.543999999994</v>
      </c>
      <c r="F13" s="168">
        <v>75824.800000000003</v>
      </c>
      <c r="G13" s="168">
        <v>75510.232799999998</v>
      </c>
      <c r="H13" s="168">
        <v>4261.4263000000001</v>
      </c>
      <c r="I13" s="168">
        <v>2154.3112000000001</v>
      </c>
      <c r="J13" s="168">
        <v>35165</v>
      </c>
      <c r="K13" s="168">
        <v>34876.037700000001</v>
      </c>
      <c r="L13" s="168">
        <v>796.4</v>
      </c>
      <c r="M13" s="168">
        <v>788.3</v>
      </c>
      <c r="N13" s="168">
        <v>34358.400000000001</v>
      </c>
      <c r="O13" s="168">
        <v>34146.627699999997</v>
      </c>
      <c r="P13" s="168">
        <v>796.4</v>
      </c>
      <c r="Q13" s="168">
        <v>788.3</v>
      </c>
      <c r="R13" s="168">
        <v>446</v>
      </c>
      <c r="S13" s="168">
        <v>374.46</v>
      </c>
      <c r="T13" s="168">
        <v>0</v>
      </c>
      <c r="U13" s="168">
        <v>0</v>
      </c>
      <c r="V13" s="168">
        <v>0</v>
      </c>
      <c r="W13" s="168">
        <v>0</v>
      </c>
      <c r="X13" s="168">
        <v>0</v>
      </c>
      <c r="Y13" s="168">
        <v>0</v>
      </c>
      <c r="Z13" s="168">
        <v>0</v>
      </c>
      <c r="AA13" s="168">
        <v>0</v>
      </c>
      <c r="AB13" s="168">
        <v>0</v>
      </c>
      <c r="AC13" s="168">
        <v>0</v>
      </c>
      <c r="AD13" s="168">
        <v>4468.3</v>
      </c>
      <c r="AE13" s="168">
        <v>4464.8633</v>
      </c>
      <c r="AF13" s="168">
        <v>-4767</v>
      </c>
      <c r="AG13" s="168">
        <v>-4847.9888000000001</v>
      </c>
      <c r="AH13" s="168">
        <v>884</v>
      </c>
      <c r="AI13" s="168">
        <v>884</v>
      </c>
      <c r="AJ13" s="168">
        <v>0</v>
      </c>
      <c r="AK13" s="168">
        <v>0</v>
      </c>
      <c r="AL13" s="168">
        <v>0</v>
      </c>
      <c r="AM13" s="168">
        <v>0</v>
      </c>
      <c r="AN13" s="168">
        <v>0</v>
      </c>
      <c r="AO13" s="168">
        <v>0</v>
      </c>
      <c r="AP13" s="168">
        <v>3584.3</v>
      </c>
      <c r="AQ13" s="168">
        <v>3580.8633</v>
      </c>
      <c r="AR13" s="168">
        <v>0</v>
      </c>
      <c r="AS13" s="168">
        <v>0</v>
      </c>
      <c r="AT13" s="168">
        <v>0</v>
      </c>
      <c r="AU13" s="168">
        <v>0</v>
      </c>
      <c r="AV13" s="168">
        <v>-4767</v>
      </c>
      <c r="AW13" s="168">
        <v>-4847.9888000000001</v>
      </c>
      <c r="AX13" s="168">
        <v>3654</v>
      </c>
      <c r="AY13" s="168">
        <v>3653.0039000000002</v>
      </c>
      <c r="AZ13" s="168">
        <v>0</v>
      </c>
      <c r="BA13" s="168">
        <v>0</v>
      </c>
      <c r="BB13" s="168">
        <v>3654</v>
      </c>
      <c r="BC13" s="168">
        <v>3653.0039000000002</v>
      </c>
      <c r="BD13" s="168">
        <v>0</v>
      </c>
      <c r="BE13" s="168">
        <v>0</v>
      </c>
      <c r="BF13" s="168">
        <v>0</v>
      </c>
      <c r="BG13" s="168">
        <v>0</v>
      </c>
      <c r="BH13" s="168">
        <v>0</v>
      </c>
      <c r="BI13" s="168">
        <v>0</v>
      </c>
      <c r="BJ13" s="168">
        <v>2780</v>
      </c>
      <c r="BK13" s="168">
        <v>2776.08</v>
      </c>
      <c r="BL13" s="168">
        <v>8232.0262999999995</v>
      </c>
      <c r="BM13" s="168">
        <v>6214</v>
      </c>
      <c r="BN13" s="168">
        <v>0</v>
      </c>
      <c r="BO13" s="168">
        <v>0</v>
      </c>
      <c r="BP13" s="168">
        <v>0</v>
      </c>
      <c r="BQ13" s="168">
        <v>0</v>
      </c>
      <c r="BR13" s="168">
        <v>0</v>
      </c>
      <c r="BS13" s="168">
        <v>0</v>
      </c>
      <c r="BT13" s="168">
        <v>0</v>
      </c>
      <c r="BU13" s="168">
        <v>0</v>
      </c>
      <c r="BV13" s="168">
        <v>112</v>
      </c>
      <c r="BW13" s="168">
        <v>112</v>
      </c>
      <c r="BX13" s="168">
        <v>7632.0263000000004</v>
      </c>
      <c r="BY13" s="168">
        <v>5614</v>
      </c>
      <c r="BZ13" s="168">
        <v>2668</v>
      </c>
      <c r="CA13" s="168">
        <v>2664.08</v>
      </c>
      <c r="CB13" s="168">
        <v>600</v>
      </c>
      <c r="CC13" s="168">
        <v>600</v>
      </c>
      <c r="CD13" s="168">
        <v>0</v>
      </c>
      <c r="CE13" s="168">
        <v>0</v>
      </c>
      <c r="CF13" s="168">
        <v>0</v>
      </c>
      <c r="CG13" s="168">
        <v>0</v>
      </c>
      <c r="CH13" s="168">
        <v>0</v>
      </c>
      <c r="CI13" s="168">
        <v>0</v>
      </c>
      <c r="CJ13" s="168">
        <v>0</v>
      </c>
      <c r="CK13" s="168">
        <v>0</v>
      </c>
      <c r="CL13" s="168">
        <v>2527</v>
      </c>
      <c r="CM13" s="168">
        <v>2520.67</v>
      </c>
      <c r="CN13" s="168">
        <v>0</v>
      </c>
      <c r="CO13" s="168">
        <v>0</v>
      </c>
      <c r="CP13" s="168">
        <v>2215</v>
      </c>
      <c r="CQ13" s="168">
        <v>2208.67</v>
      </c>
      <c r="CR13" s="168">
        <v>0</v>
      </c>
      <c r="CS13" s="168">
        <v>0</v>
      </c>
      <c r="CT13" s="168">
        <v>0</v>
      </c>
      <c r="CU13" s="168">
        <v>0</v>
      </c>
      <c r="CV13" s="168">
        <v>0</v>
      </c>
      <c r="CW13" s="168">
        <v>0</v>
      </c>
      <c r="CX13" s="168">
        <v>21630</v>
      </c>
      <c r="CY13" s="168">
        <v>21629.099900000001</v>
      </c>
      <c r="CZ13" s="168">
        <v>0</v>
      </c>
      <c r="DA13" s="168">
        <v>0</v>
      </c>
      <c r="DB13" s="168">
        <v>19470</v>
      </c>
      <c r="DC13" s="168">
        <v>19470</v>
      </c>
      <c r="DD13" s="168">
        <v>0</v>
      </c>
      <c r="DE13" s="168">
        <v>0</v>
      </c>
      <c r="DF13" s="168">
        <v>3651.5</v>
      </c>
      <c r="DG13" s="168">
        <v>3641.4780000000001</v>
      </c>
      <c r="DH13" s="168">
        <v>0</v>
      </c>
      <c r="DI13" s="168">
        <v>0</v>
      </c>
      <c r="DJ13" s="168">
        <v>0</v>
      </c>
      <c r="DK13" s="168">
        <v>0</v>
      </c>
      <c r="DL13" s="168">
        <v>1949</v>
      </c>
      <c r="DM13" s="168">
        <v>1949</v>
      </c>
      <c r="DN13" s="168">
        <v>0</v>
      </c>
      <c r="DO13" s="168">
        <v>0</v>
      </c>
      <c r="DP13" s="168">
        <v>1949</v>
      </c>
      <c r="DQ13" s="168">
        <v>1949</v>
      </c>
    </row>
    <row r="14" spans="2:122" s="170" customFormat="1" ht="21.75" customHeight="1" x14ac:dyDescent="0.2">
      <c r="B14" s="138">
        <v>5</v>
      </c>
      <c r="C14" s="167" t="s">
        <v>85</v>
      </c>
      <c r="D14" s="168">
        <v>205877.90900000001</v>
      </c>
      <c r="E14" s="168">
        <v>180961.12710000001</v>
      </c>
      <c r="F14" s="168">
        <v>175295.71100000001</v>
      </c>
      <c r="G14" s="168">
        <v>171274.28510000001</v>
      </c>
      <c r="H14" s="168">
        <v>31150.198</v>
      </c>
      <c r="I14" s="168">
        <v>10254.842000000001</v>
      </c>
      <c r="J14" s="168">
        <v>114667.40399999999</v>
      </c>
      <c r="K14" s="168">
        <v>113002.4806</v>
      </c>
      <c r="L14" s="168">
        <v>2099.04</v>
      </c>
      <c r="M14" s="168">
        <v>2082.8000000000002</v>
      </c>
      <c r="N14" s="168">
        <v>82914.403999999995</v>
      </c>
      <c r="O14" s="168">
        <v>81635.986799999999</v>
      </c>
      <c r="P14" s="168">
        <v>2099.04</v>
      </c>
      <c r="Q14" s="168">
        <v>2082.8000000000002</v>
      </c>
      <c r="R14" s="168">
        <v>30357</v>
      </c>
      <c r="S14" s="168">
        <v>30198.593799999999</v>
      </c>
      <c r="T14" s="168">
        <v>0</v>
      </c>
      <c r="U14" s="168">
        <v>0</v>
      </c>
      <c r="V14" s="168">
        <v>100</v>
      </c>
      <c r="W14" s="168">
        <v>0</v>
      </c>
      <c r="X14" s="168">
        <v>0</v>
      </c>
      <c r="Y14" s="168">
        <v>0</v>
      </c>
      <c r="Z14" s="168">
        <v>50</v>
      </c>
      <c r="AA14" s="168">
        <v>0</v>
      </c>
      <c r="AB14" s="168">
        <v>0</v>
      </c>
      <c r="AC14" s="168">
        <v>0</v>
      </c>
      <c r="AD14" s="168">
        <v>1400.4069999999999</v>
      </c>
      <c r="AE14" s="168">
        <v>1400</v>
      </c>
      <c r="AF14" s="168">
        <v>-2948.5920000000001</v>
      </c>
      <c r="AG14" s="168">
        <v>-7796.4</v>
      </c>
      <c r="AH14" s="168">
        <v>400.40699999999998</v>
      </c>
      <c r="AI14" s="168">
        <v>400</v>
      </c>
      <c r="AJ14" s="168">
        <v>0</v>
      </c>
      <c r="AK14" s="168">
        <v>0</v>
      </c>
      <c r="AL14" s="168">
        <v>0</v>
      </c>
      <c r="AM14" s="168">
        <v>0</v>
      </c>
      <c r="AN14" s="168">
        <v>0</v>
      </c>
      <c r="AO14" s="168">
        <v>0</v>
      </c>
      <c r="AP14" s="168">
        <v>1000</v>
      </c>
      <c r="AQ14" s="168">
        <v>1000</v>
      </c>
      <c r="AR14" s="168">
        <v>0</v>
      </c>
      <c r="AS14" s="168">
        <v>0</v>
      </c>
      <c r="AT14" s="168">
        <v>0</v>
      </c>
      <c r="AU14" s="168">
        <v>0</v>
      </c>
      <c r="AV14" s="168">
        <v>-2948.5920000000001</v>
      </c>
      <c r="AW14" s="168">
        <v>-7796.4</v>
      </c>
      <c r="AX14" s="168">
        <v>500</v>
      </c>
      <c r="AY14" s="168">
        <v>300</v>
      </c>
      <c r="AZ14" s="168">
        <v>0</v>
      </c>
      <c r="BA14" s="168">
        <v>0</v>
      </c>
      <c r="BB14" s="168">
        <v>300</v>
      </c>
      <c r="BC14" s="168">
        <v>300</v>
      </c>
      <c r="BD14" s="168">
        <v>0</v>
      </c>
      <c r="BE14" s="168">
        <v>0</v>
      </c>
      <c r="BF14" s="168">
        <v>0</v>
      </c>
      <c r="BG14" s="168">
        <v>0</v>
      </c>
      <c r="BH14" s="168">
        <v>0</v>
      </c>
      <c r="BI14" s="168">
        <v>0</v>
      </c>
      <c r="BJ14" s="168">
        <v>2855.0160000000001</v>
      </c>
      <c r="BK14" s="168">
        <v>2786.9920000000002</v>
      </c>
      <c r="BL14" s="168">
        <v>0</v>
      </c>
      <c r="BM14" s="168">
        <v>0</v>
      </c>
      <c r="BN14" s="168">
        <v>280</v>
      </c>
      <c r="BO14" s="168">
        <v>280</v>
      </c>
      <c r="BP14" s="168">
        <v>0</v>
      </c>
      <c r="BQ14" s="168">
        <v>0</v>
      </c>
      <c r="BR14" s="168">
        <v>0</v>
      </c>
      <c r="BS14" s="168">
        <v>0</v>
      </c>
      <c r="BT14" s="168">
        <v>0</v>
      </c>
      <c r="BU14" s="168">
        <v>0</v>
      </c>
      <c r="BV14" s="168">
        <v>1433.0160000000001</v>
      </c>
      <c r="BW14" s="168">
        <v>1365.192</v>
      </c>
      <c r="BX14" s="168">
        <v>0</v>
      </c>
      <c r="BY14" s="168">
        <v>0</v>
      </c>
      <c r="BZ14" s="168">
        <v>1142</v>
      </c>
      <c r="CA14" s="168">
        <v>1141.8</v>
      </c>
      <c r="CB14" s="168">
        <v>0</v>
      </c>
      <c r="CC14" s="168">
        <v>0</v>
      </c>
      <c r="CD14" s="168">
        <v>0</v>
      </c>
      <c r="CE14" s="168">
        <v>0</v>
      </c>
      <c r="CF14" s="168">
        <v>0</v>
      </c>
      <c r="CG14" s="168">
        <v>0</v>
      </c>
      <c r="CH14" s="168">
        <v>0</v>
      </c>
      <c r="CI14" s="168">
        <v>0</v>
      </c>
      <c r="CJ14" s="168">
        <v>0</v>
      </c>
      <c r="CK14" s="168">
        <v>0</v>
      </c>
      <c r="CL14" s="168">
        <v>21152</v>
      </c>
      <c r="CM14" s="168">
        <v>20242.739000000001</v>
      </c>
      <c r="CN14" s="168">
        <v>610.70000000000005</v>
      </c>
      <c r="CO14" s="168">
        <v>200</v>
      </c>
      <c r="CP14" s="168">
        <v>18452</v>
      </c>
      <c r="CQ14" s="168">
        <v>17543.916000000001</v>
      </c>
      <c r="CR14" s="168">
        <v>0</v>
      </c>
      <c r="CS14" s="168">
        <v>0</v>
      </c>
      <c r="CT14" s="168">
        <v>17202</v>
      </c>
      <c r="CU14" s="168">
        <v>16397.916000000001</v>
      </c>
      <c r="CV14" s="168">
        <v>0</v>
      </c>
      <c r="CW14" s="168">
        <v>0</v>
      </c>
      <c r="CX14" s="168">
        <v>26810.02</v>
      </c>
      <c r="CY14" s="168">
        <v>25964.073499999999</v>
      </c>
      <c r="CZ14" s="168">
        <v>31389.05</v>
      </c>
      <c r="DA14" s="168">
        <v>15768.441999999999</v>
      </c>
      <c r="DB14" s="168">
        <v>25690.02</v>
      </c>
      <c r="DC14" s="168">
        <v>24844.073499999999</v>
      </c>
      <c r="DD14" s="168">
        <v>31389.05</v>
      </c>
      <c r="DE14" s="168">
        <v>15768.441999999999</v>
      </c>
      <c r="DF14" s="168">
        <v>7192.7640000000001</v>
      </c>
      <c r="DG14" s="168">
        <v>7010</v>
      </c>
      <c r="DH14" s="168">
        <v>0</v>
      </c>
      <c r="DI14" s="168">
        <v>0</v>
      </c>
      <c r="DJ14" s="168">
        <v>0.1</v>
      </c>
      <c r="DK14" s="168">
        <v>0</v>
      </c>
      <c r="DL14" s="168">
        <v>568.1</v>
      </c>
      <c r="DM14" s="168">
        <v>568</v>
      </c>
      <c r="DN14" s="168">
        <v>0</v>
      </c>
      <c r="DO14" s="168">
        <v>0</v>
      </c>
      <c r="DP14" s="168">
        <v>568</v>
      </c>
      <c r="DQ14" s="168">
        <v>568</v>
      </c>
    </row>
    <row r="15" spans="2:122" s="170" customFormat="1" ht="21.75" customHeight="1" x14ac:dyDescent="0.2">
      <c r="B15" s="138">
        <v>6</v>
      </c>
      <c r="C15" s="167" t="s">
        <v>86</v>
      </c>
      <c r="D15" s="168">
        <v>66273.598800000007</v>
      </c>
      <c r="E15" s="168">
        <v>64270.882599999997</v>
      </c>
      <c r="F15" s="168">
        <v>65633.479399999997</v>
      </c>
      <c r="G15" s="168">
        <v>63657.777999999998</v>
      </c>
      <c r="H15" s="168">
        <v>970.11940000000004</v>
      </c>
      <c r="I15" s="168">
        <v>943.1046</v>
      </c>
      <c r="J15" s="168">
        <v>26540.879400000002</v>
      </c>
      <c r="K15" s="168">
        <v>25904.5393</v>
      </c>
      <c r="L15" s="168">
        <v>250</v>
      </c>
      <c r="M15" s="168">
        <v>247</v>
      </c>
      <c r="N15" s="168">
        <v>25830.879400000002</v>
      </c>
      <c r="O15" s="168">
        <v>25457.739300000001</v>
      </c>
      <c r="P15" s="168">
        <v>250</v>
      </c>
      <c r="Q15" s="168">
        <v>247</v>
      </c>
      <c r="R15" s="168">
        <v>290</v>
      </c>
      <c r="S15" s="168">
        <v>81</v>
      </c>
      <c r="T15" s="168">
        <v>0</v>
      </c>
      <c r="U15" s="168">
        <v>0</v>
      </c>
      <c r="V15" s="168">
        <v>0</v>
      </c>
      <c r="W15" s="168">
        <v>0</v>
      </c>
      <c r="X15" s="168">
        <v>0</v>
      </c>
      <c r="Y15" s="168">
        <v>0</v>
      </c>
      <c r="Z15" s="168">
        <v>0</v>
      </c>
      <c r="AA15" s="168">
        <v>0</v>
      </c>
      <c r="AB15" s="168">
        <v>0</v>
      </c>
      <c r="AC15" s="168">
        <v>0</v>
      </c>
      <c r="AD15" s="168">
        <v>3194.6</v>
      </c>
      <c r="AE15" s="168">
        <v>3032.8991000000001</v>
      </c>
      <c r="AF15" s="168">
        <v>-14230</v>
      </c>
      <c r="AG15" s="168">
        <v>-7126.4210000000003</v>
      </c>
      <c r="AH15" s="168">
        <v>820</v>
      </c>
      <c r="AI15" s="168">
        <v>780</v>
      </c>
      <c r="AJ15" s="168">
        <v>0</v>
      </c>
      <c r="AK15" s="168">
        <v>0</v>
      </c>
      <c r="AL15" s="168">
        <v>0</v>
      </c>
      <c r="AM15" s="168">
        <v>0</v>
      </c>
      <c r="AN15" s="168">
        <v>0</v>
      </c>
      <c r="AO15" s="168">
        <v>0</v>
      </c>
      <c r="AP15" s="168">
        <v>2374.6</v>
      </c>
      <c r="AQ15" s="168">
        <v>2252.8991000000001</v>
      </c>
      <c r="AR15" s="168">
        <v>80</v>
      </c>
      <c r="AS15" s="168">
        <v>80</v>
      </c>
      <c r="AT15" s="168">
        <v>0</v>
      </c>
      <c r="AU15" s="168">
        <v>0</v>
      </c>
      <c r="AV15" s="168">
        <v>-14310</v>
      </c>
      <c r="AW15" s="168">
        <v>-7206.4210000000003</v>
      </c>
      <c r="AX15" s="168">
        <v>2831</v>
      </c>
      <c r="AY15" s="168">
        <v>2814.5</v>
      </c>
      <c r="AZ15" s="168">
        <v>0</v>
      </c>
      <c r="BA15" s="168">
        <v>0</v>
      </c>
      <c r="BB15" s="168">
        <v>2831</v>
      </c>
      <c r="BC15" s="168">
        <v>2814.5</v>
      </c>
      <c r="BD15" s="168">
        <v>0</v>
      </c>
      <c r="BE15" s="168">
        <v>0</v>
      </c>
      <c r="BF15" s="168">
        <v>0</v>
      </c>
      <c r="BG15" s="168">
        <v>0</v>
      </c>
      <c r="BH15" s="168">
        <v>0</v>
      </c>
      <c r="BI15" s="168">
        <v>0</v>
      </c>
      <c r="BJ15" s="168">
        <v>1832</v>
      </c>
      <c r="BK15" s="168">
        <v>1644.1219000000001</v>
      </c>
      <c r="BL15" s="168">
        <v>9740.1193999999996</v>
      </c>
      <c r="BM15" s="168">
        <v>7719.5255999999999</v>
      </c>
      <c r="BN15" s="168">
        <v>0</v>
      </c>
      <c r="BO15" s="168">
        <v>0</v>
      </c>
      <c r="BP15" s="168">
        <v>0</v>
      </c>
      <c r="BQ15" s="168">
        <v>0</v>
      </c>
      <c r="BR15" s="168">
        <v>0</v>
      </c>
      <c r="BS15" s="168">
        <v>0</v>
      </c>
      <c r="BT15" s="168">
        <v>2000</v>
      </c>
      <c r="BU15" s="168">
        <v>1462.7437</v>
      </c>
      <c r="BV15" s="168">
        <v>0</v>
      </c>
      <c r="BW15" s="168">
        <v>0</v>
      </c>
      <c r="BX15" s="168">
        <v>0</v>
      </c>
      <c r="BY15" s="168">
        <v>0</v>
      </c>
      <c r="BZ15" s="168">
        <v>1832</v>
      </c>
      <c r="CA15" s="168">
        <v>1644.1219000000001</v>
      </c>
      <c r="CB15" s="168">
        <v>7740.1193999999996</v>
      </c>
      <c r="CC15" s="168">
        <v>6256.7819</v>
      </c>
      <c r="CD15" s="168">
        <v>0</v>
      </c>
      <c r="CE15" s="168">
        <v>0</v>
      </c>
      <c r="CF15" s="168">
        <v>0</v>
      </c>
      <c r="CG15" s="168">
        <v>0</v>
      </c>
      <c r="CH15" s="168">
        <v>0</v>
      </c>
      <c r="CI15" s="168">
        <v>0</v>
      </c>
      <c r="CJ15" s="168">
        <v>0</v>
      </c>
      <c r="CK15" s="168">
        <v>0</v>
      </c>
      <c r="CL15" s="168">
        <v>4173</v>
      </c>
      <c r="CM15" s="168">
        <v>4139.0466999999999</v>
      </c>
      <c r="CN15" s="168">
        <v>4210</v>
      </c>
      <c r="CO15" s="168">
        <v>103</v>
      </c>
      <c r="CP15" s="168">
        <v>4173</v>
      </c>
      <c r="CQ15" s="168">
        <v>4139.0466999999999</v>
      </c>
      <c r="CR15" s="168">
        <v>4210</v>
      </c>
      <c r="CS15" s="168">
        <v>103</v>
      </c>
      <c r="CT15" s="168">
        <v>0</v>
      </c>
      <c r="CU15" s="168">
        <v>0</v>
      </c>
      <c r="CV15" s="168">
        <v>0</v>
      </c>
      <c r="CW15" s="168">
        <v>0</v>
      </c>
      <c r="CX15" s="168">
        <v>24822.9</v>
      </c>
      <c r="CY15" s="168">
        <v>23887.670999999998</v>
      </c>
      <c r="CZ15" s="168">
        <v>1000</v>
      </c>
      <c r="DA15" s="168">
        <v>0</v>
      </c>
      <c r="DB15" s="168">
        <v>24020.9</v>
      </c>
      <c r="DC15" s="168">
        <v>23086.670999999998</v>
      </c>
      <c r="DD15" s="168">
        <v>1000</v>
      </c>
      <c r="DE15" s="168">
        <v>0</v>
      </c>
      <c r="DF15" s="168">
        <v>1909.1</v>
      </c>
      <c r="DG15" s="168">
        <v>1905</v>
      </c>
      <c r="DH15" s="168">
        <v>0</v>
      </c>
      <c r="DI15" s="168">
        <v>0</v>
      </c>
      <c r="DJ15" s="168">
        <v>0</v>
      </c>
      <c r="DK15" s="168">
        <v>0</v>
      </c>
      <c r="DL15" s="168">
        <v>330</v>
      </c>
      <c r="DM15" s="168">
        <v>330</v>
      </c>
      <c r="DN15" s="168">
        <v>0</v>
      </c>
      <c r="DO15" s="168">
        <v>0</v>
      </c>
      <c r="DP15" s="168">
        <v>330</v>
      </c>
      <c r="DQ15" s="168">
        <v>330</v>
      </c>
    </row>
    <row r="16" spans="2:122" s="170" customFormat="1" ht="21.75" customHeight="1" x14ac:dyDescent="0.2">
      <c r="B16" s="138">
        <v>7</v>
      </c>
      <c r="C16" s="167" t="s">
        <v>87</v>
      </c>
      <c r="D16" s="168">
        <v>73795.769</v>
      </c>
      <c r="E16" s="168">
        <v>65070.558199999999</v>
      </c>
      <c r="F16" s="168">
        <v>64133.2</v>
      </c>
      <c r="G16" s="168">
        <v>60685.785900000003</v>
      </c>
      <c r="H16" s="168">
        <v>12662.569</v>
      </c>
      <c r="I16" s="168">
        <v>7384.7722999999996</v>
      </c>
      <c r="J16" s="168">
        <v>24877</v>
      </c>
      <c r="K16" s="168">
        <v>23671.059499999999</v>
      </c>
      <c r="L16" s="168">
        <v>3532.4090000000001</v>
      </c>
      <c r="M16" s="168">
        <v>1143.8813</v>
      </c>
      <c r="N16" s="168">
        <v>23891.8</v>
      </c>
      <c r="O16" s="168">
        <v>23384.659500000002</v>
      </c>
      <c r="P16" s="168">
        <v>3532.4090000000001</v>
      </c>
      <c r="Q16" s="168">
        <v>1143.8813</v>
      </c>
      <c r="R16" s="168">
        <v>900</v>
      </c>
      <c r="S16" s="168">
        <v>245</v>
      </c>
      <c r="T16" s="168">
        <v>0</v>
      </c>
      <c r="U16" s="168">
        <v>0</v>
      </c>
      <c r="V16" s="168">
        <v>350</v>
      </c>
      <c r="W16" s="168">
        <v>248.995</v>
      </c>
      <c r="X16" s="168">
        <v>0</v>
      </c>
      <c r="Y16" s="168">
        <v>0</v>
      </c>
      <c r="Z16" s="168">
        <v>50</v>
      </c>
      <c r="AA16" s="168">
        <v>0</v>
      </c>
      <c r="AB16" s="168">
        <v>0</v>
      </c>
      <c r="AC16" s="168">
        <v>0</v>
      </c>
      <c r="AD16" s="168">
        <v>1740</v>
      </c>
      <c r="AE16" s="168">
        <v>959.91</v>
      </c>
      <c r="AF16" s="168">
        <v>8130.16</v>
      </c>
      <c r="AG16" s="168">
        <v>5528.8909999999996</v>
      </c>
      <c r="AH16" s="168">
        <v>200</v>
      </c>
      <c r="AI16" s="168">
        <v>0</v>
      </c>
      <c r="AJ16" s="168">
        <v>990</v>
      </c>
      <c r="AK16" s="168">
        <v>990</v>
      </c>
      <c r="AL16" s="168">
        <v>0</v>
      </c>
      <c r="AM16" s="168">
        <v>0</v>
      </c>
      <c r="AN16" s="168">
        <v>0</v>
      </c>
      <c r="AO16" s="168">
        <v>0</v>
      </c>
      <c r="AP16" s="168">
        <v>1540</v>
      </c>
      <c r="AQ16" s="168">
        <v>959.91</v>
      </c>
      <c r="AR16" s="168">
        <v>20740.16</v>
      </c>
      <c r="AS16" s="168">
        <v>20740.16</v>
      </c>
      <c r="AT16" s="168">
        <v>0</v>
      </c>
      <c r="AU16" s="168">
        <v>0</v>
      </c>
      <c r="AV16" s="168">
        <v>-13600</v>
      </c>
      <c r="AW16" s="168">
        <v>-16201.269</v>
      </c>
      <c r="AX16" s="168">
        <v>2441.1999999999998</v>
      </c>
      <c r="AY16" s="168">
        <v>2359.1</v>
      </c>
      <c r="AZ16" s="168">
        <v>0</v>
      </c>
      <c r="BA16" s="168">
        <v>0</v>
      </c>
      <c r="BB16" s="168">
        <v>2441.1999999999998</v>
      </c>
      <c r="BC16" s="168">
        <v>2359.1</v>
      </c>
      <c r="BD16" s="168">
        <v>0</v>
      </c>
      <c r="BE16" s="168">
        <v>0</v>
      </c>
      <c r="BF16" s="168">
        <v>0</v>
      </c>
      <c r="BG16" s="168">
        <v>0</v>
      </c>
      <c r="BH16" s="168">
        <v>0</v>
      </c>
      <c r="BI16" s="168">
        <v>0</v>
      </c>
      <c r="BJ16" s="168">
        <v>2307.5</v>
      </c>
      <c r="BK16" s="168">
        <v>2007.6189999999999</v>
      </c>
      <c r="BL16" s="168">
        <v>1000</v>
      </c>
      <c r="BM16" s="168">
        <v>712</v>
      </c>
      <c r="BN16" s="168">
        <v>0</v>
      </c>
      <c r="BO16" s="168">
        <v>0</v>
      </c>
      <c r="BP16" s="168">
        <v>0</v>
      </c>
      <c r="BQ16" s="168">
        <v>0</v>
      </c>
      <c r="BR16" s="168">
        <v>0</v>
      </c>
      <c r="BS16" s="168">
        <v>0</v>
      </c>
      <c r="BT16" s="168">
        <v>0</v>
      </c>
      <c r="BU16" s="168">
        <v>0</v>
      </c>
      <c r="BV16" s="168">
        <v>0</v>
      </c>
      <c r="BW16" s="168">
        <v>0</v>
      </c>
      <c r="BX16" s="168">
        <v>0</v>
      </c>
      <c r="BY16" s="168">
        <v>0</v>
      </c>
      <c r="BZ16" s="168">
        <v>2307.5</v>
      </c>
      <c r="CA16" s="168">
        <v>2007.6189999999999</v>
      </c>
      <c r="CB16" s="168">
        <v>1000</v>
      </c>
      <c r="CC16" s="168">
        <v>712</v>
      </c>
      <c r="CD16" s="168">
        <v>0</v>
      </c>
      <c r="CE16" s="168">
        <v>0</v>
      </c>
      <c r="CF16" s="168">
        <v>0</v>
      </c>
      <c r="CG16" s="168">
        <v>0</v>
      </c>
      <c r="CH16" s="168">
        <v>0</v>
      </c>
      <c r="CI16" s="168">
        <v>0</v>
      </c>
      <c r="CJ16" s="168">
        <v>0</v>
      </c>
      <c r="CK16" s="168">
        <v>0</v>
      </c>
      <c r="CL16" s="168">
        <v>7150</v>
      </c>
      <c r="CM16" s="168">
        <v>6885.616</v>
      </c>
      <c r="CN16" s="168">
        <v>0</v>
      </c>
      <c r="CO16" s="168">
        <v>0</v>
      </c>
      <c r="CP16" s="168">
        <v>7000</v>
      </c>
      <c r="CQ16" s="168">
        <v>6885.616</v>
      </c>
      <c r="CR16" s="168">
        <v>0</v>
      </c>
      <c r="CS16" s="168">
        <v>0</v>
      </c>
      <c r="CT16" s="168">
        <v>7000</v>
      </c>
      <c r="CU16" s="168">
        <v>6885.616</v>
      </c>
      <c r="CV16" s="168">
        <v>0</v>
      </c>
      <c r="CW16" s="168">
        <v>0</v>
      </c>
      <c r="CX16" s="168">
        <v>18260</v>
      </c>
      <c r="CY16" s="168">
        <v>18175.987000000001</v>
      </c>
      <c r="CZ16" s="168">
        <v>0</v>
      </c>
      <c r="DA16" s="168">
        <v>0</v>
      </c>
      <c r="DB16" s="168">
        <v>18110</v>
      </c>
      <c r="DC16" s="168">
        <v>18087.987000000001</v>
      </c>
      <c r="DD16" s="168">
        <v>0</v>
      </c>
      <c r="DE16" s="168">
        <v>0</v>
      </c>
      <c r="DF16" s="168">
        <v>3957.5</v>
      </c>
      <c r="DG16" s="168">
        <v>3377.4994000000002</v>
      </c>
      <c r="DH16" s="168">
        <v>0</v>
      </c>
      <c r="DI16" s="168">
        <v>0</v>
      </c>
      <c r="DJ16" s="168">
        <v>0</v>
      </c>
      <c r="DK16" s="168">
        <v>0</v>
      </c>
      <c r="DL16" s="168">
        <v>3000</v>
      </c>
      <c r="DM16" s="168">
        <v>3000</v>
      </c>
      <c r="DN16" s="168">
        <v>0</v>
      </c>
      <c r="DO16" s="168">
        <v>0</v>
      </c>
      <c r="DP16" s="168">
        <v>3000</v>
      </c>
      <c r="DQ16" s="168">
        <v>3000</v>
      </c>
    </row>
    <row r="17" spans="2:121" s="170" customFormat="1" ht="21.75" customHeight="1" x14ac:dyDescent="0.2">
      <c r="B17" s="138">
        <v>8</v>
      </c>
      <c r="C17" s="167" t="s">
        <v>88</v>
      </c>
      <c r="D17" s="168">
        <v>1132029.3500000001</v>
      </c>
      <c r="E17" s="168">
        <v>1037670.704</v>
      </c>
      <c r="F17" s="168">
        <v>1074984.6499999999</v>
      </c>
      <c r="G17" s="168">
        <v>1034518.018</v>
      </c>
      <c r="H17" s="168">
        <v>57044.7</v>
      </c>
      <c r="I17" s="168">
        <v>3152.6860000000001</v>
      </c>
      <c r="J17" s="168">
        <v>310253.34999999998</v>
      </c>
      <c r="K17" s="168">
        <v>301209.99200000003</v>
      </c>
      <c r="L17" s="168">
        <v>26240.400000000001</v>
      </c>
      <c r="M17" s="168">
        <v>19398</v>
      </c>
      <c r="N17" s="168">
        <v>227287.6</v>
      </c>
      <c r="O17" s="168">
        <v>219668.60200000001</v>
      </c>
      <c r="P17" s="168">
        <v>1090.4000000000001</v>
      </c>
      <c r="Q17" s="168">
        <v>1090.4000000000001</v>
      </c>
      <c r="R17" s="168">
        <v>77122</v>
      </c>
      <c r="S17" s="168">
        <v>75698.84</v>
      </c>
      <c r="T17" s="168">
        <v>25150</v>
      </c>
      <c r="U17" s="168">
        <v>18307.599999999999</v>
      </c>
      <c r="V17" s="168">
        <v>300</v>
      </c>
      <c r="W17" s="168">
        <v>0</v>
      </c>
      <c r="X17" s="168">
        <v>0</v>
      </c>
      <c r="Y17" s="168">
        <v>0</v>
      </c>
      <c r="Z17" s="168">
        <v>100</v>
      </c>
      <c r="AA17" s="168">
        <v>0</v>
      </c>
      <c r="AB17" s="168">
        <v>0</v>
      </c>
      <c r="AC17" s="168">
        <v>0</v>
      </c>
      <c r="AD17" s="168">
        <v>33475.5</v>
      </c>
      <c r="AE17" s="168">
        <v>26387.335999999999</v>
      </c>
      <c r="AF17" s="168">
        <v>-24415.78</v>
      </c>
      <c r="AG17" s="168">
        <v>-41195.440999999999</v>
      </c>
      <c r="AH17" s="168">
        <v>200</v>
      </c>
      <c r="AI17" s="168">
        <v>0</v>
      </c>
      <c r="AJ17" s="168">
        <v>12805</v>
      </c>
      <c r="AK17" s="168">
        <v>0</v>
      </c>
      <c r="AL17" s="168">
        <v>0</v>
      </c>
      <c r="AM17" s="168">
        <v>0</v>
      </c>
      <c r="AN17" s="168">
        <v>0</v>
      </c>
      <c r="AO17" s="168">
        <v>0</v>
      </c>
      <c r="AP17" s="168">
        <v>33275.5</v>
      </c>
      <c r="AQ17" s="168">
        <v>26387.335999999999</v>
      </c>
      <c r="AR17" s="168">
        <v>68041.100000000006</v>
      </c>
      <c r="AS17" s="168">
        <v>25589.124</v>
      </c>
      <c r="AT17" s="168">
        <v>0</v>
      </c>
      <c r="AU17" s="168">
        <v>0</v>
      </c>
      <c r="AV17" s="168">
        <v>-105261.88</v>
      </c>
      <c r="AW17" s="168">
        <v>-66784.565000000002</v>
      </c>
      <c r="AX17" s="168">
        <v>161754.4</v>
      </c>
      <c r="AY17" s="168">
        <v>153617.4</v>
      </c>
      <c r="AZ17" s="168">
        <v>599.20000000000005</v>
      </c>
      <c r="BA17" s="168">
        <v>524.29999999999995</v>
      </c>
      <c r="BB17" s="168">
        <v>161754.4</v>
      </c>
      <c r="BC17" s="168">
        <v>153617.4</v>
      </c>
      <c r="BD17" s="168">
        <v>0</v>
      </c>
      <c r="BE17" s="168">
        <v>0</v>
      </c>
      <c r="BF17" s="168">
        <v>0</v>
      </c>
      <c r="BG17" s="168">
        <v>0</v>
      </c>
      <c r="BH17" s="168">
        <v>599.20000000000005</v>
      </c>
      <c r="BI17" s="168">
        <v>524.29999999999995</v>
      </c>
      <c r="BJ17" s="168">
        <v>11228.2</v>
      </c>
      <c r="BK17" s="168">
        <v>7142.68</v>
      </c>
      <c r="BL17" s="168">
        <v>43020</v>
      </c>
      <c r="BM17" s="168">
        <v>15171.08</v>
      </c>
      <c r="BN17" s="168">
        <v>6386.2</v>
      </c>
      <c r="BO17" s="168">
        <v>6386.2</v>
      </c>
      <c r="BP17" s="168">
        <v>2450</v>
      </c>
      <c r="BQ17" s="168">
        <v>2371.08</v>
      </c>
      <c r="BR17" s="168">
        <v>0</v>
      </c>
      <c r="BS17" s="168">
        <v>0</v>
      </c>
      <c r="BT17" s="168">
        <v>0</v>
      </c>
      <c r="BU17" s="168">
        <v>0</v>
      </c>
      <c r="BV17" s="168">
        <v>0</v>
      </c>
      <c r="BW17" s="168">
        <v>0</v>
      </c>
      <c r="BX17" s="168">
        <v>0</v>
      </c>
      <c r="BY17" s="168">
        <v>0</v>
      </c>
      <c r="BZ17" s="168">
        <v>790</v>
      </c>
      <c r="CA17" s="168">
        <v>0</v>
      </c>
      <c r="CB17" s="168">
        <v>38570</v>
      </c>
      <c r="CC17" s="168">
        <v>11000</v>
      </c>
      <c r="CD17" s="168">
        <v>4052</v>
      </c>
      <c r="CE17" s="168">
        <v>756.48</v>
      </c>
      <c r="CF17" s="168">
        <v>2000</v>
      </c>
      <c r="CG17" s="168">
        <v>1800</v>
      </c>
      <c r="CH17" s="168">
        <v>0</v>
      </c>
      <c r="CI17" s="168">
        <v>0</v>
      </c>
      <c r="CJ17" s="168">
        <v>0</v>
      </c>
      <c r="CK17" s="168">
        <v>0</v>
      </c>
      <c r="CL17" s="168">
        <v>23247</v>
      </c>
      <c r="CM17" s="168">
        <v>22531.67</v>
      </c>
      <c r="CN17" s="168">
        <v>473</v>
      </c>
      <c r="CO17" s="168">
        <v>473</v>
      </c>
      <c r="CP17" s="168">
        <v>22647</v>
      </c>
      <c r="CQ17" s="168">
        <v>22531.67</v>
      </c>
      <c r="CR17" s="168">
        <v>0</v>
      </c>
      <c r="CS17" s="168">
        <v>0</v>
      </c>
      <c r="CT17" s="168">
        <v>0</v>
      </c>
      <c r="CU17" s="168">
        <v>0</v>
      </c>
      <c r="CV17" s="168">
        <v>0</v>
      </c>
      <c r="CW17" s="168">
        <v>0</v>
      </c>
      <c r="CX17" s="168">
        <v>515927.8</v>
      </c>
      <c r="CY17" s="168">
        <v>506793.94</v>
      </c>
      <c r="CZ17" s="168">
        <v>11127.88</v>
      </c>
      <c r="DA17" s="168">
        <v>8781.7469999999994</v>
      </c>
      <c r="DB17" s="168">
        <v>291225</v>
      </c>
      <c r="DC17" s="168">
        <v>287922.69</v>
      </c>
      <c r="DD17" s="168">
        <v>0</v>
      </c>
      <c r="DE17" s="168">
        <v>0</v>
      </c>
      <c r="DF17" s="168">
        <v>17000</v>
      </c>
      <c r="DG17" s="168">
        <v>16835</v>
      </c>
      <c r="DH17" s="168">
        <v>0</v>
      </c>
      <c r="DI17" s="168">
        <v>0</v>
      </c>
      <c r="DJ17" s="168">
        <v>1698.4</v>
      </c>
      <c r="DK17" s="168">
        <v>0</v>
      </c>
      <c r="DL17" s="168">
        <v>1698.4</v>
      </c>
      <c r="DM17" s="168">
        <v>0</v>
      </c>
      <c r="DN17" s="168">
        <v>0</v>
      </c>
      <c r="DO17" s="168">
        <v>0</v>
      </c>
      <c r="DP17" s="168">
        <v>0</v>
      </c>
      <c r="DQ17" s="168">
        <v>0</v>
      </c>
    </row>
    <row r="18" spans="2:121" s="170" customFormat="1" ht="21.75" customHeight="1" x14ac:dyDescent="0.2">
      <c r="B18" s="138">
        <v>9</v>
      </c>
      <c r="C18" s="167" t="s">
        <v>89</v>
      </c>
      <c r="D18" s="168">
        <v>1991786.1583</v>
      </c>
      <c r="E18" s="168">
        <v>1619950.8672</v>
      </c>
      <c r="F18" s="168">
        <v>1527254.55</v>
      </c>
      <c r="G18" s="168">
        <v>1373202.5393999999</v>
      </c>
      <c r="H18" s="168">
        <v>464531.60830000002</v>
      </c>
      <c r="I18" s="168">
        <v>246748.3278</v>
      </c>
      <c r="J18" s="168">
        <v>260865.55</v>
      </c>
      <c r="K18" s="168">
        <v>210398.5454</v>
      </c>
      <c r="L18" s="168">
        <v>33711</v>
      </c>
      <c r="M18" s="168">
        <v>25668.36</v>
      </c>
      <c r="N18" s="168">
        <v>222468.8</v>
      </c>
      <c r="O18" s="168">
        <v>185826.86540000001</v>
      </c>
      <c r="P18" s="168">
        <v>16711</v>
      </c>
      <c r="Q18" s="168">
        <v>15158.36</v>
      </c>
      <c r="R18" s="168">
        <v>29000</v>
      </c>
      <c r="S18" s="168">
        <v>16605.330000000002</v>
      </c>
      <c r="T18" s="168">
        <v>17000</v>
      </c>
      <c r="U18" s="168">
        <v>10510</v>
      </c>
      <c r="V18" s="168">
        <v>1200</v>
      </c>
      <c r="W18" s="168">
        <v>1000</v>
      </c>
      <c r="X18" s="168">
        <v>0</v>
      </c>
      <c r="Y18" s="168">
        <v>0</v>
      </c>
      <c r="Z18" s="168">
        <v>100</v>
      </c>
      <c r="AA18" s="168">
        <v>0</v>
      </c>
      <c r="AB18" s="168">
        <v>0</v>
      </c>
      <c r="AC18" s="168">
        <v>0</v>
      </c>
      <c r="AD18" s="168">
        <v>12300</v>
      </c>
      <c r="AE18" s="168">
        <v>12274</v>
      </c>
      <c r="AF18" s="168">
        <v>-87353.4</v>
      </c>
      <c r="AG18" s="168">
        <v>-123752.7439</v>
      </c>
      <c r="AH18" s="168">
        <v>12300</v>
      </c>
      <c r="AI18" s="168">
        <v>12274</v>
      </c>
      <c r="AJ18" s="168">
        <v>350</v>
      </c>
      <c r="AK18" s="168">
        <v>350</v>
      </c>
      <c r="AL18" s="168">
        <v>0</v>
      </c>
      <c r="AM18" s="168">
        <v>0</v>
      </c>
      <c r="AN18" s="168">
        <v>4700</v>
      </c>
      <c r="AO18" s="168">
        <v>440</v>
      </c>
      <c r="AP18" s="168">
        <v>0</v>
      </c>
      <c r="AQ18" s="168">
        <v>0</v>
      </c>
      <c r="AR18" s="168">
        <v>68500</v>
      </c>
      <c r="AS18" s="168">
        <v>30285.144100000001</v>
      </c>
      <c r="AT18" s="168">
        <v>0</v>
      </c>
      <c r="AU18" s="168">
        <v>0</v>
      </c>
      <c r="AV18" s="168">
        <v>-160903.4</v>
      </c>
      <c r="AW18" s="168">
        <v>-154827.88800000001</v>
      </c>
      <c r="AX18" s="168">
        <v>396630</v>
      </c>
      <c r="AY18" s="168">
        <v>395136.2</v>
      </c>
      <c r="AZ18" s="168">
        <v>102000</v>
      </c>
      <c r="BA18" s="168">
        <v>95892.027000000002</v>
      </c>
      <c r="BB18" s="168">
        <v>379500</v>
      </c>
      <c r="BC18" s="168">
        <v>379447.6</v>
      </c>
      <c r="BD18" s="168">
        <v>65000</v>
      </c>
      <c r="BE18" s="168">
        <v>61594.15</v>
      </c>
      <c r="BF18" s="168">
        <v>10000</v>
      </c>
      <c r="BG18" s="168">
        <v>8558.6</v>
      </c>
      <c r="BH18" s="168">
        <v>37000</v>
      </c>
      <c r="BI18" s="168">
        <v>34297.877</v>
      </c>
      <c r="BJ18" s="168">
        <v>87500</v>
      </c>
      <c r="BK18" s="168">
        <v>79550.784</v>
      </c>
      <c r="BL18" s="168">
        <v>68000</v>
      </c>
      <c r="BM18" s="168">
        <v>40167.6417</v>
      </c>
      <c r="BN18" s="168">
        <v>66000</v>
      </c>
      <c r="BO18" s="168">
        <v>58050.784</v>
      </c>
      <c r="BP18" s="168">
        <v>32700</v>
      </c>
      <c r="BQ18" s="168">
        <v>11385.3817</v>
      </c>
      <c r="BR18" s="168">
        <v>0</v>
      </c>
      <c r="BS18" s="168">
        <v>0</v>
      </c>
      <c r="BT18" s="168">
        <v>0</v>
      </c>
      <c r="BU18" s="168">
        <v>0</v>
      </c>
      <c r="BV18" s="168">
        <v>0</v>
      </c>
      <c r="BW18" s="168">
        <v>0</v>
      </c>
      <c r="BX18" s="168">
        <v>0</v>
      </c>
      <c r="BY18" s="168">
        <v>0</v>
      </c>
      <c r="BZ18" s="168">
        <v>21500</v>
      </c>
      <c r="CA18" s="168">
        <v>21500</v>
      </c>
      <c r="CB18" s="168">
        <v>35300</v>
      </c>
      <c r="CC18" s="168">
        <v>28782.26</v>
      </c>
      <c r="CD18" s="168">
        <v>0</v>
      </c>
      <c r="CE18" s="168">
        <v>0</v>
      </c>
      <c r="CF18" s="168">
        <v>0</v>
      </c>
      <c r="CG18" s="168">
        <v>0</v>
      </c>
      <c r="CH18" s="168">
        <v>1000</v>
      </c>
      <c r="CI18" s="168">
        <v>570</v>
      </c>
      <c r="CJ18" s="168">
        <v>0</v>
      </c>
      <c r="CK18" s="168">
        <v>0</v>
      </c>
      <c r="CL18" s="168">
        <v>40500</v>
      </c>
      <c r="CM18" s="168">
        <v>28485.928</v>
      </c>
      <c r="CN18" s="168">
        <v>104030</v>
      </c>
      <c r="CO18" s="168">
        <v>91174.588000000003</v>
      </c>
      <c r="CP18" s="168">
        <v>31500</v>
      </c>
      <c r="CQ18" s="168">
        <v>23780.128000000001</v>
      </c>
      <c r="CR18" s="168">
        <v>5000</v>
      </c>
      <c r="CS18" s="168">
        <v>0</v>
      </c>
      <c r="CT18" s="168">
        <v>0</v>
      </c>
      <c r="CU18" s="168">
        <v>0</v>
      </c>
      <c r="CV18" s="168">
        <v>0</v>
      </c>
      <c r="CW18" s="168">
        <v>0</v>
      </c>
      <c r="CX18" s="168">
        <v>660039</v>
      </c>
      <c r="CY18" s="168">
        <v>645367.08200000005</v>
      </c>
      <c r="CZ18" s="168">
        <v>244144.00829999999</v>
      </c>
      <c r="DA18" s="168">
        <v>117598.455</v>
      </c>
      <c r="DB18" s="168">
        <v>443029</v>
      </c>
      <c r="DC18" s="168">
        <v>433797.48200000002</v>
      </c>
      <c r="DD18" s="168">
        <v>241178.00829999999</v>
      </c>
      <c r="DE18" s="168">
        <v>117138.455</v>
      </c>
      <c r="DF18" s="168">
        <v>5000</v>
      </c>
      <c r="DG18" s="168">
        <v>420</v>
      </c>
      <c r="DH18" s="168">
        <v>0</v>
      </c>
      <c r="DI18" s="168">
        <v>0</v>
      </c>
      <c r="DJ18" s="168">
        <v>62120</v>
      </c>
      <c r="DK18" s="168">
        <v>0</v>
      </c>
      <c r="DL18" s="168">
        <v>62120</v>
      </c>
      <c r="DM18" s="168">
        <v>0</v>
      </c>
      <c r="DN18" s="168">
        <v>0</v>
      </c>
      <c r="DO18" s="168">
        <v>0</v>
      </c>
      <c r="DP18" s="168">
        <v>0</v>
      </c>
      <c r="DQ18" s="168">
        <v>0</v>
      </c>
    </row>
    <row r="19" spans="2:121" s="141" customFormat="1" ht="21.75" customHeight="1" x14ac:dyDescent="0.2">
      <c r="B19" s="138">
        <v>10</v>
      </c>
      <c r="C19" s="167" t="s">
        <v>90</v>
      </c>
      <c r="D19" s="168">
        <v>397506.91649999999</v>
      </c>
      <c r="E19" s="168">
        <v>368503.05680000002</v>
      </c>
      <c r="F19" s="168">
        <v>267817.5</v>
      </c>
      <c r="G19" s="168">
        <v>263841.41259999998</v>
      </c>
      <c r="H19" s="168">
        <v>158789.41649999999</v>
      </c>
      <c r="I19" s="168">
        <v>131661.64420000001</v>
      </c>
      <c r="J19" s="168">
        <v>151009.5</v>
      </c>
      <c r="K19" s="168">
        <v>150317.69620000001</v>
      </c>
      <c r="L19" s="168">
        <v>78157.216499999995</v>
      </c>
      <c r="M19" s="168">
        <v>71348.319000000003</v>
      </c>
      <c r="N19" s="168">
        <v>118020.5</v>
      </c>
      <c r="O19" s="168">
        <v>117652.62420000001</v>
      </c>
      <c r="P19" s="168">
        <v>18591.5</v>
      </c>
      <c r="Q19" s="168">
        <v>11902.227999999999</v>
      </c>
      <c r="R19" s="168">
        <v>31739</v>
      </c>
      <c r="S19" s="168">
        <v>31432.072</v>
      </c>
      <c r="T19" s="168">
        <v>58906.400000000001</v>
      </c>
      <c r="U19" s="168">
        <v>58831.091</v>
      </c>
      <c r="V19" s="168">
        <v>0</v>
      </c>
      <c r="W19" s="168">
        <v>0</v>
      </c>
      <c r="X19" s="168">
        <v>0</v>
      </c>
      <c r="Y19" s="168">
        <v>0</v>
      </c>
      <c r="Z19" s="168">
        <v>0</v>
      </c>
      <c r="AA19" s="168">
        <v>0</v>
      </c>
      <c r="AB19" s="168">
        <v>0</v>
      </c>
      <c r="AC19" s="168">
        <v>0</v>
      </c>
      <c r="AD19" s="168">
        <v>14008</v>
      </c>
      <c r="AE19" s="168">
        <v>13705.310600000001</v>
      </c>
      <c r="AF19" s="168">
        <v>-18807.7</v>
      </c>
      <c r="AG19" s="168">
        <v>-20109.083999999999</v>
      </c>
      <c r="AH19" s="168">
        <v>7798</v>
      </c>
      <c r="AI19" s="168">
        <v>7691.7579999999998</v>
      </c>
      <c r="AJ19" s="168">
        <v>1210</v>
      </c>
      <c r="AK19" s="168">
        <v>1183.22</v>
      </c>
      <c r="AL19" s="168">
        <v>0</v>
      </c>
      <c r="AM19" s="168">
        <v>0</v>
      </c>
      <c r="AN19" s="168">
        <v>0</v>
      </c>
      <c r="AO19" s="168">
        <v>0</v>
      </c>
      <c r="AP19" s="168">
        <v>6210</v>
      </c>
      <c r="AQ19" s="168">
        <v>6013.5526</v>
      </c>
      <c r="AR19" s="168">
        <v>46282.3</v>
      </c>
      <c r="AS19" s="168">
        <v>46234.79</v>
      </c>
      <c r="AT19" s="168">
        <v>0</v>
      </c>
      <c r="AU19" s="168">
        <v>0</v>
      </c>
      <c r="AV19" s="168">
        <v>-66300</v>
      </c>
      <c r="AW19" s="168">
        <v>-67527.093999999997</v>
      </c>
      <c r="AX19" s="168">
        <v>15900</v>
      </c>
      <c r="AY19" s="168">
        <v>15866.509</v>
      </c>
      <c r="AZ19" s="168">
        <v>1902</v>
      </c>
      <c r="BA19" s="168">
        <v>1858</v>
      </c>
      <c r="BB19" s="168">
        <v>15555</v>
      </c>
      <c r="BC19" s="168">
        <v>15521.965</v>
      </c>
      <c r="BD19" s="168">
        <v>1902</v>
      </c>
      <c r="BE19" s="168">
        <v>1858</v>
      </c>
      <c r="BF19" s="168">
        <v>0</v>
      </c>
      <c r="BG19" s="168">
        <v>0</v>
      </c>
      <c r="BH19" s="168">
        <v>0</v>
      </c>
      <c r="BI19" s="168">
        <v>0</v>
      </c>
      <c r="BJ19" s="168">
        <v>13345</v>
      </c>
      <c r="BK19" s="168">
        <v>13318.7978</v>
      </c>
      <c r="BL19" s="168">
        <v>60249</v>
      </c>
      <c r="BM19" s="168">
        <v>51218.010999999999</v>
      </c>
      <c r="BN19" s="168">
        <v>0</v>
      </c>
      <c r="BO19" s="168">
        <v>0</v>
      </c>
      <c r="BP19" s="168">
        <v>0</v>
      </c>
      <c r="BQ19" s="168">
        <v>0</v>
      </c>
      <c r="BR19" s="168">
        <v>0</v>
      </c>
      <c r="BS19" s="168">
        <v>0</v>
      </c>
      <c r="BT19" s="168">
        <v>0</v>
      </c>
      <c r="BU19" s="168">
        <v>0</v>
      </c>
      <c r="BV19" s="168">
        <v>2900</v>
      </c>
      <c r="BW19" s="168">
        <v>2889.85</v>
      </c>
      <c r="BX19" s="168">
        <v>46499</v>
      </c>
      <c r="BY19" s="168">
        <v>37468.010999999999</v>
      </c>
      <c r="BZ19" s="168">
        <v>10445</v>
      </c>
      <c r="CA19" s="168">
        <v>10428.9478</v>
      </c>
      <c r="CB19" s="168">
        <v>13750</v>
      </c>
      <c r="CC19" s="168">
        <v>13750</v>
      </c>
      <c r="CD19" s="168">
        <v>0</v>
      </c>
      <c r="CE19" s="168">
        <v>0</v>
      </c>
      <c r="CF19" s="168">
        <v>0</v>
      </c>
      <c r="CG19" s="168">
        <v>0</v>
      </c>
      <c r="CH19" s="168">
        <v>0</v>
      </c>
      <c r="CI19" s="168">
        <v>0</v>
      </c>
      <c r="CJ19" s="168">
        <v>0</v>
      </c>
      <c r="CK19" s="168">
        <v>0</v>
      </c>
      <c r="CL19" s="168">
        <v>7600</v>
      </c>
      <c r="CM19" s="168">
        <v>7221.2030000000004</v>
      </c>
      <c r="CN19" s="168">
        <v>13650.9</v>
      </c>
      <c r="CO19" s="168">
        <v>13450.7</v>
      </c>
      <c r="CP19" s="168">
        <v>5500</v>
      </c>
      <c r="CQ19" s="168">
        <v>5461.9030000000002</v>
      </c>
      <c r="CR19" s="168">
        <v>13650.9</v>
      </c>
      <c r="CS19" s="168">
        <v>13450.7</v>
      </c>
      <c r="CT19" s="168">
        <v>1600</v>
      </c>
      <c r="CU19" s="168">
        <v>1572.903</v>
      </c>
      <c r="CV19" s="168">
        <v>13650.9</v>
      </c>
      <c r="CW19" s="168">
        <v>13450.7</v>
      </c>
      <c r="CX19" s="168">
        <v>31005</v>
      </c>
      <c r="CY19" s="168">
        <v>30956.946</v>
      </c>
      <c r="CZ19" s="168">
        <v>23638</v>
      </c>
      <c r="DA19" s="168">
        <v>13895.698200000001</v>
      </c>
      <c r="DB19" s="168">
        <v>27300</v>
      </c>
      <c r="DC19" s="168">
        <v>27258.946</v>
      </c>
      <c r="DD19" s="168">
        <v>23638</v>
      </c>
      <c r="DE19" s="168">
        <v>13895.698200000001</v>
      </c>
      <c r="DF19" s="168">
        <v>5850</v>
      </c>
      <c r="DG19" s="168">
        <v>5454.95</v>
      </c>
      <c r="DH19" s="168">
        <v>0</v>
      </c>
      <c r="DI19" s="168">
        <v>0</v>
      </c>
      <c r="DJ19" s="168">
        <v>0</v>
      </c>
      <c r="DK19" s="168">
        <v>0</v>
      </c>
      <c r="DL19" s="168">
        <v>29100</v>
      </c>
      <c r="DM19" s="168">
        <v>27000</v>
      </c>
      <c r="DN19" s="168">
        <v>0</v>
      </c>
      <c r="DO19" s="168">
        <v>0</v>
      </c>
      <c r="DP19" s="168">
        <v>29100</v>
      </c>
      <c r="DQ19" s="168">
        <v>27000</v>
      </c>
    </row>
    <row r="20" spans="2:121" s="141" customFormat="1" ht="21.75" customHeight="1" x14ac:dyDescent="0.2">
      <c r="B20" s="138">
        <v>11</v>
      </c>
      <c r="C20" s="167" t="s">
        <v>91</v>
      </c>
      <c r="D20" s="168">
        <v>382952.19130000001</v>
      </c>
      <c r="E20" s="168">
        <v>287938.03820000001</v>
      </c>
      <c r="F20" s="168">
        <v>188705.9</v>
      </c>
      <c r="G20" s="168">
        <v>117969.8112</v>
      </c>
      <c r="H20" s="168">
        <v>194246.29130000001</v>
      </c>
      <c r="I20" s="168">
        <v>169968.22700000001</v>
      </c>
      <c r="J20" s="168">
        <v>61290</v>
      </c>
      <c r="K20" s="168">
        <v>45941.578200000004</v>
      </c>
      <c r="L20" s="168">
        <v>2000</v>
      </c>
      <c r="M20" s="168">
        <v>327</v>
      </c>
      <c r="N20" s="168">
        <v>54070</v>
      </c>
      <c r="O20" s="168">
        <v>43659.978199999998</v>
      </c>
      <c r="P20" s="168">
        <v>2000</v>
      </c>
      <c r="Q20" s="168">
        <v>327</v>
      </c>
      <c r="R20" s="168">
        <v>3850</v>
      </c>
      <c r="S20" s="168">
        <v>446</v>
      </c>
      <c r="T20" s="168">
        <v>0</v>
      </c>
      <c r="U20" s="168">
        <v>0</v>
      </c>
      <c r="V20" s="168">
        <v>400</v>
      </c>
      <c r="W20" s="168">
        <v>0</v>
      </c>
      <c r="X20" s="168">
        <v>0</v>
      </c>
      <c r="Y20" s="168">
        <v>0</v>
      </c>
      <c r="Z20" s="168">
        <v>200</v>
      </c>
      <c r="AA20" s="168">
        <v>0</v>
      </c>
      <c r="AB20" s="168">
        <v>0</v>
      </c>
      <c r="AC20" s="168">
        <v>0</v>
      </c>
      <c r="AD20" s="168">
        <v>5500</v>
      </c>
      <c r="AE20" s="168">
        <v>1139.0999999999999</v>
      </c>
      <c r="AF20" s="168">
        <v>185746.29130000001</v>
      </c>
      <c r="AG20" s="168">
        <v>169506.75700000001</v>
      </c>
      <c r="AH20" s="168">
        <v>1500</v>
      </c>
      <c r="AI20" s="168">
        <v>0</v>
      </c>
      <c r="AJ20" s="168">
        <v>0</v>
      </c>
      <c r="AK20" s="168">
        <v>0</v>
      </c>
      <c r="AL20" s="168">
        <v>0</v>
      </c>
      <c r="AM20" s="168">
        <v>0</v>
      </c>
      <c r="AN20" s="168">
        <v>0</v>
      </c>
      <c r="AO20" s="168">
        <v>0</v>
      </c>
      <c r="AP20" s="168">
        <v>4000</v>
      </c>
      <c r="AQ20" s="168">
        <v>1139.0999999999999</v>
      </c>
      <c r="AR20" s="168">
        <v>185746.29130000001</v>
      </c>
      <c r="AS20" s="168">
        <v>175577.992</v>
      </c>
      <c r="AT20" s="168">
        <v>0</v>
      </c>
      <c r="AU20" s="168">
        <v>0</v>
      </c>
      <c r="AV20" s="168">
        <v>0</v>
      </c>
      <c r="AW20" s="168">
        <v>-6071.2349999999997</v>
      </c>
      <c r="AX20" s="168">
        <v>54500</v>
      </c>
      <c r="AY20" s="168">
        <v>47308.2</v>
      </c>
      <c r="AZ20" s="168">
        <v>0</v>
      </c>
      <c r="BA20" s="168">
        <v>0</v>
      </c>
      <c r="BB20" s="168">
        <v>46500</v>
      </c>
      <c r="BC20" s="168">
        <v>46500</v>
      </c>
      <c r="BD20" s="168">
        <v>0</v>
      </c>
      <c r="BE20" s="168">
        <v>0</v>
      </c>
      <c r="BF20" s="168">
        <v>0</v>
      </c>
      <c r="BG20" s="168">
        <v>0</v>
      </c>
      <c r="BH20" s="168">
        <v>0</v>
      </c>
      <c r="BI20" s="168">
        <v>0</v>
      </c>
      <c r="BJ20" s="168">
        <v>12500</v>
      </c>
      <c r="BK20" s="168">
        <v>7323.8751000000002</v>
      </c>
      <c r="BL20" s="168">
        <v>5000</v>
      </c>
      <c r="BM20" s="168">
        <v>0</v>
      </c>
      <c r="BN20" s="168">
        <v>0</v>
      </c>
      <c r="BO20" s="168">
        <v>0</v>
      </c>
      <c r="BP20" s="168">
        <v>0</v>
      </c>
      <c r="BQ20" s="168">
        <v>0</v>
      </c>
      <c r="BR20" s="168">
        <v>0</v>
      </c>
      <c r="BS20" s="168">
        <v>0</v>
      </c>
      <c r="BT20" s="168">
        <v>0</v>
      </c>
      <c r="BU20" s="168">
        <v>0</v>
      </c>
      <c r="BV20" s="168">
        <v>0</v>
      </c>
      <c r="BW20" s="168">
        <v>0</v>
      </c>
      <c r="BX20" s="168">
        <v>0</v>
      </c>
      <c r="BY20" s="168">
        <v>0</v>
      </c>
      <c r="BZ20" s="168">
        <v>11500</v>
      </c>
      <c r="CA20" s="168">
        <v>7323.8751000000002</v>
      </c>
      <c r="CB20" s="168">
        <v>5000</v>
      </c>
      <c r="CC20" s="168">
        <v>0</v>
      </c>
      <c r="CD20" s="168">
        <v>1000</v>
      </c>
      <c r="CE20" s="168">
        <v>0</v>
      </c>
      <c r="CF20" s="168">
        <v>0</v>
      </c>
      <c r="CG20" s="168">
        <v>0</v>
      </c>
      <c r="CH20" s="168">
        <v>500</v>
      </c>
      <c r="CI20" s="168">
        <v>100</v>
      </c>
      <c r="CJ20" s="168">
        <v>0</v>
      </c>
      <c r="CK20" s="168">
        <v>0</v>
      </c>
      <c r="CL20" s="168">
        <v>21850</v>
      </c>
      <c r="CM20" s="168">
        <v>11677.0579</v>
      </c>
      <c r="CN20" s="168">
        <v>1500</v>
      </c>
      <c r="CO20" s="168">
        <v>134.47</v>
      </c>
      <c r="CP20" s="168">
        <v>17750</v>
      </c>
      <c r="CQ20" s="168">
        <v>10397.777400000001</v>
      </c>
      <c r="CR20" s="168">
        <v>1500</v>
      </c>
      <c r="CS20" s="168">
        <v>134.47</v>
      </c>
      <c r="CT20" s="168">
        <v>14750</v>
      </c>
      <c r="CU20" s="168">
        <v>10384.777400000001</v>
      </c>
      <c r="CV20" s="168">
        <v>1500</v>
      </c>
      <c r="CW20" s="168">
        <v>134.47</v>
      </c>
      <c r="CX20" s="168">
        <v>10450</v>
      </c>
      <c r="CY20" s="168">
        <v>1550</v>
      </c>
      <c r="CZ20" s="168">
        <v>0</v>
      </c>
      <c r="DA20" s="168">
        <v>0</v>
      </c>
      <c r="DB20" s="168">
        <v>8050</v>
      </c>
      <c r="DC20" s="168">
        <v>1020</v>
      </c>
      <c r="DD20" s="168">
        <v>0</v>
      </c>
      <c r="DE20" s="168">
        <v>0</v>
      </c>
      <c r="DF20" s="168">
        <v>5300</v>
      </c>
      <c r="DG20" s="168">
        <v>2930</v>
      </c>
      <c r="DH20" s="168">
        <v>0</v>
      </c>
      <c r="DI20" s="168">
        <v>0</v>
      </c>
      <c r="DJ20" s="168">
        <v>16215.9</v>
      </c>
      <c r="DK20" s="168">
        <v>0</v>
      </c>
      <c r="DL20" s="168">
        <v>16215.9</v>
      </c>
      <c r="DM20" s="168">
        <v>0</v>
      </c>
      <c r="DN20" s="168">
        <v>0</v>
      </c>
      <c r="DO20" s="168">
        <v>0</v>
      </c>
      <c r="DP20" s="168">
        <v>0</v>
      </c>
      <c r="DQ20" s="168">
        <v>0</v>
      </c>
    </row>
    <row r="21" spans="2:121" s="141" customFormat="1" ht="21.75" customHeight="1" x14ac:dyDescent="0.2">
      <c r="B21" s="138">
        <v>12</v>
      </c>
      <c r="C21" s="167" t="s">
        <v>92</v>
      </c>
      <c r="D21" s="168">
        <v>134529.68100000001</v>
      </c>
      <c r="E21" s="168">
        <v>29074.742900000001</v>
      </c>
      <c r="F21" s="168">
        <v>108895.7</v>
      </c>
      <c r="G21" s="168">
        <v>94205.897899999996</v>
      </c>
      <c r="H21" s="168">
        <v>28133.981</v>
      </c>
      <c r="I21" s="168">
        <v>-62631.154999999999</v>
      </c>
      <c r="J21" s="168">
        <v>46812.7</v>
      </c>
      <c r="K21" s="168">
        <v>44200.378700000001</v>
      </c>
      <c r="L21" s="168">
        <v>1399.981</v>
      </c>
      <c r="M21" s="168">
        <v>375</v>
      </c>
      <c r="N21" s="168">
        <v>45177.7</v>
      </c>
      <c r="O21" s="168">
        <v>42662.778700000003</v>
      </c>
      <c r="P21" s="168">
        <v>1399.981</v>
      </c>
      <c r="Q21" s="168">
        <v>375</v>
      </c>
      <c r="R21" s="168">
        <v>1130</v>
      </c>
      <c r="S21" s="168">
        <v>1076.8</v>
      </c>
      <c r="T21" s="168">
        <v>0</v>
      </c>
      <c r="U21" s="168">
        <v>0</v>
      </c>
      <c r="V21" s="168">
        <v>0</v>
      </c>
      <c r="W21" s="168">
        <v>0</v>
      </c>
      <c r="X21" s="168">
        <v>0</v>
      </c>
      <c r="Y21" s="168">
        <v>0</v>
      </c>
      <c r="Z21" s="168">
        <v>0</v>
      </c>
      <c r="AA21" s="168">
        <v>0</v>
      </c>
      <c r="AB21" s="168">
        <v>0</v>
      </c>
      <c r="AC21" s="168">
        <v>0</v>
      </c>
      <c r="AD21" s="168">
        <v>3100</v>
      </c>
      <c r="AE21" s="168">
        <v>2938.64</v>
      </c>
      <c r="AF21" s="168">
        <v>-69670</v>
      </c>
      <c r="AG21" s="168">
        <v>-68008.154999999999</v>
      </c>
      <c r="AH21" s="168">
        <v>400</v>
      </c>
      <c r="AI21" s="168">
        <v>400</v>
      </c>
      <c r="AJ21" s="168">
        <v>0</v>
      </c>
      <c r="AK21" s="168">
        <v>0</v>
      </c>
      <c r="AL21" s="168">
        <v>0</v>
      </c>
      <c r="AM21" s="168">
        <v>0</v>
      </c>
      <c r="AN21" s="168">
        <v>330</v>
      </c>
      <c r="AO21" s="168">
        <v>327.86799999999999</v>
      </c>
      <c r="AP21" s="168">
        <v>2700</v>
      </c>
      <c r="AQ21" s="168">
        <v>2538.64</v>
      </c>
      <c r="AR21" s="168">
        <v>0</v>
      </c>
      <c r="AS21" s="168">
        <v>0</v>
      </c>
      <c r="AT21" s="168">
        <v>0</v>
      </c>
      <c r="AU21" s="168">
        <v>0</v>
      </c>
      <c r="AV21" s="168">
        <v>-70000</v>
      </c>
      <c r="AW21" s="168">
        <v>-68336.023000000001</v>
      </c>
      <c r="AX21" s="168">
        <v>11063</v>
      </c>
      <c r="AY21" s="168">
        <v>10358.099</v>
      </c>
      <c r="AZ21" s="168">
        <v>1000</v>
      </c>
      <c r="BA21" s="168">
        <v>850</v>
      </c>
      <c r="BB21" s="168">
        <v>10790</v>
      </c>
      <c r="BC21" s="168">
        <v>10134.898999999999</v>
      </c>
      <c r="BD21" s="168">
        <v>1000</v>
      </c>
      <c r="BE21" s="168">
        <v>850</v>
      </c>
      <c r="BF21" s="168">
        <v>0</v>
      </c>
      <c r="BG21" s="168">
        <v>0</v>
      </c>
      <c r="BH21" s="168">
        <v>0</v>
      </c>
      <c r="BI21" s="168">
        <v>0</v>
      </c>
      <c r="BJ21" s="168">
        <v>2510</v>
      </c>
      <c r="BK21" s="168">
        <v>2148.3231999999998</v>
      </c>
      <c r="BL21" s="168">
        <v>2500</v>
      </c>
      <c r="BM21" s="168">
        <v>1872</v>
      </c>
      <c r="BN21" s="168">
        <v>0</v>
      </c>
      <c r="BO21" s="168">
        <v>0</v>
      </c>
      <c r="BP21" s="168">
        <v>0</v>
      </c>
      <c r="BQ21" s="168">
        <v>0</v>
      </c>
      <c r="BR21" s="168">
        <v>0</v>
      </c>
      <c r="BS21" s="168">
        <v>0</v>
      </c>
      <c r="BT21" s="168">
        <v>0</v>
      </c>
      <c r="BU21" s="168">
        <v>0</v>
      </c>
      <c r="BV21" s="168">
        <v>640</v>
      </c>
      <c r="BW21" s="168">
        <v>633.30820000000006</v>
      </c>
      <c r="BX21" s="168">
        <v>0</v>
      </c>
      <c r="BY21" s="168">
        <v>0</v>
      </c>
      <c r="BZ21" s="168">
        <v>1870</v>
      </c>
      <c r="CA21" s="168">
        <v>1515.0150000000001</v>
      </c>
      <c r="CB21" s="168">
        <v>2500</v>
      </c>
      <c r="CC21" s="168">
        <v>1872</v>
      </c>
      <c r="CD21" s="168">
        <v>0</v>
      </c>
      <c r="CE21" s="168">
        <v>0</v>
      </c>
      <c r="CF21" s="168">
        <v>0</v>
      </c>
      <c r="CG21" s="168">
        <v>0</v>
      </c>
      <c r="CH21" s="168">
        <v>1060</v>
      </c>
      <c r="CI21" s="168">
        <v>612.59500000000003</v>
      </c>
      <c r="CJ21" s="168">
        <v>0</v>
      </c>
      <c r="CK21" s="168">
        <v>0</v>
      </c>
      <c r="CL21" s="168">
        <v>25320</v>
      </c>
      <c r="CM21" s="168">
        <v>24142.712</v>
      </c>
      <c r="CN21" s="168">
        <v>0</v>
      </c>
      <c r="CO21" s="168">
        <v>0</v>
      </c>
      <c r="CP21" s="168">
        <v>24930</v>
      </c>
      <c r="CQ21" s="168">
        <v>23812.927</v>
      </c>
      <c r="CR21" s="168">
        <v>0</v>
      </c>
      <c r="CS21" s="168">
        <v>0</v>
      </c>
      <c r="CT21" s="168">
        <v>23810</v>
      </c>
      <c r="CU21" s="168">
        <v>22736.327000000001</v>
      </c>
      <c r="CV21" s="168">
        <v>0</v>
      </c>
      <c r="CW21" s="168">
        <v>0</v>
      </c>
      <c r="CX21" s="168">
        <v>6610</v>
      </c>
      <c r="CY21" s="168">
        <v>5165.1499999999996</v>
      </c>
      <c r="CZ21" s="168">
        <v>92904</v>
      </c>
      <c r="DA21" s="168">
        <v>2280</v>
      </c>
      <c r="DB21" s="168">
        <v>4000</v>
      </c>
      <c r="DC21" s="168">
        <v>3727.67</v>
      </c>
      <c r="DD21" s="168">
        <v>92904</v>
      </c>
      <c r="DE21" s="168">
        <v>2280</v>
      </c>
      <c r="DF21" s="168">
        <v>2420</v>
      </c>
      <c r="DG21" s="168">
        <v>2140</v>
      </c>
      <c r="DH21" s="168">
        <v>0</v>
      </c>
      <c r="DI21" s="168">
        <v>0</v>
      </c>
      <c r="DJ21" s="168">
        <v>7500</v>
      </c>
      <c r="DK21" s="168">
        <v>0</v>
      </c>
      <c r="DL21" s="168">
        <v>10000</v>
      </c>
      <c r="DM21" s="168">
        <v>2500</v>
      </c>
      <c r="DN21" s="168">
        <v>0</v>
      </c>
      <c r="DO21" s="168">
        <v>0</v>
      </c>
      <c r="DP21" s="168">
        <v>2500</v>
      </c>
      <c r="DQ21" s="168">
        <v>2500</v>
      </c>
    </row>
    <row r="22" spans="2:121" s="141" customFormat="1" ht="21.75" customHeight="1" x14ac:dyDescent="0.2">
      <c r="B22" s="138">
        <v>13</v>
      </c>
      <c r="C22" s="167" t="s">
        <v>93</v>
      </c>
      <c r="D22" s="168">
        <v>149476.2317</v>
      </c>
      <c r="E22" s="168">
        <v>117529.4368</v>
      </c>
      <c r="F22" s="168">
        <v>87906</v>
      </c>
      <c r="G22" s="168">
        <v>83006.604200000002</v>
      </c>
      <c r="H22" s="168">
        <v>61570.231699999997</v>
      </c>
      <c r="I22" s="168">
        <v>34522.832600000002</v>
      </c>
      <c r="J22" s="168">
        <v>43593.784599999999</v>
      </c>
      <c r="K22" s="168">
        <v>43284.772199999999</v>
      </c>
      <c r="L22" s="168">
        <v>1360.0317</v>
      </c>
      <c r="M22" s="168">
        <v>1053.8</v>
      </c>
      <c r="N22" s="168">
        <v>42815.584600000002</v>
      </c>
      <c r="O22" s="168">
        <v>42616.272199999999</v>
      </c>
      <c r="P22" s="168">
        <v>1060</v>
      </c>
      <c r="Q22" s="168">
        <v>1053.8</v>
      </c>
      <c r="R22" s="168">
        <v>641.20000000000005</v>
      </c>
      <c r="S22" s="168">
        <v>627.70000000000005</v>
      </c>
      <c r="T22" s="168">
        <v>0</v>
      </c>
      <c r="U22" s="168">
        <v>0</v>
      </c>
      <c r="V22" s="168">
        <v>0</v>
      </c>
      <c r="W22" s="168">
        <v>0</v>
      </c>
      <c r="X22" s="168">
        <v>0</v>
      </c>
      <c r="Y22" s="168">
        <v>0</v>
      </c>
      <c r="Z22" s="168">
        <v>0</v>
      </c>
      <c r="AA22" s="168">
        <v>0</v>
      </c>
      <c r="AB22" s="168">
        <v>0</v>
      </c>
      <c r="AC22" s="168">
        <v>0</v>
      </c>
      <c r="AD22" s="168">
        <v>2488.3939999999998</v>
      </c>
      <c r="AE22" s="168">
        <v>2462.384</v>
      </c>
      <c r="AF22" s="168">
        <v>38233.911999999997</v>
      </c>
      <c r="AG22" s="168">
        <v>25231.032599999999</v>
      </c>
      <c r="AH22" s="168">
        <v>2047.894</v>
      </c>
      <c r="AI22" s="168">
        <v>2021.884</v>
      </c>
      <c r="AJ22" s="168">
        <v>330</v>
      </c>
      <c r="AK22" s="168">
        <v>330</v>
      </c>
      <c r="AL22" s="168">
        <v>0</v>
      </c>
      <c r="AM22" s="168">
        <v>0</v>
      </c>
      <c r="AN22" s="168">
        <v>0</v>
      </c>
      <c r="AO22" s="168">
        <v>0</v>
      </c>
      <c r="AP22" s="168">
        <v>440.5</v>
      </c>
      <c r="AQ22" s="168">
        <v>440.5</v>
      </c>
      <c r="AR22" s="168">
        <v>57453.911999999997</v>
      </c>
      <c r="AS22" s="168">
        <v>57291.92</v>
      </c>
      <c r="AT22" s="168">
        <v>0</v>
      </c>
      <c r="AU22" s="168">
        <v>0</v>
      </c>
      <c r="AV22" s="168">
        <v>-19550</v>
      </c>
      <c r="AW22" s="168">
        <v>-32390.8874</v>
      </c>
      <c r="AX22" s="168">
        <v>9459.2649999999994</v>
      </c>
      <c r="AY22" s="168">
        <v>9405.3955000000005</v>
      </c>
      <c r="AZ22" s="168">
        <v>4900</v>
      </c>
      <c r="BA22" s="168">
        <v>4888</v>
      </c>
      <c r="BB22" s="168">
        <v>9459.2649999999994</v>
      </c>
      <c r="BC22" s="168">
        <v>9405.3955000000005</v>
      </c>
      <c r="BD22" s="168">
        <v>4900</v>
      </c>
      <c r="BE22" s="168">
        <v>4888</v>
      </c>
      <c r="BF22" s="168">
        <v>0</v>
      </c>
      <c r="BG22" s="168">
        <v>0</v>
      </c>
      <c r="BH22" s="168">
        <v>0</v>
      </c>
      <c r="BI22" s="168">
        <v>0</v>
      </c>
      <c r="BJ22" s="168">
        <v>1035.77</v>
      </c>
      <c r="BK22" s="168">
        <v>832.904</v>
      </c>
      <c r="BL22" s="168">
        <v>0</v>
      </c>
      <c r="BM22" s="168">
        <v>0</v>
      </c>
      <c r="BN22" s="168">
        <v>0</v>
      </c>
      <c r="BO22" s="168">
        <v>0</v>
      </c>
      <c r="BP22" s="168">
        <v>0</v>
      </c>
      <c r="BQ22" s="168">
        <v>0</v>
      </c>
      <c r="BR22" s="168">
        <v>567.24</v>
      </c>
      <c r="BS22" s="168">
        <v>562.49400000000003</v>
      </c>
      <c r="BT22" s="168">
        <v>0</v>
      </c>
      <c r="BU22" s="168">
        <v>0</v>
      </c>
      <c r="BV22" s="168">
        <v>0</v>
      </c>
      <c r="BW22" s="168">
        <v>0</v>
      </c>
      <c r="BX22" s="168">
        <v>0</v>
      </c>
      <c r="BY22" s="168">
        <v>0</v>
      </c>
      <c r="BZ22" s="168">
        <v>468.53</v>
      </c>
      <c r="CA22" s="168">
        <v>270.41000000000003</v>
      </c>
      <c r="CB22" s="168">
        <v>0</v>
      </c>
      <c r="CC22" s="168">
        <v>0</v>
      </c>
      <c r="CD22" s="168">
        <v>0</v>
      </c>
      <c r="CE22" s="168">
        <v>0</v>
      </c>
      <c r="CF22" s="168">
        <v>0</v>
      </c>
      <c r="CG22" s="168">
        <v>0</v>
      </c>
      <c r="CH22" s="168">
        <v>0</v>
      </c>
      <c r="CI22" s="168">
        <v>0</v>
      </c>
      <c r="CJ22" s="168">
        <v>0</v>
      </c>
      <c r="CK22" s="168">
        <v>0</v>
      </c>
      <c r="CL22" s="168">
        <v>2245.14</v>
      </c>
      <c r="CM22" s="168">
        <v>2143.3404999999998</v>
      </c>
      <c r="CN22" s="168">
        <v>14246.288</v>
      </c>
      <c r="CO22" s="168">
        <v>903</v>
      </c>
      <c r="CP22" s="168">
        <v>2194.34</v>
      </c>
      <c r="CQ22" s="168">
        <v>2098.34</v>
      </c>
      <c r="CR22" s="168">
        <v>14246.288</v>
      </c>
      <c r="CS22" s="168">
        <v>903</v>
      </c>
      <c r="CT22" s="168">
        <v>0</v>
      </c>
      <c r="CU22" s="168">
        <v>0</v>
      </c>
      <c r="CV22" s="168">
        <v>13766.487999999999</v>
      </c>
      <c r="CW22" s="168">
        <v>423.2</v>
      </c>
      <c r="CX22" s="168">
        <v>21935.646400000001</v>
      </c>
      <c r="CY22" s="168">
        <v>21502.808000000001</v>
      </c>
      <c r="CZ22" s="168">
        <v>2830</v>
      </c>
      <c r="DA22" s="168">
        <v>2447</v>
      </c>
      <c r="DB22" s="168">
        <v>21905.920399999999</v>
      </c>
      <c r="DC22" s="168">
        <v>21473.081999999999</v>
      </c>
      <c r="DD22" s="168">
        <v>1900</v>
      </c>
      <c r="DE22" s="168">
        <v>1517</v>
      </c>
      <c r="DF22" s="168">
        <v>3448</v>
      </c>
      <c r="DG22" s="168">
        <v>3375</v>
      </c>
      <c r="DH22" s="168">
        <v>0</v>
      </c>
      <c r="DI22" s="168">
        <v>0</v>
      </c>
      <c r="DJ22" s="168">
        <v>3700</v>
      </c>
      <c r="DK22" s="168">
        <v>0</v>
      </c>
      <c r="DL22" s="168">
        <v>3700</v>
      </c>
      <c r="DM22" s="168">
        <v>0</v>
      </c>
      <c r="DN22" s="168">
        <v>0</v>
      </c>
      <c r="DO22" s="168">
        <v>0</v>
      </c>
      <c r="DP22" s="168">
        <v>0</v>
      </c>
      <c r="DQ22" s="168">
        <v>0</v>
      </c>
    </row>
    <row r="23" spans="2:121" s="141" customFormat="1" ht="21.75" customHeight="1" x14ac:dyDescent="0.2">
      <c r="B23" s="138">
        <v>14</v>
      </c>
      <c r="C23" s="167" t="s">
        <v>94</v>
      </c>
      <c r="D23" s="168">
        <v>134834.2415</v>
      </c>
      <c r="E23" s="168">
        <v>94704.858800000002</v>
      </c>
      <c r="F23" s="168">
        <v>110013.3</v>
      </c>
      <c r="G23" s="168">
        <v>108683.5248</v>
      </c>
      <c r="H23" s="168">
        <v>24820.941500000001</v>
      </c>
      <c r="I23" s="168">
        <v>-13978.665999999999</v>
      </c>
      <c r="J23" s="168">
        <v>57162.400000000001</v>
      </c>
      <c r="K23" s="168">
        <v>56686.813699999999</v>
      </c>
      <c r="L23" s="168">
        <v>2130.9</v>
      </c>
      <c r="M23" s="168">
        <v>2090.9</v>
      </c>
      <c r="N23" s="168">
        <v>55353.599999999999</v>
      </c>
      <c r="O23" s="168">
        <v>55048.898699999998</v>
      </c>
      <c r="P23" s="168">
        <v>1157.9000000000001</v>
      </c>
      <c r="Q23" s="168">
        <v>1117.9000000000001</v>
      </c>
      <c r="R23" s="168">
        <v>680</v>
      </c>
      <c r="S23" s="168">
        <v>598.51499999999999</v>
      </c>
      <c r="T23" s="168">
        <v>0</v>
      </c>
      <c r="U23" s="168">
        <v>0</v>
      </c>
      <c r="V23" s="168">
        <v>50</v>
      </c>
      <c r="W23" s="168">
        <v>0</v>
      </c>
      <c r="X23" s="168">
        <v>0</v>
      </c>
      <c r="Y23" s="168">
        <v>0</v>
      </c>
      <c r="Z23" s="168">
        <v>400</v>
      </c>
      <c r="AA23" s="168">
        <v>400</v>
      </c>
      <c r="AB23" s="168">
        <v>0</v>
      </c>
      <c r="AC23" s="168">
        <v>0</v>
      </c>
      <c r="AD23" s="168">
        <v>1936</v>
      </c>
      <c r="AE23" s="168">
        <v>1807.2023999999999</v>
      </c>
      <c r="AF23" s="168">
        <v>-48020.458500000001</v>
      </c>
      <c r="AG23" s="168">
        <v>-78606.567999999999</v>
      </c>
      <c r="AH23" s="168">
        <v>236</v>
      </c>
      <c r="AI23" s="168">
        <v>210</v>
      </c>
      <c r="AJ23" s="168">
        <v>0</v>
      </c>
      <c r="AK23" s="168">
        <v>0</v>
      </c>
      <c r="AL23" s="168">
        <v>0</v>
      </c>
      <c r="AM23" s="168">
        <v>0</v>
      </c>
      <c r="AN23" s="168">
        <v>0</v>
      </c>
      <c r="AO23" s="168">
        <v>0</v>
      </c>
      <c r="AP23" s="168">
        <v>1700</v>
      </c>
      <c r="AQ23" s="168">
        <v>1597.2023999999999</v>
      </c>
      <c r="AR23" s="168">
        <v>60658.641499999998</v>
      </c>
      <c r="AS23" s="168">
        <v>39139.802000000003</v>
      </c>
      <c r="AT23" s="168">
        <v>0</v>
      </c>
      <c r="AU23" s="168">
        <v>0</v>
      </c>
      <c r="AV23" s="168">
        <v>-108679.1</v>
      </c>
      <c r="AW23" s="168">
        <v>-117746.37</v>
      </c>
      <c r="AX23" s="168">
        <v>25439.5</v>
      </c>
      <c r="AY23" s="168">
        <v>25084.171999999999</v>
      </c>
      <c r="AZ23" s="168">
        <v>24543.1</v>
      </c>
      <c r="BA23" s="168">
        <v>24443.1</v>
      </c>
      <c r="BB23" s="168">
        <v>0</v>
      </c>
      <c r="BC23" s="168">
        <v>0</v>
      </c>
      <c r="BD23" s="168">
        <v>242.1</v>
      </c>
      <c r="BE23" s="168">
        <v>242.1</v>
      </c>
      <c r="BF23" s="168">
        <v>25391.5</v>
      </c>
      <c r="BG23" s="168">
        <v>25036.171999999999</v>
      </c>
      <c r="BH23" s="168">
        <v>24301</v>
      </c>
      <c r="BI23" s="168">
        <v>24201</v>
      </c>
      <c r="BJ23" s="168">
        <v>4633.3999999999996</v>
      </c>
      <c r="BK23" s="168">
        <v>4551.3033999999998</v>
      </c>
      <c r="BL23" s="168">
        <v>34644.199999999997</v>
      </c>
      <c r="BM23" s="168">
        <v>29111.714</v>
      </c>
      <c r="BN23" s="168">
        <v>0</v>
      </c>
      <c r="BO23" s="168">
        <v>0</v>
      </c>
      <c r="BP23" s="168">
        <v>0</v>
      </c>
      <c r="BQ23" s="168">
        <v>0</v>
      </c>
      <c r="BR23" s="168">
        <v>0</v>
      </c>
      <c r="BS23" s="168">
        <v>0</v>
      </c>
      <c r="BT23" s="168">
        <v>0</v>
      </c>
      <c r="BU23" s="168">
        <v>0</v>
      </c>
      <c r="BV23" s="168">
        <v>766.4</v>
      </c>
      <c r="BW23" s="168">
        <v>766.15</v>
      </c>
      <c r="BX23" s="168">
        <v>0</v>
      </c>
      <c r="BY23" s="168">
        <v>0</v>
      </c>
      <c r="BZ23" s="168">
        <v>3867</v>
      </c>
      <c r="CA23" s="168">
        <v>3785.1534000000001</v>
      </c>
      <c r="CB23" s="168">
        <v>34644.199999999997</v>
      </c>
      <c r="CC23" s="168">
        <v>29111.714</v>
      </c>
      <c r="CD23" s="168">
        <v>0</v>
      </c>
      <c r="CE23" s="168">
        <v>0</v>
      </c>
      <c r="CF23" s="168">
        <v>0</v>
      </c>
      <c r="CG23" s="168">
        <v>0</v>
      </c>
      <c r="CH23" s="168">
        <v>0</v>
      </c>
      <c r="CI23" s="168">
        <v>0</v>
      </c>
      <c r="CJ23" s="168">
        <v>0</v>
      </c>
      <c r="CK23" s="168">
        <v>0</v>
      </c>
      <c r="CL23" s="168">
        <v>15722</v>
      </c>
      <c r="CM23" s="168">
        <v>15497.033299999999</v>
      </c>
      <c r="CN23" s="168">
        <v>11523.2</v>
      </c>
      <c r="CO23" s="168">
        <v>8982.1880000000001</v>
      </c>
      <c r="CP23" s="168">
        <v>15492</v>
      </c>
      <c r="CQ23" s="168">
        <v>15274.783299999999</v>
      </c>
      <c r="CR23" s="168">
        <v>11523.2</v>
      </c>
      <c r="CS23" s="168">
        <v>8982.1880000000001</v>
      </c>
      <c r="CT23" s="168">
        <v>10904.5</v>
      </c>
      <c r="CU23" s="168">
        <v>10688.0573</v>
      </c>
      <c r="CV23" s="168">
        <v>4033</v>
      </c>
      <c r="CW23" s="168">
        <v>1503</v>
      </c>
      <c r="CX23" s="168">
        <v>3045</v>
      </c>
      <c r="CY23" s="168">
        <v>3037</v>
      </c>
      <c r="CZ23" s="168">
        <v>0</v>
      </c>
      <c r="DA23" s="168">
        <v>0</v>
      </c>
      <c r="DB23" s="168">
        <v>0</v>
      </c>
      <c r="DC23" s="168">
        <v>0</v>
      </c>
      <c r="DD23" s="168">
        <v>0</v>
      </c>
      <c r="DE23" s="168">
        <v>0</v>
      </c>
      <c r="DF23" s="168">
        <v>1625</v>
      </c>
      <c r="DG23" s="168">
        <v>1620</v>
      </c>
      <c r="DH23" s="168">
        <v>0</v>
      </c>
      <c r="DI23" s="168">
        <v>0</v>
      </c>
      <c r="DJ23" s="168">
        <v>0</v>
      </c>
      <c r="DK23" s="168">
        <v>0</v>
      </c>
      <c r="DL23" s="168">
        <v>0</v>
      </c>
      <c r="DM23" s="168">
        <v>0</v>
      </c>
      <c r="DN23" s="168">
        <v>0</v>
      </c>
      <c r="DO23" s="168">
        <v>0</v>
      </c>
      <c r="DP23" s="168">
        <v>0</v>
      </c>
      <c r="DQ23" s="168">
        <v>0</v>
      </c>
    </row>
    <row r="24" spans="2:121" s="141" customFormat="1" ht="21.75" customHeight="1" x14ac:dyDescent="0.2">
      <c r="B24" s="138">
        <v>15</v>
      </c>
      <c r="C24" s="167" t="s">
        <v>95</v>
      </c>
      <c r="D24" s="168">
        <v>381787.83179999999</v>
      </c>
      <c r="E24" s="168">
        <v>331895.94910000003</v>
      </c>
      <c r="F24" s="168">
        <v>307209.2</v>
      </c>
      <c r="G24" s="168">
        <v>273049.13640000002</v>
      </c>
      <c r="H24" s="168">
        <v>120249.0318</v>
      </c>
      <c r="I24" s="168">
        <v>80846.812699999995</v>
      </c>
      <c r="J24" s="168">
        <v>75085</v>
      </c>
      <c r="K24" s="168">
        <v>70530.823099999994</v>
      </c>
      <c r="L24" s="168">
        <v>12000</v>
      </c>
      <c r="M24" s="168">
        <v>2916</v>
      </c>
      <c r="N24" s="168">
        <v>72835</v>
      </c>
      <c r="O24" s="168">
        <v>68743.383100000006</v>
      </c>
      <c r="P24" s="168">
        <v>12000</v>
      </c>
      <c r="Q24" s="168">
        <v>2916</v>
      </c>
      <c r="R24" s="168">
        <v>1268</v>
      </c>
      <c r="S24" s="168">
        <v>826</v>
      </c>
      <c r="T24" s="168">
        <v>0</v>
      </c>
      <c r="U24" s="168">
        <v>0</v>
      </c>
      <c r="V24" s="168">
        <v>60</v>
      </c>
      <c r="W24" s="168">
        <v>56</v>
      </c>
      <c r="X24" s="168">
        <v>1000</v>
      </c>
      <c r="Y24" s="168">
        <v>0</v>
      </c>
      <c r="Z24" s="168">
        <v>0</v>
      </c>
      <c r="AA24" s="168">
        <v>0</v>
      </c>
      <c r="AB24" s="168">
        <v>0</v>
      </c>
      <c r="AC24" s="168">
        <v>0</v>
      </c>
      <c r="AD24" s="168">
        <v>2046</v>
      </c>
      <c r="AE24" s="168">
        <v>1969.16</v>
      </c>
      <c r="AF24" s="168">
        <v>62287.199999999997</v>
      </c>
      <c r="AG24" s="168">
        <v>53870.23</v>
      </c>
      <c r="AH24" s="168">
        <v>120</v>
      </c>
      <c r="AI24" s="168">
        <v>50</v>
      </c>
      <c r="AJ24" s="168">
        <v>1633</v>
      </c>
      <c r="AK24" s="168">
        <v>1614.787</v>
      </c>
      <c r="AL24" s="168">
        <v>0</v>
      </c>
      <c r="AM24" s="168">
        <v>0</v>
      </c>
      <c r="AN24" s="168">
        <v>0</v>
      </c>
      <c r="AO24" s="168">
        <v>0</v>
      </c>
      <c r="AP24" s="168">
        <v>1926</v>
      </c>
      <c r="AQ24" s="168">
        <v>1919.16</v>
      </c>
      <c r="AR24" s="168">
        <v>78654.2</v>
      </c>
      <c r="AS24" s="168">
        <v>74372.406000000003</v>
      </c>
      <c r="AT24" s="168">
        <v>0</v>
      </c>
      <c r="AU24" s="168">
        <v>0</v>
      </c>
      <c r="AV24" s="168">
        <v>-18000</v>
      </c>
      <c r="AW24" s="168">
        <v>-22116.963</v>
      </c>
      <c r="AX24" s="168">
        <v>70950</v>
      </c>
      <c r="AY24" s="168">
        <v>69860.063999999998</v>
      </c>
      <c r="AZ24" s="168">
        <v>5000</v>
      </c>
      <c r="BA24" s="168">
        <v>3000</v>
      </c>
      <c r="BB24" s="168">
        <v>69950</v>
      </c>
      <c r="BC24" s="168">
        <v>68870.063999999998</v>
      </c>
      <c r="BD24" s="168">
        <v>5000</v>
      </c>
      <c r="BE24" s="168">
        <v>3000</v>
      </c>
      <c r="BF24" s="168">
        <v>1000</v>
      </c>
      <c r="BG24" s="168">
        <v>990</v>
      </c>
      <c r="BH24" s="168">
        <v>0</v>
      </c>
      <c r="BI24" s="168">
        <v>0</v>
      </c>
      <c r="BJ24" s="168">
        <v>8100</v>
      </c>
      <c r="BK24" s="168">
        <v>6406.1808000000001</v>
      </c>
      <c r="BL24" s="168">
        <v>7654.2</v>
      </c>
      <c r="BM24" s="168">
        <v>917</v>
      </c>
      <c r="BN24" s="168">
        <v>1000</v>
      </c>
      <c r="BO24" s="168">
        <v>1000</v>
      </c>
      <c r="BP24" s="168">
        <v>1000</v>
      </c>
      <c r="BQ24" s="168">
        <v>867</v>
      </c>
      <c r="BR24" s="168">
        <v>0</v>
      </c>
      <c r="BS24" s="168">
        <v>0</v>
      </c>
      <c r="BT24" s="168">
        <v>0</v>
      </c>
      <c r="BU24" s="168">
        <v>0</v>
      </c>
      <c r="BV24" s="168">
        <v>3100</v>
      </c>
      <c r="BW24" s="168">
        <v>2883.8847999999998</v>
      </c>
      <c r="BX24" s="168">
        <v>2654.2</v>
      </c>
      <c r="BY24" s="168">
        <v>50</v>
      </c>
      <c r="BZ24" s="168">
        <v>4000</v>
      </c>
      <c r="CA24" s="168">
        <v>2522.2959999999998</v>
      </c>
      <c r="CB24" s="168">
        <v>4000</v>
      </c>
      <c r="CC24" s="168">
        <v>0</v>
      </c>
      <c r="CD24" s="168">
        <v>0</v>
      </c>
      <c r="CE24" s="168">
        <v>0</v>
      </c>
      <c r="CF24" s="168">
        <v>0</v>
      </c>
      <c r="CG24" s="168">
        <v>0</v>
      </c>
      <c r="CH24" s="168">
        <v>0</v>
      </c>
      <c r="CI24" s="168">
        <v>0</v>
      </c>
      <c r="CJ24" s="168">
        <v>8974.2000000000007</v>
      </c>
      <c r="CK24" s="168">
        <v>5483.8829999999998</v>
      </c>
      <c r="CL24" s="168">
        <v>18710.7</v>
      </c>
      <c r="CM24" s="168">
        <v>16654.658500000001</v>
      </c>
      <c r="CN24" s="168">
        <v>22333.431799999998</v>
      </c>
      <c r="CO24" s="168">
        <v>14659.699699999999</v>
      </c>
      <c r="CP24" s="168">
        <v>14910.7</v>
      </c>
      <c r="CQ24" s="168">
        <v>13000.6585</v>
      </c>
      <c r="CR24" s="168">
        <v>12633.4318</v>
      </c>
      <c r="CS24" s="168">
        <v>6565.7</v>
      </c>
      <c r="CT24" s="168">
        <v>10710.7</v>
      </c>
      <c r="CU24" s="168">
        <v>9073.2584999999999</v>
      </c>
      <c r="CV24" s="168">
        <v>6633.4318000000003</v>
      </c>
      <c r="CW24" s="168">
        <v>1137.876</v>
      </c>
      <c r="CX24" s="168">
        <v>81447.100000000006</v>
      </c>
      <c r="CY24" s="168">
        <v>81302.25</v>
      </c>
      <c r="CZ24" s="168">
        <v>1000</v>
      </c>
      <c r="DA24" s="168">
        <v>0</v>
      </c>
      <c r="DB24" s="168">
        <v>39180</v>
      </c>
      <c r="DC24" s="168">
        <v>39127.75</v>
      </c>
      <c r="DD24" s="168">
        <v>0</v>
      </c>
      <c r="DE24" s="168">
        <v>0</v>
      </c>
      <c r="DF24" s="168">
        <v>5140</v>
      </c>
      <c r="DG24" s="168">
        <v>4270</v>
      </c>
      <c r="DH24" s="168">
        <v>0</v>
      </c>
      <c r="DI24" s="168">
        <v>0</v>
      </c>
      <c r="DJ24" s="168">
        <v>0</v>
      </c>
      <c r="DK24" s="168">
        <v>0</v>
      </c>
      <c r="DL24" s="168">
        <v>45670.400000000001</v>
      </c>
      <c r="DM24" s="168">
        <v>22000</v>
      </c>
      <c r="DN24" s="168">
        <v>0</v>
      </c>
      <c r="DO24" s="168">
        <v>0</v>
      </c>
      <c r="DP24" s="168">
        <v>45670.400000000001</v>
      </c>
      <c r="DQ24" s="168">
        <v>22000</v>
      </c>
    </row>
    <row r="25" spans="2:121" s="141" customFormat="1" ht="21.75" customHeight="1" x14ac:dyDescent="0.2">
      <c r="B25" s="138">
        <v>16</v>
      </c>
      <c r="C25" s="167" t="s">
        <v>96</v>
      </c>
      <c r="D25" s="168">
        <v>255044.57870000001</v>
      </c>
      <c r="E25" s="168">
        <v>177330.0079</v>
      </c>
      <c r="F25" s="168">
        <v>249098.6</v>
      </c>
      <c r="G25" s="168">
        <v>237466.9699</v>
      </c>
      <c r="H25" s="168">
        <v>11445.9787</v>
      </c>
      <c r="I25" s="168">
        <v>-54636.962</v>
      </c>
      <c r="J25" s="168">
        <v>48656.1</v>
      </c>
      <c r="K25" s="168">
        <v>44318.911399999997</v>
      </c>
      <c r="L25" s="168">
        <v>5950.5</v>
      </c>
      <c r="M25" s="168">
        <v>5950.5</v>
      </c>
      <c r="N25" s="168">
        <v>47946.1</v>
      </c>
      <c r="O25" s="168">
        <v>43729.111400000002</v>
      </c>
      <c r="P25" s="168">
        <v>5950.5</v>
      </c>
      <c r="Q25" s="168">
        <v>5950.5</v>
      </c>
      <c r="R25" s="168">
        <v>350</v>
      </c>
      <c r="S25" s="168">
        <v>233</v>
      </c>
      <c r="T25" s="168">
        <v>0</v>
      </c>
      <c r="U25" s="168">
        <v>0</v>
      </c>
      <c r="V25" s="168">
        <v>0</v>
      </c>
      <c r="W25" s="168">
        <v>0</v>
      </c>
      <c r="X25" s="168">
        <v>0</v>
      </c>
      <c r="Y25" s="168">
        <v>0</v>
      </c>
      <c r="Z25" s="168">
        <v>1150</v>
      </c>
      <c r="AA25" s="168">
        <v>0</v>
      </c>
      <c r="AB25" s="168">
        <v>0</v>
      </c>
      <c r="AC25" s="168">
        <v>0</v>
      </c>
      <c r="AD25" s="168">
        <v>1040</v>
      </c>
      <c r="AE25" s="168">
        <v>920</v>
      </c>
      <c r="AF25" s="168">
        <v>-68149.021299999993</v>
      </c>
      <c r="AG25" s="168">
        <v>-70420.962</v>
      </c>
      <c r="AH25" s="168">
        <v>870</v>
      </c>
      <c r="AI25" s="168">
        <v>870</v>
      </c>
      <c r="AJ25" s="168">
        <v>0</v>
      </c>
      <c r="AK25" s="168">
        <v>0</v>
      </c>
      <c r="AL25" s="168">
        <v>0</v>
      </c>
      <c r="AM25" s="168">
        <v>0</v>
      </c>
      <c r="AN25" s="168">
        <v>0</v>
      </c>
      <c r="AO25" s="168">
        <v>0</v>
      </c>
      <c r="AP25" s="168">
        <v>0</v>
      </c>
      <c r="AQ25" s="168">
        <v>0</v>
      </c>
      <c r="AR25" s="168">
        <v>4111.9786999999997</v>
      </c>
      <c r="AS25" s="168">
        <v>1499.9</v>
      </c>
      <c r="AT25" s="168">
        <v>0</v>
      </c>
      <c r="AU25" s="168">
        <v>0</v>
      </c>
      <c r="AV25" s="168">
        <v>-72261</v>
      </c>
      <c r="AW25" s="168">
        <v>-71920.861999999994</v>
      </c>
      <c r="AX25" s="168">
        <v>36090.800000000003</v>
      </c>
      <c r="AY25" s="168">
        <v>36060.800000000003</v>
      </c>
      <c r="AZ25" s="168">
        <v>0</v>
      </c>
      <c r="BA25" s="168">
        <v>0</v>
      </c>
      <c r="BB25" s="168">
        <v>36090.800000000003</v>
      </c>
      <c r="BC25" s="168">
        <v>36060.800000000003</v>
      </c>
      <c r="BD25" s="168">
        <v>0</v>
      </c>
      <c r="BE25" s="168">
        <v>0</v>
      </c>
      <c r="BF25" s="168">
        <v>0</v>
      </c>
      <c r="BG25" s="168">
        <v>0</v>
      </c>
      <c r="BH25" s="168">
        <v>0</v>
      </c>
      <c r="BI25" s="168">
        <v>0</v>
      </c>
      <c r="BJ25" s="168">
        <v>56526</v>
      </c>
      <c r="BK25" s="168">
        <v>56345.630400000002</v>
      </c>
      <c r="BL25" s="168">
        <v>8960</v>
      </c>
      <c r="BM25" s="168">
        <v>8910</v>
      </c>
      <c r="BN25" s="168">
        <v>0</v>
      </c>
      <c r="BO25" s="168">
        <v>0</v>
      </c>
      <c r="BP25" s="168">
        <v>0</v>
      </c>
      <c r="BQ25" s="168">
        <v>0</v>
      </c>
      <c r="BR25" s="168">
        <v>0</v>
      </c>
      <c r="BS25" s="168">
        <v>0</v>
      </c>
      <c r="BT25" s="168">
        <v>0</v>
      </c>
      <c r="BU25" s="168">
        <v>0</v>
      </c>
      <c r="BV25" s="168">
        <v>54826</v>
      </c>
      <c r="BW25" s="168">
        <v>54821.998599999999</v>
      </c>
      <c r="BX25" s="168">
        <v>0</v>
      </c>
      <c r="BY25" s="168">
        <v>0</v>
      </c>
      <c r="BZ25" s="168">
        <v>1700</v>
      </c>
      <c r="CA25" s="168">
        <v>1523.6318000000001</v>
      </c>
      <c r="CB25" s="168">
        <v>8960</v>
      </c>
      <c r="CC25" s="168">
        <v>8910</v>
      </c>
      <c r="CD25" s="168">
        <v>0</v>
      </c>
      <c r="CE25" s="168">
        <v>0</v>
      </c>
      <c r="CF25" s="168">
        <v>0</v>
      </c>
      <c r="CG25" s="168">
        <v>0</v>
      </c>
      <c r="CH25" s="168">
        <v>100</v>
      </c>
      <c r="CI25" s="168">
        <v>100</v>
      </c>
      <c r="CJ25" s="168">
        <v>0</v>
      </c>
      <c r="CK25" s="168">
        <v>0</v>
      </c>
      <c r="CL25" s="168">
        <v>22641.8</v>
      </c>
      <c r="CM25" s="168">
        <v>21983.7081</v>
      </c>
      <c r="CN25" s="168">
        <v>14023.5</v>
      </c>
      <c r="CO25" s="168">
        <v>923.5</v>
      </c>
      <c r="CP25" s="168">
        <v>21891.8</v>
      </c>
      <c r="CQ25" s="168">
        <v>21273.758099999999</v>
      </c>
      <c r="CR25" s="168">
        <v>14023.5</v>
      </c>
      <c r="CS25" s="168">
        <v>923.5</v>
      </c>
      <c r="CT25" s="168">
        <v>19161.8</v>
      </c>
      <c r="CU25" s="168">
        <v>19157</v>
      </c>
      <c r="CV25" s="168">
        <v>6300</v>
      </c>
      <c r="CW25" s="168">
        <v>0</v>
      </c>
      <c r="CX25" s="168">
        <v>74893.899999999994</v>
      </c>
      <c r="CY25" s="168">
        <v>69737.919999999998</v>
      </c>
      <c r="CZ25" s="168">
        <v>0</v>
      </c>
      <c r="DA25" s="168">
        <v>0</v>
      </c>
      <c r="DB25" s="168">
        <v>35507</v>
      </c>
      <c r="DC25" s="168">
        <v>32733.32</v>
      </c>
      <c r="DD25" s="168">
        <v>0</v>
      </c>
      <c r="DE25" s="168">
        <v>0</v>
      </c>
      <c r="DF25" s="168">
        <v>2500</v>
      </c>
      <c r="DG25" s="168">
        <v>2500</v>
      </c>
      <c r="DH25" s="168">
        <v>0</v>
      </c>
      <c r="DI25" s="168">
        <v>0</v>
      </c>
      <c r="DJ25" s="168">
        <v>50661</v>
      </c>
      <c r="DK25" s="168">
        <v>0</v>
      </c>
      <c r="DL25" s="168">
        <v>5500</v>
      </c>
      <c r="DM25" s="168">
        <v>5500</v>
      </c>
      <c r="DN25" s="168">
        <v>50661</v>
      </c>
      <c r="DO25" s="168">
        <v>0</v>
      </c>
      <c r="DP25" s="168">
        <v>5500</v>
      </c>
      <c r="DQ25" s="168">
        <v>5500</v>
      </c>
    </row>
    <row r="26" spans="2:121" s="141" customFormat="1" ht="21.75" customHeight="1" x14ac:dyDescent="0.2">
      <c r="B26" s="138">
        <v>17</v>
      </c>
      <c r="C26" s="167" t="s">
        <v>97</v>
      </c>
      <c r="D26" s="168">
        <v>14305.8243</v>
      </c>
      <c r="E26" s="168">
        <v>12384.7276</v>
      </c>
      <c r="F26" s="168">
        <v>11995.7</v>
      </c>
      <c r="G26" s="168">
        <v>11151.3776</v>
      </c>
      <c r="H26" s="168">
        <v>2310.1242999999999</v>
      </c>
      <c r="I26" s="168">
        <v>1233.3499999999999</v>
      </c>
      <c r="J26" s="168">
        <v>10391.799000000001</v>
      </c>
      <c r="K26" s="168">
        <v>10077.4766</v>
      </c>
      <c r="L26" s="168">
        <v>0</v>
      </c>
      <c r="M26" s="168">
        <v>0</v>
      </c>
      <c r="N26" s="168">
        <v>10177.999</v>
      </c>
      <c r="O26" s="168">
        <v>9920.1766000000007</v>
      </c>
      <c r="P26" s="168">
        <v>0</v>
      </c>
      <c r="Q26" s="168">
        <v>0</v>
      </c>
      <c r="R26" s="168">
        <v>183.8</v>
      </c>
      <c r="S26" s="168">
        <v>133.80000000000001</v>
      </c>
      <c r="T26" s="168">
        <v>0</v>
      </c>
      <c r="U26" s="168">
        <v>0</v>
      </c>
      <c r="V26" s="168">
        <v>67.900000000000006</v>
      </c>
      <c r="W26" s="168">
        <v>67.900000000000006</v>
      </c>
      <c r="X26" s="168">
        <v>0</v>
      </c>
      <c r="Y26" s="168">
        <v>0</v>
      </c>
      <c r="Z26" s="168">
        <v>0</v>
      </c>
      <c r="AA26" s="168">
        <v>0</v>
      </c>
      <c r="AB26" s="168">
        <v>0</v>
      </c>
      <c r="AC26" s="168">
        <v>0</v>
      </c>
      <c r="AD26" s="168">
        <v>0</v>
      </c>
      <c r="AE26" s="168">
        <v>0</v>
      </c>
      <c r="AF26" s="168">
        <v>1000</v>
      </c>
      <c r="AG26" s="168">
        <v>194.35</v>
      </c>
      <c r="AH26" s="168">
        <v>0</v>
      </c>
      <c r="AI26" s="168">
        <v>0</v>
      </c>
      <c r="AJ26" s="168">
        <v>0</v>
      </c>
      <c r="AK26" s="168">
        <v>0</v>
      </c>
      <c r="AL26" s="168">
        <v>0</v>
      </c>
      <c r="AM26" s="168">
        <v>0</v>
      </c>
      <c r="AN26" s="168">
        <v>0</v>
      </c>
      <c r="AO26" s="168">
        <v>0</v>
      </c>
      <c r="AP26" s="168">
        <v>0</v>
      </c>
      <c r="AQ26" s="168">
        <v>0</v>
      </c>
      <c r="AR26" s="168">
        <v>1000</v>
      </c>
      <c r="AS26" s="168">
        <v>858.85</v>
      </c>
      <c r="AT26" s="168">
        <v>0</v>
      </c>
      <c r="AU26" s="168">
        <v>0</v>
      </c>
      <c r="AV26" s="168">
        <v>0</v>
      </c>
      <c r="AW26" s="168">
        <v>-664.5</v>
      </c>
      <c r="AX26" s="168">
        <v>300</v>
      </c>
      <c r="AY26" s="168">
        <v>0</v>
      </c>
      <c r="AZ26" s="168">
        <v>0</v>
      </c>
      <c r="BA26" s="168">
        <v>0</v>
      </c>
      <c r="BB26" s="168">
        <v>300</v>
      </c>
      <c r="BC26" s="168">
        <v>0</v>
      </c>
      <c r="BD26" s="168">
        <v>0</v>
      </c>
      <c r="BE26" s="168">
        <v>0</v>
      </c>
      <c r="BF26" s="168">
        <v>0</v>
      </c>
      <c r="BG26" s="168">
        <v>0</v>
      </c>
      <c r="BH26" s="168">
        <v>0</v>
      </c>
      <c r="BI26" s="168">
        <v>0</v>
      </c>
      <c r="BJ26" s="168">
        <v>800</v>
      </c>
      <c r="BK26" s="168">
        <v>720</v>
      </c>
      <c r="BL26" s="168">
        <v>1310.1242999999999</v>
      </c>
      <c r="BM26" s="168">
        <v>1039</v>
      </c>
      <c r="BN26" s="168">
        <v>0</v>
      </c>
      <c r="BO26" s="168">
        <v>0</v>
      </c>
      <c r="BP26" s="168">
        <v>0</v>
      </c>
      <c r="BQ26" s="168">
        <v>0</v>
      </c>
      <c r="BR26" s="168">
        <v>0</v>
      </c>
      <c r="BS26" s="168">
        <v>0</v>
      </c>
      <c r="BT26" s="168">
        <v>0</v>
      </c>
      <c r="BU26" s="168">
        <v>0</v>
      </c>
      <c r="BV26" s="168">
        <v>800</v>
      </c>
      <c r="BW26" s="168">
        <v>720</v>
      </c>
      <c r="BX26" s="168">
        <v>710.12429999999995</v>
      </c>
      <c r="BY26" s="168">
        <v>573</v>
      </c>
      <c r="BZ26" s="168">
        <v>0</v>
      </c>
      <c r="CA26" s="168">
        <v>0</v>
      </c>
      <c r="CB26" s="168">
        <v>600</v>
      </c>
      <c r="CC26" s="168">
        <v>466</v>
      </c>
      <c r="CD26" s="168">
        <v>0</v>
      </c>
      <c r="CE26" s="168">
        <v>0</v>
      </c>
      <c r="CF26" s="168">
        <v>0</v>
      </c>
      <c r="CG26" s="168">
        <v>0</v>
      </c>
      <c r="CH26" s="168">
        <v>0</v>
      </c>
      <c r="CI26" s="168">
        <v>0</v>
      </c>
      <c r="CJ26" s="168">
        <v>0</v>
      </c>
      <c r="CK26" s="168">
        <v>0</v>
      </c>
      <c r="CL26" s="168">
        <v>236.001</v>
      </c>
      <c r="CM26" s="168">
        <v>86.001000000000005</v>
      </c>
      <c r="CN26" s="168">
        <v>0</v>
      </c>
      <c r="CO26" s="168">
        <v>0</v>
      </c>
      <c r="CP26" s="168">
        <v>150</v>
      </c>
      <c r="CQ26" s="168">
        <v>0</v>
      </c>
      <c r="CR26" s="168">
        <v>0</v>
      </c>
      <c r="CS26" s="168">
        <v>0</v>
      </c>
      <c r="CT26" s="168">
        <v>0</v>
      </c>
      <c r="CU26" s="168">
        <v>0</v>
      </c>
      <c r="CV26" s="168">
        <v>0</v>
      </c>
      <c r="CW26" s="168">
        <v>0</v>
      </c>
      <c r="CX26" s="168">
        <v>0</v>
      </c>
      <c r="CY26" s="168">
        <v>0</v>
      </c>
      <c r="CZ26" s="168">
        <v>0</v>
      </c>
      <c r="DA26" s="168">
        <v>0</v>
      </c>
      <c r="DB26" s="168">
        <v>0</v>
      </c>
      <c r="DC26" s="168">
        <v>0</v>
      </c>
      <c r="DD26" s="168">
        <v>0</v>
      </c>
      <c r="DE26" s="168">
        <v>0</v>
      </c>
      <c r="DF26" s="168">
        <v>200</v>
      </c>
      <c r="DG26" s="168">
        <v>200</v>
      </c>
      <c r="DH26" s="168">
        <v>0</v>
      </c>
      <c r="DI26" s="168">
        <v>0</v>
      </c>
      <c r="DJ26" s="168">
        <v>0</v>
      </c>
      <c r="DK26" s="168">
        <v>0</v>
      </c>
      <c r="DL26" s="168">
        <v>0</v>
      </c>
      <c r="DM26" s="168">
        <v>0</v>
      </c>
      <c r="DN26" s="168">
        <v>0</v>
      </c>
      <c r="DO26" s="168">
        <v>0</v>
      </c>
      <c r="DP26" s="168">
        <v>0</v>
      </c>
      <c r="DQ26" s="168">
        <v>0</v>
      </c>
    </row>
    <row r="27" spans="2:121" s="141" customFormat="1" ht="21.75" customHeight="1" x14ac:dyDescent="0.2">
      <c r="B27" s="138">
        <v>18</v>
      </c>
      <c r="C27" s="167" t="s">
        <v>98</v>
      </c>
      <c r="D27" s="168">
        <v>160658.4123</v>
      </c>
      <c r="E27" s="168">
        <v>118109.1538</v>
      </c>
      <c r="F27" s="168">
        <v>117840.3</v>
      </c>
      <c r="G27" s="168">
        <v>90222.580600000001</v>
      </c>
      <c r="H27" s="168">
        <v>42818.112300000001</v>
      </c>
      <c r="I27" s="168">
        <v>27886.573199999999</v>
      </c>
      <c r="J27" s="168">
        <v>43123</v>
      </c>
      <c r="K27" s="168">
        <v>36443.922100000003</v>
      </c>
      <c r="L27" s="168">
        <v>1000</v>
      </c>
      <c r="M27" s="168">
        <v>597</v>
      </c>
      <c r="N27" s="168">
        <v>41193</v>
      </c>
      <c r="O27" s="168">
        <v>35101.921699999999</v>
      </c>
      <c r="P27" s="168">
        <v>1000</v>
      </c>
      <c r="Q27" s="168">
        <v>597</v>
      </c>
      <c r="R27" s="168">
        <v>1100</v>
      </c>
      <c r="S27" s="168">
        <v>753</v>
      </c>
      <c r="T27" s="168">
        <v>0</v>
      </c>
      <c r="U27" s="168">
        <v>0</v>
      </c>
      <c r="V27" s="168">
        <v>300</v>
      </c>
      <c r="W27" s="168">
        <v>250.45</v>
      </c>
      <c r="X27" s="168">
        <v>0</v>
      </c>
      <c r="Y27" s="168">
        <v>0</v>
      </c>
      <c r="Z27" s="168">
        <v>100</v>
      </c>
      <c r="AA27" s="168">
        <v>0</v>
      </c>
      <c r="AB27" s="168">
        <v>0</v>
      </c>
      <c r="AC27" s="168">
        <v>0</v>
      </c>
      <c r="AD27" s="168">
        <v>6400</v>
      </c>
      <c r="AE27" s="168">
        <v>4334.3909999999996</v>
      </c>
      <c r="AF27" s="168">
        <v>-22292.46</v>
      </c>
      <c r="AG27" s="168">
        <v>-26129.706999999999</v>
      </c>
      <c r="AH27" s="168">
        <v>2580</v>
      </c>
      <c r="AI27" s="168">
        <v>1204.258</v>
      </c>
      <c r="AJ27" s="168">
        <v>0</v>
      </c>
      <c r="AK27" s="168">
        <v>0</v>
      </c>
      <c r="AL27" s="168">
        <v>0</v>
      </c>
      <c r="AM27" s="168">
        <v>0</v>
      </c>
      <c r="AN27" s="168">
        <v>0</v>
      </c>
      <c r="AO27" s="168">
        <v>0</v>
      </c>
      <c r="AP27" s="168">
        <v>3820</v>
      </c>
      <c r="AQ27" s="168">
        <v>3130.1329999999998</v>
      </c>
      <c r="AR27" s="168">
        <v>3500</v>
      </c>
      <c r="AS27" s="168">
        <v>3079.4569999999999</v>
      </c>
      <c r="AT27" s="168">
        <v>0</v>
      </c>
      <c r="AU27" s="168">
        <v>0</v>
      </c>
      <c r="AV27" s="168">
        <v>-25792.46</v>
      </c>
      <c r="AW27" s="168">
        <v>-29209.164000000001</v>
      </c>
      <c r="AX27" s="168">
        <v>8425</v>
      </c>
      <c r="AY27" s="168">
        <v>5662.8850000000002</v>
      </c>
      <c r="AZ27" s="168">
        <v>700</v>
      </c>
      <c r="BA27" s="168">
        <v>109</v>
      </c>
      <c r="BB27" s="168">
        <v>7625</v>
      </c>
      <c r="BC27" s="168">
        <v>5613.3850000000002</v>
      </c>
      <c r="BD27" s="168">
        <v>700</v>
      </c>
      <c r="BE27" s="168">
        <v>109</v>
      </c>
      <c r="BF27" s="168">
        <v>0</v>
      </c>
      <c r="BG27" s="168">
        <v>0</v>
      </c>
      <c r="BH27" s="168">
        <v>0</v>
      </c>
      <c r="BI27" s="168">
        <v>0</v>
      </c>
      <c r="BJ27" s="168">
        <v>15775</v>
      </c>
      <c r="BK27" s="168">
        <v>11677.414500000001</v>
      </c>
      <c r="BL27" s="168">
        <v>25118.112300000001</v>
      </c>
      <c r="BM27" s="168">
        <v>19062.392</v>
      </c>
      <c r="BN27" s="168">
        <v>0</v>
      </c>
      <c r="BO27" s="168">
        <v>0</v>
      </c>
      <c r="BP27" s="168">
        <v>0</v>
      </c>
      <c r="BQ27" s="168">
        <v>0</v>
      </c>
      <c r="BR27" s="168">
        <v>0</v>
      </c>
      <c r="BS27" s="168">
        <v>0</v>
      </c>
      <c r="BT27" s="168">
        <v>0</v>
      </c>
      <c r="BU27" s="168">
        <v>0</v>
      </c>
      <c r="BV27" s="168">
        <v>10987</v>
      </c>
      <c r="BW27" s="168">
        <v>8523.0619999999999</v>
      </c>
      <c r="BX27" s="168">
        <v>19618.112300000001</v>
      </c>
      <c r="BY27" s="168">
        <v>15576.412</v>
      </c>
      <c r="BZ27" s="168">
        <v>4788</v>
      </c>
      <c r="CA27" s="168">
        <v>3154.3525</v>
      </c>
      <c r="CB27" s="168">
        <v>5500</v>
      </c>
      <c r="CC27" s="168">
        <v>3485.98</v>
      </c>
      <c r="CD27" s="168">
        <v>0</v>
      </c>
      <c r="CE27" s="168">
        <v>0</v>
      </c>
      <c r="CF27" s="168">
        <v>0</v>
      </c>
      <c r="CG27" s="168">
        <v>0</v>
      </c>
      <c r="CH27" s="168">
        <v>36</v>
      </c>
      <c r="CI27" s="168">
        <v>35.68</v>
      </c>
      <c r="CJ27" s="168">
        <v>0</v>
      </c>
      <c r="CK27" s="168">
        <v>0</v>
      </c>
      <c r="CL27" s="168">
        <v>24391</v>
      </c>
      <c r="CM27" s="168">
        <v>22671.644</v>
      </c>
      <c r="CN27" s="168">
        <v>1000</v>
      </c>
      <c r="CO27" s="168">
        <v>0</v>
      </c>
      <c r="CP27" s="168">
        <v>23241</v>
      </c>
      <c r="CQ27" s="168">
        <v>22196.743999999999</v>
      </c>
      <c r="CR27" s="168">
        <v>1000</v>
      </c>
      <c r="CS27" s="168">
        <v>0</v>
      </c>
      <c r="CT27" s="168">
        <v>20591</v>
      </c>
      <c r="CU27" s="168">
        <v>20433.743999999999</v>
      </c>
      <c r="CV27" s="168">
        <v>1000</v>
      </c>
      <c r="CW27" s="168">
        <v>0</v>
      </c>
      <c r="CX27" s="168">
        <v>9000</v>
      </c>
      <c r="CY27" s="168">
        <v>5966.1940000000004</v>
      </c>
      <c r="CZ27" s="168">
        <v>37292.46</v>
      </c>
      <c r="DA27" s="168">
        <v>34247.888200000001</v>
      </c>
      <c r="DB27" s="168">
        <v>9000</v>
      </c>
      <c r="DC27" s="168">
        <v>5966.1940000000004</v>
      </c>
      <c r="DD27" s="168">
        <v>37292.46</v>
      </c>
      <c r="DE27" s="168">
        <v>34247.888200000001</v>
      </c>
      <c r="DF27" s="168">
        <v>3190</v>
      </c>
      <c r="DG27" s="168">
        <v>3180</v>
      </c>
      <c r="DH27" s="168">
        <v>0</v>
      </c>
      <c r="DI27" s="168">
        <v>0</v>
      </c>
      <c r="DJ27" s="168">
        <v>7100.3</v>
      </c>
      <c r="DK27" s="168">
        <v>0</v>
      </c>
      <c r="DL27" s="168">
        <v>7100.3</v>
      </c>
      <c r="DM27" s="168">
        <v>0</v>
      </c>
      <c r="DN27" s="168">
        <v>0</v>
      </c>
      <c r="DO27" s="168">
        <v>0</v>
      </c>
      <c r="DP27" s="168">
        <v>0</v>
      </c>
      <c r="DQ27" s="168">
        <v>0</v>
      </c>
    </row>
    <row r="28" spans="2:121" s="141" customFormat="1" ht="21.75" customHeight="1" x14ac:dyDescent="0.2">
      <c r="B28" s="138">
        <v>19</v>
      </c>
      <c r="C28" s="167" t="s">
        <v>99</v>
      </c>
      <c r="D28" s="168">
        <v>28398.439299999998</v>
      </c>
      <c r="E28" s="168">
        <v>23495.0501</v>
      </c>
      <c r="F28" s="168">
        <v>24607.1</v>
      </c>
      <c r="G28" s="168">
        <v>22981.492099999999</v>
      </c>
      <c r="H28" s="168">
        <v>3791.3393000000001</v>
      </c>
      <c r="I28" s="168">
        <v>513.55799999999999</v>
      </c>
      <c r="J28" s="168">
        <v>13217.1</v>
      </c>
      <c r="K28" s="168">
        <v>12210.5928</v>
      </c>
      <c r="L28" s="168">
        <v>491.33929999999998</v>
      </c>
      <c r="M28" s="168">
        <v>0</v>
      </c>
      <c r="N28" s="168">
        <v>13089.1</v>
      </c>
      <c r="O28" s="168">
        <v>12124.192800000001</v>
      </c>
      <c r="P28" s="168">
        <v>491.33929999999998</v>
      </c>
      <c r="Q28" s="168">
        <v>0</v>
      </c>
      <c r="R28" s="168">
        <v>40</v>
      </c>
      <c r="S28" s="168">
        <v>0</v>
      </c>
      <c r="T28" s="168">
        <v>0</v>
      </c>
      <c r="U28" s="168">
        <v>0</v>
      </c>
      <c r="V28" s="168">
        <v>0</v>
      </c>
      <c r="W28" s="168">
        <v>0</v>
      </c>
      <c r="X28" s="168">
        <v>0</v>
      </c>
      <c r="Y28" s="168">
        <v>0</v>
      </c>
      <c r="Z28" s="168">
        <v>0</v>
      </c>
      <c r="AA28" s="168">
        <v>0</v>
      </c>
      <c r="AB28" s="168">
        <v>0</v>
      </c>
      <c r="AC28" s="168">
        <v>0</v>
      </c>
      <c r="AD28" s="168">
        <v>0</v>
      </c>
      <c r="AE28" s="168">
        <v>0</v>
      </c>
      <c r="AF28" s="168">
        <v>3000</v>
      </c>
      <c r="AG28" s="168">
        <v>273.55799999999999</v>
      </c>
      <c r="AH28" s="168">
        <v>0</v>
      </c>
      <c r="AI28" s="168">
        <v>0</v>
      </c>
      <c r="AJ28" s="168">
        <v>0</v>
      </c>
      <c r="AK28" s="168">
        <v>0</v>
      </c>
      <c r="AL28" s="168">
        <v>0</v>
      </c>
      <c r="AM28" s="168">
        <v>0</v>
      </c>
      <c r="AN28" s="168">
        <v>0</v>
      </c>
      <c r="AO28" s="168">
        <v>0</v>
      </c>
      <c r="AP28" s="168">
        <v>0</v>
      </c>
      <c r="AQ28" s="168">
        <v>0</v>
      </c>
      <c r="AR28" s="168">
        <v>3000</v>
      </c>
      <c r="AS28" s="168">
        <v>750</v>
      </c>
      <c r="AT28" s="168">
        <v>0</v>
      </c>
      <c r="AU28" s="168">
        <v>0</v>
      </c>
      <c r="AV28" s="168">
        <v>0</v>
      </c>
      <c r="AW28" s="168">
        <v>-476.44200000000001</v>
      </c>
      <c r="AX28" s="168">
        <v>1050</v>
      </c>
      <c r="AY28" s="168">
        <v>960</v>
      </c>
      <c r="AZ28" s="168">
        <v>0</v>
      </c>
      <c r="BA28" s="168">
        <v>0</v>
      </c>
      <c r="BB28" s="168">
        <v>1050</v>
      </c>
      <c r="BC28" s="168">
        <v>960</v>
      </c>
      <c r="BD28" s="168">
        <v>0</v>
      </c>
      <c r="BE28" s="168">
        <v>0</v>
      </c>
      <c r="BF28" s="168">
        <v>0</v>
      </c>
      <c r="BG28" s="168">
        <v>0</v>
      </c>
      <c r="BH28" s="168">
        <v>0</v>
      </c>
      <c r="BI28" s="168">
        <v>0</v>
      </c>
      <c r="BJ28" s="168">
        <v>300</v>
      </c>
      <c r="BK28" s="168">
        <v>278.11829999999998</v>
      </c>
      <c r="BL28" s="168">
        <v>0</v>
      </c>
      <c r="BM28" s="168">
        <v>0</v>
      </c>
      <c r="BN28" s="168">
        <v>0</v>
      </c>
      <c r="BO28" s="168">
        <v>0</v>
      </c>
      <c r="BP28" s="168">
        <v>0</v>
      </c>
      <c r="BQ28" s="168">
        <v>0</v>
      </c>
      <c r="BR28" s="168">
        <v>0</v>
      </c>
      <c r="BS28" s="168">
        <v>0</v>
      </c>
      <c r="BT28" s="168">
        <v>0</v>
      </c>
      <c r="BU28" s="168">
        <v>0</v>
      </c>
      <c r="BV28" s="168">
        <v>0</v>
      </c>
      <c r="BW28" s="168">
        <v>0</v>
      </c>
      <c r="BX28" s="168">
        <v>0</v>
      </c>
      <c r="BY28" s="168">
        <v>0</v>
      </c>
      <c r="BZ28" s="168">
        <v>300</v>
      </c>
      <c r="CA28" s="168">
        <v>278.11829999999998</v>
      </c>
      <c r="CB28" s="168">
        <v>0</v>
      </c>
      <c r="CC28" s="168">
        <v>0</v>
      </c>
      <c r="CD28" s="168">
        <v>0</v>
      </c>
      <c r="CE28" s="168">
        <v>0</v>
      </c>
      <c r="CF28" s="168">
        <v>0</v>
      </c>
      <c r="CG28" s="168">
        <v>0</v>
      </c>
      <c r="CH28" s="168">
        <v>0</v>
      </c>
      <c r="CI28" s="168">
        <v>0</v>
      </c>
      <c r="CJ28" s="168">
        <v>0</v>
      </c>
      <c r="CK28" s="168">
        <v>0</v>
      </c>
      <c r="CL28" s="168">
        <v>300</v>
      </c>
      <c r="CM28" s="168">
        <v>200</v>
      </c>
      <c r="CN28" s="168">
        <v>0</v>
      </c>
      <c r="CO28" s="168">
        <v>0</v>
      </c>
      <c r="CP28" s="168">
        <v>300</v>
      </c>
      <c r="CQ28" s="168">
        <v>200</v>
      </c>
      <c r="CR28" s="168">
        <v>0</v>
      </c>
      <c r="CS28" s="168">
        <v>0</v>
      </c>
      <c r="CT28" s="168">
        <v>0</v>
      </c>
      <c r="CU28" s="168">
        <v>0</v>
      </c>
      <c r="CV28" s="168">
        <v>0</v>
      </c>
      <c r="CW28" s="168">
        <v>0</v>
      </c>
      <c r="CX28" s="168">
        <v>9540</v>
      </c>
      <c r="CY28" s="168">
        <v>9232.7810000000009</v>
      </c>
      <c r="CZ28" s="168">
        <v>300</v>
      </c>
      <c r="DA28" s="168">
        <v>240</v>
      </c>
      <c r="DB28" s="168">
        <v>9540</v>
      </c>
      <c r="DC28" s="168">
        <v>9232.7810000000009</v>
      </c>
      <c r="DD28" s="168">
        <v>300</v>
      </c>
      <c r="DE28" s="168">
        <v>240</v>
      </c>
      <c r="DF28" s="168">
        <v>200</v>
      </c>
      <c r="DG28" s="168">
        <v>100</v>
      </c>
      <c r="DH28" s="168">
        <v>0</v>
      </c>
      <c r="DI28" s="168">
        <v>0</v>
      </c>
      <c r="DJ28" s="168">
        <v>0</v>
      </c>
      <c r="DK28" s="168">
        <v>0</v>
      </c>
      <c r="DL28" s="168">
        <v>0</v>
      </c>
      <c r="DM28" s="168">
        <v>0</v>
      </c>
      <c r="DN28" s="168">
        <v>0</v>
      </c>
      <c r="DO28" s="168">
        <v>0</v>
      </c>
      <c r="DP28" s="168">
        <v>0</v>
      </c>
      <c r="DQ28" s="168">
        <v>0</v>
      </c>
    </row>
    <row r="29" spans="2:121" s="141" customFormat="1" ht="21.75" customHeight="1" x14ac:dyDescent="0.2">
      <c r="B29" s="138">
        <v>20</v>
      </c>
      <c r="C29" s="167" t="s">
        <v>100</v>
      </c>
      <c r="D29" s="168">
        <v>86659.199999999997</v>
      </c>
      <c r="E29" s="168">
        <v>49617.929499999998</v>
      </c>
      <c r="F29" s="168">
        <v>54269.2</v>
      </c>
      <c r="G29" s="168">
        <v>46706.9401</v>
      </c>
      <c r="H29" s="168">
        <v>32390</v>
      </c>
      <c r="I29" s="168">
        <v>2910.9893999999999</v>
      </c>
      <c r="J29" s="168">
        <v>34559.9</v>
      </c>
      <c r="K29" s="168">
        <v>32442.108</v>
      </c>
      <c r="L29" s="168">
        <v>1300</v>
      </c>
      <c r="M29" s="168">
        <v>260</v>
      </c>
      <c r="N29" s="168">
        <v>34359.9</v>
      </c>
      <c r="O29" s="168">
        <v>32261.707999999999</v>
      </c>
      <c r="P29" s="168">
        <v>1000</v>
      </c>
      <c r="Q29" s="168">
        <v>0</v>
      </c>
      <c r="R29" s="168">
        <v>0</v>
      </c>
      <c r="S29" s="168">
        <v>0</v>
      </c>
      <c r="T29" s="168">
        <v>300</v>
      </c>
      <c r="U29" s="168">
        <v>260</v>
      </c>
      <c r="V29" s="168">
        <v>0</v>
      </c>
      <c r="W29" s="168">
        <v>0</v>
      </c>
      <c r="X29" s="168">
        <v>0</v>
      </c>
      <c r="Y29" s="168">
        <v>0</v>
      </c>
      <c r="Z29" s="168">
        <v>0</v>
      </c>
      <c r="AA29" s="168">
        <v>0</v>
      </c>
      <c r="AB29" s="168">
        <v>0</v>
      </c>
      <c r="AC29" s="168">
        <v>0</v>
      </c>
      <c r="AD29" s="168">
        <v>839.3</v>
      </c>
      <c r="AE29" s="168">
        <v>780</v>
      </c>
      <c r="AF29" s="168">
        <v>0</v>
      </c>
      <c r="AG29" s="168">
        <v>-6238.8549999999996</v>
      </c>
      <c r="AH29" s="168">
        <v>659.3</v>
      </c>
      <c r="AI29" s="168">
        <v>600</v>
      </c>
      <c r="AJ29" s="168">
        <v>0</v>
      </c>
      <c r="AK29" s="168">
        <v>0</v>
      </c>
      <c r="AL29" s="168">
        <v>0</v>
      </c>
      <c r="AM29" s="168">
        <v>0</v>
      </c>
      <c r="AN29" s="168">
        <v>0</v>
      </c>
      <c r="AO29" s="168">
        <v>0</v>
      </c>
      <c r="AP29" s="168">
        <v>180</v>
      </c>
      <c r="AQ29" s="168">
        <v>180</v>
      </c>
      <c r="AR29" s="168">
        <v>0</v>
      </c>
      <c r="AS29" s="168">
        <v>0</v>
      </c>
      <c r="AT29" s="168">
        <v>0</v>
      </c>
      <c r="AU29" s="168">
        <v>0</v>
      </c>
      <c r="AV29" s="168">
        <v>0</v>
      </c>
      <c r="AW29" s="168">
        <v>-6238.8549999999996</v>
      </c>
      <c r="AX29" s="168">
        <v>7080</v>
      </c>
      <c r="AY29" s="168">
        <v>5251.8320999999996</v>
      </c>
      <c r="AZ29" s="168">
        <v>1630</v>
      </c>
      <c r="BA29" s="168">
        <v>1540.1</v>
      </c>
      <c r="BB29" s="168">
        <v>7080</v>
      </c>
      <c r="BC29" s="168">
        <v>5251.8320999999996</v>
      </c>
      <c r="BD29" s="168">
        <v>1630</v>
      </c>
      <c r="BE29" s="168">
        <v>1540.1</v>
      </c>
      <c r="BF29" s="168">
        <v>0</v>
      </c>
      <c r="BG29" s="168">
        <v>0</v>
      </c>
      <c r="BH29" s="168">
        <v>0</v>
      </c>
      <c r="BI29" s="168">
        <v>0</v>
      </c>
      <c r="BJ29" s="168">
        <v>0</v>
      </c>
      <c r="BK29" s="168">
        <v>0</v>
      </c>
      <c r="BL29" s="168">
        <v>7000</v>
      </c>
      <c r="BM29" s="168">
        <v>1499.4</v>
      </c>
      <c r="BN29" s="168">
        <v>0</v>
      </c>
      <c r="BO29" s="168">
        <v>0</v>
      </c>
      <c r="BP29" s="168">
        <v>0</v>
      </c>
      <c r="BQ29" s="168">
        <v>0</v>
      </c>
      <c r="BR29" s="168">
        <v>0</v>
      </c>
      <c r="BS29" s="168">
        <v>0</v>
      </c>
      <c r="BT29" s="168">
        <v>0</v>
      </c>
      <c r="BU29" s="168">
        <v>0</v>
      </c>
      <c r="BV29" s="168">
        <v>0</v>
      </c>
      <c r="BW29" s="168">
        <v>0</v>
      </c>
      <c r="BX29" s="168">
        <v>5000</v>
      </c>
      <c r="BY29" s="168">
        <v>118</v>
      </c>
      <c r="BZ29" s="168">
        <v>0</v>
      </c>
      <c r="CA29" s="168">
        <v>0</v>
      </c>
      <c r="CB29" s="168">
        <v>2000</v>
      </c>
      <c r="CC29" s="168">
        <v>1381.4</v>
      </c>
      <c r="CD29" s="168">
        <v>0</v>
      </c>
      <c r="CE29" s="168">
        <v>0</v>
      </c>
      <c r="CF29" s="168">
        <v>0</v>
      </c>
      <c r="CG29" s="168">
        <v>0</v>
      </c>
      <c r="CH29" s="168">
        <v>0</v>
      </c>
      <c r="CI29" s="168">
        <v>0</v>
      </c>
      <c r="CJ29" s="168">
        <v>0</v>
      </c>
      <c r="CK29" s="168">
        <v>0</v>
      </c>
      <c r="CL29" s="168">
        <v>600</v>
      </c>
      <c r="CM29" s="168">
        <v>593</v>
      </c>
      <c r="CN29" s="168">
        <v>0</v>
      </c>
      <c r="CO29" s="168">
        <v>0</v>
      </c>
      <c r="CP29" s="168">
        <v>600</v>
      </c>
      <c r="CQ29" s="168">
        <v>593</v>
      </c>
      <c r="CR29" s="168">
        <v>0</v>
      </c>
      <c r="CS29" s="168">
        <v>0</v>
      </c>
      <c r="CT29" s="168">
        <v>0</v>
      </c>
      <c r="CU29" s="168">
        <v>0</v>
      </c>
      <c r="CV29" s="168">
        <v>0</v>
      </c>
      <c r="CW29" s="168">
        <v>0</v>
      </c>
      <c r="CX29" s="168">
        <v>7840</v>
      </c>
      <c r="CY29" s="168">
        <v>6840</v>
      </c>
      <c r="CZ29" s="168">
        <v>22460</v>
      </c>
      <c r="DA29" s="168">
        <v>5850.3444</v>
      </c>
      <c r="DB29" s="168">
        <v>6500</v>
      </c>
      <c r="DC29" s="168">
        <v>5500</v>
      </c>
      <c r="DD29" s="168">
        <v>22460</v>
      </c>
      <c r="DE29" s="168">
        <v>5850.3444</v>
      </c>
      <c r="DF29" s="168">
        <v>800</v>
      </c>
      <c r="DG29" s="168">
        <v>800</v>
      </c>
      <c r="DH29" s="168">
        <v>0</v>
      </c>
      <c r="DI29" s="168">
        <v>0</v>
      </c>
      <c r="DJ29" s="168">
        <v>2550</v>
      </c>
      <c r="DK29" s="168">
        <v>0</v>
      </c>
      <c r="DL29" s="168">
        <v>2550</v>
      </c>
      <c r="DM29" s="168">
        <v>0</v>
      </c>
      <c r="DN29" s="168">
        <v>0</v>
      </c>
      <c r="DO29" s="168">
        <v>0</v>
      </c>
      <c r="DP29" s="168">
        <v>0</v>
      </c>
      <c r="DQ29" s="168">
        <v>0</v>
      </c>
    </row>
    <row r="30" spans="2:121" s="141" customFormat="1" ht="21.75" customHeight="1" x14ac:dyDescent="0.2">
      <c r="B30" s="138">
        <v>21</v>
      </c>
      <c r="C30" s="167" t="s">
        <v>101</v>
      </c>
      <c r="D30" s="168">
        <v>99166.139800000004</v>
      </c>
      <c r="E30" s="168">
        <v>90700.982900000003</v>
      </c>
      <c r="F30" s="168">
        <v>74693.600000000006</v>
      </c>
      <c r="G30" s="168">
        <v>68220.106100000005</v>
      </c>
      <c r="H30" s="168">
        <v>24472.539799999999</v>
      </c>
      <c r="I30" s="168">
        <v>22480.876799999998</v>
      </c>
      <c r="J30" s="168">
        <v>26740</v>
      </c>
      <c r="K30" s="168">
        <v>25359.749800000001</v>
      </c>
      <c r="L30" s="168">
        <v>440.16</v>
      </c>
      <c r="M30" s="168">
        <v>53</v>
      </c>
      <c r="N30" s="168">
        <v>25120</v>
      </c>
      <c r="O30" s="168">
        <v>23929.749800000001</v>
      </c>
      <c r="P30" s="168">
        <v>440.16</v>
      </c>
      <c r="Q30" s="168">
        <v>53</v>
      </c>
      <c r="R30" s="168">
        <v>900</v>
      </c>
      <c r="S30" s="168">
        <v>710</v>
      </c>
      <c r="T30" s="168">
        <v>0</v>
      </c>
      <c r="U30" s="168">
        <v>0</v>
      </c>
      <c r="V30" s="168">
        <v>0</v>
      </c>
      <c r="W30" s="168">
        <v>0</v>
      </c>
      <c r="X30" s="168">
        <v>0</v>
      </c>
      <c r="Y30" s="168">
        <v>0</v>
      </c>
      <c r="Z30" s="168">
        <v>0</v>
      </c>
      <c r="AA30" s="168">
        <v>0</v>
      </c>
      <c r="AB30" s="168">
        <v>0</v>
      </c>
      <c r="AC30" s="168">
        <v>0</v>
      </c>
      <c r="AD30" s="168">
        <v>1170</v>
      </c>
      <c r="AE30" s="168">
        <v>1139.9004</v>
      </c>
      <c r="AF30" s="168">
        <v>-17942.151999999998</v>
      </c>
      <c r="AG30" s="168">
        <v>-19428.392</v>
      </c>
      <c r="AH30" s="168">
        <v>0</v>
      </c>
      <c r="AI30" s="168">
        <v>0</v>
      </c>
      <c r="AJ30" s="168">
        <v>0</v>
      </c>
      <c r="AK30" s="168">
        <v>0</v>
      </c>
      <c r="AL30" s="168">
        <v>0</v>
      </c>
      <c r="AM30" s="168">
        <v>0</v>
      </c>
      <c r="AN30" s="168">
        <v>0</v>
      </c>
      <c r="AO30" s="168">
        <v>0</v>
      </c>
      <c r="AP30" s="168">
        <v>1170</v>
      </c>
      <c r="AQ30" s="168">
        <v>1139.9004</v>
      </c>
      <c r="AR30" s="168">
        <v>0</v>
      </c>
      <c r="AS30" s="168">
        <v>0</v>
      </c>
      <c r="AT30" s="168">
        <v>0</v>
      </c>
      <c r="AU30" s="168">
        <v>0</v>
      </c>
      <c r="AV30" s="168">
        <v>-17942.151999999998</v>
      </c>
      <c r="AW30" s="168">
        <v>-19428.392</v>
      </c>
      <c r="AX30" s="168">
        <v>6250</v>
      </c>
      <c r="AY30" s="168">
        <v>6032.3738000000003</v>
      </c>
      <c r="AZ30" s="168">
        <v>0</v>
      </c>
      <c r="BA30" s="168">
        <v>0</v>
      </c>
      <c r="BB30" s="168">
        <v>6200</v>
      </c>
      <c r="BC30" s="168">
        <v>5998.3738000000003</v>
      </c>
      <c r="BD30" s="168">
        <v>0</v>
      </c>
      <c r="BE30" s="168">
        <v>0</v>
      </c>
      <c r="BF30" s="168">
        <v>0</v>
      </c>
      <c r="BG30" s="168">
        <v>0</v>
      </c>
      <c r="BH30" s="168">
        <v>0</v>
      </c>
      <c r="BI30" s="168">
        <v>0</v>
      </c>
      <c r="BJ30" s="168">
        <v>2600</v>
      </c>
      <c r="BK30" s="168">
        <v>2113.0421000000001</v>
      </c>
      <c r="BL30" s="168">
        <v>41974.531799999997</v>
      </c>
      <c r="BM30" s="168">
        <v>41856.268799999998</v>
      </c>
      <c r="BN30" s="168">
        <v>0</v>
      </c>
      <c r="BO30" s="168">
        <v>0</v>
      </c>
      <c r="BP30" s="168">
        <v>0</v>
      </c>
      <c r="BQ30" s="168">
        <v>0</v>
      </c>
      <c r="BR30" s="168">
        <v>0</v>
      </c>
      <c r="BS30" s="168">
        <v>0</v>
      </c>
      <c r="BT30" s="168">
        <v>0</v>
      </c>
      <c r="BU30" s="168">
        <v>0</v>
      </c>
      <c r="BV30" s="168">
        <v>1600</v>
      </c>
      <c r="BW30" s="168">
        <v>1411.885</v>
      </c>
      <c r="BX30" s="168">
        <v>35686.933799999999</v>
      </c>
      <c r="BY30" s="168">
        <v>35633.832799999996</v>
      </c>
      <c r="BZ30" s="168">
        <v>1000</v>
      </c>
      <c r="CA30" s="168">
        <v>701.15710000000001</v>
      </c>
      <c r="CB30" s="168">
        <v>6287.598</v>
      </c>
      <c r="CC30" s="168">
        <v>6222.4359999999997</v>
      </c>
      <c r="CD30" s="168">
        <v>0</v>
      </c>
      <c r="CE30" s="168">
        <v>0</v>
      </c>
      <c r="CF30" s="168">
        <v>0</v>
      </c>
      <c r="CG30" s="168">
        <v>0</v>
      </c>
      <c r="CH30" s="168">
        <v>0</v>
      </c>
      <c r="CI30" s="168">
        <v>0</v>
      </c>
      <c r="CJ30" s="168">
        <v>0</v>
      </c>
      <c r="CK30" s="168">
        <v>0</v>
      </c>
      <c r="CL30" s="168">
        <v>6530</v>
      </c>
      <c r="CM30" s="168">
        <v>6415.04</v>
      </c>
      <c r="CN30" s="168">
        <v>0</v>
      </c>
      <c r="CO30" s="168">
        <v>0</v>
      </c>
      <c r="CP30" s="168">
        <v>6150</v>
      </c>
      <c r="CQ30" s="168">
        <v>6095.04</v>
      </c>
      <c r="CR30" s="168">
        <v>0</v>
      </c>
      <c r="CS30" s="168">
        <v>0</v>
      </c>
      <c r="CT30" s="168">
        <v>5200</v>
      </c>
      <c r="CU30" s="168">
        <v>5200</v>
      </c>
      <c r="CV30" s="168">
        <v>0</v>
      </c>
      <c r="CW30" s="168">
        <v>0</v>
      </c>
      <c r="CX30" s="168">
        <v>26803.599999999999</v>
      </c>
      <c r="CY30" s="168">
        <v>24600</v>
      </c>
      <c r="CZ30" s="168">
        <v>0</v>
      </c>
      <c r="DA30" s="168">
        <v>0</v>
      </c>
      <c r="DB30" s="168">
        <v>26803.599999999999</v>
      </c>
      <c r="DC30" s="168">
        <v>24600</v>
      </c>
      <c r="DD30" s="168">
        <v>0</v>
      </c>
      <c r="DE30" s="168">
        <v>0</v>
      </c>
      <c r="DF30" s="168">
        <v>2600</v>
      </c>
      <c r="DG30" s="168">
        <v>2560</v>
      </c>
      <c r="DH30" s="168">
        <v>0</v>
      </c>
      <c r="DI30" s="168">
        <v>0</v>
      </c>
      <c r="DJ30" s="168">
        <v>2000</v>
      </c>
      <c r="DK30" s="168">
        <v>0</v>
      </c>
      <c r="DL30" s="168">
        <v>2000</v>
      </c>
      <c r="DM30" s="168">
        <v>0</v>
      </c>
      <c r="DN30" s="168">
        <v>0</v>
      </c>
      <c r="DO30" s="168">
        <v>0</v>
      </c>
      <c r="DP30" s="168">
        <v>0</v>
      </c>
      <c r="DQ30" s="168">
        <v>0</v>
      </c>
    </row>
    <row r="31" spans="2:121" s="141" customFormat="1" ht="21.75" customHeight="1" x14ac:dyDescent="0.2">
      <c r="B31" s="138">
        <v>22</v>
      </c>
      <c r="C31" s="167" t="s">
        <v>102</v>
      </c>
      <c r="D31" s="168">
        <v>20197.798999999999</v>
      </c>
      <c r="E31" s="168">
        <v>18187.963899999999</v>
      </c>
      <c r="F31" s="168">
        <v>19217</v>
      </c>
      <c r="G31" s="168">
        <v>17226.215899999999</v>
      </c>
      <c r="H31" s="168">
        <v>980.79899999999998</v>
      </c>
      <c r="I31" s="168">
        <v>961.74800000000005</v>
      </c>
      <c r="J31" s="168">
        <v>15146.6</v>
      </c>
      <c r="K31" s="168">
        <v>14058.200999999999</v>
      </c>
      <c r="L31" s="168">
        <v>129</v>
      </c>
      <c r="M31" s="168">
        <v>108.9</v>
      </c>
      <c r="N31" s="168">
        <v>14621.6</v>
      </c>
      <c r="O31" s="168">
        <v>13650.501</v>
      </c>
      <c r="P31" s="168">
        <v>129</v>
      </c>
      <c r="Q31" s="168">
        <v>108.9</v>
      </c>
      <c r="R31" s="168">
        <v>510</v>
      </c>
      <c r="S31" s="168">
        <v>394.5</v>
      </c>
      <c r="T31" s="168">
        <v>0</v>
      </c>
      <c r="U31" s="168">
        <v>0</v>
      </c>
      <c r="V31" s="168">
        <v>0</v>
      </c>
      <c r="W31" s="168">
        <v>0</v>
      </c>
      <c r="X31" s="168">
        <v>0</v>
      </c>
      <c r="Y31" s="168">
        <v>0</v>
      </c>
      <c r="Z31" s="168">
        <v>0</v>
      </c>
      <c r="AA31" s="168">
        <v>0</v>
      </c>
      <c r="AB31" s="168">
        <v>0</v>
      </c>
      <c r="AC31" s="168">
        <v>0</v>
      </c>
      <c r="AD31" s="168">
        <v>1743</v>
      </c>
      <c r="AE31" s="168">
        <v>1742</v>
      </c>
      <c r="AF31" s="168">
        <v>458.6</v>
      </c>
      <c r="AG31" s="168">
        <v>470.6</v>
      </c>
      <c r="AH31" s="168">
        <v>464</v>
      </c>
      <c r="AI31" s="168">
        <v>463</v>
      </c>
      <c r="AJ31" s="168">
        <v>610</v>
      </c>
      <c r="AK31" s="168">
        <v>610</v>
      </c>
      <c r="AL31" s="168">
        <v>0</v>
      </c>
      <c r="AM31" s="168">
        <v>0</v>
      </c>
      <c r="AN31" s="168">
        <v>0</v>
      </c>
      <c r="AO31" s="168">
        <v>0</v>
      </c>
      <c r="AP31" s="168">
        <v>1279</v>
      </c>
      <c r="AQ31" s="168">
        <v>1279</v>
      </c>
      <c r="AR31" s="168">
        <v>48.6</v>
      </c>
      <c r="AS31" s="168">
        <v>48.6</v>
      </c>
      <c r="AT31" s="168">
        <v>0</v>
      </c>
      <c r="AU31" s="168">
        <v>0</v>
      </c>
      <c r="AV31" s="168">
        <v>-200</v>
      </c>
      <c r="AW31" s="168">
        <v>-188</v>
      </c>
      <c r="AX31" s="168">
        <v>300</v>
      </c>
      <c r="AY31" s="168">
        <v>250</v>
      </c>
      <c r="AZ31" s="168">
        <v>178</v>
      </c>
      <c r="BA31" s="168">
        <v>178</v>
      </c>
      <c r="BB31" s="168">
        <v>200</v>
      </c>
      <c r="BC31" s="168">
        <v>150</v>
      </c>
      <c r="BD31" s="168">
        <v>0</v>
      </c>
      <c r="BE31" s="168">
        <v>0</v>
      </c>
      <c r="BF31" s="168">
        <v>0</v>
      </c>
      <c r="BG31" s="168">
        <v>0</v>
      </c>
      <c r="BH31" s="168">
        <v>0</v>
      </c>
      <c r="BI31" s="168">
        <v>0</v>
      </c>
      <c r="BJ31" s="168">
        <v>1476</v>
      </c>
      <c r="BK31" s="168">
        <v>690.03070000000002</v>
      </c>
      <c r="BL31" s="168">
        <v>107.199</v>
      </c>
      <c r="BM31" s="168">
        <v>96.308000000000007</v>
      </c>
      <c r="BN31" s="168">
        <v>0</v>
      </c>
      <c r="BO31" s="168">
        <v>0</v>
      </c>
      <c r="BP31" s="168">
        <v>0</v>
      </c>
      <c r="BQ31" s="168">
        <v>0</v>
      </c>
      <c r="BR31" s="168">
        <v>0</v>
      </c>
      <c r="BS31" s="168">
        <v>0</v>
      </c>
      <c r="BT31" s="168">
        <v>0</v>
      </c>
      <c r="BU31" s="168">
        <v>0</v>
      </c>
      <c r="BV31" s="168">
        <v>20</v>
      </c>
      <c r="BW31" s="168">
        <v>8.2978000000000005</v>
      </c>
      <c r="BX31" s="168">
        <v>0</v>
      </c>
      <c r="BY31" s="168">
        <v>0</v>
      </c>
      <c r="BZ31" s="168">
        <v>1456</v>
      </c>
      <c r="CA31" s="168">
        <v>681.73289999999997</v>
      </c>
      <c r="CB31" s="168">
        <v>107.199</v>
      </c>
      <c r="CC31" s="168">
        <v>96.308000000000007</v>
      </c>
      <c r="CD31" s="168">
        <v>0</v>
      </c>
      <c r="CE31" s="168">
        <v>0</v>
      </c>
      <c r="CF31" s="168">
        <v>0</v>
      </c>
      <c r="CG31" s="168">
        <v>0</v>
      </c>
      <c r="CH31" s="168">
        <v>0</v>
      </c>
      <c r="CI31" s="168">
        <v>0</v>
      </c>
      <c r="CJ31" s="168">
        <v>0</v>
      </c>
      <c r="CK31" s="168">
        <v>0</v>
      </c>
      <c r="CL31" s="168">
        <v>251.4</v>
      </c>
      <c r="CM31" s="168">
        <v>195.98419999999999</v>
      </c>
      <c r="CN31" s="168">
        <v>108</v>
      </c>
      <c r="CO31" s="168">
        <v>107.94</v>
      </c>
      <c r="CP31" s="168">
        <v>206</v>
      </c>
      <c r="CQ31" s="168">
        <v>165.98419999999999</v>
      </c>
      <c r="CR31" s="168">
        <v>108</v>
      </c>
      <c r="CS31" s="168">
        <v>107.94</v>
      </c>
      <c r="CT31" s="168">
        <v>0</v>
      </c>
      <c r="CU31" s="168">
        <v>0</v>
      </c>
      <c r="CV31" s="168">
        <v>0</v>
      </c>
      <c r="CW31" s="168">
        <v>0</v>
      </c>
      <c r="CX31" s="168">
        <v>0</v>
      </c>
      <c r="CY31" s="168">
        <v>0</v>
      </c>
      <c r="CZ31" s="168">
        <v>0</v>
      </c>
      <c r="DA31" s="168">
        <v>0</v>
      </c>
      <c r="DB31" s="168">
        <v>0</v>
      </c>
      <c r="DC31" s="168">
        <v>0</v>
      </c>
      <c r="DD31" s="168">
        <v>0</v>
      </c>
      <c r="DE31" s="168">
        <v>0</v>
      </c>
      <c r="DF31" s="168">
        <v>300</v>
      </c>
      <c r="DG31" s="168">
        <v>290</v>
      </c>
      <c r="DH31" s="168">
        <v>0</v>
      </c>
      <c r="DI31" s="168">
        <v>0</v>
      </c>
      <c r="DJ31" s="168">
        <v>0</v>
      </c>
      <c r="DK31" s="168">
        <v>0</v>
      </c>
      <c r="DL31" s="168">
        <v>0</v>
      </c>
      <c r="DM31" s="168">
        <v>0</v>
      </c>
      <c r="DN31" s="168">
        <v>0</v>
      </c>
      <c r="DO31" s="168">
        <v>0</v>
      </c>
      <c r="DP31" s="168">
        <v>0</v>
      </c>
      <c r="DQ31" s="168">
        <v>0</v>
      </c>
    </row>
    <row r="32" spans="2:121" s="141" customFormat="1" ht="21.75" customHeight="1" x14ac:dyDescent="0.2">
      <c r="B32" s="138">
        <v>23</v>
      </c>
      <c r="C32" s="167" t="s">
        <v>103</v>
      </c>
      <c r="D32" s="168">
        <v>27839.413799999998</v>
      </c>
      <c r="E32" s="168">
        <v>26276.9774</v>
      </c>
      <c r="F32" s="168">
        <v>13563.2</v>
      </c>
      <c r="G32" s="168">
        <v>13141.928400000001</v>
      </c>
      <c r="H32" s="168">
        <v>14276.2138</v>
      </c>
      <c r="I32" s="168">
        <v>13135.049000000001</v>
      </c>
      <c r="J32" s="168">
        <v>11831</v>
      </c>
      <c r="K32" s="168">
        <v>11473.5607</v>
      </c>
      <c r="L32" s="168">
        <v>800</v>
      </c>
      <c r="M32" s="168">
        <v>800</v>
      </c>
      <c r="N32" s="168">
        <v>11548</v>
      </c>
      <c r="O32" s="168">
        <v>11203.1607</v>
      </c>
      <c r="P32" s="168">
        <v>800</v>
      </c>
      <c r="Q32" s="168">
        <v>800</v>
      </c>
      <c r="R32" s="168">
        <v>190</v>
      </c>
      <c r="S32" s="168">
        <v>178</v>
      </c>
      <c r="T32" s="168">
        <v>0</v>
      </c>
      <c r="U32" s="168">
        <v>0</v>
      </c>
      <c r="V32" s="168">
        <v>35.97</v>
      </c>
      <c r="W32" s="168">
        <v>0</v>
      </c>
      <c r="X32" s="168">
        <v>0</v>
      </c>
      <c r="Y32" s="168">
        <v>0</v>
      </c>
      <c r="Z32" s="168">
        <v>0</v>
      </c>
      <c r="AA32" s="168">
        <v>0</v>
      </c>
      <c r="AB32" s="168">
        <v>0</v>
      </c>
      <c r="AC32" s="168">
        <v>0</v>
      </c>
      <c r="AD32" s="168">
        <v>382</v>
      </c>
      <c r="AE32" s="168">
        <v>382</v>
      </c>
      <c r="AF32" s="168">
        <v>-3210.951</v>
      </c>
      <c r="AG32" s="168">
        <v>-3210.951</v>
      </c>
      <c r="AH32" s="168">
        <v>0</v>
      </c>
      <c r="AI32" s="168">
        <v>0</v>
      </c>
      <c r="AJ32" s="168">
        <v>0</v>
      </c>
      <c r="AK32" s="168">
        <v>0</v>
      </c>
      <c r="AL32" s="168">
        <v>0</v>
      </c>
      <c r="AM32" s="168">
        <v>0</v>
      </c>
      <c r="AN32" s="168">
        <v>0</v>
      </c>
      <c r="AO32" s="168">
        <v>0</v>
      </c>
      <c r="AP32" s="168">
        <v>382</v>
      </c>
      <c r="AQ32" s="168">
        <v>382</v>
      </c>
      <c r="AR32" s="168">
        <v>0</v>
      </c>
      <c r="AS32" s="168">
        <v>0</v>
      </c>
      <c r="AT32" s="168">
        <v>0</v>
      </c>
      <c r="AU32" s="168">
        <v>0</v>
      </c>
      <c r="AV32" s="168">
        <v>-3210.951</v>
      </c>
      <c r="AW32" s="168">
        <v>-3210.951</v>
      </c>
      <c r="AX32" s="168">
        <v>960</v>
      </c>
      <c r="AY32" s="168">
        <v>960</v>
      </c>
      <c r="AZ32" s="168">
        <v>0</v>
      </c>
      <c r="BA32" s="168">
        <v>0</v>
      </c>
      <c r="BB32" s="168">
        <v>960</v>
      </c>
      <c r="BC32" s="168">
        <v>960</v>
      </c>
      <c r="BD32" s="168">
        <v>0</v>
      </c>
      <c r="BE32" s="168">
        <v>0</v>
      </c>
      <c r="BF32" s="168">
        <v>0</v>
      </c>
      <c r="BG32" s="168">
        <v>0</v>
      </c>
      <c r="BH32" s="168">
        <v>0</v>
      </c>
      <c r="BI32" s="168">
        <v>0</v>
      </c>
      <c r="BJ32" s="168">
        <v>130</v>
      </c>
      <c r="BK32" s="168">
        <v>103.7377</v>
      </c>
      <c r="BL32" s="168">
        <v>0</v>
      </c>
      <c r="BM32" s="168">
        <v>0</v>
      </c>
      <c r="BN32" s="168">
        <v>0</v>
      </c>
      <c r="BO32" s="168">
        <v>0</v>
      </c>
      <c r="BP32" s="168">
        <v>0</v>
      </c>
      <c r="BQ32" s="168">
        <v>0</v>
      </c>
      <c r="BR32" s="168">
        <v>0</v>
      </c>
      <c r="BS32" s="168">
        <v>0</v>
      </c>
      <c r="BT32" s="168">
        <v>0</v>
      </c>
      <c r="BU32" s="168">
        <v>0</v>
      </c>
      <c r="BV32" s="168">
        <v>0</v>
      </c>
      <c r="BW32" s="168">
        <v>0</v>
      </c>
      <c r="BX32" s="168">
        <v>0</v>
      </c>
      <c r="BY32" s="168">
        <v>0</v>
      </c>
      <c r="BZ32" s="168">
        <v>130</v>
      </c>
      <c r="CA32" s="168">
        <v>103.7377</v>
      </c>
      <c r="CB32" s="168">
        <v>0</v>
      </c>
      <c r="CC32" s="168">
        <v>0</v>
      </c>
      <c r="CD32" s="168">
        <v>0</v>
      </c>
      <c r="CE32" s="168">
        <v>0</v>
      </c>
      <c r="CF32" s="168">
        <v>0</v>
      </c>
      <c r="CG32" s="168">
        <v>0</v>
      </c>
      <c r="CH32" s="168">
        <v>0</v>
      </c>
      <c r="CI32" s="168">
        <v>0</v>
      </c>
      <c r="CJ32" s="168">
        <v>0</v>
      </c>
      <c r="CK32" s="168">
        <v>0</v>
      </c>
      <c r="CL32" s="168">
        <v>0</v>
      </c>
      <c r="CM32" s="168">
        <v>0</v>
      </c>
      <c r="CN32" s="168">
        <v>16687.164799999999</v>
      </c>
      <c r="CO32" s="168">
        <v>15546</v>
      </c>
      <c r="CP32" s="168">
        <v>0</v>
      </c>
      <c r="CQ32" s="168">
        <v>0</v>
      </c>
      <c r="CR32" s="168">
        <v>16687.164799999999</v>
      </c>
      <c r="CS32" s="168">
        <v>15546</v>
      </c>
      <c r="CT32" s="168">
        <v>0</v>
      </c>
      <c r="CU32" s="168">
        <v>0</v>
      </c>
      <c r="CV32" s="168">
        <v>16687.164799999999</v>
      </c>
      <c r="CW32" s="168">
        <v>15546</v>
      </c>
      <c r="CX32" s="168">
        <v>114.03</v>
      </c>
      <c r="CY32" s="168">
        <v>112.63</v>
      </c>
      <c r="CZ32" s="168">
        <v>0</v>
      </c>
      <c r="DA32" s="168">
        <v>0</v>
      </c>
      <c r="DB32" s="168">
        <v>0</v>
      </c>
      <c r="DC32" s="168">
        <v>0</v>
      </c>
      <c r="DD32" s="168">
        <v>0</v>
      </c>
      <c r="DE32" s="168">
        <v>0</v>
      </c>
      <c r="DF32" s="168">
        <v>110.2</v>
      </c>
      <c r="DG32" s="168">
        <v>110</v>
      </c>
      <c r="DH32" s="168">
        <v>0</v>
      </c>
      <c r="DI32" s="168">
        <v>0</v>
      </c>
      <c r="DJ32" s="168">
        <v>0</v>
      </c>
      <c r="DK32" s="168">
        <v>0</v>
      </c>
      <c r="DL32" s="168">
        <v>0</v>
      </c>
      <c r="DM32" s="168">
        <v>0</v>
      </c>
      <c r="DN32" s="168">
        <v>0</v>
      </c>
      <c r="DO32" s="168">
        <v>0</v>
      </c>
      <c r="DP32" s="168">
        <v>0</v>
      </c>
      <c r="DQ32" s="168">
        <v>0</v>
      </c>
    </row>
    <row r="33" spans="2:121" s="141" customFormat="1" ht="21.75" customHeight="1" x14ac:dyDescent="0.2">
      <c r="B33" s="138">
        <v>24</v>
      </c>
      <c r="C33" s="167" t="s">
        <v>104</v>
      </c>
      <c r="D33" s="168">
        <v>68246.899999999994</v>
      </c>
      <c r="E33" s="168">
        <v>45984.552000000003</v>
      </c>
      <c r="F33" s="168">
        <v>60878</v>
      </c>
      <c r="G33" s="168">
        <v>56299.224000000002</v>
      </c>
      <c r="H33" s="168">
        <v>7368.9</v>
      </c>
      <c r="I33" s="168">
        <v>-10314.672</v>
      </c>
      <c r="J33" s="168">
        <v>44403.9</v>
      </c>
      <c r="K33" s="168">
        <v>41041.6446</v>
      </c>
      <c r="L33" s="168">
        <v>491.6</v>
      </c>
      <c r="M33" s="168">
        <v>490.9</v>
      </c>
      <c r="N33" s="168">
        <v>44217</v>
      </c>
      <c r="O33" s="168">
        <v>40879.944600000003</v>
      </c>
      <c r="P33" s="168">
        <v>491.6</v>
      </c>
      <c r="Q33" s="168">
        <v>490.9</v>
      </c>
      <c r="R33" s="168">
        <v>22</v>
      </c>
      <c r="S33" s="168">
        <v>0</v>
      </c>
      <c r="T33" s="168">
        <v>0</v>
      </c>
      <c r="U33" s="168">
        <v>0</v>
      </c>
      <c r="V33" s="168">
        <v>100</v>
      </c>
      <c r="W33" s="168">
        <v>0</v>
      </c>
      <c r="X33" s="168">
        <v>0</v>
      </c>
      <c r="Y33" s="168">
        <v>0</v>
      </c>
      <c r="Z33" s="168">
        <v>150</v>
      </c>
      <c r="AA33" s="168">
        <v>0</v>
      </c>
      <c r="AB33" s="168">
        <v>0</v>
      </c>
      <c r="AC33" s="168">
        <v>0</v>
      </c>
      <c r="AD33" s="168">
        <v>140</v>
      </c>
      <c r="AE33" s="168">
        <v>79</v>
      </c>
      <c r="AF33" s="168">
        <v>1491</v>
      </c>
      <c r="AG33" s="168">
        <v>-11805.572</v>
      </c>
      <c r="AH33" s="168">
        <v>60</v>
      </c>
      <c r="AI33" s="168">
        <v>0</v>
      </c>
      <c r="AJ33" s="168">
        <v>1045</v>
      </c>
      <c r="AK33" s="168">
        <v>1045</v>
      </c>
      <c r="AL33" s="168">
        <v>0</v>
      </c>
      <c r="AM33" s="168">
        <v>0</v>
      </c>
      <c r="AN33" s="168">
        <v>0</v>
      </c>
      <c r="AO33" s="168">
        <v>0</v>
      </c>
      <c r="AP33" s="168">
        <v>80</v>
      </c>
      <c r="AQ33" s="168">
        <v>79</v>
      </c>
      <c r="AR33" s="168">
        <v>3755</v>
      </c>
      <c r="AS33" s="168">
        <v>2746.7139999999999</v>
      </c>
      <c r="AT33" s="168">
        <v>0</v>
      </c>
      <c r="AU33" s="168">
        <v>0</v>
      </c>
      <c r="AV33" s="168">
        <v>-3309</v>
      </c>
      <c r="AW33" s="168">
        <v>-15597.286</v>
      </c>
      <c r="AX33" s="168">
        <v>3530</v>
      </c>
      <c r="AY33" s="168">
        <v>3464.28</v>
      </c>
      <c r="AZ33" s="168">
        <v>0</v>
      </c>
      <c r="BA33" s="168">
        <v>0</v>
      </c>
      <c r="BB33" s="168">
        <v>3380</v>
      </c>
      <c r="BC33" s="168">
        <v>3314.28</v>
      </c>
      <c r="BD33" s="168">
        <v>0</v>
      </c>
      <c r="BE33" s="168">
        <v>0</v>
      </c>
      <c r="BF33" s="168">
        <v>0</v>
      </c>
      <c r="BG33" s="168">
        <v>0</v>
      </c>
      <c r="BH33" s="168">
        <v>0</v>
      </c>
      <c r="BI33" s="168">
        <v>0</v>
      </c>
      <c r="BJ33" s="168">
        <v>270</v>
      </c>
      <c r="BK33" s="168">
        <v>270</v>
      </c>
      <c r="BL33" s="168">
        <v>0</v>
      </c>
      <c r="BM33" s="168">
        <v>0</v>
      </c>
      <c r="BN33" s="168">
        <v>0</v>
      </c>
      <c r="BO33" s="168">
        <v>0</v>
      </c>
      <c r="BP33" s="168">
        <v>0</v>
      </c>
      <c r="BQ33" s="168">
        <v>0</v>
      </c>
      <c r="BR33" s="168">
        <v>0</v>
      </c>
      <c r="BS33" s="168">
        <v>0</v>
      </c>
      <c r="BT33" s="168">
        <v>0</v>
      </c>
      <c r="BU33" s="168">
        <v>0</v>
      </c>
      <c r="BV33" s="168">
        <v>0</v>
      </c>
      <c r="BW33" s="168">
        <v>0</v>
      </c>
      <c r="BX33" s="168">
        <v>0</v>
      </c>
      <c r="BY33" s="168">
        <v>0</v>
      </c>
      <c r="BZ33" s="168">
        <v>270</v>
      </c>
      <c r="CA33" s="168">
        <v>270</v>
      </c>
      <c r="CB33" s="168">
        <v>0</v>
      </c>
      <c r="CC33" s="168">
        <v>0</v>
      </c>
      <c r="CD33" s="168">
        <v>0</v>
      </c>
      <c r="CE33" s="168">
        <v>0</v>
      </c>
      <c r="CF33" s="168">
        <v>0</v>
      </c>
      <c r="CG33" s="168">
        <v>0</v>
      </c>
      <c r="CH33" s="168">
        <v>0</v>
      </c>
      <c r="CI33" s="168">
        <v>0</v>
      </c>
      <c r="CJ33" s="168">
        <v>0</v>
      </c>
      <c r="CK33" s="168">
        <v>0</v>
      </c>
      <c r="CL33" s="168">
        <v>1482.1</v>
      </c>
      <c r="CM33" s="168">
        <v>1372.9594</v>
      </c>
      <c r="CN33" s="168">
        <v>200</v>
      </c>
      <c r="CO33" s="168">
        <v>200</v>
      </c>
      <c r="CP33" s="168">
        <v>1030</v>
      </c>
      <c r="CQ33" s="168">
        <v>923.36339999999996</v>
      </c>
      <c r="CR33" s="168">
        <v>0</v>
      </c>
      <c r="CS33" s="168">
        <v>0</v>
      </c>
      <c r="CT33" s="168">
        <v>0</v>
      </c>
      <c r="CU33" s="168">
        <v>0</v>
      </c>
      <c r="CV33" s="168">
        <v>0</v>
      </c>
      <c r="CW33" s="168">
        <v>0</v>
      </c>
      <c r="CX33" s="168">
        <v>7770.6</v>
      </c>
      <c r="CY33" s="168">
        <v>7576.34</v>
      </c>
      <c r="CZ33" s="168">
        <v>5186.3</v>
      </c>
      <c r="DA33" s="168">
        <v>800</v>
      </c>
      <c r="DB33" s="168">
        <v>5501</v>
      </c>
      <c r="DC33" s="168">
        <v>5399.14</v>
      </c>
      <c r="DD33" s="168">
        <v>5186.3</v>
      </c>
      <c r="DE33" s="168">
        <v>800</v>
      </c>
      <c r="DF33" s="168">
        <v>3005</v>
      </c>
      <c r="DG33" s="168">
        <v>2495</v>
      </c>
      <c r="DH33" s="168">
        <v>0</v>
      </c>
      <c r="DI33" s="168">
        <v>0</v>
      </c>
      <c r="DJ33" s="168">
        <v>26.4</v>
      </c>
      <c r="DK33" s="168">
        <v>0</v>
      </c>
      <c r="DL33" s="168">
        <v>26.4</v>
      </c>
      <c r="DM33" s="168">
        <v>0</v>
      </c>
      <c r="DN33" s="168">
        <v>0</v>
      </c>
      <c r="DO33" s="168">
        <v>0</v>
      </c>
      <c r="DP33" s="168">
        <v>0</v>
      </c>
      <c r="DQ33" s="168">
        <v>0</v>
      </c>
    </row>
    <row r="34" spans="2:121" s="141" customFormat="1" ht="21.75" customHeight="1" x14ac:dyDescent="0.2">
      <c r="B34" s="138">
        <v>25</v>
      </c>
      <c r="C34" s="167" t="s">
        <v>105</v>
      </c>
      <c r="D34" s="168">
        <v>30270.0265</v>
      </c>
      <c r="E34" s="168">
        <v>25521.567299999999</v>
      </c>
      <c r="F34" s="168">
        <v>25700</v>
      </c>
      <c r="G34" s="168">
        <v>24434.5563</v>
      </c>
      <c r="H34" s="168">
        <v>4570.0264999999999</v>
      </c>
      <c r="I34" s="168">
        <v>1087.011</v>
      </c>
      <c r="J34" s="168">
        <v>22697</v>
      </c>
      <c r="K34" s="168">
        <v>22278.7163</v>
      </c>
      <c r="L34" s="168">
        <v>3570.0264999999999</v>
      </c>
      <c r="M34" s="168">
        <v>110</v>
      </c>
      <c r="N34" s="168">
        <v>22277</v>
      </c>
      <c r="O34" s="168">
        <v>21875.516299999999</v>
      </c>
      <c r="P34" s="168">
        <v>3570.0264999999999</v>
      </c>
      <c r="Q34" s="168">
        <v>110</v>
      </c>
      <c r="R34" s="168">
        <v>60</v>
      </c>
      <c r="S34" s="168">
        <v>46.7</v>
      </c>
      <c r="T34" s="168">
        <v>0</v>
      </c>
      <c r="U34" s="168">
        <v>0</v>
      </c>
      <c r="V34" s="168">
        <v>0</v>
      </c>
      <c r="W34" s="168">
        <v>0</v>
      </c>
      <c r="X34" s="168">
        <v>0</v>
      </c>
      <c r="Y34" s="168">
        <v>0</v>
      </c>
      <c r="Z34" s="168">
        <v>0</v>
      </c>
      <c r="AA34" s="168">
        <v>0</v>
      </c>
      <c r="AB34" s="168">
        <v>0</v>
      </c>
      <c r="AC34" s="168">
        <v>0</v>
      </c>
      <c r="AD34" s="168">
        <v>240</v>
      </c>
      <c r="AE34" s="168">
        <v>240</v>
      </c>
      <c r="AF34" s="168">
        <v>1000</v>
      </c>
      <c r="AG34" s="168">
        <v>977.01099999999997</v>
      </c>
      <c r="AH34" s="168">
        <v>240</v>
      </c>
      <c r="AI34" s="168">
        <v>240</v>
      </c>
      <c r="AJ34" s="168">
        <v>0</v>
      </c>
      <c r="AK34" s="168">
        <v>0</v>
      </c>
      <c r="AL34" s="168">
        <v>0</v>
      </c>
      <c r="AM34" s="168">
        <v>0</v>
      </c>
      <c r="AN34" s="168">
        <v>0</v>
      </c>
      <c r="AO34" s="168">
        <v>0</v>
      </c>
      <c r="AP34" s="168">
        <v>0</v>
      </c>
      <c r="AQ34" s="168">
        <v>0</v>
      </c>
      <c r="AR34" s="168">
        <v>1000</v>
      </c>
      <c r="AS34" s="168">
        <v>977.01099999999997</v>
      </c>
      <c r="AT34" s="168">
        <v>0</v>
      </c>
      <c r="AU34" s="168">
        <v>0</v>
      </c>
      <c r="AV34" s="168">
        <v>0</v>
      </c>
      <c r="AW34" s="168">
        <v>0</v>
      </c>
      <c r="AX34" s="168">
        <v>960</v>
      </c>
      <c r="AY34" s="168">
        <v>960</v>
      </c>
      <c r="AZ34" s="168">
        <v>0</v>
      </c>
      <c r="BA34" s="168">
        <v>0</v>
      </c>
      <c r="BB34" s="168">
        <v>960</v>
      </c>
      <c r="BC34" s="168">
        <v>960</v>
      </c>
      <c r="BD34" s="168">
        <v>0</v>
      </c>
      <c r="BE34" s="168">
        <v>0</v>
      </c>
      <c r="BF34" s="168">
        <v>0</v>
      </c>
      <c r="BG34" s="168">
        <v>0</v>
      </c>
      <c r="BH34" s="168">
        <v>0</v>
      </c>
      <c r="BI34" s="168">
        <v>0</v>
      </c>
      <c r="BJ34" s="168">
        <v>0</v>
      </c>
      <c r="BK34" s="168">
        <v>0</v>
      </c>
      <c r="BL34" s="168">
        <v>0</v>
      </c>
      <c r="BM34" s="168">
        <v>0</v>
      </c>
      <c r="BN34" s="168">
        <v>0</v>
      </c>
      <c r="BO34" s="168">
        <v>0</v>
      </c>
      <c r="BP34" s="168">
        <v>0</v>
      </c>
      <c r="BQ34" s="168">
        <v>0</v>
      </c>
      <c r="BR34" s="168">
        <v>0</v>
      </c>
      <c r="BS34" s="168">
        <v>0</v>
      </c>
      <c r="BT34" s="168">
        <v>0</v>
      </c>
      <c r="BU34" s="168">
        <v>0</v>
      </c>
      <c r="BV34" s="168">
        <v>0</v>
      </c>
      <c r="BW34" s="168">
        <v>0</v>
      </c>
      <c r="BX34" s="168">
        <v>0</v>
      </c>
      <c r="BY34" s="168">
        <v>0</v>
      </c>
      <c r="BZ34" s="168">
        <v>0</v>
      </c>
      <c r="CA34" s="168">
        <v>0</v>
      </c>
      <c r="CB34" s="168">
        <v>0</v>
      </c>
      <c r="CC34" s="168">
        <v>0</v>
      </c>
      <c r="CD34" s="168">
        <v>0</v>
      </c>
      <c r="CE34" s="168">
        <v>0</v>
      </c>
      <c r="CF34" s="168">
        <v>0</v>
      </c>
      <c r="CG34" s="168">
        <v>0</v>
      </c>
      <c r="CH34" s="168">
        <v>0</v>
      </c>
      <c r="CI34" s="168">
        <v>0</v>
      </c>
      <c r="CJ34" s="168">
        <v>0</v>
      </c>
      <c r="CK34" s="168">
        <v>0</v>
      </c>
      <c r="CL34" s="168">
        <v>993</v>
      </c>
      <c r="CM34" s="168">
        <v>595.84</v>
      </c>
      <c r="CN34" s="168">
        <v>0</v>
      </c>
      <c r="CO34" s="168">
        <v>0</v>
      </c>
      <c r="CP34" s="168">
        <v>953</v>
      </c>
      <c r="CQ34" s="168">
        <v>595.84</v>
      </c>
      <c r="CR34" s="168">
        <v>0</v>
      </c>
      <c r="CS34" s="168">
        <v>0</v>
      </c>
      <c r="CT34" s="168">
        <v>0</v>
      </c>
      <c r="CU34" s="168">
        <v>0</v>
      </c>
      <c r="CV34" s="168">
        <v>0</v>
      </c>
      <c r="CW34" s="168">
        <v>0</v>
      </c>
      <c r="CX34" s="168">
        <v>50</v>
      </c>
      <c r="CY34" s="168">
        <v>50</v>
      </c>
      <c r="CZ34" s="168">
        <v>0</v>
      </c>
      <c r="DA34" s="168">
        <v>0</v>
      </c>
      <c r="DB34" s="168">
        <v>0</v>
      </c>
      <c r="DC34" s="168">
        <v>0</v>
      </c>
      <c r="DD34" s="168">
        <v>0</v>
      </c>
      <c r="DE34" s="168">
        <v>0</v>
      </c>
      <c r="DF34" s="168">
        <v>760</v>
      </c>
      <c r="DG34" s="168">
        <v>310</v>
      </c>
      <c r="DH34" s="168">
        <v>0</v>
      </c>
      <c r="DI34" s="168">
        <v>0</v>
      </c>
      <c r="DJ34" s="168">
        <v>0</v>
      </c>
      <c r="DK34" s="168">
        <v>0</v>
      </c>
      <c r="DL34" s="168">
        <v>0</v>
      </c>
      <c r="DM34" s="168">
        <v>0</v>
      </c>
      <c r="DN34" s="168">
        <v>0</v>
      </c>
      <c r="DO34" s="168">
        <v>0</v>
      </c>
      <c r="DP34" s="168">
        <v>0</v>
      </c>
      <c r="DQ34" s="168">
        <v>0</v>
      </c>
    </row>
    <row r="35" spans="2:121" s="141" customFormat="1" ht="21.75" customHeight="1" x14ac:dyDescent="0.2">
      <c r="B35" s="138">
        <v>26</v>
      </c>
      <c r="C35" s="167" t="s">
        <v>106</v>
      </c>
      <c r="D35" s="168">
        <v>48372.781999999999</v>
      </c>
      <c r="E35" s="168">
        <v>35381.444100000001</v>
      </c>
      <c r="F35" s="168">
        <v>41143.699999999997</v>
      </c>
      <c r="G35" s="168">
        <v>40106.674099999997</v>
      </c>
      <c r="H35" s="168">
        <v>7229.0820000000003</v>
      </c>
      <c r="I35" s="168">
        <v>-4725.2299999999996</v>
      </c>
      <c r="J35" s="168">
        <v>30765.7</v>
      </c>
      <c r="K35" s="168">
        <v>30052.0023</v>
      </c>
      <c r="L35" s="168">
        <v>1100</v>
      </c>
      <c r="M35" s="168">
        <v>686</v>
      </c>
      <c r="N35" s="168">
        <v>30530.7</v>
      </c>
      <c r="O35" s="168">
        <v>29861.802299999999</v>
      </c>
      <c r="P35" s="168">
        <v>1100</v>
      </c>
      <c r="Q35" s="168">
        <v>686</v>
      </c>
      <c r="R35" s="168">
        <v>125</v>
      </c>
      <c r="S35" s="168">
        <v>89.4</v>
      </c>
      <c r="T35" s="168">
        <v>0</v>
      </c>
      <c r="U35" s="168">
        <v>0</v>
      </c>
      <c r="V35" s="168">
        <v>0</v>
      </c>
      <c r="W35" s="168">
        <v>0</v>
      </c>
      <c r="X35" s="168">
        <v>0</v>
      </c>
      <c r="Y35" s="168">
        <v>0</v>
      </c>
      <c r="Z35" s="168">
        <v>0</v>
      </c>
      <c r="AA35" s="168">
        <v>0</v>
      </c>
      <c r="AB35" s="168">
        <v>0</v>
      </c>
      <c r="AC35" s="168">
        <v>0</v>
      </c>
      <c r="AD35" s="168">
        <v>480</v>
      </c>
      <c r="AE35" s="168">
        <v>480</v>
      </c>
      <c r="AF35" s="168">
        <v>3329.0819999999999</v>
      </c>
      <c r="AG35" s="168">
        <v>-6984.23</v>
      </c>
      <c r="AH35" s="168">
        <v>480</v>
      </c>
      <c r="AI35" s="168">
        <v>480</v>
      </c>
      <c r="AJ35" s="168">
        <v>0</v>
      </c>
      <c r="AK35" s="168">
        <v>0</v>
      </c>
      <c r="AL35" s="168">
        <v>0</v>
      </c>
      <c r="AM35" s="168">
        <v>0</v>
      </c>
      <c r="AN35" s="168">
        <v>0</v>
      </c>
      <c r="AO35" s="168">
        <v>0</v>
      </c>
      <c r="AP35" s="168">
        <v>0</v>
      </c>
      <c r="AQ35" s="168">
        <v>0</v>
      </c>
      <c r="AR35" s="168">
        <v>5329.0820000000003</v>
      </c>
      <c r="AS35" s="168">
        <v>2974.13</v>
      </c>
      <c r="AT35" s="168">
        <v>0</v>
      </c>
      <c r="AU35" s="168">
        <v>0</v>
      </c>
      <c r="AV35" s="168">
        <v>-2000</v>
      </c>
      <c r="AW35" s="168">
        <v>-9958.36</v>
      </c>
      <c r="AX35" s="168">
        <v>4103</v>
      </c>
      <c r="AY35" s="168">
        <v>4078</v>
      </c>
      <c r="AZ35" s="168">
        <v>500</v>
      </c>
      <c r="BA35" s="168">
        <v>490</v>
      </c>
      <c r="BB35" s="168">
        <v>4050</v>
      </c>
      <c r="BC35" s="168">
        <v>4025</v>
      </c>
      <c r="BD35" s="168">
        <v>500</v>
      </c>
      <c r="BE35" s="168">
        <v>490</v>
      </c>
      <c r="BF35" s="168">
        <v>0</v>
      </c>
      <c r="BG35" s="168">
        <v>0</v>
      </c>
      <c r="BH35" s="168">
        <v>0</v>
      </c>
      <c r="BI35" s="168">
        <v>0</v>
      </c>
      <c r="BJ35" s="168">
        <v>2405</v>
      </c>
      <c r="BK35" s="168">
        <v>2177.8137999999999</v>
      </c>
      <c r="BL35" s="168">
        <v>2300</v>
      </c>
      <c r="BM35" s="168">
        <v>1083</v>
      </c>
      <c r="BN35" s="168">
        <v>0</v>
      </c>
      <c r="BO35" s="168">
        <v>0</v>
      </c>
      <c r="BP35" s="168">
        <v>0</v>
      </c>
      <c r="BQ35" s="168">
        <v>0</v>
      </c>
      <c r="BR35" s="168">
        <v>0</v>
      </c>
      <c r="BS35" s="168">
        <v>0</v>
      </c>
      <c r="BT35" s="168">
        <v>0</v>
      </c>
      <c r="BU35" s="168">
        <v>0</v>
      </c>
      <c r="BV35" s="168">
        <v>400</v>
      </c>
      <c r="BW35" s="168">
        <v>239.023</v>
      </c>
      <c r="BX35" s="168">
        <v>900</v>
      </c>
      <c r="BY35" s="168">
        <v>0</v>
      </c>
      <c r="BZ35" s="168">
        <v>2005</v>
      </c>
      <c r="CA35" s="168">
        <v>1938.7908</v>
      </c>
      <c r="CB35" s="168">
        <v>1400</v>
      </c>
      <c r="CC35" s="168">
        <v>1083</v>
      </c>
      <c r="CD35" s="168">
        <v>0</v>
      </c>
      <c r="CE35" s="168">
        <v>0</v>
      </c>
      <c r="CF35" s="168">
        <v>0</v>
      </c>
      <c r="CG35" s="168">
        <v>0</v>
      </c>
      <c r="CH35" s="168">
        <v>300</v>
      </c>
      <c r="CI35" s="168">
        <v>240</v>
      </c>
      <c r="CJ35" s="168">
        <v>0</v>
      </c>
      <c r="CK35" s="168">
        <v>0</v>
      </c>
      <c r="CL35" s="168">
        <v>650</v>
      </c>
      <c r="CM35" s="168">
        <v>638.85799999999995</v>
      </c>
      <c r="CN35" s="168">
        <v>0</v>
      </c>
      <c r="CO35" s="168">
        <v>0</v>
      </c>
      <c r="CP35" s="168">
        <v>650</v>
      </c>
      <c r="CQ35" s="168">
        <v>638.85799999999995</v>
      </c>
      <c r="CR35" s="168">
        <v>0</v>
      </c>
      <c r="CS35" s="168">
        <v>0</v>
      </c>
      <c r="CT35" s="168">
        <v>0</v>
      </c>
      <c r="CU35" s="168">
        <v>0</v>
      </c>
      <c r="CV35" s="168">
        <v>0</v>
      </c>
      <c r="CW35" s="168">
        <v>0</v>
      </c>
      <c r="CX35" s="168">
        <v>950</v>
      </c>
      <c r="CY35" s="168">
        <v>950</v>
      </c>
      <c r="CZ35" s="168">
        <v>0</v>
      </c>
      <c r="DA35" s="168">
        <v>0</v>
      </c>
      <c r="DB35" s="168">
        <v>950</v>
      </c>
      <c r="DC35" s="168">
        <v>950</v>
      </c>
      <c r="DD35" s="168">
        <v>0</v>
      </c>
      <c r="DE35" s="168">
        <v>0</v>
      </c>
      <c r="DF35" s="168">
        <v>1490</v>
      </c>
      <c r="DG35" s="168">
        <v>1490</v>
      </c>
      <c r="DH35" s="168">
        <v>0</v>
      </c>
      <c r="DI35" s="168">
        <v>0</v>
      </c>
      <c r="DJ35" s="168">
        <v>0</v>
      </c>
      <c r="DK35" s="168">
        <v>0</v>
      </c>
      <c r="DL35" s="168">
        <v>0</v>
      </c>
      <c r="DM35" s="168">
        <v>0</v>
      </c>
      <c r="DN35" s="168">
        <v>0</v>
      </c>
      <c r="DO35" s="168">
        <v>0</v>
      </c>
      <c r="DP35" s="168">
        <v>0</v>
      </c>
      <c r="DQ35" s="168">
        <v>0</v>
      </c>
    </row>
    <row r="36" spans="2:121" s="141" customFormat="1" ht="21.75" customHeight="1" x14ac:dyDescent="0.2">
      <c r="B36" s="138">
        <v>27</v>
      </c>
      <c r="C36" s="167" t="s">
        <v>107</v>
      </c>
      <c r="D36" s="168">
        <v>487218.35070000001</v>
      </c>
      <c r="E36" s="168">
        <v>239438.5563</v>
      </c>
      <c r="F36" s="168">
        <v>331839</v>
      </c>
      <c r="G36" s="168">
        <v>284830.4547</v>
      </c>
      <c r="H36" s="168">
        <v>155379.35070000001</v>
      </c>
      <c r="I36" s="168">
        <v>-45391.898399999998</v>
      </c>
      <c r="J36" s="168">
        <v>96071.4</v>
      </c>
      <c r="K36" s="168">
        <v>86961.211200000005</v>
      </c>
      <c r="L36" s="168">
        <v>4000</v>
      </c>
      <c r="M36" s="168">
        <v>2188.8000000000002</v>
      </c>
      <c r="N36" s="168">
        <v>90725.6</v>
      </c>
      <c r="O36" s="168">
        <v>83351.191200000001</v>
      </c>
      <c r="P36" s="168">
        <v>4000</v>
      </c>
      <c r="Q36" s="168">
        <v>2188.8000000000002</v>
      </c>
      <c r="R36" s="168">
        <v>3019</v>
      </c>
      <c r="S36" s="168">
        <v>2300.8200000000002</v>
      </c>
      <c r="T36" s="168">
        <v>0</v>
      </c>
      <c r="U36" s="168">
        <v>0</v>
      </c>
      <c r="V36" s="168">
        <v>830</v>
      </c>
      <c r="W36" s="168">
        <v>0</v>
      </c>
      <c r="X36" s="168">
        <v>0</v>
      </c>
      <c r="Y36" s="168">
        <v>0</v>
      </c>
      <c r="Z36" s="168">
        <v>800</v>
      </c>
      <c r="AA36" s="168">
        <v>0</v>
      </c>
      <c r="AB36" s="168">
        <v>0</v>
      </c>
      <c r="AC36" s="168">
        <v>0</v>
      </c>
      <c r="AD36" s="168">
        <v>14835.9</v>
      </c>
      <c r="AE36" s="168">
        <v>14425.129000000001</v>
      </c>
      <c r="AF36" s="168">
        <v>-64583.4493</v>
      </c>
      <c r="AG36" s="168">
        <v>-118151.416</v>
      </c>
      <c r="AH36" s="168">
        <v>4265.8999999999996</v>
      </c>
      <c r="AI36" s="168">
        <v>4265.8999999999996</v>
      </c>
      <c r="AJ36" s="168">
        <v>0</v>
      </c>
      <c r="AK36" s="168">
        <v>0</v>
      </c>
      <c r="AL36" s="168">
        <v>0</v>
      </c>
      <c r="AM36" s="168">
        <v>0</v>
      </c>
      <c r="AN36" s="168">
        <v>0</v>
      </c>
      <c r="AO36" s="168">
        <v>0</v>
      </c>
      <c r="AP36" s="168">
        <v>10570</v>
      </c>
      <c r="AQ36" s="168">
        <v>10159.228999999999</v>
      </c>
      <c r="AR36" s="168">
        <v>62191.5507</v>
      </c>
      <c r="AS36" s="168">
        <v>62122.555</v>
      </c>
      <c r="AT36" s="168">
        <v>0</v>
      </c>
      <c r="AU36" s="168">
        <v>0</v>
      </c>
      <c r="AV36" s="168">
        <v>-129275</v>
      </c>
      <c r="AW36" s="168">
        <v>-181853.97099999999</v>
      </c>
      <c r="AX36" s="168">
        <v>98870.9</v>
      </c>
      <c r="AY36" s="168">
        <v>91674.237999999998</v>
      </c>
      <c r="AZ36" s="168">
        <v>9814.7999999999993</v>
      </c>
      <c r="BA36" s="168">
        <v>3960.4270000000001</v>
      </c>
      <c r="BB36" s="168">
        <v>96870.9</v>
      </c>
      <c r="BC36" s="168">
        <v>91410.237999999998</v>
      </c>
      <c r="BD36" s="168">
        <v>0</v>
      </c>
      <c r="BE36" s="168">
        <v>0</v>
      </c>
      <c r="BF36" s="168">
        <v>2000</v>
      </c>
      <c r="BG36" s="168">
        <v>264</v>
      </c>
      <c r="BH36" s="168">
        <v>0</v>
      </c>
      <c r="BI36" s="168">
        <v>0</v>
      </c>
      <c r="BJ36" s="168">
        <v>43521.4</v>
      </c>
      <c r="BK36" s="168">
        <v>39512.735500000003</v>
      </c>
      <c r="BL36" s="168">
        <v>119648.8</v>
      </c>
      <c r="BM36" s="168">
        <v>66112.290599999993</v>
      </c>
      <c r="BN36" s="168">
        <v>0</v>
      </c>
      <c r="BO36" s="168">
        <v>0</v>
      </c>
      <c r="BP36" s="168">
        <v>0</v>
      </c>
      <c r="BQ36" s="168">
        <v>0</v>
      </c>
      <c r="BR36" s="168">
        <v>0</v>
      </c>
      <c r="BS36" s="168">
        <v>0</v>
      </c>
      <c r="BT36" s="168">
        <v>0</v>
      </c>
      <c r="BU36" s="168">
        <v>0</v>
      </c>
      <c r="BV36" s="168">
        <v>24443</v>
      </c>
      <c r="BW36" s="168">
        <v>22742.908200000002</v>
      </c>
      <c r="BX36" s="168">
        <v>105198.8</v>
      </c>
      <c r="BY36" s="168">
        <v>53595.317600000002</v>
      </c>
      <c r="BZ36" s="168">
        <v>19078.400000000001</v>
      </c>
      <c r="CA36" s="168">
        <v>16769.827300000001</v>
      </c>
      <c r="CB36" s="168">
        <v>11450</v>
      </c>
      <c r="CC36" s="168">
        <v>11116.973</v>
      </c>
      <c r="CD36" s="168">
        <v>0</v>
      </c>
      <c r="CE36" s="168">
        <v>0</v>
      </c>
      <c r="CF36" s="168">
        <v>0</v>
      </c>
      <c r="CG36" s="168">
        <v>0</v>
      </c>
      <c r="CH36" s="168">
        <v>400</v>
      </c>
      <c r="CI36" s="168">
        <v>0</v>
      </c>
      <c r="CJ36" s="168">
        <v>0</v>
      </c>
      <c r="CK36" s="168">
        <v>0</v>
      </c>
      <c r="CL36" s="168">
        <v>5506</v>
      </c>
      <c r="CM36" s="168">
        <v>1875.56</v>
      </c>
      <c r="CN36" s="168">
        <v>0</v>
      </c>
      <c r="CO36" s="168">
        <v>0</v>
      </c>
      <c r="CP36" s="168">
        <v>3856</v>
      </c>
      <c r="CQ36" s="168">
        <v>1026</v>
      </c>
      <c r="CR36" s="168">
        <v>0</v>
      </c>
      <c r="CS36" s="168">
        <v>0</v>
      </c>
      <c r="CT36" s="168">
        <v>0</v>
      </c>
      <c r="CU36" s="168">
        <v>0</v>
      </c>
      <c r="CV36" s="168">
        <v>0</v>
      </c>
      <c r="CW36" s="168">
        <v>0</v>
      </c>
      <c r="CX36" s="168">
        <v>51823.1</v>
      </c>
      <c r="CY36" s="168">
        <v>48251.580999999998</v>
      </c>
      <c r="CZ36" s="168">
        <v>14500</v>
      </c>
      <c r="DA36" s="168">
        <v>498</v>
      </c>
      <c r="DB36" s="168">
        <v>28046.7</v>
      </c>
      <c r="DC36" s="168">
        <v>25274.831999999999</v>
      </c>
      <c r="DD36" s="168">
        <v>14500</v>
      </c>
      <c r="DE36" s="168">
        <v>498</v>
      </c>
      <c r="DF36" s="168">
        <v>3210</v>
      </c>
      <c r="DG36" s="168">
        <v>2130</v>
      </c>
      <c r="DH36" s="168">
        <v>0</v>
      </c>
      <c r="DI36" s="168">
        <v>0</v>
      </c>
      <c r="DJ36" s="168">
        <v>87969.5</v>
      </c>
      <c r="DK36" s="168">
        <v>0</v>
      </c>
      <c r="DL36" s="168">
        <v>15970.3</v>
      </c>
      <c r="DM36" s="168">
        <v>0</v>
      </c>
      <c r="DN36" s="168">
        <v>71999.199999999997</v>
      </c>
      <c r="DO36" s="168">
        <v>0</v>
      </c>
      <c r="DP36" s="168">
        <v>0</v>
      </c>
      <c r="DQ36" s="168">
        <v>0</v>
      </c>
    </row>
    <row r="37" spans="2:121" s="141" customFormat="1" ht="21.75" customHeight="1" x14ac:dyDescent="0.2">
      <c r="B37" s="138">
        <v>28</v>
      </c>
      <c r="C37" s="167" t="s">
        <v>108</v>
      </c>
      <c r="D37" s="168">
        <v>34024.883000000002</v>
      </c>
      <c r="E37" s="168">
        <v>19193.5458</v>
      </c>
      <c r="F37" s="168">
        <v>21660.2</v>
      </c>
      <c r="G37" s="168">
        <v>19242.195599999999</v>
      </c>
      <c r="H37" s="168">
        <v>12364.683000000001</v>
      </c>
      <c r="I37" s="168">
        <v>-48.649799999999999</v>
      </c>
      <c r="J37" s="168">
        <v>17536.400000000001</v>
      </c>
      <c r="K37" s="168">
        <v>16593.4732</v>
      </c>
      <c r="L37" s="168">
        <v>4964.683</v>
      </c>
      <c r="M37" s="168">
        <v>4569</v>
      </c>
      <c r="N37" s="168">
        <v>16907</v>
      </c>
      <c r="O37" s="168">
        <v>16057.9732</v>
      </c>
      <c r="P37" s="168">
        <v>963.48299999999995</v>
      </c>
      <c r="Q37" s="168">
        <v>567.79999999999995</v>
      </c>
      <c r="R37" s="168">
        <v>580</v>
      </c>
      <c r="S37" s="168">
        <v>500</v>
      </c>
      <c r="T37" s="168">
        <v>4001.2</v>
      </c>
      <c r="U37" s="168">
        <v>4001.2</v>
      </c>
      <c r="V37" s="168">
        <v>50</v>
      </c>
      <c r="W37" s="168">
        <v>0</v>
      </c>
      <c r="X37" s="168">
        <v>0</v>
      </c>
      <c r="Y37" s="168">
        <v>0</v>
      </c>
      <c r="Z37" s="168">
        <v>75</v>
      </c>
      <c r="AA37" s="168">
        <v>25</v>
      </c>
      <c r="AB37" s="168">
        <v>0</v>
      </c>
      <c r="AC37" s="168">
        <v>0</v>
      </c>
      <c r="AD37" s="168">
        <v>110</v>
      </c>
      <c r="AE37" s="168">
        <v>99.792000000000002</v>
      </c>
      <c r="AF37" s="168">
        <v>-1850</v>
      </c>
      <c r="AG37" s="168">
        <v>-10489.14</v>
      </c>
      <c r="AH37" s="168">
        <v>110</v>
      </c>
      <c r="AI37" s="168">
        <v>99.792000000000002</v>
      </c>
      <c r="AJ37" s="168">
        <v>800</v>
      </c>
      <c r="AK37" s="168">
        <v>0</v>
      </c>
      <c r="AL37" s="168">
        <v>0</v>
      </c>
      <c r="AM37" s="168">
        <v>0</v>
      </c>
      <c r="AN37" s="168">
        <v>0</v>
      </c>
      <c r="AO37" s="168">
        <v>0</v>
      </c>
      <c r="AP37" s="168">
        <v>0</v>
      </c>
      <c r="AQ37" s="168">
        <v>0</v>
      </c>
      <c r="AR37" s="168">
        <v>7350</v>
      </c>
      <c r="AS37" s="168">
        <v>6801.4</v>
      </c>
      <c r="AT37" s="168">
        <v>0</v>
      </c>
      <c r="AU37" s="168">
        <v>0</v>
      </c>
      <c r="AV37" s="168">
        <v>-10000</v>
      </c>
      <c r="AW37" s="168">
        <v>-17290.54</v>
      </c>
      <c r="AX37" s="168">
        <v>1788.8</v>
      </c>
      <c r="AY37" s="168">
        <v>1546.8004000000001</v>
      </c>
      <c r="AZ37" s="168">
        <v>0</v>
      </c>
      <c r="BA37" s="168">
        <v>0</v>
      </c>
      <c r="BB37" s="168">
        <v>1760</v>
      </c>
      <c r="BC37" s="168">
        <v>1518.0003999999999</v>
      </c>
      <c r="BD37" s="168">
        <v>0</v>
      </c>
      <c r="BE37" s="168">
        <v>0</v>
      </c>
      <c r="BF37" s="168">
        <v>0</v>
      </c>
      <c r="BG37" s="168">
        <v>0</v>
      </c>
      <c r="BH37" s="168">
        <v>0</v>
      </c>
      <c r="BI37" s="168">
        <v>0</v>
      </c>
      <c r="BJ37" s="168">
        <v>0</v>
      </c>
      <c r="BK37" s="168">
        <v>0</v>
      </c>
      <c r="BL37" s="168">
        <v>9250</v>
      </c>
      <c r="BM37" s="168">
        <v>5871.4902000000002</v>
      </c>
      <c r="BN37" s="168">
        <v>0</v>
      </c>
      <c r="BO37" s="168">
        <v>0</v>
      </c>
      <c r="BP37" s="168">
        <v>0</v>
      </c>
      <c r="BQ37" s="168">
        <v>0</v>
      </c>
      <c r="BR37" s="168">
        <v>0</v>
      </c>
      <c r="BS37" s="168">
        <v>0</v>
      </c>
      <c r="BT37" s="168">
        <v>8700</v>
      </c>
      <c r="BU37" s="168">
        <v>5405.49</v>
      </c>
      <c r="BV37" s="168">
        <v>0</v>
      </c>
      <c r="BW37" s="168">
        <v>0</v>
      </c>
      <c r="BX37" s="168">
        <v>0</v>
      </c>
      <c r="BY37" s="168">
        <v>0</v>
      </c>
      <c r="BZ37" s="168">
        <v>0</v>
      </c>
      <c r="CA37" s="168">
        <v>0</v>
      </c>
      <c r="CB37" s="168">
        <v>300</v>
      </c>
      <c r="CC37" s="168">
        <v>226</v>
      </c>
      <c r="CD37" s="168">
        <v>0</v>
      </c>
      <c r="CE37" s="168">
        <v>0</v>
      </c>
      <c r="CF37" s="168">
        <v>250</v>
      </c>
      <c r="CG37" s="168">
        <v>240.00020000000001</v>
      </c>
      <c r="CH37" s="168">
        <v>300</v>
      </c>
      <c r="CI37" s="168">
        <v>0</v>
      </c>
      <c r="CJ37" s="168">
        <v>0</v>
      </c>
      <c r="CK37" s="168">
        <v>0</v>
      </c>
      <c r="CL37" s="168">
        <v>110</v>
      </c>
      <c r="CM37" s="168">
        <v>107.13</v>
      </c>
      <c r="CN37" s="168">
        <v>0</v>
      </c>
      <c r="CO37" s="168">
        <v>0</v>
      </c>
      <c r="CP37" s="168">
        <v>50</v>
      </c>
      <c r="CQ37" s="168">
        <v>48.75</v>
      </c>
      <c r="CR37" s="168">
        <v>0</v>
      </c>
      <c r="CS37" s="168">
        <v>0</v>
      </c>
      <c r="CT37" s="168">
        <v>0</v>
      </c>
      <c r="CU37" s="168">
        <v>0</v>
      </c>
      <c r="CV37" s="168">
        <v>0</v>
      </c>
      <c r="CW37" s="168">
        <v>0</v>
      </c>
      <c r="CX37" s="168">
        <v>450</v>
      </c>
      <c r="CY37" s="168">
        <v>450</v>
      </c>
      <c r="CZ37" s="168">
        <v>0</v>
      </c>
      <c r="DA37" s="168">
        <v>0</v>
      </c>
      <c r="DB37" s="168">
        <v>0</v>
      </c>
      <c r="DC37" s="168">
        <v>0</v>
      </c>
      <c r="DD37" s="168">
        <v>0</v>
      </c>
      <c r="DE37" s="168">
        <v>0</v>
      </c>
      <c r="DF37" s="168">
        <v>500</v>
      </c>
      <c r="DG37" s="168">
        <v>420</v>
      </c>
      <c r="DH37" s="168">
        <v>0</v>
      </c>
      <c r="DI37" s="168">
        <v>0</v>
      </c>
      <c r="DJ37" s="168">
        <v>740</v>
      </c>
      <c r="DK37" s="168">
        <v>0</v>
      </c>
      <c r="DL37" s="168">
        <v>740</v>
      </c>
      <c r="DM37" s="168">
        <v>0</v>
      </c>
      <c r="DN37" s="168">
        <v>0</v>
      </c>
      <c r="DO37" s="168">
        <v>0</v>
      </c>
      <c r="DP37" s="168">
        <v>0</v>
      </c>
      <c r="DQ37" s="168">
        <v>0</v>
      </c>
    </row>
    <row r="38" spans="2:121" s="141" customFormat="1" ht="21.75" customHeight="1" x14ac:dyDescent="0.2">
      <c r="B38" s="138">
        <v>29</v>
      </c>
      <c r="C38" s="167" t="s">
        <v>109</v>
      </c>
      <c r="D38" s="168">
        <v>134174.1208</v>
      </c>
      <c r="E38" s="168">
        <v>54530.186999999998</v>
      </c>
      <c r="F38" s="168">
        <v>51538.1</v>
      </c>
      <c r="G38" s="168">
        <v>38245.106399999997</v>
      </c>
      <c r="H38" s="168">
        <v>82636.020799999998</v>
      </c>
      <c r="I38" s="168">
        <v>16285.080599999999</v>
      </c>
      <c r="J38" s="168">
        <v>42002.9</v>
      </c>
      <c r="K38" s="168">
        <v>35503.284399999997</v>
      </c>
      <c r="L38" s="168">
        <v>5900</v>
      </c>
      <c r="M38" s="168">
        <v>2475.5</v>
      </c>
      <c r="N38" s="168">
        <v>41321.9</v>
      </c>
      <c r="O38" s="168">
        <v>35163.784399999997</v>
      </c>
      <c r="P38" s="168">
        <v>5900</v>
      </c>
      <c r="Q38" s="168">
        <v>2475.5</v>
      </c>
      <c r="R38" s="168">
        <v>531</v>
      </c>
      <c r="S38" s="168">
        <v>241.7</v>
      </c>
      <c r="T38" s="168">
        <v>0</v>
      </c>
      <c r="U38" s="168">
        <v>0</v>
      </c>
      <c r="V38" s="168">
        <v>100</v>
      </c>
      <c r="W38" s="168">
        <v>0</v>
      </c>
      <c r="X38" s="168">
        <v>0</v>
      </c>
      <c r="Y38" s="168">
        <v>0</v>
      </c>
      <c r="Z38" s="168">
        <v>50</v>
      </c>
      <c r="AA38" s="168">
        <v>0</v>
      </c>
      <c r="AB38" s="168">
        <v>0</v>
      </c>
      <c r="AC38" s="168">
        <v>0</v>
      </c>
      <c r="AD38" s="168">
        <v>230</v>
      </c>
      <c r="AE38" s="168">
        <v>229.5</v>
      </c>
      <c r="AF38" s="168">
        <v>8074.9297999999999</v>
      </c>
      <c r="AG38" s="168">
        <v>2861.1309999999999</v>
      </c>
      <c r="AH38" s="168">
        <v>0</v>
      </c>
      <c r="AI38" s="168">
        <v>0</v>
      </c>
      <c r="AJ38" s="168">
        <v>0</v>
      </c>
      <c r="AK38" s="168">
        <v>0</v>
      </c>
      <c r="AL38" s="168">
        <v>0</v>
      </c>
      <c r="AM38" s="168">
        <v>0</v>
      </c>
      <c r="AN38" s="168">
        <v>0</v>
      </c>
      <c r="AO38" s="168">
        <v>0</v>
      </c>
      <c r="AP38" s="168">
        <v>230</v>
      </c>
      <c r="AQ38" s="168">
        <v>229.5</v>
      </c>
      <c r="AR38" s="168">
        <v>21301.085999999999</v>
      </c>
      <c r="AS38" s="168">
        <v>17353.107</v>
      </c>
      <c r="AT38" s="168">
        <v>0</v>
      </c>
      <c r="AU38" s="168">
        <v>0</v>
      </c>
      <c r="AV38" s="168">
        <v>-13226.156199999999</v>
      </c>
      <c r="AW38" s="168">
        <v>-14491.976000000001</v>
      </c>
      <c r="AX38" s="168">
        <v>1000</v>
      </c>
      <c r="AY38" s="168">
        <v>749.27200000000005</v>
      </c>
      <c r="AZ38" s="168">
        <v>0</v>
      </c>
      <c r="BA38" s="168">
        <v>0</v>
      </c>
      <c r="BB38" s="168">
        <v>700</v>
      </c>
      <c r="BC38" s="168">
        <v>653.27200000000005</v>
      </c>
      <c r="BD38" s="168">
        <v>0</v>
      </c>
      <c r="BE38" s="168">
        <v>0</v>
      </c>
      <c r="BF38" s="168">
        <v>0</v>
      </c>
      <c r="BG38" s="168">
        <v>0</v>
      </c>
      <c r="BH38" s="168">
        <v>0</v>
      </c>
      <c r="BI38" s="168">
        <v>0</v>
      </c>
      <c r="BJ38" s="168">
        <v>500</v>
      </c>
      <c r="BK38" s="168">
        <v>108</v>
      </c>
      <c r="BL38" s="168">
        <v>6455.0910000000003</v>
      </c>
      <c r="BM38" s="168">
        <v>469</v>
      </c>
      <c r="BN38" s="168">
        <v>0</v>
      </c>
      <c r="BO38" s="168">
        <v>0</v>
      </c>
      <c r="BP38" s="168">
        <v>0</v>
      </c>
      <c r="BQ38" s="168">
        <v>0</v>
      </c>
      <c r="BR38" s="168">
        <v>0</v>
      </c>
      <c r="BS38" s="168">
        <v>0</v>
      </c>
      <c r="BT38" s="168">
        <v>0</v>
      </c>
      <c r="BU38" s="168">
        <v>0</v>
      </c>
      <c r="BV38" s="168">
        <v>0</v>
      </c>
      <c r="BW38" s="168">
        <v>0</v>
      </c>
      <c r="BX38" s="168">
        <v>5455.0910000000003</v>
      </c>
      <c r="BY38" s="168">
        <v>0</v>
      </c>
      <c r="BZ38" s="168">
        <v>500</v>
      </c>
      <c r="CA38" s="168">
        <v>108</v>
      </c>
      <c r="CB38" s="168">
        <v>1000</v>
      </c>
      <c r="CC38" s="168">
        <v>469</v>
      </c>
      <c r="CD38" s="168">
        <v>0</v>
      </c>
      <c r="CE38" s="168">
        <v>0</v>
      </c>
      <c r="CF38" s="168">
        <v>0</v>
      </c>
      <c r="CG38" s="168">
        <v>0</v>
      </c>
      <c r="CH38" s="168">
        <v>200</v>
      </c>
      <c r="CI38" s="168">
        <v>0</v>
      </c>
      <c r="CJ38" s="168">
        <v>0</v>
      </c>
      <c r="CK38" s="168">
        <v>0</v>
      </c>
      <c r="CL38" s="168">
        <v>580</v>
      </c>
      <c r="CM38" s="168">
        <v>255.05</v>
      </c>
      <c r="CN38" s="168">
        <v>0</v>
      </c>
      <c r="CO38" s="168">
        <v>0</v>
      </c>
      <c r="CP38" s="168">
        <v>200</v>
      </c>
      <c r="CQ38" s="168">
        <v>187.5</v>
      </c>
      <c r="CR38" s="168">
        <v>0</v>
      </c>
      <c r="CS38" s="168">
        <v>0</v>
      </c>
      <c r="CT38" s="168">
        <v>0</v>
      </c>
      <c r="CU38" s="168">
        <v>0</v>
      </c>
      <c r="CV38" s="168">
        <v>0</v>
      </c>
      <c r="CW38" s="168">
        <v>0</v>
      </c>
      <c r="CX38" s="168">
        <v>3393.2</v>
      </c>
      <c r="CY38" s="168">
        <v>380</v>
      </c>
      <c r="CZ38" s="168">
        <v>62206</v>
      </c>
      <c r="DA38" s="168">
        <v>10479.4496</v>
      </c>
      <c r="DB38" s="168">
        <v>300</v>
      </c>
      <c r="DC38" s="168">
        <v>200</v>
      </c>
      <c r="DD38" s="168">
        <v>62206</v>
      </c>
      <c r="DE38" s="168">
        <v>10479.4496</v>
      </c>
      <c r="DF38" s="168">
        <v>1020</v>
      </c>
      <c r="DG38" s="168">
        <v>1020</v>
      </c>
      <c r="DH38" s="168">
        <v>0</v>
      </c>
      <c r="DI38" s="168">
        <v>0</v>
      </c>
      <c r="DJ38" s="168">
        <v>2462</v>
      </c>
      <c r="DK38" s="168">
        <v>0</v>
      </c>
      <c r="DL38" s="168">
        <v>2462</v>
      </c>
      <c r="DM38" s="168">
        <v>0</v>
      </c>
      <c r="DN38" s="168">
        <v>0</v>
      </c>
      <c r="DO38" s="168">
        <v>0</v>
      </c>
      <c r="DP38" s="168">
        <v>0</v>
      </c>
      <c r="DQ38" s="168">
        <v>0</v>
      </c>
    </row>
    <row r="39" spans="2:121" s="141" customFormat="1" ht="21.75" customHeight="1" x14ac:dyDescent="0.2">
      <c r="B39" s="138">
        <v>30</v>
      </c>
      <c r="C39" s="167" t="s">
        <v>110</v>
      </c>
      <c r="D39" s="168">
        <v>836536.97479999997</v>
      </c>
      <c r="E39" s="168">
        <v>743643.34080000001</v>
      </c>
      <c r="F39" s="168">
        <v>656240</v>
      </c>
      <c r="G39" s="168">
        <v>649059.15700000001</v>
      </c>
      <c r="H39" s="168">
        <v>220296.9748</v>
      </c>
      <c r="I39" s="168">
        <v>134584.1838</v>
      </c>
      <c r="J39" s="168">
        <v>153746.70000000001</v>
      </c>
      <c r="K39" s="168">
        <v>147178.0656</v>
      </c>
      <c r="L39" s="168">
        <v>220851.4</v>
      </c>
      <c r="M39" s="168">
        <v>117416.8673</v>
      </c>
      <c r="N39" s="168">
        <v>125665</v>
      </c>
      <c r="O39" s="168">
        <v>125563.2785</v>
      </c>
      <c r="P39" s="168">
        <v>204221.4</v>
      </c>
      <c r="Q39" s="168">
        <v>104601.56230000001</v>
      </c>
      <c r="R39" s="168">
        <v>22684.7</v>
      </c>
      <c r="S39" s="168">
        <v>16282.011</v>
      </c>
      <c r="T39" s="168">
        <v>16630</v>
      </c>
      <c r="U39" s="168">
        <v>12815.305</v>
      </c>
      <c r="V39" s="168">
        <v>0</v>
      </c>
      <c r="W39" s="168">
        <v>0</v>
      </c>
      <c r="X39" s="168">
        <v>0</v>
      </c>
      <c r="Y39" s="168">
        <v>0</v>
      </c>
      <c r="Z39" s="168">
        <v>200</v>
      </c>
      <c r="AA39" s="168">
        <v>200</v>
      </c>
      <c r="AB39" s="168">
        <v>0</v>
      </c>
      <c r="AC39" s="168">
        <v>0</v>
      </c>
      <c r="AD39" s="168">
        <v>1000</v>
      </c>
      <c r="AE39" s="168">
        <v>962</v>
      </c>
      <c r="AF39" s="168">
        <v>-126689.42600000001</v>
      </c>
      <c r="AG39" s="168">
        <v>-66528.041500000007</v>
      </c>
      <c r="AH39" s="168">
        <v>0</v>
      </c>
      <c r="AI39" s="168">
        <v>0</v>
      </c>
      <c r="AJ39" s="168">
        <v>10065</v>
      </c>
      <c r="AK39" s="168">
        <v>10056.5687</v>
      </c>
      <c r="AL39" s="168">
        <v>0</v>
      </c>
      <c r="AM39" s="168">
        <v>0</v>
      </c>
      <c r="AN39" s="168">
        <v>0</v>
      </c>
      <c r="AO39" s="168">
        <v>0</v>
      </c>
      <c r="AP39" s="168">
        <v>1000</v>
      </c>
      <c r="AQ39" s="168">
        <v>962</v>
      </c>
      <c r="AR39" s="168">
        <v>210149</v>
      </c>
      <c r="AS39" s="168">
        <v>126939.7574</v>
      </c>
      <c r="AT39" s="168">
        <v>0</v>
      </c>
      <c r="AU39" s="168">
        <v>0</v>
      </c>
      <c r="AV39" s="168">
        <v>-346903.42599999998</v>
      </c>
      <c r="AW39" s="168">
        <v>-203524.3676</v>
      </c>
      <c r="AX39" s="168">
        <v>75249</v>
      </c>
      <c r="AY39" s="168">
        <v>75249</v>
      </c>
      <c r="AZ39" s="168">
        <v>21400</v>
      </c>
      <c r="BA39" s="168">
        <v>19916.46</v>
      </c>
      <c r="BB39" s="168">
        <v>75249</v>
      </c>
      <c r="BC39" s="168">
        <v>75249</v>
      </c>
      <c r="BD39" s="168">
        <v>4100</v>
      </c>
      <c r="BE39" s="168">
        <v>3900</v>
      </c>
      <c r="BF39" s="168">
        <v>0</v>
      </c>
      <c r="BG39" s="168">
        <v>0</v>
      </c>
      <c r="BH39" s="168">
        <v>0</v>
      </c>
      <c r="BI39" s="168">
        <v>0</v>
      </c>
      <c r="BJ39" s="168">
        <v>41520.442000000003</v>
      </c>
      <c r="BK39" s="168">
        <v>41520.442000000003</v>
      </c>
      <c r="BL39" s="168">
        <v>102235</v>
      </c>
      <c r="BM39" s="168">
        <v>62305.298000000003</v>
      </c>
      <c r="BN39" s="168">
        <v>0</v>
      </c>
      <c r="BO39" s="168">
        <v>0</v>
      </c>
      <c r="BP39" s="168">
        <v>0</v>
      </c>
      <c r="BQ39" s="168">
        <v>0</v>
      </c>
      <c r="BR39" s="168">
        <v>0</v>
      </c>
      <c r="BS39" s="168">
        <v>0</v>
      </c>
      <c r="BT39" s="168">
        <v>0</v>
      </c>
      <c r="BU39" s="168">
        <v>0</v>
      </c>
      <c r="BV39" s="168">
        <v>5330.442</v>
      </c>
      <c r="BW39" s="168">
        <v>5330.442</v>
      </c>
      <c r="BX39" s="168">
        <v>59915</v>
      </c>
      <c r="BY39" s="168">
        <v>23026.68</v>
      </c>
      <c r="BZ39" s="168">
        <v>14900</v>
      </c>
      <c r="CA39" s="168">
        <v>14900</v>
      </c>
      <c r="CB39" s="168">
        <v>42320</v>
      </c>
      <c r="CC39" s="168">
        <v>39278.618000000002</v>
      </c>
      <c r="CD39" s="168">
        <v>21290</v>
      </c>
      <c r="CE39" s="168">
        <v>21290</v>
      </c>
      <c r="CF39" s="168">
        <v>0</v>
      </c>
      <c r="CG39" s="168">
        <v>0</v>
      </c>
      <c r="CH39" s="168">
        <v>0</v>
      </c>
      <c r="CI39" s="168">
        <v>0</v>
      </c>
      <c r="CJ39" s="168">
        <v>0</v>
      </c>
      <c r="CK39" s="168">
        <v>0</v>
      </c>
      <c r="CL39" s="168">
        <v>42271</v>
      </c>
      <c r="CM39" s="168">
        <v>41930.269399999997</v>
      </c>
      <c r="CN39" s="168">
        <v>1000.0008</v>
      </c>
      <c r="CO39" s="168">
        <v>0</v>
      </c>
      <c r="CP39" s="168">
        <v>42271</v>
      </c>
      <c r="CQ39" s="168">
        <v>41930.269399999997</v>
      </c>
      <c r="CR39" s="168">
        <v>1000.0008</v>
      </c>
      <c r="CS39" s="168">
        <v>0</v>
      </c>
      <c r="CT39" s="168">
        <v>21546</v>
      </c>
      <c r="CU39" s="168">
        <v>21546</v>
      </c>
      <c r="CV39" s="168">
        <v>250</v>
      </c>
      <c r="CW39" s="168">
        <v>0</v>
      </c>
      <c r="CX39" s="168">
        <v>253602.5</v>
      </c>
      <c r="CY39" s="168">
        <v>253505.38</v>
      </c>
      <c r="CZ39" s="168">
        <v>1500</v>
      </c>
      <c r="DA39" s="168">
        <v>1473.6</v>
      </c>
      <c r="DB39" s="168">
        <v>158660</v>
      </c>
      <c r="DC39" s="168">
        <v>158660</v>
      </c>
      <c r="DD39" s="168">
        <v>1500</v>
      </c>
      <c r="DE39" s="168">
        <v>1473.6</v>
      </c>
      <c r="DF39" s="168">
        <v>48650</v>
      </c>
      <c r="DG39" s="168">
        <v>48514</v>
      </c>
      <c r="DH39" s="168">
        <v>0</v>
      </c>
      <c r="DI39" s="168">
        <v>0</v>
      </c>
      <c r="DJ39" s="168">
        <v>0.35799999999999998</v>
      </c>
      <c r="DK39" s="168">
        <v>0</v>
      </c>
      <c r="DL39" s="168">
        <v>40000.358</v>
      </c>
      <c r="DM39" s="168">
        <v>40000</v>
      </c>
      <c r="DN39" s="168">
        <v>0</v>
      </c>
      <c r="DO39" s="168">
        <v>0</v>
      </c>
      <c r="DP39" s="168">
        <v>40000</v>
      </c>
      <c r="DQ39" s="168">
        <v>40000</v>
      </c>
    </row>
    <row r="40" spans="2:121" s="141" customFormat="1" ht="21.75" customHeight="1" x14ac:dyDescent="0.2">
      <c r="B40" s="138">
        <v>31</v>
      </c>
      <c r="C40" s="167" t="s">
        <v>111</v>
      </c>
      <c r="D40" s="168">
        <v>88910.914900000003</v>
      </c>
      <c r="E40" s="168">
        <v>85706.596900000004</v>
      </c>
      <c r="F40" s="168">
        <v>81167.079199999993</v>
      </c>
      <c r="G40" s="168">
        <v>78054.711899999995</v>
      </c>
      <c r="H40" s="168">
        <v>7743.8356999999996</v>
      </c>
      <c r="I40" s="168">
        <v>7651.8850000000002</v>
      </c>
      <c r="J40" s="168">
        <v>35997.0792</v>
      </c>
      <c r="K40" s="168">
        <v>34600.026100000003</v>
      </c>
      <c r="L40" s="168">
        <v>1000</v>
      </c>
      <c r="M40" s="168">
        <v>900.05</v>
      </c>
      <c r="N40" s="168">
        <v>34039</v>
      </c>
      <c r="O40" s="168">
        <v>32673.116099999999</v>
      </c>
      <c r="P40" s="168">
        <v>0</v>
      </c>
      <c r="Q40" s="168">
        <v>0</v>
      </c>
      <c r="R40" s="168">
        <v>1958.0791999999999</v>
      </c>
      <c r="S40" s="168">
        <v>1926.91</v>
      </c>
      <c r="T40" s="168">
        <v>1000</v>
      </c>
      <c r="U40" s="168">
        <v>900.05</v>
      </c>
      <c r="V40" s="168">
        <v>0</v>
      </c>
      <c r="W40" s="168">
        <v>0</v>
      </c>
      <c r="X40" s="168">
        <v>0</v>
      </c>
      <c r="Y40" s="168">
        <v>0</v>
      </c>
      <c r="Z40" s="168">
        <v>0</v>
      </c>
      <c r="AA40" s="168">
        <v>0</v>
      </c>
      <c r="AB40" s="168">
        <v>0</v>
      </c>
      <c r="AC40" s="168">
        <v>0</v>
      </c>
      <c r="AD40" s="168">
        <v>0</v>
      </c>
      <c r="AE40" s="168">
        <v>0</v>
      </c>
      <c r="AF40" s="168">
        <v>-1302.9000000000001</v>
      </c>
      <c r="AG40" s="168">
        <v>6651.835</v>
      </c>
      <c r="AH40" s="168">
        <v>0</v>
      </c>
      <c r="AI40" s="168">
        <v>0</v>
      </c>
      <c r="AJ40" s="168">
        <v>0</v>
      </c>
      <c r="AK40" s="168">
        <v>0</v>
      </c>
      <c r="AL40" s="168">
        <v>0</v>
      </c>
      <c r="AM40" s="168">
        <v>0</v>
      </c>
      <c r="AN40" s="168">
        <v>0</v>
      </c>
      <c r="AO40" s="168">
        <v>0</v>
      </c>
      <c r="AP40" s="168">
        <v>0</v>
      </c>
      <c r="AQ40" s="168">
        <v>0</v>
      </c>
      <c r="AR40" s="168">
        <v>8697.1</v>
      </c>
      <c r="AS40" s="168">
        <v>8363.9369999999999</v>
      </c>
      <c r="AT40" s="168">
        <v>0</v>
      </c>
      <c r="AU40" s="168">
        <v>0</v>
      </c>
      <c r="AV40" s="168">
        <v>-10000</v>
      </c>
      <c r="AW40" s="168">
        <v>-1712.1020000000001</v>
      </c>
      <c r="AX40" s="168">
        <v>5500</v>
      </c>
      <c r="AY40" s="168">
        <v>5500</v>
      </c>
      <c r="AZ40" s="168">
        <v>0</v>
      </c>
      <c r="BA40" s="168">
        <v>0</v>
      </c>
      <c r="BB40" s="168">
        <v>5500</v>
      </c>
      <c r="BC40" s="168">
        <v>5500</v>
      </c>
      <c r="BD40" s="168">
        <v>0</v>
      </c>
      <c r="BE40" s="168">
        <v>0</v>
      </c>
      <c r="BF40" s="168">
        <v>0</v>
      </c>
      <c r="BG40" s="168">
        <v>0</v>
      </c>
      <c r="BH40" s="168">
        <v>0</v>
      </c>
      <c r="BI40" s="168">
        <v>0</v>
      </c>
      <c r="BJ40" s="168">
        <v>16800</v>
      </c>
      <c r="BK40" s="168">
        <v>15850.888800000001</v>
      </c>
      <c r="BL40" s="168">
        <v>8046.7357000000002</v>
      </c>
      <c r="BM40" s="168">
        <v>100</v>
      </c>
      <c r="BN40" s="168">
        <v>0</v>
      </c>
      <c r="BO40" s="168">
        <v>0</v>
      </c>
      <c r="BP40" s="168">
        <v>0</v>
      </c>
      <c r="BQ40" s="168">
        <v>0</v>
      </c>
      <c r="BR40" s="168">
        <v>0</v>
      </c>
      <c r="BS40" s="168">
        <v>0</v>
      </c>
      <c r="BT40" s="168">
        <v>0</v>
      </c>
      <c r="BU40" s="168">
        <v>0</v>
      </c>
      <c r="BV40" s="168">
        <v>0</v>
      </c>
      <c r="BW40" s="168">
        <v>0</v>
      </c>
      <c r="BX40" s="168">
        <v>0</v>
      </c>
      <c r="BY40" s="168">
        <v>0</v>
      </c>
      <c r="BZ40" s="168">
        <v>3700</v>
      </c>
      <c r="CA40" s="168">
        <v>3637.6437999999998</v>
      </c>
      <c r="CB40" s="168">
        <v>0</v>
      </c>
      <c r="CC40" s="168">
        <v>0</v>
      </c>
      <c r="CD40" s="168">
        <v>13100</v>
      </c>
      <c r="CE40" s="168">
        <v>12213.245000000001</v>
      </c>
      <c r="CF40" s="168">
        <v>8046.7357000000002</v>
      </c>
      <c r="CG40" s="168">
        <v>100</v>
      </c>
      <c r="CH40" s="168">
        <v>0</v>
      </c>
      <c r="CI40" s="168">
        <v>0</v>
      </c>
      <c r="CJ40" s="168">
        <v>0</v>
      </c>
      <c r="CK40" s="168">
        <v>0</v>
      </c>
      <c r="CL40" s="168">
        <v>2600</v>
      </c>
      <c r="CM40" s="168">
        <v>2421.08</v>
      </c>
      <c r="CN40" s="168">
        <v>0</v>
      </c>
      <c r="CO40" s="168">
        <v>0</v>
      </c>
      <c r="CP40" s="168">
        <v>2600</v>
      </c>
      <c r="CQ40" s="168">
        <v>2421.08</v>
      </c>
      <c r="CR40" s="168">
        <v>0</v>
      </c>
      <c r="CS40" s="168">
        <v>0</v>
      </c>
      <c r="CT40" s="168">
        <v>0</v>
      </c>
      <c r="CU40" s="168">
        <v>0</v>
      </c>
      <c r="CV40" s="168">
        <v>0</v>
      </c>
      <c r="CW40" s="168">
        <v>0</v>
      </c>
      <c r="CX40" s="168">
        <v>17570</v>
      </c>
      <c r="CY40" s="168">
        <v>16982.717000000001</v>
      </c>
      <c r="CZ40" s="168">
        <v>0</v>
      </c>
      <c r="DA40" s="168">
        <v>0</v>
      </c>
      <c r="DB40" s="168">
        <v>17570</v>
      </c>
      <c r="DC40" s="168">
        <v>16982.717000000001</v>
      </c>
      <c r="DD40" s="168">
        <v>0</v>
      </c>
      <c r="DE40" s="168">
        <v>0</v>
      </c>
      <c r="DF40" s="168">
        <v>2700</v>
      </c>
      <c r="DG40" s="168">
        <v>2700</v>
      </c>
      <c r="DH40" s="168">
        <v>0</v>
      </c>
      <c r="DI40" s="168">
        <v>0</v>
      </c>
      <c r="DJ40" s="168">
        <v>0</v>
      </c>
      <c r="DK40" s="168">
        <v>0</v>
      </c>
      <c r="DL40" s="168">
        <v>0</v>
      </c>
      <c r="DM40" s="168">
        <v>0</v>
      </c>
      <c r="DN40" s="168">
        <v>0</v>
      </c>
      <c r="DO40" s="168">
        <v>0</v>
      </c>
      <c r="DP40" s="168">
        <v>0</v>
      </c>
      <c r="DQ40" s="168">
        <v>0</v>
      </c>
    </row>
    <row r="41" spans="2:121" s="141" customFormat="1" ht="21.75" customHeight="1" x14ac:dyDescent="0.2">
      <c r="B41" s="138">
        <v>32</v>
      </c>
      <c r="C41" s="167" t="s">
        <v>112</v>
      </c>
      <c r="D41" s="168">
        <v>54205.700700000001</v>
      </c>
      <c r="E41" s="168">
        <v>46880.936000000002</v>
      </c>
      <c r="F41" s="168">
        <v>26222</v>
      </c>
      <c r="G41" s="168">
        <v>25228.745999999999</v>
      </c>
      <c r="H41" s="168">
        <v>27983.700700000001</v>
      </c>
      <c r="I41" s="168">
        <v>21652.19</v>
      </c>
      <c r="J41" s="168">
        <v>23171</v>
      </c>
      <c r="K41" s="168">
        <v>23111.207600000002</v>
      </c>
      <c r="L41" s="168">
        <v>1440</v>
      </c>
      <c r="M41" s="168">
        <v>630</v>
      </c>
      <c r="N41" s="168">
        <v>23034</v>
      </c>
      <c r="O41" s="168">
        <v>22979.007600000001</v>
      </c>
      <c r="P41" s="168">
        <v>800</v>
      </c>
      <c r="Q41" s="168">
        <v>0</v>
      </c>
      <c r="R41" s="168">
        <v>0</v>
      </c>
      <c r="S41" s="168">
        <v>0</v>
      </c>
      <c r="T41" s="168">
        <v>640</v>
      </c>
      <c r="U41" s="168">
        <v>630</v>
      </c>
      <c r="V41" s="168">
        <v>20</v>
      </c>
      <c r="W41" s="168">
        <v>0</v>
      </c>
      <c r="X41" s="168">
        <v>0</v>
      </c>
      <c r="Y41" s="168">
        <v>0</v>
      </c>
      <c r="Z41" s="168">
        <v>10</v>
      </c>
      <c r="AA41" s="168">
        <v>0</v>
      </c>
      <c r="AB41" s="168">
        <v>0</v>
      </c>
      <c r="AC41" s="168">
        <v>0</v>
      </c>
      <c r="AD41" s="168">
        <v>0</v>
      </c>
      <c r="AE41" s="168">
        <v>0</v>
      </c>
      <c r="AF41" s="168">
        <v>11473.36</v>
      </c>
      <c r="AG41" s="168">
        <v>9898.19</v>
      </c>
      <c r="AH41" s="168">
        <v>0</v>
      </c>
      <c r="AI41" s="168">
        <v>0</v>
      </c>
      <c r="AJ41" s="168">
        <v>0</v>
      </c>
      <c r="AK41" s="168">
        <v>0</v>
      </c>
      <c r="AL41" s="168">
        <v>0</v>
      </c>
      <c r="AM41" s="168">
        <v>0</v>
      </c>
      <c r="AN41" s="168">
        <v>0</v>
      </c>
      <c r="AO41" s="168">
        <v>0</v>
      </c>
      <c r="AP41" s="168">
        <v>0</v>
      </c>
      <c r="AQ41" s="168">
        <v>0</v>
      </c>
      <c r="AR41" s="168">
        <v>15101.17</v>
      </c>
      <c r="AS41" s="168">
        <v>13526</v>
      </c>
      <c r="AT41" s="168">
        <v>0</v>
      </c>
      <c r="AU41" s="168">
        <v>0</v>
      </c>
      <c r="AV41" s="168">
        <v>-3627.81</v>
      </c>
      <c r="AW41" s="168">
        <v>-3627.81</v>
      </c>
      <c r="AX41" s="168">
        <v>1721</v>
      </c>
      <c r="AY41" s="168">
        <v>1501</v>
      </c>
      <c r="AZ41" s="168">
        <v>0</v>
      </c>
      <c r="BA41" s="168">
        <v>0</v>
      </c>
      <c r="BB41" s="168">
        <v>1700</v>
      </c>
      <c r="BC41" s="168">
        <v>1480</v>
      </c>
      <c r="BD41" s="168">
        <v>0</v>
      </c>
      <c r="BE41" s="168">
        <v>0</v>
      </c>
      <c r="BF41" s="168">
        <v>21</v>
      </c>
      <c r="BG41" s="168">
        <v>21</v>
      </c>
      <c r="BH41" s="168">
        <v>0</v>
      </c>
      <c r="BI41" s="168">
        <v>0</v>
      </c>
      <c r="BJ41" s="168">
        <v>550</v>
      </c>
      <c r="BK41" s="168">
        <v>466.53840000000002</v>
      </c>
      <c r="BL41" s="168">
        <v>960.03070000000002</v>
      </c>
      <c r="BM41" s="168">
        <v>960</v>
      </c>
      <c r="BN41" s="168">
        <v>0</v>
      </c>
      <c r="BO41" s="168">
        <v>0</v>
      </c>
      <c r="BP41" s="168">
        <v>0</v>
      </c>
      <c r="BQ41" s="168">
        <v>0</v>
      </c>
      <c r="BR41" s="168">
        <v>0</v>
      </c>
      <c r="BS41" s="168">
        <v>0</v>
      </c>
      <c r="BT41" s="168">
        <v>0</v>
      </c>
      <c r="BU41" s="168">
        <v>0</v>
      </c>
      <c r="BV41" s="168">
        <v>0</v>
      </c>
      <c r="BW41" s="168">
        <v>0</v>
      </c>
      <c r="BX41" s="168">
        <v>0</v>
      </c>
      <c r="BY41" s="168">
        <v>0</v>
      </c>
      <c r="BZ41" s="168">
        <v>550</v>
      </c>
      <c r="CA41" s="168">
        <v>466.53840000000002</v>
      </c>
      <c r="CB41" s="168">
        <v>960.03070000000002</v>
      </c>
      <c r="CC41" s="168">
        <v>960</v>
      </c>
      <c r="CD41" s="168">
        <v>0</v>
      </c>
      <c r="CE41" s="168">
        <v>0</v>
      </c>
      <c r="CF41" s="168">
        <v>0</v>
      </c>
      <c r="CG41" s="168">
        <v>0</v>
      </c>
      <c r="CH41" s="168">
        <v>0</v>
      </c>
      <c r="CI41" s="168">
        <v>0</v>
      </c>
      <c r="CJ41" s="168">
        <v>0</v>
      </c>
      <c r="CK41" s="168">
        <v>0</v>
      </c>
      <c r="CL41" s="168">
        <v>150</v>
      </c>
      <c r="CM41" s="168">
        <v>150</v>
      </c>
      <c r="CN41" s="168">
        <v>14110.31</v>
      </c>
      <c r="CO41" s="168">
        <v>10164</v>
      </c>
      <c r="CP41" s="168">
        <v>150</v>
      </c>
      <c r="CQ41" s="168">
        <v>150</v>
      </c>
      <c r="CR41" s="168">
        <v>14110.31</v>
      </c>
      <c r="CS41" s="168">
        <v>10164</v>
      </c>
      <c r="CT41" s="168">
        <v>0</v>
      </c>
      <c r="CU41" s="168">
        <v>0</v>
      </c>
      <c r="CV41" s="168">
        <v>14110.31</v>
      </c>
      <c r="CW41" s="168">
        <v>10164</v>
      </c>
      <c r="CX41" s="168">
        <v>600</v>
      </c>
      <c r="CY41" s="168">
        <v>0</v>
      </c>
      <c r="CZ41" s="168">
        <v>0</v>
      </c>
      <c r="DA41" s="168">
        <v>0</v>
      </c>
      <c r="DB41" s="168">
        <v>0</v>
      </c>
      <c r="DC41" s="168">
        <v>0</v>
      </c>
      <c r="DD41" s="168">
        <v>0</v>
      </c>
      <c r="DE41" s="168">
        <v>0</v>
      </c>
      <c r="DF41" s="168">
        <v>0</v>
      </c>
      <c r="DG41" s="168">
        <v>0</v>
      </c>
      <c r="DH41" s="168">
        <v>0</v>
      </c>
      <c r="DI41" s="168">
        <v>0</v>
      </c>
      <c r="DJ41" s="168">
        <v>0</v>
      </c>
      <c r="DK41" s="168">
        <v>0</v>
      </c>
      <c r="DL41" s="168">
        <v>0</v>
      </c>
      <c r="DM41" s="168">
        <v>0</v>
      </c>
      <c r="DN41" s="168">
        <v>0</v>
      </c>
      <c r="DO41" s="168">
        <v>0</v>
      </c>
      <c r="DP41" s="168">
        <v>0</v>
      </c>
      <c r="DQ41" s="168">
        <v>0</v>
      </c>
    </row>
    <row r="42" spans="2:121" s="141" customFormat="1" ht="21.75" customHeight="1" x14ac:dyDescent="0.2">
      <c r="B42" s="138">
        <v>33</v>
      </c>
      <c r="C42" s="167" t="s">
        <v>113</v>
      </c>
      <c r="D42" s="168">
        <v>21098.616000000002</v>
      </c>
      <c r="E42" s="168">
        <v>15413.0591</v>
      </c>
      <c r="F42" s="168">
        <v>15938.5</v>
      </c>
      <c r="G42" s="168">
        <v>15356.122100000001</v>
      </c>
      <c r="H42" s="168">
        <v>5160.116</v>
      </c>
      <c r="I42" s="168">
        <v>56.936999999999998</v>
      </c>
      <c r="J42" s="168">
        <v>14377.5</v>
      </c>
      <c r="K42" s="168">
        <v>13895.122100000001</v>
      </c>
      <c r="L42" s="168">
        <v>225.61600000000001</v>
      </c>
      <c r="M42" s="168">
        <v>225</v>
      </c>
      <c r="N42" s="168">
        <v>13990.4</v>
      </c>
      <c r="O42" s="168">
        <v>13546.122100000001</v>
      </c>
      <c r="P42" s="168">
        <v>225.61600000000001</v>
      </c>
      <c r="Q42" s="168">
        <v>225</v>
      </c>
      <c r="R42" s="168">
        <v>387.1</v>
      </c>
      <c r="S42" s="168">
        <v>349</v>
      </c>
      <c r="T42" s="168">
        <v>0</v>
      </c>
      <c r="U42" s="168">
        <v>0</v>
      </c>
      <c r="V42" s="168">
        <v>30</v>
      </c>
      <c r="W42" s="168">
        <v>0</v>
      </c>
      <c r="X42" s="168">
        <v>0</v>
      </c>
      <c r="Y42" s="168">
        <v>0</v>
      </c>
      <c r="Z42" s="168">
        <v>30</v>
      </c>
      <c r="AA42" s="168">
        <v>0</v>
      </c>
      <c r="AB42" s="168">
        <v>0</v>
      </c>
      <c r="AC42" s="168">
        <v>0</v>
      </c>
      <c r="AD42" s="168">
        <v>31</v>
      </c>
      <c r="AE42" s="168">
        <v>31</v>
      </c>
      <c r="AF42" s="168">
        <v>4339</v>
      </c>
      <c r="AG42" s="168">
        <v>-763.56299999999999</v>
      </c>
      <c r="AH42" s="168">
        <v>31</v>
      </c>
      <c r="AI42" s="168">
        <v>31</v>
      </c>
      <c r="AJ42" s="168">
        <v>0</v>
      </c>
      <c r="AK42" s="168">
        <v>0</v>
      </c>
      <c r="AL42" s="168">
        <v>0</v>
      </c>
      <c r="AM42" s="168">
        <v>0</v>
      </c>
      <c r="AN42" s="168">
        <v>0</v>
      </c>
      <c r="AO42" s="168">
        <v>0</v>
      </c>
      <c r="AP42" s="168">
        <v>0</v>
      </c>
      <c r="AQ42" s="168">
        <v>0</v>
      </c>
      <c r="AR42" s="168">
        <v>12841.194</v>
      </c>
      <c r="AS42" s="168">
        <v>7906.6940000000004</v>
      </c>
      <c r="AT42" s="168">
        <v>0</v>
      </c>
      <c r="AU42" s="168">
        <v>0</v>
      </c>
      <c r="AV42" s="168">
        <v>-8502.1939999999995</v>
      </c>
      <c r="AW42" s="168">
        <v>-8670.2569999999996</v>
      </c>
      <c r="AX42" s="168">
        <v>780</v>
      </c>
      <c r="AY42" s="168">
        <v>780</v>
      </c>
      <c r="AZ42" s="168">
        <v>0</v>
      </c>
      <c r="BA42" s="168">
        <v>0</v>
      </c>
      <c r="BB42" s="168">
        <v>780</v>
      </c>
      <c r="BC42" s="168">
        <v>780</v>
      </c>
      <c r="BD42" s="168">
        <v>0</v>
      </c>
      <c r="BE42" s="168">
        <v>0</v>
      </c>
      <c r="BF42" s="168">
        <v>0</v>
      </c>
      <c r="BG42" s="168">
        <v>0</v>
      </c>
      <c r="BH42" s="168">
        <v>0</v>
      </c>
      <c r="BI42" s="168">
        <v>0</v>
      </c>
      <c r="BJ42" s="168">
        <v>0</v>
      </c>
      <c r="BK42" s="168">
        <v>0</v>
      </c>
      <c r="BL42" s="168">
        <v>595.5</v>
      </c>
      <c r="BM42" s="168">
        <v>595.5</v>
      </c>
      <c r="BN42" s="168">
        <v>0</v>
      </c>
      <c r="BO42" s="168">
        <v>0</v>
      </c>
      <c r="BP42" s="168">
        <v>0</v>
      </c>
      <c r="BQ42" s="168">
        <v>0</v>
      </c>
      <c r="BR42" s="168">
        <v>0</v>
      </c>
      <c r="BS42" s="168">
        <v>0</v>
      </c>
      <c r="BT42" s="168">
        <v>0</v>
      </c>
      <c r="BU42" s="168">
        <v>0</v>
      </c>
      <c r="BV42" s="168">
        <v>0</v>
      </c>
      <c r="BW42" s="168">
        <v>0</v>
      </c>
      <c r="BX42" s="168">
        <v>0</v>
      </c>
      <c r="BY42" s="168">
        <v>0</v>
      </c>
      <c r="BZ42" s="168">
        <v>0</v>
      </c>
      <c r="CA42" s="168">
        <v>0</v>
      </c>
      <c r="CB42" s="168">
        <v>595.5</v>
      </c>
      <c r="CC42" s="168">
        <v>595.5</v>
      </c>
      <c r="CD42" s="168">
        <v>0</v>
      </c>
      <c r="CE42" s="168">
        <v>0</v>
      </c>
      <c r="CF42" s="168">
        <v>0</v>
      </c>
      <c r="CG42" s="168">
        <v>0</v>
      </c>
      <c r="CH42" s="168">
        <v>0</v>
      </c>
      <c r="CI42" s="168">
        <v>0</v>
      </c>
      <c r="CJ42" s="168">
        <v>0</v>
      </c>
      <c r="CK42" s="168">
        <v>0</v>
      </c>
      <c r="CL42" s="168">
        <v>0</v>
      </c>
      <c r="CM42" s="168">
        <v>0</v>
      </c>
      <c r="CN42" s="168">
        <v>0</v>
      </c>
      <c r="CO42" s="168">
        <v>0</v>
      </c>
      <c r="CP42" s="168">
        <v>0</v>
      </c>
      <c r="CQ42" s="168">
        <v>0</v>
      </c>
      <c r="CR42" s="168">
        <v>0</v>
      </c>
      <c r="CS42" s="168">
        <v>0</v>
      </c>
      <c r="CT42" s="168">
        <v>0</v>
      </c>
      <c r="CU42" s="168">
        <v>0</v>
      </c>
      <c r="CV42" s="168">
        <v>0</v>
      </c>
      <c r="CW42" s="168">
        <v>0</v>
      </c>
      <c r="CX42" s="168">
        <v>0</v>
      </c>
      <c r="CY42" s="168">
        <v>0</v>
      </c>
      <c r="CZ42" s="168">
        <v>0</v>
      </c>
      <c r="DA42" s="168">
        <v>0</v>
      </c>
      <c r="DB42" s="168">
        <v>0</v>
      </c>
      <c r="DC42" s="168">
        <v>0</v>
      </c>
      <c r="DD42" s="168">
        <v>0</v>
      </c>
      <c r="DE42" s="168">
        <v>0</v>
      </c>
      <c r="DF42" s="168">
        <v>690</v>
      </c>
      <c r="DG42" s="168">
        <v>650</v>
      </c>
      <c r="DH42" s="168">
        <v>0</v>
      </c>
      <c r="DI42" s="168">
        <v>0</v>
      </c>
      <c r="DJ42" s="168">
        <v>0</v>
      </c>
      <c r="DK42" s="168">
        <v>0</v>
      </c>
      <c r="DL42" s="168">
        <v>0</v>
      </c>
      <c r="DM42" s="168">
        <v>0</v>
      </c>
      <c r="DN42" s="168">
        <v>0</v>
      </c>
      <c r="DO42" s="168">
        <v>0</v>
      </c>
      <c r="DP42" s="168">
        <v>0</v>
      </c>
      <c r="DQ42" s="168">
        <v>0</v>
      </c>
    </row>
    <row r="43" spans="2:121" s="141" customFormat="1" ht="21.75" customHeight="1" x14ac:dyDescent="0.2">
      <c r="B43" s="138">
        <v>34</v>
      </c>
      <c r="C43" s="167" t="s">
        <v>114</v>
      </c>
      <c r="D43" s="168">
        <v>72431.787200000006</v>
      </c>
      <c r="E43" s="168">
        <v>68336.203599999993</v>
      </c>
      <c r="F43" s="168">
        <v>61654.6</v>
      </c>
      <c r="G43" s="168">
        <v>60082.487200000003</v>
      </c>
      <c r="H43" s="168">
        <v>10777.1872</v>
      </c>
      <c r="I43" s="168">
        <v>8253.7163999999993</v>
      </c>
      <c r="J43" s="168">
        <v>27670.6</v>
      </c>
      <c r="K43" s="168">
        <v>26733.374500000002</v>
      </c>
      <c r="L43" s="168">
        <v>4121.0871999999999</v>
      </c>
      <c r="M43" s="168">
        <v>3301.712</v>
      </c>
      <c r="N43" s="168">
        <v>26458.7</v>
      </c>
      <c r="O43" s="168">
        <v>25930.7745</v>
      </c>
      <c r="P43" s="168">
        <v>3121.0871999999999</v>
      </c>
      <c r="Q43" s="168">
        <v>2441.712</v>
      </c>
      <c r="R43" s="168">
        <v>992.3</v>
      </c>
      <c r="S43" s="168">
        <v>607</v>
      </c>
      <c r="T43" s="168">
        <v>1000</v>
      </c>
      <c r="U43" s="168">
        <v>860</v>
      </c>
      <c r="V43" s="168">
        <v>0</v>
      </c>
      <c r="W43" s="168">
        <v>0</v>
      </c>
      <c r="X43" s="168">
        <v>0</v>
      </c>
      <c r="Y43" s="168">
        <v>0</v>
      </c>
      <c r="Z43" s="168">
        <v>140</v>
      </c>
      <c r="AA43" s="168">
        <v>40</v>
      </c>
      <c r="AB43" s="168">
        <v>0</v>
      </c>
      <c r="AC43" s="168">
        <v>0</v>
      </c>
      <c r="AD43" s="168">
        <v>840</v>
      </c>
      <c r="AE43" s="168">
        <v>837.75</v>
      </c>
      <c r="AF43" s="168">
        <v>5456.1</v>
      </c>
      <c r="AG43" s="168">
        <v>4827.3544000000002</v>
      </c>
      <c r="AH43" s="168">
        <v>840</v>
      </c>
      <c r="AI43" s="168">
        <v>837.75</v>
      </c>
      <c r="AJ43" s="168">
        <v>700</v>
      </c>
      <c r="AK43" s="168">
        <v>360</v>
      </c>
      <c r="AL43" s="168">
        <v>0</v>
      </c>
      <c r="AM43" s="168">
        <v>0</v>
      </c>
      <c r="AN43" s="168">
        <v>0</v>
      </c>
      <c r="AO43" s="168">
        <v>0</v>
      </c>
      <c r="AP43" s="168">
        <v>0</v>
      </c>
      <c r="AQ43" s="168">
        <v>0</v>
      </c>
      <c r="AR43" s="168">
        <v>13100.785099999999</v>
      </c>
      <c r="AS43" s="168">
        <v>12815.0751</v>
      </c>
      <c r="AT43" s="168">
        <v>0</v>
      </c>
      <c r="AU43" s="168">
        <v>0</v>
      </c>
      <c r="AV43" s="168">
        <v>-8344.6851000000006</v>
      </c>
      <c r="AW43" s="168">
        <v>-8347.7206999999999</v>
      </c>
      <c r="AX43" s="168">
        <v>3182</v>
      </c>
      <c r="AY43" s="168">
        <v>3081.1</v>
      </c>
      <c r="AZ43" s="168">
        <v>0</v>
      </c>
      <c r="BA43" s="168">
        <v>0</v>
      </c>
      <c r="BB43" s="168">
        <v>3182</v>
      </c>
      <c r="BC43" s="168">
        <v>3081.1</v>
      </c>
      <c r="BD43" s="168">
        <v>0</v>
      </c>
      <c r="BE43" s="168">
        <v>0</v>
      </c>
      <c r="BF43" s="168">
        <v>0</v>
      </c>
      <c r="BG43" s="168">
        <v>0</v>
      </c>
      <c r="BH43" s="168">
        <v>0</v>
      </c>
      <c r="BI43" s="168">
        <v>0</v>
      </c>
      <c r="BJ43" s="168">
        <v>3440</v>
      </c>
      <c r="BK43" s="168">
        <v>3362.1844999999998</v>
      </c>
      <c r="BL43" s="168">
        <v>125</v>
      </c>
      <c r="BM43" s="168">
        <v>124.65</v>
      </c>
      <c r="BN43" s="168">
        <v>0</v>
      </c>
      <c r="BO43" s="168">
        <v>0</v>
      </c>
      <c r="BP43" s="168">
        <v>0</v>
      </c>
      <c r="BQ43" s="168">
        <v>0</v>
      </c>
      <c r="BR43" s="168">
        <v>0</v>
      </c>
      <c r="BS43" s="168">
        <v>0</v>
      </c>
      <c r="BT43" s="168">
        <v>0</v>
      </c>
      <c r="BU43" s="168">
        <v>0</v>
      </c>
      <c r="BV43" s="168">
        <v>0</v>
      </c>
      <c r="BW43" s="168">
        <v>0</v>
      </c>
      <c r="BX43" s="168">
        <v>0</v>
      </c>
      <c r="BY43" s="168">
        <v>0</v>
      </c>
      <c r="BZ43" s="168">
        <v>3440</v>
      </c>
      <c r="CA43" s="168">
        <v>3362.1844999999998</v>
      </c>
      <c r="CB43" s="168">
        <v>125</v>
      </c>
      <c r="CC43" s="168">
        <v>124.65</v>
      </c>
      <c r="CD43" s="168">
        <v>0</v>
      </c>
      <c r="CE43" s="168">
        <v>0</v>
      </c>
      <c r="CF43" s="168">
        <v>0</v>
      </c>
      <c r="CG43" s="168">
        <v>0</v>
      </c>
      <c r="CH43" s="168">
        <v>200</v>
      </c>
      <c r="CI43" s="168">
        <v>200</v>
      </c>
      <c r="CJ43" s="168">
        <v>0</v>
      </c>
      <c r="CK43" s="168">
        <v>0</v>
      </c>
      <c r="CL43" s="168">
        <v>2252</v>
      </c>
      <c r="CM43" s="168">
        <v>2052.0182</v>
      </c>
      <c r="CN43" s="168">
        <v>1075</v>
      </c>
      <c r="CO43" s="168">
        <v>0</v>
      </c>
      <c r="CP43" s="168">
        <v>2252</v>
      </c>
      <c r="CQ43" s="168">
        <v>2052.0182</v>
      </c>
      <c r="CR43" s="168">
        <v>1075</v>
      </c>
      <c r="CS43" s="168">
        <v>0</v>
      </c>
      <c r="CT43" s="168">
        <v>404</v>
      </c>
      <c r="CU43" s="168">
        <v>342.51100000000002</v>
      </c>
      <c r="CV43" s="168">
        <v>0</v>
      </c>
      <c r="CW43" s="168">
        <v>0</v>
      </c>
      <c r="CX43" s="168">
        <v>20780</v>
      </c>
      <c r="CY43" s="168">
        <v>20756.060000000001</v>
      </c>
      <c r="CZ43" s="168">
        <v>0</v>
      </c>
      <c r="DA43" s="168">
        <v>0</v>
      </c>
      <c r="DB43" s="168">
        <v>20300</v>
      </c>
      <c r="DC43" s="168">
        <v>20276.060000000001</v>
      </c>
      <c r="DD43" s="168">
        <v>0</v>
      </c>
      <c r="DE43" s="168">
        <v>0</v>
      </c>
      <c r="DF43" s="168">
        <v>3150</v>
      </c>
      <c r="DG43" s="168">
        <v>3020</v>
      </c>
      <c r="DH43" s="168">
        <v>0</v>
      </c>
      <c r="DI43" s="168">
        <v>0</v>
      </c>
      <c r="DJ43" s="168">
        <v>0</v>
      </c>
      <c r="DK43" s="168">
        <v>0</v>
      </c>
      <c r="DL43" s="168">
        <v>0</v>
      </c>
      <c r="DM43" s="168">
        <v>0</v>
      </c>
      <c r="DN43" s="168">
        <v>0</v>
      </c>
      <c r="DO43" s="168">
        <v>0</v>
      </c>
      <c r="DP43" s="168">
        <v>0</v>
      </c>
      <c r="DQ43" s="168">
        <v>0</v>
      </c>
    </row>
    <row r="44" spans="2:121" s="141" customFormat="1" ht="21.75" customHeight="1" x14ac:dyDescent="0.2">
      <c r="B44" s="138">
        <v>35</v>
      </c>
      <c r="C44" s="167" t="s">
        <v>115</v>
      </c>
      <c r="D44" s="168">
        <v>61524.4879</v>
      </c>
      <c r="E44" s="168">
        <v>45003.710599999999</v>
      </c>
      <c r="F44" s="168">
        <v>33386.5</v>
      </c>
      <c r="G44" s="168">
        <v>25206.717799999999</v>
      </c>
      <c r="H44" s="168">
        <v>28137.9879</v>
      </c>
      <c r="I44" s="168">
        <v>19796.9928</v>
      </c>
      <c r="J44" s="168">
        <v>22761.5</v>
      </c>
      <c r="K44" s="168">
        <v>18465.640899999999</v>
      </c>
      <c r="L44" s="168">
        <v>3300</v>
      </c>
      <c r="M44" s="168">
        <v>650</v>
      </c>
      <c r="N44" s="168">
        <v>20737.5</v>
      </c>
      <c r="O44" s="168">
        <v>17975.240900000001</v>
      </c>
      <c r="P44" s="168">
        <v>800</v>
      </c>
      <c r="Q44" s="168">
        <v>0</v>
      </c>
      <c r="R44" s="168">
        <v>1913</v>
      </c>
      <c r="S44" s="168">
        <v>380</v>
      </c>
      <c r="T44" s="168">
        <v>2500</v>
      </c>
      <c r="U44" s="168">
        <v>650</v>
      </c>
      <c r="V44" s="168">
        <v>100</v>
      </c>
      <c r="W44" s="168">
        <v>0</v>
      </c>
      <c r="X44" s="168">
        <v>0</v>
      </c>
      <c r="Y44" s="168">
        <v>0</v>
      </c>
      <c r="Z44" s="168">
        <v>50</v>
      </c>
      <c r="AA44" s="168">
        <v>0</v>
      </c>
      <c r="AB44" s="168">
        <v>0</v>
      </c>
      <c r="AC44" s="168">
        <v>0</v>
      </c>
      <c r="AD44" s="168">
        <v>1700</v>
      </c>
      <c r="AE44" s="168">
        <v>1269</v>
      </c>
      <c r="AF44" s="168">
        <v>8163.5320000000002</v>
      </c>
      <c r="AG44" s="168">
        <v>7422.1419999999998</v>
      </c>
      <c r="AH44" s="168">
        <v>500</v>
      </c>
      <c r="AI44" s="168">
        <v>450</v>
      </c>
      <c r="AJ44" s="168">
        <v>0</v>
      </c>
      <c r="AK44" s="168">
        <v>0</v>
      </c>
      <c r="AL44" s="168">
        <v>0</v>
      </c>
      <c r="AM44" s="168">
        <v>0</v>
      </c>
      <c r="AN44" s="168">
        <v>0</v>
      </c>
      <c r="AO44" s="168">
        <v>0</v>
      </c>
      <c r="AP44" s="168">
        <v>1200</v>
      </c>
      <c r="AQ44" s="168">
        <v>819</v>
      </c>
      <c r="AR44" s="168">
        <v>33298</v>
      </c>
      <c r="AS44" s="168">
        <v>32987.339999999997</v>
      </c>
      <c r="AT44" s="168">
        <v>0</v>
      </c>
      <c r="AU44" s="168">
        <v>0</v>
      </c>
      <c r="AV44" s="168">
        <v>-25134.468000000001</v>
      </c>
      <c r="AW44" s="168">
        <v>-25565.198</v>
      </c>
      <c r="AX44" s="168">
        <v>2250</v>
      </c>
      <c r="AY44" s="168">
        <v>2018.22</v>
      </c>
      <c r="AZ44" s="168">
        <v>0</v>
      </c>
      <c r="BA44" s="168">
        <v>0</v>
      </c>
      <c r="BB44" s="168">
        <v>2250</v>
      </c>
      <c r="BC44" s="168">
        <v>2018.22</v>
      </c>
      <c r="BD44" s="168">
        <v>0</v>
      </c>
      <c r="BE44" s="168">
        <v>0</v>
      </c>
      <c r="BF44" s="168">
        <v>0</v>
      </c>
      <c r="BG44" s="168">
        <v>0</v>
      </c>
      <c r="BH44" s="168">
        <v>0</v>
      </c>
      <c r="BI44" s="168">
        <v>0</v>
      </c>
      <c r="BJ44" s="168">
        <v>2294</v>
      </c>
      <c r="BK44" s="168">
        <v>1927.8483000000001</v>
      </c>
      <c r="BL44" s="168">
        <v>12793.418</v>
      </c>
      <c r="BM44" s="168">
        <v>11724.8508</v>
      </c>
      <c r="BN44" s="168">
        <v>0</v>
      </c>
      <c r="BO44" s="168">
        <v>0</v>
      </c>
      <c r="BP44" s="168">
        <v>0</v>
      </c>
      <c r="BQ44" s="168">
        <v>0</v>
      </c>
      <c r="BR44" s="168">
        <v>0</v>
      </c>
      <c r="BS44" s="168">
        <v>0</v>
      </c>
      <c r="BT44" s="168">
        <v>0</v>
      </c>
      <c r="BU44" s="168">
        <v>0</v>
      </c>
      <c r="BV44" s="168">
        <v>694</v>
      </c>
      <c r="BW44" s="168">
        <v>693.85</v>
      </c>
      <c r="BX44" s="168">
        <v>0</v>
      </c>
      <c r="BY44" s="168">
        <v>0</v>
      </c>
      <c r="BZ44" s="168">
        <v>1600</v>
      </c>
      <c r="CA44" s="168">
        <v>1233.9983</v>
      </c>
      <c r="CB44" s="168">
        <v>12793.418</v>
      </c>
      <c r="CC44" s="168">
        <v>11724.8508</v>
      </c>
      <c r="CD44" s="168">
        <v>0</v>
      </c>
      <c r="CE44" s="168">
        <v>0</v>
      </c>
      <c r="CF44" s="168">
        <v>0</v>
      </c>
      <c r="CG44" s="168">
        <v>0</v>
      </c>
      <c r="CH44" s="168">
        <v>0</v>
      </c>
      <c r="CI44" s="168">
        <v>0</v>
      </c>
      <c r="CJ44" s="168">
        <v>0</v>
      </c>
      <c r="CK44" s="168">
        <v>0</v>
      </c>
      <c r="CL44" s="168">
        <v>2455</v>
      </c>
      <c r="CM44" s="168">
        <v>615.6386</v>
      </c>
      <c r="CN44" s="168">
        <v>1000</v>
      </c>
      <c r="CO44" s="168">
        <v>0</v>
      </c>
      <c r="CP44" s="168">
        <v>2455</v>
      </c>
      <c r="CQ44" s="168">
        <v>615.6386</v>
      </c>
      <c r="CR44" s="168">
        <v>1000</v>
      </c>
      <c r="CS44" s="168">
        <v>0</v>
      </c>
      <c r="CT44" s="168">
        <v>0</v>
      </c>
      <c r="CU44" s="168">
        <v>0</v>
      </c>
      <c r="CV44" s="168">
        <v>0</v>
      </c>
      <c r="CW44" s="168">
        <v>0</v>
      </c>
      <c r="CX44" s="168">
        <v>100</v>
      </c>
      <c r="CY44" s="168">
        <v>80.37</v>
      </c>
      <c r="CZ44" s="168">
        <v>0</v>
      </c>
      <c r="DA44" s="168">
        <v>0</v>
      </c>
      <c r="DB44" s="168">
        <v>0</v>
      </c>
      <c r="DC44" s="168">
        <v>0</v>
      </c>
      <c r="DD44" s="168">
        <v>0</v>
      </c>
      <c r="DE44" s="168">
        <v>0</v>
      </c>
      <c r="DF44" s="168">
        <v>1300</v>
      </c>
      <c r="DG44" s="168">
        <v>830</v>
      </c>
      <c r="DH44" s="168">
        <v>0</v>
      </c>
      <c r="DI44" s="168">
        <v>0</v>
      </c>
      <c r="DJ44" s="168">
        <v>3257.0378999999998</v>
      </c>
      <c r="DK44" s="168">
        <v>0</v>
      </c>
      <c r="DL44" s="168">
        <v>376</v>
      </c>
      <c r="DM44" s="168">
        <v>0</v>
      </c>
      <c r="DN44" s="168">
        <v>2881.0378999999998</v>
      </c>
      <c r="DO44" s="168">
        <v>0</v>
      </c>
      <c r="DP44" s="168">
        <v>0</v>
      </c>
      <c r="DQ44" s="168">
        <v>0</v>
      </c>
    </row>
    <row r="45" spans="2:121" s="141" customFormat="1" ht="21.75" customHeight="1" x14ac:dyDescent="0.2">
      <c r="B45" s="138">
        <v>36</v>
      </c>
      <c r="C45" s="167" t="s">
        <v>116</v>
      </c>
      <c r="D45" s="168">
        <v>220852.2248</v>
      </c>
      <c r="E45" s="168">
        <v>191025.36989999999</v>
      </c>
      <c r="F45" s="168">
        <v>199464.0447</v>
      </c>
      <c r="G45" s="168">
        <v>195359.91810000001</v>
      </c>
      <c r="H45" s="168">
        <v>21388.180100000001</v>
      </c>
      <c r="I45" s="168">
        <v>-4334.5482000000002</v>
      </c>
      <c r="J45" s="168">
        <v>49723.044699999999</v>
      </c>
      <c r="K45" s="168">
        <v>47935.429100000001</v>
      </c>
      <c r="L45" s="168">
        <v>4733.6000000000004</v>
      </c>
      <c r="M45" s="168">
        <v>3092.6</v>
      </c>
      <c r="N45" s="168">
        <v>44673.044699999999</v>
      </c>
      <c r="O45" s="168">
        <v>43716.055099999998</v>
      </c>
      <c r="P45" s="168">
        <v>3483.6</v>
      </c>
      <c r="Q45" s="168">
        <v>1959.6</v>
      </c>
      <c r="R45" s="168">
        <v>5050</v>
      </c>
      <c r="S45" s="168">
        <v>4219.3739999999998</v>
      </c>
      <c r="T45" s="168">
        <v>1250</v>
      </c>
      <c r="U45" s="168">
        <v>1133</v>
      </c>
      <c r="V45" s="168">
        <v>0</v>
      </c>
      <c r="W45" s="168">
        <v>0</v>
      </c>
      <c r="X45" s="168">
        <v>0</v>
      </c>
      <c r="Y45" s="168">
        <v>0</v>
      </c>
      <c r="Z45" s="168">
        <v>0</v>
      </c>
      <c r="AA45" s="168">
        <v>0</v>
      </c>
      <c r="AB45" s="168">
        <v>0</v>
      </c>
      <c r="AC45" s="168">
        <v>0</v>
      </c>
      <c r="AD45" s="168">
        <v>300</v>
      </c>
      <c r="AE45" s="168">
        <v>300</v>
      </c>
      <c r="AF45" s="168">
        <v>-28000</v>
      </c>
      <c r="AG45" s="168">
        <v>-28776.616999999998</v>
      </c>
      <c r="AH45" s="168">
        <v>0</v>
      </c>
      <c r="AI45" s="168">
        <v>0</v>
      </c>
      <c r="AJ45" s="168">
        <v>0</v>
      </c>
      <c r="AK45" s="168">
        <v>0</v>
      </c>
      <c r="AL45" s="168">
        <v>0</v>
      </c>
      <c r="AM45" s="168">
        <v>0</v>
      </c>
      <c r="AN45" s="168">
        <v>0</v>
      </c>
      <c r="AO45" s="168">
        <v>0</v>
      </c>
      <c r="AP45" s="168">
        <v>300</v>
      </c>
      <c r="AQ45" s="168">
        <v>300</v>
      </c>
      <c r="AR45" s="168">
        <v>4000</v>
      </c>
      <c r="AS45" s="168">
        <v>3999.42</v>
      </c>
      <c r="AT45" s="168">
        <v>0</v>
      </c>
      <c r="AU45" s="168">
        <v>0</v>
      </c>
      <c r="AV45" s="168">
        <v>-32000</v>
      </c>
      <c r="AW45" s="168">
        <v>-32776.036999999997</v>
      </c>
      <c r="AX45" s="168">
        <v>21450</v>
      </c>
      <c r="AY45" s="168">
        <v>21449.99</v>
      </c>
      <c r="AZ45" s="168">
        <v>1212.7800999999999</v>
      </c>
      <c r="BA45" s="168">
        <v>0</v>
      </c>
      <c r="BB45" s="168">
        <v>21450</v>
      </c>
      <c r="BC45" s="168">
        <v>21449.99</v>
      </c>
      <c r="BD45" s="168">
        <v>1212.7800999999999</v>
      </c>
      <c r="BE45" s="168">
        <v>0</v>
      </c>
      <c r="BF45" s="168">
        <v>0</v>
      </c>
      <c r="BG45" s="168">
        <v>0</v>
      </c>
      <c r="BH45" s="168">
        <v>0</v>
      </c>
      <c r="BI45" s="168">
        <v>0</v>
      </c>
      <c r="BJ45" s="168">
        <v>4500</v>
      </c>
      <c r="BK45" s="168">
        <v>4073.2060000000001</v>
      </c>
      <c r="BL45" s="168">
        <v>39775.4</v>
      </c>
      <c r="BM45" s="168">
        <v>18692.3</v>
      </c>
      <c r="BN45" s="168">
        <v>0</v>
      </c>
      <c r="BO45" s="168">
        <v>0</v>
      </c>
      <c r="BP45" s="168">
        <v>35775.4</v>
      </c>
      <c r="BQ45" s="168">
        <v>14953</v>
      </c>
      <c r="BR45" s="168">
        <v>0</v>
      </c>
      <c r="BS45" s="168">
        <v>0</v>
      </c>
      <c r="BT45" s="168">
        <v>0</v>
      </c>
      <c r="BU45" s="168">
        <v>0</v>
      </c>
      <c r="BV45" s="168">
        <v>0</v>
      </c>
      <c r="BW45" s="168">
        <v>0</v>
      </c>
      <c r="BX45" s="168">
        <v>0</v>
      </c>
      <c r="BY45" s="168">
        <v>0</v>
      </c>
      <c r="BZ45" s="168">
        <v>4500</v>
      </c>
      <c r="CA45" s="168">
        <v>4073.2060000000001</v>
      </c>
      <c r="CB45" s="168">
        <v>4000</v>
      </c>
      <c r="CC45" s="168">
        <v>3739.3</v>
      </c>
      <c r="CD45" s="168">
        <v>0</v>
      </c>
      <c r="CE45" s="168">
        <v>0</v>
      </c>
      <c r="CF45" s="168">
        <v>0</v>
      </c>
      <c r="CG45" s="168">
        <v>0</v>
      </c>
      <c r="CH45" s="168">
        <v>1280</v>
      </c>
      <c r="CI45" s="168">
        <v>1240</v>
      </c>
      <c r="CJ45" s="168">
        <v>0</v>
      </c>
      <c r="CK45" s="168">
        <v>0</v>
      </c>
      <c r="CL45" s="168">
        <v>16210</v>
      </c>
      <c r="CM45" s="168">
        <v>15308.25</v>
      </c>
      <c r="CN45" s="168">
        <v>0</v>
      </c>
      <c r="CO45" s="168">
        <v>0</v>
      </c>
      <c r="CP45" s="168">
        <v>16210</v>
      </c>
      <c r="CQ45" s="168">
        <v>15308.25</v>
      </c>
      <c r="CR45" s="168">
        <v>0</v>
      </c>
      <c r="CS45" s="168">
        <v>0</v>
      </c>
      <c r="CT45" s="168">
        <v>16210</v>
      </c>
      <c r="CU45" s="168">
        <v>15308.25</v>
      </c>
      <c r="CV45" s="168">
        <v>0</v>
      </c>
      <c r="CW45" s="168">
        <v>0</v>
      </c>
      <c r="CX45" s="168">
        <v>99301</v>
      </c>
      <c r="CY45" s="168">
        <v>98903.043000000005</v>
      </c>
      <c r="CZ45" s="168">
        <v>3666.4</v>
      </c>
      <c r="DA45" s="168">
        <v>2657.1687999999999</v>
      </c>
      <c r="DB45" s="168">
        <v>78808</v>
      </c>
      <c r="DC45" s="168">
        <v>78492.523000000001</v>
      </c>
      <c r="DD45" s="168">
        <v>3666.4</v>
      </c>
      <c r="DE45" s="168">
        <v>2657.1687999999999</v>
      </c>
      <c r="DF45" s="168">
        <v>6200</v>
      </c>
      <c r="DG45" s="168">
        <v>6150</v>
      </c>
      <c r="DH45" s="168">
        <v>0</v>
      </c>
      <c r="DI45" s="168">
        <v>0</v>
      </c>
      <c r="DJ45" s="168">
        <v>500</v>
      </c>
      <c r="DK45" s="168">
        <v>0</v>
      </c>
      <c r="DL45" s="168">
        <v>500</v>
      </c>
      <c r="DM45" s="168">
        <v>0</v>
      </c>
      <c r="DN45" s="168">
        <v>0</v>
      </c>
      <c r="DO45" s="168">
        <v>0</v>
      </c>
      <c r="DP45" s="168">
        <v>0</v>
      </c>
      <c r="DQ45" s="168">
        <v>0</v>
      </c>
    </row>
    <row r="46" spans="2:121" s="141" customFormat="1" ht="21.75" customHeight="1" x14ac:dyDescent="0.2">
      <c r="B46" s="138">
        <v>37</v>
      </c>
      <c r="C46" s="167" t="s">
        <v>117</v>
      </c>
      <c r="D46" s="168">
        <v>131594.80009999999</v>
      </c>
      <c r="E46" s="168">
        <v>118458.4231</v>
      </c>
      <c r="F46" s="168">
        <v>54996.800000000003</v>
      </c>
      <c r="G46" s="168">
        <v>53305.086000000003</v>
      </c>
      <c r="H46" s="168">
        <v>76598.000100000005</v>
      </c>
      <c r="I46" s="168">
        <v>65153.337099999997</v>
      </c>
      <c r="J46" s="168">
        <v>22677.8</v>
      </c>
      <c r="K46" s="168">
        <v>21636.514999999999</v>
      </c>
      <c r="L46" s="168">
        <v>3860</v>
      </c>
      <c r="M46" s="168">
        <v>3293.1970000000001</v>
      </c>
      <c r="N46" s="168">
        <v>21181.1</v>
      </c>
      <c r="O46" s="168">
        <v>20313.886999999999</v>
      </c>
      <c r="P46" s="168">
        <v>1500</v>
      </c>
      <c r="Q46" s="168">
        <v>957.197</v>
      </c>
      <c r="R46" s="168">
        <v>1201.7</v>
      </c>
      <c r="S46" s="168">
        <v>1052.828</v>
      </c>
      <c r="T46" s="168">
        <v>2360</v>
      </c>
      <c r="U46" s="168">
        <v>2336</v>
      </c>
      <c r="V46" s="168">
        <v>100</v>
      </c>
      <c r="W46" s="168">
        <v>0</v>
      </c>
      <c r="X46" s="168">
        <v>0</v>
      </c>
      <c r="Y46" s="168">
        <v>0</v>
      </c>
      <c r="Z46" s="168">
        <v>50</v>
      </c>
      <c r="AA46" s="168">
        <v>0</v>
      </c>
      <c r="AB46" s="168">
        <v>0</v>
      </c>
      <c r="AC46" s="168">
        <v>0</v>
      </c>
      <c r="AD46" s="168">
        <v>496</v>
      </c>
      <c r="AE46" s="168">
        <v>384</v>
      </c>
      <c r="AF46" s="168">
        <v>56557.000099999997</v>
      </c>
      <c r="AG46" s="168">
        <v>46993.585099999997</v>
      </c>
      <c r="AH46" s="168">
        <v>396</v>
      </c>
      <c r="AI46" s="168">
        <v>384</v>
      </c>
      <c r="AJ46" s="168">
        <v>860</v>
      </c>
      <c r="AK46" s="168">
        <v>855.01099999999997</v>
      </c>
      <c r="AL46" s="168">
        <v>0</v>
      </c>
      <c r="AM46" s="168">
        <v>0</v>
      </c>
      <c r="AN46" s="168">
        <v>17229.5</v>
      </c>
      <c r="AO46" s="168">
        <v>8549.94</v>
      </c>
      <c r="AP46" s="168">
        <v>100</v>
      </c>
      <c r="AQ46" s="168">
        <v>0</v>
      </c>
      <c r="AR46" s="168">
        <v>97194.000100000005</v>
      </c>
      <c r="AS46" s="168">
        <v>85883.1351</v>
      </c>
      <c r="AT46" s="168">
        <v>0</v>
      </c>
      <c r="AU46" s="168">
        <v>0</v>
      </c>
      <c r="AV46" s="168">
        <v>-58726.5</v>
      </c>
      <c r="AW46" s="168">
        <v>-48294.500999999997</v>
      </c>
      <c r="AX46" s="168">
        <v>2760</v>
      </c>
      <c r="AY46" s="168">
        <v>2740.8</v>
      </c>
      <c r="AZ46" s="168">
        <v>1100</v>
      </c>
      <c r="BA46" s="168">
        <v>987.255</v>
      </c>
      <c r="BB46" s="168">
        <v>2460</v>
      </c>
      <c r="BC46" s="168">
        <v>2440.8000000000002</v>
      </c>
      <c r="BD46" s="168">
        <v>0</v>
      </c>
      <c r="BE46" s="168">
        <v>0</v>
      </c>
      <c r="BF46" s="168">
        <v>0</v>
      </c>
      <c r="BG46" s="168">
        <v>0</v>
      </c>
      <c r="BH46" s="168">
        <v>0</v>
      </c>
      <c r="BI46" s="168">
        <v>0</v>
      </c>
      <c r="BJ46" s="168">
        <v>1781</v>
      </c>
      <c r="BK46" s="168">
        <v>1470.511</v>
      </c>
      <c r="BL46" s="168">
        <v>11340</v>
      </c>
      <c r="BM46" s="168">
        <v>11221.2</v>
      </c>
      <c r="BN46" s="168">
        <v>0</v>
      </c>
      <c r="BO46" s="168">
        <v>0</v>
      </c>
      <c r="BP46" s="168">
        <v>0</v>
      </c>
      <c r="BQ46" s="168">
        <v>0</v>
      </c>
      <c r="BR46" s="168">
        <v>0</v>
      </c>
      <c r="BS46" s="168">
        <v>0</v>
      </c>
      <c r="BT46" s="168">
        <v>0</v>
      </c>
      <c r="BU46" s="168">
        <v>0</v>
      </c>
      <c r="BV46" s="168">
        <v>0</v>
      </c>
      <c r="BW46" s="168">
        <v>0</v>
      </c>
      <c r="BX46" s="168">
        <v>400</v>
      </c>
      <c r="BY46" s="168">
        <v>373.2</v>
      </c>
      <c r="BZ46" s="168">
        <v>1781</v>
      </c>
      <c r="CA46" s="168">
        <v>1470.511</v>
      </c>
      <c r="CB46" s="168">
        <v>10940</v>
      </c>
      <c r="CC46" s="168">
        <v>10848</v>
      </c>
      <c r="CD46" s="168">
        <v>0</v>
      </c>
      <c r="CE46" s="168">
        <v>0</v>
      </c>
      <c r="CF46" s="168">
        <v>0</v>
      </c>
      <c r="CG46" s="168">
        <v>0</v>
      </c>
      <c r="CH46" s="168">
        <v>0</v>
      </c>
      <c r="CI46" s="168">
        <v>0</v>
      </c>
      <c r="CJ46" s="168">
        <v>0</v>
      </c>
      <c r="CK46" s="168">
        <v>0</v>
      </c>
      <c r="CL46" s="168">
        <v>9222</v>
      </c>
      <c r="CM46" s="168">
        <v>9163.26</v>
      </c>
      <c r="CN46" s="168">
        <v>2000</v>
      </c>
      <c r="CO46" s="168">
        <v>1700.1</v>
      </c>
      <c r="CP46" s="168">
        <v>9222</v>
      </c>
      <c r="CQ46" s="168">
        <v>9163.26</v>
      </c>
      <c r="CR46" s="168">
        <v>2000</v>
      </c>
      <c r="CS46" s="168">
        <v>1700.1</v>
      </c>
      <c r="CT46" s="168">
        <v>8542</v>
      </c>
      <c r="CU46" s="168">
        <v>8542</v>
      </c>
      <c r="CV46" s="168">
        <v>2000</v>
      </c>
      <c r="CW46" s="168">
        <v>1700.1</v>
      </c>
      <c r="CX46" s="168">
        <v>17410</v>
      </c>
      <c r="CY46" s="168">
        <v>17410</v>
      </c>
      <c r="CZ46" s="168">
        <v>1741</v>
      </c>
      <c r="DA46" s="168">
        <v>958</v>
      </c>
      <c r="DB46" s="168">
        <v>17410</v>
      </c>
      <c r="DC46" s="168">
        <v>17410</v>
      </c>
      <c r="DD46" s="168">
        <v>1741</v>
      </c>
      <c r="DE46" s="168">
        <v>958</v>
      </c>
      <c r="DF46" s="168">
        <v>500</v>
      </c>
      <c r="DG46" s="168">
        <v>500</v>
      </c>
      <c r="DH46" s="168">
        <v>0</v>
      </c>
      <c r="DI46" s="168">
        <v>0</v>
      </c>
      <c r="DJ46" s="168">
        <v>0</v>
      </c>
      <c r="DK46" s="168">
        <v>0</v>
      </c>
      <c r="DL46" s="168">
        <v>0</v>
      </c>
      <c r="DM46" s="168">
        <v>0</v>
      </c>
      <c r="DN46" s="168">
        <v>0</v>
      </c>
      <c r="DO46" s="168">
        <v>0</v>
      </c>
      <c r="DP46" s="168">
        <v>0</v>
      </c>
      <c r="DQ46" s="168">
        <v>0</v>
      </c>
    </row>
    <row r="47" spans="2:121" s="141" customFormat="1" ht="21.75" customHeight="1" x14ac:dyDescent="0.2">
      <c r="B47" s="138">
        <v>38</v>
      </c>
      <c r="C47" s="167" t="s">
        <v>118</v>
      </c>
      <c r="D47" s="168">
        <v>330005.57929999998</v>
      </c>
      <c r="E47" s="168">
        <v>321464.92379999999</v>
      </c>
      <c r="F47" s="168">
        <v>322652.23450000002</v>
      </c>
      <c r="G47" s="168">
        <v>315327.2781</v>
      </c>
      <c r="H47" s="168">
        <v>42577.044800000003</v>
      </c>
      <c r="I47" s="168">
        <v>41361.345699999998</v>
      </c>
      <c r="J47" s="168">
        <v>64879.6</v>
      </c>
      <c r="K47" s="168">
        <v>62742.605199999998</v>
      </c>
      <c r="L47" s="168">
        <v>18260.099999999999</v>
      </c>
      <c r="M47" s="168">
        <v>14437.716399999999</v>
      </c>
      <c r="N47" s="168">
        <v>49215.8</v>
      </c>
      <c r="O47" s="168">
        <v>47155.951999999997</v>
      </c>
      <c r="P47" s="168">
        <v>2102</v>
      </c>
      <c r="Q47" s="168">
        <v>1495.3</v>
      </c>
      <c r="R47" s="168">
        <v>15663.8</v>
      </c>
      <c r="S47" s="168">
        <v>15586.653200000001</v>
      </c>
      <c r="T47" s="168">
        <v>16158.1</v>
      </c>
      <c r="U47" s="168">
        <v>12942.4164</v>
      </c>
      <c r="V47" s="168">
        <v>400</v>
      </c>
      <c r="W47" s="168">
        <v>385</v>
      </c>
      <c r="X47" s="168">
        <v>0</v>
      </c>
      <c r="Y47" s="168">
        <v>0</v>
      </c>
      <c r="Z47" s="168">
        <v>100</v>
      </c>
      <c r="AA47" s="168">
        <v>66</v>
      </c>
      <c r="AB47" s="168">
        <v>0</v>
      </c>
      <c r="AC47" s="168">
        <v>0</v>
      </c>
      <c r="AD47" s="168">
        <v>0</v>
      </c>
      <c r="AE47" s="168">
        <v>0</v>
      </c>
      <c r="AF47" s="168">
        <v>1293.2447999999999</v>
      </c>
      <c r="AG47" s="168">
        <v>7238.2190000000001</v>
      </c>
      <c r="AH47" s="168">
        <v>0</v>
      </c>
      <c r="AI47" s="168">
        <v>0</v>
      </c>
      <c r="AJ47" s="168">
        <v>0</v>
      </c>
      <c r="AK47" s="168">
        <v>0</v>
      </c>
      <c r="AL47" s="168">
        <v>0</v>
      </c>
      <c r="AM47" s="168">
        <v>0</v>
      </c>
      <c r="AN47" s="168">
        <v>0</v>
      </c>
      <c r="AO47" s="168">
        <v>0</v>
      </c>
      <c r="AP47" s="168">
        <v>0</v>
      </c>
      <c r="AQ47" s="168">
        <v>0</v>
      </c>
      <c r="AR47" s="168">
        <v>61293.2448</v>
      </c>
      <c r="AS47" s="168">
        <v>31673.116999999998</v>
      </c>
      <c r="AT47" s="168">
        <v>0</v>
      </c>
      <c r="AU47" s="168">
        <v>0</v>
      </c>
      <c r="AV47" s="168">
        <v>-60000</v>
      </c>
      <c r="AW47" s="168">
        <v>-24434.898000000001</v>
      </c>
      <c r="AX47" s="168">
        <v>20000</v>
      </c>
      <c r="AY47" s="168">
        <v>19431.173999999999</v>
      </c>
      <c r="AZ47" s="168">
        <v>0</v>
      </c>
      <c r="BA47" s="168">
        <v>0</v>
      </c>
      <c r="BB47" s="168">
        <v>20000</v>
      </c>
      <c r="BC47" s="168">
        <v>19431.173999999999</v>
      </c>
      <c r="BD47" s="168">
        <v>0</v>
      </c>
      <c r="BE47" s="168">
        <v>0</v>
      </c>
      <c r="BF47" s="168">
        <v>0</v>
      </c>
      <c r="BG47" s="168">
        <v>0</v>
      </c>
      <c r="BH47" s="168">
        <v>0</v>
      </c>
      <c r="BI47" s="168">
        <v>0</v>
      </c>
      <c r="BJ47" s="168">
        <v>54306</v>
      </c>
      <c r="BK47" s="168">
        <v>53644.306900000003</v>
      </c>
      <c r="BL47" s="168">
        <v>22223.7</v>
      </c>
      <c r="BM47" s="168">
        <v>18885.4103</v>
      </c>
      <c r="BN47" s="168">
        <v>0</v>
      </c>
      <c r="BO47" s="168">
        <v>0</v>
      </c>
      <c r="BP47" s="168">
        <v>17000</v>
      </c>
      <c r="BQ47" s="168">
        <v>15987.4103</v>
      </c>
      <c r="BR47" s="168">
        <v>0</v>
      </c>
      <c r="BS47" s="168">
        <v>0</v>
      </c>
      <c r="BT47" s="168">
        <v>0</v>
      </c>
      <c r="BU47" s="168">
        <v>0</v>
      </c>
      <c r="BV47" s="168">
        <v>0</v>
      </c>
      <c r="BW47" s="168">
        <v>0</v>
      </c>
      <c r="BX47" s="168">
        <v>0</v>
      </c>
      <c r="BY47" s="168">
        <v>0</v>
      </c>
      <c r="BZ47" s="168">
        <v>0</v>
      </c>
      <c r="CA47" s="168">
        <v>0</v>
      </c>
      <c r="CB47" s="168">
        <v>5223.7</v>
      </c>
      <c r="CC47" s="168">
        <v>2898</v>
      </c>
      <c r="CD47" s="168">
        <v>54306</v>
      </c>
      <c r="CE47" s="168">
        <v>53644.306900000003</v>
      </c>
      <c r="CF47" s="168">
        <v>0</v>
      </c>
      <c r="CG47" s="168">
        <v>0</v>
      </c>
      <c r="CH47" s="168">
        <v>0</v>
      </c>
      <c r="CI47" s="168">
        <v>0</v>
      </c>
      <c r="CJ47" s="168">
        <v>0</v>
      </c>
      <c r="CK47" s="168">
        <v>0</v>
      </c>
      <c r="CL47" s="168">
        <v>19567.2</v>
      </c>
      <c r="CM47" s="168">
        <v>19341.77</v>
      </c>
      <c r="CN47" s="168">
        <v>800</v>
      </c>
      <c r="CO47" s="168">
        <v>800</v>
      </c>
      <c r="CP47" s="168">
        <v>16852.2</v>
      </c>
      <c r="CQ47" s="168">
        <v>16680.37</v>
      </c>
      <c r="CR47" s="168">
        <v>800</v>
      </c>
      <c r="CS47" s="168">
        <v>800</v>
      </c>
      <c r="CT47" s="168">
        <v>11801</v>
      </c>
      <c r="CU47" s="168">
        <v>11703.65</v>
      </c>
      <c r="CV47" s="168">
        <v>0</v>
      </c>
      <c r="CW47" s="168">
        <v>0</v>
      </c>
      <c r="CX47" s="168">
        <v>119525</v>
      </c>
      <c r="CY47" s="168">
        <v>116327.72199999999</v>
      </c>
      <c r="CZ47" s="168">
        <v>0</v>
      </c>
      <c r="DA47" s="168">
        <v>0</v>
      </c>
      <c r="DB47" s="168">
        <v>56265</v>
      </c>
      <c r="DC47" s="168">
        <v>54170.9</v>
      </c>
      <c r="DD47" s="168">
        <v>0</v>
      </c>
      <c r="DE47" s="168">
        <v>0</v>
      </c>
      <c r="DF47" s="168">
        <v>8650</v>
      </c>
      <c r="DG47" s="168">
        <v>8165</v>
      </c>
      <c r="DH47" s="168">
        <v>0</v>
      </c>
      <c r="DI47" s="168">
        <v>0</v>
      </c>
      <c r="DJ47" s="168">
        <v>0.73450000000000004</v>
      </c>
      <c r="DK47" s="168">
        <v>0</v>
      </c>
      <c r="DL47" s="168">
        <v>35224.434500000003</v>
      </c>
      <c r="DM47" s="168">
        <v>35223.699999999997</v>
      </c>
      <c r="DN47" s="168">
        <v>0</v>
      </c>
      <c r="DO47" s="168">
        <v>0</v>
      </c>
      <c r="DP47" s="168">
        <v>35223.699999999997</v>
      </c>
      <c r="DQ47" s="168">
        <v>35223.699999999997</v>
      </c>
    </row>
    <row r="48" spans="2:121" s="141" customFormat="1" ht="21.75" customHeight="1" x14ac:dyDescent="0.2">
      <c r="B48" s="138">
        <v>39</v>
      </c>
      <c r="C48" s="167" t="s">
        <v>119</v>
      </c>
      <c r="D48" s="168">
        <v>176332.12030000001</v>
      </c>
      <c r="E48" s="168">
        <v>131706.21530000001</v>
      </c>
      <c r="F48" s="168">
        <v>150781.20000000001</v>
      </c>
      <c r="G48" s="168">
        <v>127057.7717</v>
      </c>
      <c r="H48" s="168">
        <v>25550.920300000002</v>
      </c>
      <c r="I48" s="168">
        <v>4648.4435999999996</v>
      </c>
      <c r="J48" s="168">
        <v>59137.4</v>
      </c>
      <c r="K48" s="168">
        <v>56118.652699999999</v>
      </c>
      <c r="L48" s="168">
        <v>2450.3202999999999</v>
      </c>
      <c r="M48" s="168">
        <v>758.6</v>
      </c>
      <c r="N48" s="168">
        <v>54009.4</v>
      </c>
      <c r="O48" s="168">
        <v>53002.1757</v>
      </c>
      <c r="P48" s="168">
        <v>950.32029999999997</v>
      </c>
      <c r="Q48" s="168">
        <v>758.6</v>
      </c>
      <c r="R48" s="168">
        <v>4690</v>
      </c>
      <c r="S48" s="168">
        <v>2828.4769999999999</v>
      </c>
      <c r="T48" s="168">
        <v>1500</v>
      </c>
      <c r="U48" s="168">
        <v>0</v>
      </c>
      <c r="V48" s="168">
        <v>300</v>
      </c>
      <c r="W48" s="168">
        <v>0</v>
      </c>
      <c r="X48" s="168">
        <v>0</v>
      </c>
      <c r="Y48" s="168">
        <v>0</v>
      </c>
      <c r="Z48" s="168">
        <v>300</v>
      </c>
      <c r="AA48" s="168">
        <v>0</v>
      </c>
      <c r="AB48" s="168">
        <v>0</v>
      </c>
      <c r="AC48" s="168">
        <v>0</v>
      </c>
      <c r="AD48" s="168">
        <v>5400</v>
      </c>
      <c r="AE48" s="168">
        <v>4115</v>
      </c>
      <c r="AF48" s="168">
        <v>-88598.9</v>
      </c>
      <c r="AG48" s="168">
        <v>-17865.2084</v>
      </c>
      <c r="AH48" s="168">
        <v>500</v>
      </c>
      <c r="AI48" s="168">
        <v>0</v>
      </c>
      <c r="AJ48" s="168">
        <v>6000</v>
      </c>
      <c r="AK48" s="168">
        <v>0</v>
      </c>
      <c r="AL48" s="168">
        <v>0</v>
      </c>
      <c r="AM48" s="168">
        <v>0</v>
      </c>
      <c r="AN48" s="168">
        <v>0</v>
      </c>
      <c r="AO48" s="168">
        <v>0</v>
      </c>
      <c r="AP48" s="168">
        <v>4900</v>
      </c>
      <c r="AQ48" s="168">
        <v>4115</v>
      </c>
      <c r="AR48" s="168">
        <v>48300</v>
      </c>
      <c r="AS48" s="168">
        <v>250</v>
      </c>
      <c r="AT48" s="168">
        <v>0</v>
      </c>
      <c r="AU48" s="168">
        <v>0</v>
      </c>
      <c r="AV48" s="168">
        <v>-142898.9</v>
      </c>
      <c r="AW48" s="168">
        <v>-18115.2084</v>
      </c>
      <c r="AX48" s="168">
        <v>10150</v>
      </c>
      <c r="AY48" s="168">
        <v>8668</v>
      </c>
      <c r="AZ48" s="168">
        <v>5500</v>
      </c>
      <c r="BA48" s="168">
        <v>0</v>
      </c>
      <c r="BB48" s="168">
        <v>8500</v>
      </c>
      <c r="BC48" s="168">
        <v>7750</v>
      </c>
      <c r="BD48" s="168">
        <v>0</v>
      </c>
      <c r="BE48" s="168">
        <v>0</v>
      </c>
      <c r="BF48" s="168">
        <v>0</v>
      </c>
      <c r="BG48" s="168">
        <v>0</v>
      </c>
      <c r="BH48" s="168">
        <v>0</v>
      </c>
      <c r="BI48" s="168">
        <v>0</v>
      </c>
      <c r="BJ48" s="168">
        <v>1350</v>
      </c>
      <c r="BK48" s="168">
        <v>814.25</v>
      </c>
      <c r="BL48" s="168">
        <v>0</v>
      </c>
      <c r="BM48" s="168">
        <v>0</v>
      </c>
      <c r="BN48" s="168">
        <v>0</v>
      </c>
      <c r="BO48" s="168">
        <v>0</v>
      </c>
      <c r="BP48" s="168">
        <v>0</v>
      </c>
      <c r="BQ48" s="168">
        <v>0</v>
      </c>
      <c r="BR48" s="168">
        <v>0</v>
      </c>
      <c r="BS48" s="168">
        <v>0</v>
      </c>
      <c r="BT48" s="168">
        <v>0</v>
      </c>
      <c r="BU48" s="168">
        <v>0</v>
      </c>
      <c r="BV48" s="168">
        <v>0</v>
      </c>
      <c r="BW48" s="168">
        <v>0</v>
      </c>
      <c r="BX48" s="168">
        <v>0</v>
      </c>
      <c r="BY48" s="168">
        <v>0</v>
      </c>
      <c r="BZ48" s="168">
        <v>1350</v>
      </c>
      <c r="CA48" s="168">
        <v>814.25</v>
      </c>
      <c r="CB48" s="168">
        <v>0</v>
      </c>
      <c r="CC48" s="168">
        <v>0</v>
      </c>
      <c r="CD48" s="168">
        <v>0</v>
      </c>
      <c r="CE48" s="168">
        <v>0</v>
      </c>
      <c r="CF48" s="168">
        <v>0</v>
      </c>
      <c r="CG48" s="168">
        <v>0</v>
      </c>
      <c r="CH48" s="168">
        <v>0</v>
      </c>
      <c r="CI48" s="168">
        <v>0</v>
      </c>
      <c r="CJ48" s="168">
        <v>0</v>
      </c>
      <c r="CK48" s="168">
        <v>0</v>
      </c>
      <c r="CL48" s="168">
        <v>9326.4</v>
      </c>
      <c r="CM48" s="168">
        <v>8624.5030000000006</v>
      </c>
      <c r="CN48" s="168">
        <v>106199.5</v>
      </c>
      <c r="CO48" s="168">
        <v>21755.052</v>
      </c>
      <c r="CP48" s="168">
        <v>9326.4</v>
      </c>
      <c r="CQ48" s="168">
        <v>8624.5030000000006</v>
      </c>
      <c r="CR48" s="168">
        <v>106199.5</v>
      </c>
      <c r="CS48" s="168">
        <v>21755.052</v>
      </c>
      <c r="CT48" s="168">
        <v>7476.4</v>
      </c>
      <c r="CU48" s="168">
        <v>7344.3029999999999</v>
      </c>
      <c r="CV48" s="168">
        <v>100000</v>
      </c>
      <c r="CW48" s="168">
        <v>15555.552</v>
      </c>
      <c r="CX48" s="168">
        <v>42517.4</v>
      </c>
      <c r="CY48" s="168">
        <v>42517.366000000002</v>
      </c>
      <c r="CZ48" s="168">
        <v>0</v>
      </c>
      <c r="DA48" s="168">
        <v>0</v>
      </c>
      <c r="DB48" s="168">
        <v>40017.4</v>
      </c>
      <c r="DC48" s="168">
        <v>40017.366000000002</v>
      </c>
      <c r="DD48" s="168">
        <v>0</v>
      </c>
      <c r="DE48" s="168">
        <v>0</v>
      </c>
      <c r="DF48" s="168">
        <v>6200</v>
      </c>
      <c r="DG48" s="168">
        <v>6200</v>
      </c>
      <c r="DH48" s="168">
        <v>0</v>
      </c>
      <c r="DI48" s="168">
        <v>0</v>
      </c>
      <c r="DJ48" s="168">
        <v>16100</v>
      </c>
      <c r="DK48" s="168">
        <v>0</v>
      </c>
      <c r="DL48" s="168">
        <v>16100</v>
      </c>
      <c r="DM48" s="168">
        <v>0</v>
      </c>
      <c r="DN48" s="168">
        <v>0</v>
      </c>
      <c r="DO48" s="168">
        <v>0</v>
      </c>
      <c r="DP48" s="168">
        <v>0</v>
      </c>
      <c r="DQ48" s="168">
        <v>0</v>
      </c>
    </row>
    <row r="49" spans="2:121" s="141" customFormat="1" ht="21.75" customHeight="1" x14ac:dyDescent="0.2">
      <c r="B49" s="138">
        <v>40</v>
      </c>
      <c r="C49" s="167" t="s">
        <v>120</v>
      </c>
      <c r="D49" s="168">
        <v>154028.74489999999</v>
      </c>
      <c r="E49" s="168">
        <v>119116.2142</v>
      </c>
      <c r="F49" s="168">
        <v>131299.5</v>
      </c>
      <c r="G49" s="168">
        <v>110654.46120000001</v>
      </c>
      <c r="H49" s="168">
        <v>22729.244900000002</v>
      </c>
      <c r="I49" s="168">
        <v>8461.7530000000006</v>
      </c>
      <c r="J49" s="168">
        <v>42752.9</v>
      </c>
      <c r="K49" s="168">
        <v>38761.874000000003</v>
      </c>
      <c r="L49" s="168">
        <v>3300</v>
      </c>
      <c r="M49" s="168">
        <v>1295.8</v>
      </c>
      <c r="N49" s="168">
        <v>38510.9</v>
      </c>
      <c r="O49" s="168">
        <v>36175.775999999998</v>
      </c>
      <c r="P49" s="168">
        <v>1900</v>
      </c>
      <c r="Q49" s="168">
        <v>1295.8</v>
      </c>
      <c r="R49" s="168">
        <v>4242</v>
      </c>
      <c r="S49" s="168">
        <v>2586.098</v>
      </c>
      <c r="T49" s="168">
        <v>1400</v>
      </c>
      <c r="U49" s="168">
        <v>0</v>
      </c>
      <c r="V49" s="168">
        <v>200</v>
      </c>
      <c r="W49" s="168">
        <v>0</v>
      </c>
      <c r="X49" s="168">
        <v>0</v>
      </c>
      <c r="Y49" s="168">
        <v>0</v>
      </c>
      <c r="Z49" s="168">
        <v>100</v>
      </c>
      <c r="AA49" s="168">
        <v>0</v>
      </c>
      <c r="AB49" s="168">
        <v>0</v>
      </c>
      <c r="AC49" s="168">
        <v>0</v>
      </c>
      <c r="AD49" s="168">
        <v>1730</v>
      </c>
      <c r="AE49" s="168">
        <v>1132.98</v>
      </c>
      <c r="AF49" s="168">
        <v>4100.0448999999999</v>
      </c>
      <c r="AG49" s="168">
        <v>-2764.0450000000001</v>
      </c>
      <c r="AH49" s="168">
        <v>1230</v>
      </c>
      <c r="AI49" s="168">
        <v>1072.98</v>
      </c>
      <c r="AJ49" s="168">
        <v>1800</v>
      </c>
      <c r="AK49" s="168">
        <v>0</v>
      </c>
      <c r="AL49" s="168">
        <v>0</v>
      </c>
      <c r="AM49" s="168">
        <v>0</v>
      </c>
      <c r="AN49" s="168">
        <v>0</v>
      </c>
      <c r="AO49" s="168">
        <v>0</v>
      </c>
      <c r="AP49" s="168">
        <v>500</v>
      </c>
      <c r="AQ49" s="168">
        <v>60</v>
      </c>
      <c r="AR49" s="168">
        <v>5300.0448999999999</v>
      </c>
      <c r="AS49" s="168">
        <v>4046.2049999999999</v>
      </c>
      <c r="AT49" s="168">
        <v>0</v>
      </c>
      <c r="AU49" s="168">
        <v>0</v>
      </c>
      <c r="AV49" s="168">
        <v>-3000</v>
      </c>
      <c r="AW49" s="168">
        <v>-6810.25</v>
      </c>
      <c r="AX49" s="168">
        <v>7200</v>
      </c>
      <c r="AY49" s="168">
        <v>5918.8950000000004</v>
      </c>
      <c r="AZ49" s="168">
        <v>2397.8000000000002</v>
      </c>
      <c r="BA49" s="168">
        <v>1249.998</v>
      </c>
      <c r="BB49" s="168">
        <v>4700</v>
      </c>
      <c r="BC49" s="168">
        <v>3878.4949999999999</v>
      </c>
      <c r="BD49" s="168">
        <v>2397.8000000000002</v>
      </c>
      <c r="BE49" s="168">
        <v>1249.998</v>
      </c>
      <c r="BF49" s="168">
        <v>0</v>
      </c>
      <c r="BG49" s="168">
        <v>0</v>
      </c>
      <c r="BH49" s="168">
        <v>0</v>
      </c>
      <c r="BI49" s="168">
        <v>0</v>
      </c>
      <c r="BJ49" s="168">
        <v>2150</v>
      </c>
      <c r="BK49" s="168">
        <v>1803.6722</v>
      </c>
      <c r="BL49" s="168">
        <v>9581.4</v>
      </c>
      <c r="BM49" s="168">
        <v>8680</v>
      </c>
      <c r="BN49" s="168">
        <v>0</v>
      </c>
      <c r="BO49" s="168">
        <v>0</v>
      </c>
      <c r="BP49" s="168">
        <v>0</v>
      </c>
      <c r="BQ49" s="168">
        <v>0</v>
      </c>
      <c r="BR49" s="168">
        <v>0</v>
      </c>
      <c r="BS49" s="168">
        <v>0</v>
      </c>
      <c r="BT49" s="168">
        <v>0</v>
      </c>
      <c r="BU49" s="168">
        <v>0</v>
      </c>
      <c r="BV49" s="168">
        <v>0</v>
      </c>
      <c r="BW49" s="168">
        <v>0</v>
      </c>
      <c r="BX49" s="168">
        <v>0</v>
      </c>
      <c r="BY49" s="168">
        <v>0</v>
      </c>
      <c r="BZ49" s="168">
        <v>2150</v>
      </c>
      <c r="CA49" s="168">
        <v>1803.6722</v>
      </c>
      <c r="CB49" s="168">
        <v>9581.4</v>
      </c>
      <c r="CC49" s="168">
        <v>8680</v>
      </c>
      <c r="CD49" s="168">
        <v>0</v>
      </c>
      <c r="CE49" s="168">
        <v>0</v>
      </c>
      <c r="CF49" s="168">
        <v>0</v>
      </c>
      <c r="CG49" s="168">
        <v>0</v>
      </c>
      <c r="CH49" s="168">
        <v>0</v>
      </c>
      <c r="CI49" s="168">
        <v>0</v>
      </c>
      <c r="CJ49" s="168">
        <v>0</v>
      </c>
      <c r="CK49" s="168">
        <v>0</v>
      </c>
      <c r="CL49" s="168">
        <v>7550</v>
      </c>
      <c r="CM49" s="168">
        <v>7459.17</v>
      </c>
      <c r="CN49" s="168">
        <v>450</v>
      </c>
      <c r="CO49" s="168">
        <v>0</v>
      </c>
      <c r="CP49" s="168">
        <v>7100</v>
      </c>
      <c r="CQ49" s="168">
        <v>7087.22</v>
      </c>
      <c r="CR49" s="168">
        <v>450</v>
      </c>
      <c r="CS49" s="168">
        <v>0</v>
      </c>
      <c r="CT49" s="168">
        <v>7100</v>
      </c>
      <c r="CU49" s="168">
        <v>7087.22</v>
      </c>
      <c r="CV49" s="168">
        <v>450</v>
      </c>
      <c r="CW49" s="168">
        <v>0</v>
      </c>
      <c r="CX49" s="168">
        <v>55110</v>
      </c>
      <c r="CY49" s="168">
        <v>53877.87</v>
      </c>
      <c r="CZ49" s="168">
        <v>2900</v>
      </c>
      <c r="DA49" s="168">
        <v>0</v>
      </c>
      <c r="DB49" s="168">
        <v>22450</v>
      </c>
      <c r="DC49" s="168">
        <v>21439.35</v>
      </c>
      <c r="DD49" s="168">
        <v>2900</v>
      </c>
      <c r="DE49" s="168">
        <v>0</v>
      </c>
      <c r="DF49" s="168">
        <v>2000</v>
      </c>
      <c r="DG49" s="168">
        <v>1700</v>
      </c>
      <c r="DH49" s="168">
        <v>0</v>
      </c>
      <c r="DI49" s="168">
        <v>0</v>
      </c>
      <c r="DJ49" s="168">
        <v>12506.6</v>
      </c>
      <c r="DK49" s="168">
        <v>0</v>
      </c>
      <c r="DL49" s="168">
        <v>12506.6</v>
      </c>
      <c r="DM49" s="168">
        <v>0</v>
      </c>
      <c r="DN49" s="168">
        <v>0</v>
      </c>
      <c r="DO49" s="168">
        <v>0</v>
      </c>
      <c r="DP49" s="168">
        <v>0</v>
      </c>
      <c r="DQ49" s="168">
        <v>0</v>
      </c>
    </row>
    <row r="50" spans="2:121" s="141" customFormat="1" ht="21.75" customHeight="1" x14ac:dyDescent="0.2">
      <c r="B50" s="138">
        <v>41</v>
      </c>
      <c r="C50" s="167" t="s">
        <v>121</v>
      </c>
      <c r="D50" s="168">
        <v>188484.42370000001</v>
      </c>
      <c r="E50" s="168">
        <v>172928.4221</v>
      </c>
      <c r="F50" s="168">
        <v>184569.9786</v>
      </c>
      <c r="G50" s="168">
        <v>173073.3505</v>
      </c>
      <c r="H50" s="168">
        <v>16914.445100000001</v>
      </c>
      <c r="I50" s="168">
        <v>12855.071599999999</v>
      </c>
      <c r="J50" s="168">
        <v>44082.1</v>
      </c>
      <c r="K50" s="168">
        <v>41453.001900000003</v>
      </c>
      <c r="L50" s="168">
        <v>23560</v>
      </c>
      <c r="M50" s="168">
        <v>11446.92</v>
      </c>
      <c r="N50" s="168">
        <v>39253.199999999997</v>
      </c>
      <c r="O50" s="168">
        <v>37674.192900000002</v>
      </c>
      <c r="P50" s="168">
        <v>14460</v>
      </c>
      <c r="Q50" s="168">
        <v>2347.13</v>
      </c>
      <c r="R50" s="168">
        <v>4457.5</v>
      </c>
      <c r="S50" s="168">
        <v>3417.4090000000001</v>
      </c>
      <c r="T50" s="168">
        <v>9100</v>
      </c>
      <c r="U50" s="168">
        <v>9099.7900000000009</v>
      </c>
      <c r="V50" s="168">
        <v>100</v>
      </c>
      <c r="W50" s="168">
        <v>0</v>
      </c>
      <c r="X50" s="168">
        <v>0</v>
      </c>
      <c r="Y50" s="168">
        <v>0</v>
      </c>
      <c r="Z50" s="168">
        <v>50.000599999999999</v>
      </c>
      <c r="AA50" s="168">
        <v>0</v>
      </c>
      <c r="AB50" s="168">
        <v>0</v>
      </c>
      <c r="AC50" s="168">
        <v>0</v>
      </c>
      <c r="AD50" s="168">
        <v>7725</v>
      </c>
      <c r="AE50" s="168">
        <v>5358.8059999999996</v>
      </c>
      <c r="AF50" s="168">
        <v>-85898.454899999997</v>
      </c>
      <c r="AG50" s="168">
        <v>-68132.676999999996</v>
      </c>
      <c r="AH50" s="168">
        <v>600</v>
      </c>
      <c r="AI50" s="168">
        <v>500.56200000000001</v>
      </c>
      <c r="AJ50" s="168">
        <v>0</v>
      </c>
      <c r="AK50" s="168">
        <v>0</v>
      </c>
      <c r="AL50" s="168">
        <v>1066</v>
      </c>
      <c r="AM50" s="168">
        <v>576.63</v>
      </c>
      <c r="AN50" s="168">
        <v>10190</v>
      </c>
      <c r="AO50" s="168">
        <v>10190</v>
      </c>
      <c r="AP50" s="168">
        <v>6059</v>
      </c>
      <c r="AQ50" s="168">
        <v>4281.6139999999996</v>
      </c>
      <c r="AR50" s="168">
        <v>116558.0451</v>
      </c>
      <c r="AS50" s="168">
        <v>116555.82</v>
      </c>
      <c r="AT50" s="168">
        <v>0</v>
      </c>
      <c r="AU50" s="168">
        <v>0</v>
      </c>
      <c r="AV50" s="168">
        <v>-212646.5</v>
      </c>
      <c r="AW50" s="168">
        <v>-194878.497</v>
      </c>
      <c r="AX50" s="168">
        <v>2810.3780000000002</v>
      </c>
      <c r="AY50" s="168">
        <v>1836.54</v>
      </c>
      <c r="AZ50" s="168">
        <v>5723.6</v>
      </c>
      <c r="BA50" s="168">
        <v>5703.6</v>
      </c>
      <c r="BB50" s="168">
        <v>1460.3779999999999</v>
      </c>
      <c r="BC50" s="168">
        <v>644</v>
      </c>
      <c r="BD50" s="168">
        <v>0</v>
      </c>
      <c r="BE50" s="168">
        <v>0</v>
      </c>
      <c r="BF50" s="168">
        <v>300</v>
      </c>
      <c r="BG50" s="168">
        <v>143</v>
      </c>
      <c r="BH50" s="168">
        <v>0</v>
      </c>
      <c r="BI50" s="168">
        <v>0</v>
      </c>
      <c r="BJ50" s="168">
        <v>33792.5</v>
      </c>
      <c r="BK50" s="168">
        <v>29709.738600000001</v>
      </c>
      <c r="BL50" s="168">
        <v>13658.3</v>
      </c>
      <c r="BM50" s="168">
        <v>13654.58</v>
      </c>
      <c r="BN50" s="168">
        <v>0</v>
      </c>
      <c r="BO50" s="168">
        <v>0</v>
      </c>
      <c r="BP50" s="168">
        <v>0</v>
      </c>
      <c r="BQ50" s="168">
        <v>0</v>
      </c>
      <c r="BR50" s="168">
        <v>0</v>
      </c>
      <c r="BS50" s="168">
        <v>0</v>
      </c>
      <c r="BT50" s="168">
        <v>0</v>
      </c>
      <c r="BU50" s="168">
        <v>0</v>
      </c>
      <c r="BV50" s="168">
        <v>792.5</v>
      </c>
      <c r="BW50" s="168">
        <v>571.28</v>
      </c>
      <c r="BX50" s="168">
        <v>8001.5</v>
      </c>
      <c r="BY50" s="168">
        <v>8001.5</v>
      </c>
      <c r="BZ50" s="168">
        <v>9300</v>
      </c>
      <c r="CA50" s="168">
        <v>8391.6335999999992</v>
      </c>
      <c r="CB50" s="168">
        <v>5656.8</v>
      </c>
      <c r="CC50" s="168">
        <v>5653.08</v>
      </c>
      <c r="CD50" s="168">
        <v>23700</v>
      </c>
      <c r="CE50" s="168">
        <v>20746.825000000001</v>
      </c>
      <c r="CF50" s="168">
        <v>0</v>
      </c>
      <c r="CG50" s="168">
        <v>0</v>
      </c>
      <c r="CH50" s="168">
        <v>0</v>
      </c>
      <c r="CI50" s="168">
        <v>0</v>
      </c>
      <c r="CJ50" s="168">
        <v>0</v>
      </c>
      <c r="CK50" s="168">
        <v>0</v>
      </c>
      <c r="CL50" s="168">
        <v>2740</v>
      </c>
      <c r="CM50" s="168">
        <v>2282.1999999999998</v>
      </c>
      <c r="CN50" s="168">
        <v>0</v>
      </c>
      <c r="CO50" s="168">
        <v>0</v>
      </c>
      <c r="CP50" s="168">
        <v>2740</v>
      </c>
      <c r="CQ50" s="168">
        <v>2282.1999999999998</v>
      </c>
      <c r="CR50" s="168">
        <v>0</v>
      </c>
      <c r="CS50" s="168">
        <v>0</v>
      </c>
      <c r="CT50" s="168">
        <v>0</v>
      </c>
      <c r="CU50" s="168">
        <v>0</v>
      </c>
      <c r="CV50" s="168">
        <v>0</v>
      </c>
      <c r="CW50" s="168">
        <v>0</v>
      </c>
      <c r="CX50" s="168">
        <v>78670</v>
      </c>
      <c r="CY50" s="168">
        <v>77843.063999999998</v>
      </c>
      <c r="CZ50" s="168">
        <v>59871</v>
      </c>
      <c r="DA50" s="168">
        <v>50182.6486</v>
      </c>
      <c r="DB50" s="168">
        <v>42500</v>
      </c>
      <c r="DC50" s="168">
        <v>41675</v>
      </c>
      <c r="DD50" s="168">
        <v>46176</v>
      </c>
      <c r="DE50" s="168">
        <v>36488.561600000001</v>
      </c>
      <c r="DF50" s="168">
        <v>1600</v>
      </c>
      <c r="DG50" s="168">
        <v>1590</v>
      </c>
      <c r="DH50" s="168">
        <v>0</v>
      </c>
      <c r="DI50" s="168">
        <v>0</v>
      </c>
      <c r="DJ50" s="168">
        <v>0</v>
      </c>
      <c r="DK50" s="168">
        <v>0</v>
      </c>
      <c r="DL50" s="168">
        <v>13000</v>
      </c>
      <c r="DM50" s="168">
        <v>13000</v>
      </c>
      <c r="DN50" s="168">
        <v>0</v>
      </c>
      <c r="DO50" s="168">
        <v>0</v>
      </c>
      <c r="DP50" s="168">
        <v>13000</v>
      </c>
      <c r="DQ50" s="168">
        <v>13000</v>
      </c>
    </row>
    <row r="51" spans="2:121" s="141" customFormat="1" ht="21.75" customHeight="1" x14ac:dyDescent="0.2">
      <c r="B51" s="138">
        <v>42</v>
      </c>
      <c r="C51" s="167" t="s">
        <v>122</v>
      </c>
      <c r="D51" s="168">
        <v>17598.345700000002</v>
      </c>
      <c r="E51" s="168">
        <v>15971.5944</v>
      </c>
      <c r="F51" s="168">
        <v>17455.345700000002</v>
      </c>
      <c r="G51" s="168">
        <v>15828.066500000001</v>
      </c>
      <c r="H51" s="168">
        <v>143</v>
      </c>
      <c r="I51" s="168">
        <v>143.52789999999999</v>
      </c>
      <c r="J51" s="168">
        <v>14920.9457</v>
      </c>
      <c r="K51" s="168">
        <v>13758.0661</v>
      </c>
      <c r="L51" s="168">
        <v>878.84789999999998</v>
      </c>
      <c r="M51" s="168">
        <v>878.84789999999998</v>
      </c>
      <c r="N51" s="168">
        <v>14920.9457</v>
      </c>
      <c r="O51" s="168">
        <v>13758.0661</v>
      </c>
      <c r="P51" s="168">
        <v>0</v>
      </c>
      <c r="Q51" s="168">
        <v>0</v>
      </c>
      <c r="R51" s="168">
        <v>0</v>
      </c>
      <c r="S51" s="168">
        <v>0</v>
      </c>
      <c r="T51" s="168">
        <v>0</v>
      </c>
      <c r="U51" s="168">
        <v>0</v>
      </c>
      <c r="V51" s="168">
        <v>50</v>
      </c>
      <c r="W51" s="168">
        <v>0</v>
      </c>
      <c r="X51" s="168">
        <v>0</v>
      </c>
      <c r="Y51" s="168">
        <v>0</v>
      </c>
      <c r="Z51" s="168">
        <v>30</v>
      </c>
      <c r="AA51" s="168">
        <v>0</v>
      </c>
      <c r="AB51" s="168">
        <v>0</v>
      </c>
      <c r="AC51" s="168">
        <v>0</v>
      </c>
      <c r="AD51" s="168">
        <v>0</v>
      </c>
      <c r="AE51" s="168">
        <v>0</v>
      </c>
      <c r="AF51" s="168">
        <v>-735.84789999999998</v>
      </c>
      <c r="AG51" s="168">
        <v>-735.32</v>
      </c>
      <c r="AH51" s="168">
        <v>0</v>
      </c>
      <c r="AI51" s="168">
        <v>0</v>
      </c>
      <c r="AJ51" s="168">
        <v>0</v>
      </c>
      <c r="AK51" s="168">
        <v>0</v>
      </c>
      <c r="AL51" s="168">
        <v>0</v>
      </c>
      <c r="AM51" s="168">
        <v>0</v>
      </c>
      <c r="AN51" s="168">
        <v>0</v>
      </c>
      <c r="AO51" s="168">
        <v>0</v>
      </c>
      <c r="AP51" s="168">
        <v>0</v>
      </c>
      <c r="AQ51" s="168">
        <v>0</v>
      </c>
      <c r="AR51" s="168">
        <v>700</v>
      </c>
      <c r="AS51" s="168">
        <v>700</v>
      </c>
      <c r="AT51" s="168">
        <v>0</v>
      </c>
      <c r="AU51" s="168">
        <v>0</v>
      </c>
      <c r="AV51" s="168">
        <v>-1435.8479</v>
      </c>
      <c r="AW51" s="168">
        <v>-1435.32</v>
      </c>
      <c r="AX51" s="168">
        <v>720</v>
      </c>
      <c r="AY51" s="168">
        <v>720</v>
      </c>
      <c r="AZ51" s="168">
        <v>0</v>
      </c>
      <c r="BA51" s="168">
        <v>0</v>
      </c>
      <c r="BB51" s="168">
        <v>720</v>
      </c>
      <c r="BC51" s="168">
        <v>720</v>
      </c>
      <c r="BD51" s="168">
        <v>0</v>
      </c>
      <c r="BE51" s="168">
        <v>0</v>
      </c>
      <c r="BF51" s="168">
        <v>0</v>
      </c>
      <c r="BG51" s="168">
        <v>0</v>
      </c>
      <c r="BH51" s="168">
        <v>0</v>
      </c>
      <c r="BI51" s="168">
        <v>0</v>
      </c>
      <c r="BJ51" s="168">
        <v>0</v>
      </c>
      <c r="BK51" s="168">
        <v>0</v>
      </c>
      <c r="BL51" s="168">
        <v>0</v>
      </c>
      <c r="BM51" s="168">
        <v>0</v>
      </c>
      <c r="BN51" s="168">
        <v>0</v>
      </c>
      <c r="BO51" s="168">
        <v>0</v>
      </c>
      <c r="BP51" s="168">
        <v>0</v>
      </c>
      <c r="BQ51" s="168">
        <v>0</v>
      </c>
      <c r="BR51" s="168">
        <v>0</v>
      </c>
      <c r="BS51" s="168">
        <v>0</v>
      </c>
      <c r="BT51" s="168">
        <v>0</v>
      </c>
      <c r="BU51" s="168">
        <v>0</v>
      </c>
      <c r="BV51" s="168">
        <v>0</v>
      </c>
      <c r="BW51" s="168">
        <v>0</v>
      </c>
      <c r="BX51" s="168">
        <v>0</v>
      </c>
      <c r="BY51" s="168">
        <v>0</v>
      </c>
      <c r="BZ51" s="168">
        <v>0</v>
      </c>
      <c r="CA51" s="168">
        <v>0</v>
      </c>
      <c r="CB51" s="168">
        <v>0</v>
      </c>
      <c r="CC51" s="168">
        <v>0</v>
      </c>
      <c r="CD51" s="168">
        <v>0</v>
      </c>
      <c r="CE51" s="168">
        <v>0</v>
      </c>
      <c r="CF51" s="168">
        <v>0</v>
      </c>
      <c r="CG51" s="168">
        <v>0</v>
      </c>
      <c r="CH51" s="168">
        <v>0</v>
      </c>
      <c r="CI51" s="168">
        <v>0</v>
      </c>
      <c r="CJ51" s="168">
        <v>0</v>
      </c>
      <c r="CK51" s="168">
        <v>0</v>
      </c>
      <c r="CL51" s="168">
        <v>180</v>
      </c>
      <c r="CM51" s="168">
        <v>125.0004</v>
      </c>
      <c r="CN51" s="168">
        <v>0</v>
      </c>
      <c r="CO51" s="168">
        <v>0</v>
      </c>
      <c r="CP51" s="168">
        <v>180</v>
      </c>
      <c r="CQ51" s="168">
        <v>125.0004</v>
      </c>
      <c r="CR51" s="168">
        <v>0</v>
      </c>
      <c r="CS51" s="168">
        <v>0</v>
      </c>
      <c r="CT51" s="168">
        <v>180</v>
      </c>
      <c r="CU51" s="168">
        <v>125.0004</v>
      </c>
      <c r="CV51" s="168">
        <v>0</v>
      </c>
      <c r="CW51" s="168">
        <v>0</v>
      </c>
      <c r="CX51" s="168">
        <v>155</v>
      </c>
      <c r="CY51" s="168">
        <v>155</v>
      </c>
      <c r="CZ51" s="168">
        <v>0</v>
      </c>
      <c r="DA51" s="168">
        <v>0</v>
      </c>
      <c r="DB51" s="168">
        <v>0</v>
      </c>
      <c r="DC51" s="168">
        <v>0</v>
      </c>
      <c r="DD51" s="168">
        <v>0</v>
      </c>
      <c r="DE51" s="168">
        <v>0</v>
      </c>
      <c r="DF51" s="168">
        <v>1399.4</v>
      </c>
      <c r="DG51" s="168">
        <v>1070</v>
      </c>
      <c r="DH51" s="168">
        <v>0</v>
      </c>
      <c r="DI51" s="168">
        <v>0</v>
      </c>
      <c r="DJ51" s="168">
        <v>0</v>
      </c>
      <c r="DK51" s="168">
        <v>0</v>
      </c>
      <c r="DL51" s="168">
        <v>0</v>
      </c>
      <c r="DM51" s="168">
        <v>0</v>
      </c>
      <c r="DN51" s="168">
        <v>0</v>
      </c>
      <c r="DO51" s="168">
        <v>0</v>
      </c>
      <c r="DP51" s="168">
        <v>0</v>
      </c>
      <c r="DQ51" s="168">
        <v>0</v>
      </c>
    </row>
    <row r="52" spans="2:121" s="170" customFormat="1" ht="21.75" customHeight="1" x14ac:dyDescent="0.2">
      <c r="B52" s="171"/>
      <c r="C52" s="169" t="s">
        <v>162</v>
      </c>
      <c r="D52" s="172">
        <f t="shared" ref="D52" si="2">F52+H52-DP52</f>
        <v>10663641.688300001</v>
      </c>
      <c r="E52" s="172">
        <f t="shared" ref="E52" si="3">G52+I52-DQ52</f>
        <v>8397821.9411000013</v>
      </c>
      <c r="F52" s="172">
        <f t="shared" ref="F52" si="4">J52+V52+Z52+AD52+AX52+BJ52+CH52+CL52+CX52+DF52+DL52</f>
        <v>8674751.6692999993</v>
      </c>
      <c r="G52" s="172">
        <f t="shared" ref="G52" si="5">K52+W52+AA52+AE52+AY52+BK52+CI52+CM52+CY52+DG52+DM52</f>
        <v>7907186.6268000016</v>
      </c>
      <c r="H52" s="172">
        <f t="shared" ref="H52" si="6">L52+X52+AB52+AF52+AZ52+BL52+CJ52+CN52+CZ52+DH52+DN52</f>
        <v>2165731.1189999999</v>
      </c>
      <c r="I52" s="172">
        <f t="shared" ref="I52" si="7">M52+Y52+AC52+AG52+BA52+BM52+CK52+CO52+DA52+DI52+DO52</f>
        <v>641706.01429999969</v>
      </c>
      <c r="J52" s="172">
        <f>SUM(J10:J51)</f>
        <v>2600817.3703999994</v>
      </c>
      <c r="K52" s="172">
        <f t="shared" ref="K52:BV52" si="8">SUM(K10:K51)</f>
        <v>2415799.2926000003</v>
      </c>
      <c r="L52" s="172">
        <f t="shared" si="8"/>
        <v>522238.31739999988</v>
      </c>
      <c r="M52" s="172">
        <f t="shared" si="8"/>
        <v>333740.22289999982</v>
      </c>
      <c r="N52" s="172">
        <f t="shared" si="8"/>
        <v>2265207.9272000003</v>
      </c>
      <c r="O52" s="172">
        <f t="shared" si="8"/>
        <v>2131667.1493000006</v>
      </c>
      <c r="P52" s="172">
        <f t="shared" si="8"/>
        <v>356931.42129999999</v>
      </c>
      <c r="Q52" s="172">
        <f t="shared" si="8"/>
        <v>194486.92259999999</v>
      </c>
      <c r="R52" s="172">
        <f t="shared" si="8"/>
        <v>289609.49320000003</v>
      </c>
      <c r="S52" s="172">
        <f t="shared" si="8"/>
        <v>244922.19900000008</v>
      </c>
      <c r="T52" s="172">
        <f t="shared" si="8"/>
        <v>162495.69999999998</v>
      </c>
      <c r="U52" s="172">
        <f t="shared" si="8"/>
        <v>136786.45240000001</v>
      </c>
      <c r="V52" s="172">
        <f t="shared" si="8"/>
        <v>6403.87</v>
      </c>
      <c r="W52" s="172">
        <f t="shared" si="8"/>
        <v>2008.345</v>
      </c>
      <c r="X52" s="172">
        <f t="shared" si="8"/>
        <v>1000</v>
      </c>
      <c r="Y52" s="172">
        <f t="shared" si="8"/>
        <v>0</v>
      </c>
      <c r="Z52" s="172">
        <f t="shared" si="8"/>
        <v>4865.0006000000003</v>
      </c>
      <c r="AA52" s="172">
        <f t="shared" si="8"/>
        <v>731</v>
      </c>
      <c r="AB52" s="172">
        <f t="shared" si="8"/>
        <v>0</v>
      </c>
      <c r="AC52" s="172">
        <f t="shared" si="8"/>
        <v>0</v>
      </c>
      <c r="AD52" s="172">
        <f t="shared" si="8"/>
        <v>235427.3774</v>
      </c>
      <c r="AE52" s="172">
        <f t="shared" si="8"/>
        <v>210462.11010000008</v>
      </c>
      <c r="AF52" s="172">
        <f t="shared" si="8"/>
        <v>-624768.89900000033</v>
      </c>
      <c r="AG52" s="172">
        <f t="shared" si="8"/>
        <v>-872240.94610000029</v>
      </c>
      <c r="AH52" s="172">
        <f t="shared" si="8"/>
        <v>40912.500999999997</v>
      </c>
      <c r="AI52" s="172">
        <f t="shared" si="8"/>
        <v>36315.884000000005</v>
      </c>
      <c r="AJ52" s="172">
        <f t="shared" si="8"/>
        <v>39198</v>
      </c>
      <c r="AK52" s="172">
        <f t="shared" si="8"/>
        <v>17394.5867</v>
      </c>
      <c r="AL52" s="172">
        <f t="shared" si="8"/>
        <v>1066</v>
      </c>
      <c r="AM52" s="172">
        <f t="shared" si="8"/>
        <v>576.63</v>
      </c>
      <c r="AN52" s="172">
        <f t="shared" si="8"/>
        <v>32449.5</v>
      </c>
      <c r="AO52" s="172">
        <f t="shared" si="8"/>
        <v>19507.808000000001</v>
      </c>
      <c r="AP52" s="172">
        <f t="shared" si="8"/>
        <v>193278.87640000001</v>
      </c>
      <c r="AQ52" s="172">
        <f t="shared" si="8"/>
        <v>173519.59610000005</v>
      </c>
      <c r="AR52" s="172">
        <f t="shared" si="8"/>
        <v>1478401.4861999999</v>
      </c>
      <c r="AS52" s="172">
        <f t="shared" si="8"/>
        <v>1067449.7105000003</v>
      </c>
      <c r="AT52" s="172">
        <f t="shared" si="8"/>
        <v>0</v>
      </c>
      <c r="AU52" s="172">
        <f t="shared" si="8"/>
        <v>0</v>
      </c>
      <c r="AV52" s="172">
        <f t="shared" si="8"/>
        <v>-2177317.8851999999</v>
      </c>
      <c r="AW52" s="172">
        <f t="shared" si="8"/>
        <v>-1978173.0513000002</v>
      </c>
      <c r="AX52" s="172">
        <f t="shared" si="8"/>
        <v>1314432.5430000001</v>
      </c>
      <c r="AY52" s="172">
        <f t="shared" si="8"/>
        <v>1269056.4763000002</v>
      </c>
      <c r="AZ52" s="172">
        <f t="shared" si="8"/>
        <v>207521.28049999999</v>
      </c>
      <c r="BA52" s="172">
        <f t="shared" si="8"/>
        <v>176055.674</v>
      </c>
      <c r="BB52" s="172">
        <f t="shared" si="8"/>
        <v>1247792.243</v>
      </c>
      <c r="BC52" s="172">
        <f t="shared" si="8"/>
        <v>1215844.3712000004</v>
      </c>
      <c r="BD52" s="172">
        <f t="shared" si="8"/>
        <v>106004.68050000002</v>
      </c>
      <c r="BE52" s="172">
        <f t="shared" si="8"/>
        <v>90186.755000000019</v>
      </c>
      <c r="BF52" s="172">
        <f t="shared" si="8"/>
        <v>43662.5</v>
      </c>
      <c r="BG52" s="172">
        <f t="shared" si="8"/>
        <v>39838.9211</v>
      </c>
      <c r="BH52" s="172">
        <f t="shared" si="8"/>
        <v>61900.2</v>
      </c>
      <c r="BI52" s="172">
        <f t="shared" si="8"/>
        <v>59023.177000000003</v>
      </c>
      <c r="BJ52" s="172">
        <f t="shared" si="8"/>
        <v>516257.12799999997</v>
      </c>
      <c r="BK52" s="172">
        <f t="shared" si="8"/>
        <v>472119.84230000002</v>
      </c>
      <c r="BL52" s="172">
        <f t="shared" si="8"/>
        <v>759197.8885</v>
      </c>
      <c r="BM52" s="172">
        <f t="shared" si="8"/>
        <v>485812.82600000006</v>
      </c>
      <c r="BN52" s="172">
        <f t="shared" si="8"/>
        <v>73666.2</v>
      </c>
      <c r="BO52" s="172">
        <f t="shared" si="8"/>
        <v>65716.983999999997</v>
      </c>
      <c r="BP52" s="172">
        <f t="shared" si="8"/>
        <v>88925.4</v>
      </c>
      <c r="BQ52" s="172">
        <f t="shared" si="8"/>
        <v>45563.872000000003</v>
      </c>
      <c r="BR52" s="172">
        <f t="shared" si="8"/>
        <v>567.24</v>
      </c>
      <c r="BS52" s="172">
        <f t="shared" si="8"/>
        <v>562.49400000000003</v>
      </c>
      <c r="BT52" s="172">
        <f t="shared" si="8"/>
        <v>10700</v>
      </c>
      <c r="BU52" s="172">
        <f t="shared" si="8"/>
        <v>6868.2336999999998</v>
      </c>
      <c r="BV52" s="172">
        <f t="shared" si="8"/>
        <v>122244.35799999999</v>
      </c>
      <c r="BW52" s="172">
        <f t="shared" ref="BW52:DQ52" si="9">SUM(BW10:BW51)</f>
        <v>117113.13160000001</v>
      </c>
      <c r="BX52" s="172">
        <f t="shared" si="9"/>
        <v>297820.78769999999</v>
      </c>
      <c r="BY52" s="172">
        <f t="shared" si="9"/>
        <v>180179.9534</v>
      </c>
      <c r="BZ52" s="172">
        <f t="shared" si="9"/>
        <v>196332.53</v>
      </c>
      <c r="CA52" s="172">
        <f t="shared" si="9"/>
        <v>174207.9479</v>
      </c>
      <c r="CB52" s="172">
        <f t="shared" si="9"/>
        <v>285754.96510000003</v>
      </c>
      <c r="CC52" s="172">
        <f t="shared" si="9"/>
        <v>211853.85169999997</v>
      </c>
      <c r="CD52" s="172">
        <f t="shared" si="9"/>
        <v>123446.8</v>
      </c>
      <c r="CE52" s="172">
        <f t="shared" si="9"/>
        <v>114519.28480000001</v>
      </c>
      <c r="CF52" s="172">
        <f t="shared" si="9"/>
        <v>72996.735700000005</v>
      </c>
      <c r="CG52" s="172">
        <f t="shared" si="9"/>
        <v>39946.915199999996</v>
      </c>
      <c r="CH52" s="172">
        <f t="shared" si="9"/>
        <v>5676</v>
      </c>
      <c r="CI52" s="172">
        <f t="shared" si="9"/>
        <v>3098.2750000000001</v>
      </c>
      <c r="CJ52" s="172">
        <f t="shared" si="9"/>
        <v>8974.2000000000007</v>
      </c>
      <c r="CK52" s="172">
        <f t="shared" si="9"/>
        <v>5483.8829999999998</v>
      </c>
      <c r="CL52" s="172">
        <f t="shared" si="9"/>
        <v>436703.72100000008</v>
      </c>
      <c r="CM52" s="172">
        <f t="shared" si="9"/>
        <v>388303.16020000004</v>
      </c>
      <c r="CN52" s="172">
        <f t="shared" si="9"/>
        <v>347970.99540000001</v>
      </c>
      <c r="CO52" s="172">
        <f t="shared" si="9"/>
        <v>186707.2377</v>
      </c>
      <c r="CP52" s="172">
        <f t="shared" si="9"/>
        <v>398467.62000000005</v>
      </c>
      <c r="CQ52" s="172">
        <f t="shared" si="9"/>
        <v>363294.63420000009</v>
      </c>
      <c r="CR52" s="172">
        <f t="shared" si="9"/>
        <v>228267.2954</v>
      </c>
      <c r="CS52" s="172">
        <f t="shared" si="9"/>
        <v>85165.65</v>
      </c>
      <c r="CT52" s="172">
        <f t="shared" si="9"/>
        <v>243369.47999999998</v>
      </c>
      <c r="CU52" s="172">
        <f t="shared" si="9"/>
        <v>230938.4596</v>
      </c>
      <c r="CV52" s="172">
        <f t="shared" si="9"/>
        <v>180381.29459999999</v>
      </c>
      <c r="CW52" s="172">
        <f t="shared" si="9"/>
        <v>59614.898000000001</v>
      </c>
      <c r="CX52" s="172">
        <f t="shared" si="9"/>
        <v>3037353.3494000002</v>
      </c>
      <c r="CY52" s="172">
        <f t="shared" si="9"/>
        <v>2826515.9978999998</v>
      </c>
      <c r="CZ52" s="172">
        <f t="shared" si="9"/>
        <v>818056.09830000007</v>
      </c>
      <c r="DA52" s="172">
        <f t="shared" si="9"/>
        <v>326147.11680000002</v>
      </c>
      <c r="DB52" s="172">
        <f t="shared" si="9"/>
        <v>2051640.8933999999</v>
      </c>
      <c r="DC52" s="172">
        <f t="shared" si="9"/>
        <v>1868866.1634999996</v>
      </c>
      <c r="DD52" s="172">
        <f t="shared" si="9"/>
        <v>709437.21830000007</v>
      </c>
      <c r="DE52" s="172">
        <f t="shared" si="9"/>
        <v>296237.77780000004</v>
      </c>
      <c r="DF52" s="172">
        <f t="shared" si="9"/>
        <v>183830.81700000001</v>
      </c>
      <c r="DG52" s="172">
        <f t="shared" si="9"/>
        <v>168021.42739999999</v>
      </c>
      <c r="DH52" s="172">
        <f t="shared" si="9"/>
        <v>0</v>
      </c>
      <c r="DI52" s="172">
        <f t="shared" si="9"/>
        <v>0</v>
      </c>
      <c r="DJ52" s="172">
        <f t="shared" si="9"/>
        <v>281684.63039999997</v>
      </c>
      <c r="DK52" s="172">
        <f t="shared" si="9"/>
        <v>0</v>
      </c>
      <c r="DL52" s="172">
        <f t="shared" si="9"/>
        <v>332984.49249999993</v>
      </c>
      <c r="DM52" s="172">
        <f t="shared" si="9"/>
        <v>151070.70000000001</v>
      </c>
      <c r="DN52" s="172">
        <f t="shared" si="9"/>
        <v>125541.23789999999</v>
      </c>
      <c r="DO52" s="172">
        <f t="shared" si="9"/>
        <v>0</v>
      </c>
      <c r="DP52" s="172">
        <f t="shared" si="9"/>
        <v>176841.09999999998</v>
      </c>
      <c r="DQ52" s="172">
        <f t="shared" si="9"/>
        <v>151070.70000000001</v>
      </c>
    </row>
    <row r="53" spans="2:121" x14ac:dyDescent="0.25"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</row>
    <row r="54" spans="2:121" x14ac:dyDescent="0.25"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</row>
    <row r="55" spans="2:121" x14ac:dyDescent="0.25"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</row>
    <row r="56" spans="2:121" x14ac:dyDescent="0.25"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</row>
    <row r="57" spans="2:121" x14ac:dyDescent="0.25"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</row>
    <row r="58" spans="2:121" x14ac:dyDescent="0.25"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</row>
    <row r="59" spans="2:121" x14ac:dyDescent="0.25"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</row>
    <row r="60" spans="2:121" x14ac:dyDescent="0.25"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</row>
  </sheetData>
  <protectedRanges>
    <protectedRange sqref="C10:C52" name="Range3"/>
    <protectedRange sqref="J10:DI51 J52:DQ52" name="Range1"/>
    <protectedRange sqref="DL10:DQ51" name="Range2"/>
  </protectedRanges>
  <mergeCells count="97">
    <mergeCell ref="R6:U6"/>
    <mergeCell ref="BF6:BI6"/>
    <mergeCell ref="T7:U7"/>
    <mergeCell ref="R7:S7"/>
    <mergeCell ref="V5:Y6"/>
    <mergeCell ref="AT7:AU7"/>
    <mergeCell ref="AH7:AI7"/>
    <mergeCell ref="N5:U5"/>
    <mergeCell ref="AZ7:BA7"/>
    <mergeCell ref="AD7:AE7"/>
    <mergeCell ref="AJ7:AK7"/>
    <mergeCell ref="Z5:AC6"/>
    <mergeCell ref="AD5:AG6"/>
    <mergeCell ref="BF7:BG7"/>
    <mergeCell ref="AX7:AY7"/>
    <mergeCell ref="AN7:AO7"/>
    <mergeCell ref="AH5:AI5"/>
    <mergeCell ref="AP6:AS6"/>
    <mergeCell ref="BJ5:BM6"/>
    <mergeCell ref="BV6:BY6"/>
    <mergeCell ref="AX5:BA6"/>
    <mergeCell ref="AH6:AK6"/>
    <mergeCell ref="AT6:AW6"/>
    <mergeCell ref="BN6:BQ6"/>
    <mergeCell ref="BR6:BU6"/>
    <mergeCell ref="BB6:BE6"/>
    <mergeCell ref="AL6:AO6"/>
    <mergeCell ref="BH7:BI7"/>
    <mergeCell ref="CD6:CG6"/>
    <mergeCell ref="BR7:BS7"/>
    <mergeCell ref="B4:B8"/>
    <mergeCell ref="J5:M6"/>
    <mergeCell ref="AB7:AC7"/>
    <mergeCell ref="H7:I7"/>
    <mergeCell ref="N7:O7"/>
    <mergeCell ref="J7:K7"/>
    <mergeCell ref="Z7:AA7"/>
    <mergeCell ref="L7:M7"/>
    <mergeCell ref="V7:W7"/>
    <mergeCell ref="X7:Y7"/>
    <mergeCell ref="F7:G7"/>
    <mergeCell ref="BL7:BM7"/>
    <mergeCell ref="AL7:AM7"/>
    <mergeCell ref="AF7:AG7"/>
    <mergeCell ref="AR7:AS7"/>
    <mergeCell ref="CH5:CK6"/>
    <mergeCell ref="BZ6:CC6"/>
    <mergeCell ref="B1:AC1"/>
    <mergeCell ref="AB3:AC3"/>
    <mergeCell ref="P7:Q7"/>
    <mergeCell ref="C4:C8"/>
    <mergeCell ref="D4:I6"/>
    <mergeCell ref="B2:Q2"/>
    <mergeCell ref="N6:Q6"/>
    <mergeCell ref="J4:DQ4"/>
    <mergeCell ref="D7:E7"/>
    <mergeCell ref="DP5:DQ6"/>
    <mergeCell ref="DF7:DG7"/>
    <mergeCell ref="BN7:BO7"/>
    <mergeCell ref="CN7:CO7"/>
    <mergeCell ref="BP7:BQ7"/>
    <mergeCell ref="CL5:CO6"/>
    <mergeCell ref="CX7:CY7"/>
    <mergeCell ref="CL7:CM7"/>
    <mergeCell ref="CV7:CW7"/>
    <mergeCell ref="CT7:CU7"/>
    <mergeCell ref="CT6:CW6"/>
    <mergeCell ref="CB5:CG5"/>
    <mergeCell ref="DP7:DQ7"/>
    <mergeCell ref="AP7:AQ7"/>
    <mergeCell ref="AV7:AW7"/>
    <mergeCell ref="BD7:BE7"/>
    <mergeCell ref="BB7:BC7"/>
    <mergeCell ref="CF7:CG7"/>
    <mergeCell ref="CH7:CI7"/>
    <mergeCell ref="DL7:DM7"/>
    <mergeCell ref="BT7:BU7"/>
    <mergeCell ref="CJ7:CK7"/>
    <mergeCell ref="BV7:BW7"/>
    <mergeCell ref="CB7:CC7"/>
    <mergeCell ref="CD7:CE7"/>
    <mergeCell ref="BZ7:CA7"/>
    <mergeCell ref="BX7:BY7"/>
    <mergeCell ref="BJ7:BK7"/>
    <mergeCell ref="DB6:DE6"/>
    <mergeCell ref="DB7:DC7"/>
    <mergeCell ref="DD7:DE7"/>
    <mergeCell ref="CR7:CS7"/>
    <mergeCell ref="CX5:DA6"/>
    <mergeCell ref="CP6:CS6"/>
    <mergeCell ref="CP7:CQ7"/>
    <mergeCell ref="CZ7:DA7"/>
    <mergeCell ref="DJ5:DO6"/>
    <mergeCell ref="DF5:DI6"/>
    <mergeCell ref="DN7:DO7"/>
    <mergeCell ref="DH7:DI7"/>
    <mergeCell ref="DJ7:DK7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 x14ac:dyDescent="0.2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 x14ac:dyDescent="0.2">
      <c r="A1" s="77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 x14ac:dyDescent="0.2">
      <c r="A2" s="78" t="s">
        <v>14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 x14ac:dyDescent="0.2">
      <c r="B3" s="3"/>
      <c r="Y3" s="81" t="s">
        <v>11</v>
      </c>
      <c r="Z3" s="81"/>
      <c r="AI3" s="63"/>
      <c r="AJ3" s="63"/>
    </row>
    <row r="4" spans="1:50" s="6" customFormat="1" ht="15" customHeight="1" x14ac:dyDescent="0.15">
      <c r="A4" s="79" t="s">
        <v>4</v>
      </c>
      <c r="B4" s="80" t="s">
        <v>0</v>
      </c>
      <c r="C4" s="90" t="s">
        <v>16</v>
      </c>
      <c r="D4" s="91"/>
      <c r="E4" s="70" t="s">
        <v>3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12"/>
      <c r="AR4" s="12"/>
      <c r="AS4" s="12"/>
      <c r="AT4" s="12"/>
      <c r="AU4" s="12"/>
      <c r="AV4" s="12"/>
      <c r="AW4" s="98"/>
      <c r="AX4" s="98"/>
    </row>
    <row r="5" spans="1:50" s="6" customFormat="1" ht="27.75" customHeight="1" x14ac:dyDescent="0.15">
      <c r="A5" s="79"/>
      <c r="B5" s="80"/>
      <c r="C5" s="92"/>
      <c r="D5" s="93"/>
      <c r="E5" s="72" t="s">
        <v>15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4"/>
      <c r="AI5" s="75" t="s">
        <v>5</v>
      </c>
      <c r="AJ5" s="75"/>
      <c r="AK5" s="103" t="s">
        <v>7</v>
      </c>
      <c r="AL5" s="104"/>
      <c r="AM5" s="104"/>
      <c r="AN5" s="104"/>
      <c r="AO5" s="104"/>
      <c r="AP5" s="104"/>
      <c r="AQ5" s="96" t="s">
        <v>8</v>
      </c>
      <c r="AR5" s="96"/>
      <c r="AS5" s="96"/>
      <c r="AT5" s="96"/>
      <c r="AU5" s="96"/>
      <c r="AV5" s="96"/>
      <c r="AW5" s="75" t="s">
        <v>6</v>
      </c>
      <c r="AX5" s="75"/>
    </row>
    <row r="6" spans="1:50" s="6" customFormat="1" ht="15" customHeight="1" x14ac:dyDescent="0.15">
      <c r="A6" s="79"/>
      <c r="B6" s="80"/>
      <c r="C6" s="92"/>
      <c r="D6" s="93"/>
      <c r="E6" s="72" t="s">
        <v>28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4"/>
      <c r="AI6" s="75"/>
      <c r="AJ6" s="75"/>
      <c r="AK6" s="103" t="s">
        <v>38</v>
      </c>
      <c r="AL6" s="104"/>
      <c r="AM6" s="104"/>
      <c r="AN6" s="104"/>
      <c r="AO6" s="96" t="s">
        <v>39</v>
      </c>
      <c r="AP6" s="96"/>
      <c r="AQ6" s="96" t="s">
        <v>40</v>
      </c>
      <c r="AR6" s="96"/>
      <c r="AS6" s="96" t="s">
        <v>9</v>
      </c>
      <c r="AT6" s="96"/>
      <c r="AU6" s="96"/>
      <c r="AV6" s="96"/>
      <c r="AW6" s="75"/>
      <c r="AX6" s="75"/>
    </row>
    <row r="7" spans="1:50" s="6" customFormat="1" ht="25.5" customHeight="1" x14ac:dyDescent="0.15">
      <c r="A7" s="79"/>
      <c r="B7" s="80"/>
      <c r="C7" s="92"/>
      <c r="D7" s="93"/>
      <c r="E7" s="96" t="s">
        <v>13</v>
      </c>
      <c r="F7" s="96"/>
      <c r="G7" s="96"/>
      <c r="H7" s="96"/>
      <c r="I7" s="97" t="s">
        <v>35</v>
      </c>
      <c r="J7" s="97"/>
      <c r="K7" s="84" t="s">
        <v>27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  <c r="W7" s="76" t="s">
        <v>22</v>
      </c>
      <c r="X7" s="76"/>
      <c r="Y7" s="76" t="s">
        <v>23</v>
      </c>
      <c r="Z7" s="76"/>
      <c r="AA7" s="76" t="s">
        <v>24</v>
      </c>
      <c r="AB7" s="76"/>
      <c r="AC7" s="76" t="s">
        <v>25</v>
      </c>
      <c r="AD7" s="76"/>
      <c r="AE7" s="76" t="s">
        <v>26</v>
      </c>
      <c r="AF7" s="76"/>
      <c r="AG7" s="64" t="s">
        <v>29</v>
      </c>
      <c r="AH7" s="65"/>
      <c r="AI7" s="75"/>
      <c r="AJ7" s="75"/>
      <c r="AK7" s="99" t="s">
        <v>37</v>
      </c>
      <c r="AL7" s="105"/>
      <c r="AM7" s="99" t="s">
        <v>30</v>
      </c>
      <c r="AN7" s="100"/>
      <c r="AO7" s="96"/>
      <c r="AP7" s="96"/>
      <c r="AQ7" s="96"/>
      <c r="AR7" s="96"/>
      <c r="AS7" s="96"/>
      <c r="AT7" s="96"/>
      <c r="AU7" s="96"/>
      <c r="AV7" s="96"/>
      <c r="AW7" s="75"/>
      <c r="AX7" s="75"/>
    </row>
    <row r="8" spans="1:50" s="6" customFormat="1" ht="96.75" customHeight="1" x14ac:dyDescent="0.15">
      <c r="A8" s="79"/>
      <c r="B8" s="80"/>
      <c r="C8" s="94"/>
      <c r="D8" s="95"/>
      <c r="E8" s="76" t="s">
        <v>33</v>
      </c>
      <c r="F8" s="76"/>
      <c r="G8" s="76" t="s">
        <v>34</v>
      </c>
      <c r="H8" s="76"/>
      <c r="I8" s="97"/>
      <c r="J8" s="97"/>
      <c r="K8" s="68" t="s">
        <v>17</v>
      </c>
      <c r="L8" s="69"/>
      <c r="M8" s="68" t="s">
        <v>18</v>
      </c>
      <c r="N8" s="69"/>
      <c r="O8" s="68" t="s">
        <v>19</v>
      </c>
      <c r="P8" s="69"/>
      <c r="Q8" s="68" t="s">
        <v>20</v>
      </c>
      <c r="R8" s="69"/>
      <c r="S8" s="87" t="s">
        <v>21</v>
      </c>
      <c r="T8" s="88"/>
      <c r="U8" s="82" t="s">
        <v>36</v>
      </c>
      <c r="V8" s="83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66"/>
      <c r="AH8" s="67"/>
      <c r="AI8" s="75"/>
      <c r="AJ8" s="75"/>
      <c r="AK8" s="101"/>
      <c r="AL8" s="106"/>
      <c r="AM8" s="101"/>
      <c r="AN8" s="102"/>
      <c r="AO8" s="96"/>
      <c r="AP8" s="96"/>
      <c r="AQ8" s="96"/>
      <c r="AR8" s="96"/>
      <c r="AS8" s="96" t="s">
        <v>32</v>
      </c>
      <c r="AT8" s="96"/>
      <c r="AU8" s="96" t="s">
        <v>31</v>
      </c>
      <c r="AV8" s="96"/>
      <c r="AW8" s="75"/>
      <c r="AX8" s="75"/>
    </row>
    <row r="9" spans="1:50" s="6" customFormat="1" ht="45" customHeight="1" x14ac:dyDescent="0.15">
      <c r="A9" s="79"/>
      <c r="B9" s="80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 x14ac:dyDescent="0.1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 x14ac:dyDescent="0.2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 x14ac:dyDescent="0.2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 x14ac:dyDescent="0.2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 x14ac:dyDescent="0.2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 x14ac:dyDescent="0.2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 x14ac:dyDescent="0.2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 x14ac:dyDescent="0.2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 x14ac:dyDescent="0.2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 x14ac:dyDescent="0.2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 x14ac:dyDescent="0.2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 x14ac:dyDescent="0.2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 x14ac:dyDescent="0.2">
      <c r="A22" s="89" t="s">
        <v>1</v>
      </c>
      <c r="B22" s="89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 x14ac:dyDescent="0.2">
      <c r="AW23" s="3"/>
    </row>
    <row r="24" spans="1:50" ht="16.5" customHeight="1" x14ac:dyDescent="0.2">
      <c r="AW24" s="3"/>
    </row>
    <row r="25" spans="1:50" ht="16.5" customHeight="1" x14ac:dyDescent="0.2">
      <c r="AW25" s="3"/>
    </row>
    <row r="26" spans="1:50" ht="16.5" customHeight="1" x14ac:dyDescent="0.2">
      <c r="AW26" s="3"/>
      <c r="AX26" s="3"/>
    </row>
    <row r="27" spans="1:50" ht="16.5" customHeight="1" x14ac:dyDescent="0.2">
      <c r="AW27" s="3"/>
    </row>
    <row r="28" spans="1:50" ht="16.5" customHeight="1" x14ac:dyDescent="0.2">
      <c r="AW28" s="3"/>
    </row>
    <row r="29" spans="1:50" ht="16.5" customHeight="1" x14ac:dyDescent="0.2">
      <c r="AW29" s="3"/>
    </row>
    <row r="30" spans="1:50" ht="16.5" customHeight="1" x14ac:dyDescent="0.2">
      <c r="AW30" s="3"/>
    </row>
    <row r="31" spans="1:50" ht="16.5" customHeight="1" x14ac:dyDescent="0.2">
      <c r="AW31" s="3"/>
    </row>
    <row r="32" spans="1:50" ht="16.5" customHeight="1" x14ac:dyDescent="0.2">
      <c r="AW32" s="3"/>
    </row>
    <row r="33" spans="49:49" ht="16.5" customHeight="1" x14ac:dyDescent="0.2">
      <c r="AW33" s="3"/>
    </row>
    <row r="34" spans="49:49" ht="16.5" customHeight="1" x14ac:dyDescent="0.2">
      <c r="AW34" s="3"/>
    </row>
    <row r="35" spans="49:49" ht="16.5" customHeight="1" x14ac:dyDescent="0.2">
      <c r="AW35" s="3"/>
    </row>
    <row r="36" spans="49:49" ht="16.5" customHeight="1" x14ac:dyDescent="0.2">
      <c r="AW36" s="3"/>
    </row>
    <row r="37" spans="49:49" ht="16.5" customHeight="1" x14ac:dyDescent="0.2">
      <c r="AW37" s="3"/>
    </row>
    <row r="38" spans="49:49" ht="16.5" customHeight="1" x14ac:dyDescent="0.2">
      <c r="AW38" s="3"/>
    </row>
    <row r="39" spans="49:49" ht="16.5" customHeight="1" x14ac:dyDescent="0.2">
      <c r="AW39" s="3"/>
    </row>
    <row r="40" spans="49:49" ht="16.5" customHeight="1" x14ac:dyDescent="0.2">
      <c r="AW40" s="3"/>
    </row>
    <row r="41" spans="49:49" ht="16.5" customHeight="1" x14ac:dyDescent="0.2">
      <c r="AW41" s="3"/>
    </row>
    <row r="42" spans="49:49" ht="16.5" customHeight="1" x14ac:dyDescent="0.2">
      <c r="AW42" s="3"/>
    </row>
    <row r="43" spans="49:49" ht="16.5" customHeight="1" x14ac:dyDescent="0.2">
      <c r="AW43" s="3"/>
    </row>
    <row r="44" spans="49:49" ht="16.5" customHeight="1" x14ac:dyDescent="0.2">
      <c r="AW44" s="3"/>
    </row>
    <row r="45" spans="49:49" ht="16.5" customHeight="1" x14ac:dyDescent="0.2">
      <c r="AW45" s="3"/>
    </row>
    <row r="46" spans="49:49" ht="16.5" customHeight="1" x14ac:dyDescent="0.2">
      <c r="AW46" s="3"/>
    </row>
    <row r="47" spans="49:49" ht="16.5" customHeight="1" x14ac:dyDescent="0.2">
      <c r="AW47" s="3"/>
    </row>
    <row r="48" spans="49:49" ht="16.5" customHeight="1" x14ac:dyDescent="0.2">
      <c r="AW48" s="3"/>
    </row>
    <row r="49" spans="49:49" ht="16.5" customHeight="1" x14ac:dyDescent="0.2">
      <c r="AW49" s="3"/>
    </row>
    <row r="50" spans="49:49" ht="16.5" customHeight="1" x14ac:dyDescent="0.2">
      <c r="AW50" s="3"/>
    </row>
    <row r="51" spans="49:49" ht="16.5" customHeight="1" x14ac:dyDescent="0.2">
      <c r="AW51" s="3"/>
    </row>
    <row r="52" spans="49:49" ht="16.5" customHeight="1" x14ac:dyDescent="0.2">
      <c r="AW52" s="3"/>
    </row>
    <row r="53" spans="49:49" ht="16.5" customHeight="1" x14ac:dyDescent="0.2">
      <c r="AW53" s="3"/>
    </row>
    <row r="54" spans="49:49" ht="16.5" customHeight="1" x14ac:dyDescent="0.2">
      <c r="AW54" s="3"/>
    </row>
    <row r="55" spans="49:49" ht="16.5" customHeight="1" x14ac:dyDescent="0.2">
      <c r="AW55" s="3"/>
    </row>
    <row r="56" spans="49:49" ht="16.5" customHeight="1" x14ac:dyDescent="0.2">
      <c r="AW56" s="3"/>
    </row>
    <row r="57" spans="49:49" ht="16.5" customHeight="1" x14ac:dyDescent="0.2">
      <c r="AW57" s="3"/>
    </row>
    <row r="58" spans="49:49" ht="16.5" customHeight="1" x14ac:dyDescent="0.2">
      <c r="AW58" s="3"/>
    </row>
    <row r="59" spans="49:49" ht="16.5" customHeight="1" x14ac:dyDescent="0.2">
      <c r="AW59" s="3"/>
    </row>
    <row r="60" spans="49:49" ht="16.5" customHeight="1" x14ac:dyDescent="0.2">
      <c r="AW60" s="3"/>
    </row>
    <row r="61" spans="49:49" ht="16.5" customHeight="1" x14ac:dyDescent="0.2">
      <c r="AW61" s="3"/>
    </row>
    <row r="62" spans="49:49" ht="16.5" customHeight="1" x14ac:dyDescent="0.2">
      <c r="AW62" s="3"/>
    </row>
    <row r="63" spans="49:49" ht="16.5" customHeight="1" x14ac:dyDescent="0.2">
      <c r="AW63" s="3"/>
    </row>
    <row r="64" spans="49:49" ht="16.5" customHeight="1" x14ac:dyDescent="0.2">
      <c r="AW64" s="3"/>
    </row>
    <row r="65" spans="49:49" ht="16.5" customHeight="1" x14ac:dyDescent="0.2">
      <c r="AW65" s="3"/>
    </row>
    <row r="66" spans="49:49" ht="16.5" customHeight="1" x14ac:dyDescent="0.2">
      <c r="AW66" s="3"/>
    </row>
    <row r="67" spans="49:49" ht="16.5" customHeight="1" x14ac:dyDescent="0.2">
      <c r="AW67" s="3"/>
    </row>
    <row r="68" spans="49:49" ht="16.5" customHeight="1" x14ac:dyDescent="0.2">
      <c r="AW68" s="3"/>
    </row>
    <row r="69" spans="49:49" ht="16.5" customHeight="1" x14ac:dyDescent="0.2">
      <c r="AW69" s="3"/>
    </row>
    <row r="70" spans="49:49" ht="16.5" customHeight="1" x14ac:dyDescent="0.2">
      <c r="AW70" s="3"/>
    </row>
    <row r="71" spans="49:49" ht="16.5" customHeight="1" x14ac:dyDescent="0.2">
      <c r="AW71" s="3"/>
    </row>
    <row r="72" spans="49:49" ht="16.5" customHeight="1" x14ac:dyDescent="0.2">
      <c r="AW72" s="3"/>
    </row>
    <row r="73" spans="49:49" ht="16.5" customHeight="1" x14ac:dyDescent="0.2">
      <c r="AW73" s="3"/>
    </row>
    <row r="74" spans="49:49" ht="16.5" customHeight="1" x14ac:dyDescent="0.2">
      <c r="AW74" s="3"/>
    </row>
    <row r="75" spans="49:49" ht="16.5" customHeight="1" x14ac:dyDescent="0.2">
      <c r="AW75" s="3"/>
    </row>
    <row r="76" spans="49:49" ht="16.5" customHeight="1" x14ac:dyDescent="0.2">
      <c r="AW76" s="3"/>
    </row>
    <row r="77" spans="49:49" ht="16.5" customHeight="1" x14ac:dyDescent="0.2">
      <c r="AW77" s="3"/>
    </row>
    <row r="78" spans="49:49" ht="16.5" customHeight="1" x14ac:dyDescent="0.2">
      <c r="AW78" s="3"/>
    </row>
    <row r="79" spans="49:49" ht="16.5" customHeight="1" x14ac:dyDescent="0.2">
      <c r="AW79" s="3"/>
    </row>
    <row r="80" spans="49:49" ht="16.5" customHeight="1" x14ac:dyDescent="0.2">
      <c r="AW80" s="3"/>
    </row>
    <row r="81" spans="49:49" ht="16.5" customHeight="1" x14ac:dyDescent="0.2">
      <c r="AW81" s="3"/>
    </row>
    <row r="82" spans="49:49" ht="16.5" customHeight="1" x14ac:dyDescent="0.2">
      <c r="AW82" s="3"/>
    </row>
    <row r="83" spans="49:49" ht="16.5" customHeight="1" x14ac:dyDescent="0.2">
      <c r="AW83" s="3"/>
    </row>
    <row r="84" spans="49:49" ht="16.5" customHeight="1" x14ac:dyDescent="0.2">
      <c r="AW84" s="3"/>
    </row>
    <row r="85" spans="49:49" ht="16.5" customHeight="1" x14ac:dyDescent="0.2">
      <c r="AW85" s="3"/>
    </row>
    <row r="86" spans="49:49" ht="16.5" customHeight="1" x14ac:dyDescent="0.2">
      <c r="AW86" s="3"/>
    </row>
    <row r="87" spans="49:49" ht="16.5" customHeight="1" x14ac:dyDescent="0.2">
      <c r="AW87" s="3"/>
    </row>
    <row r="88" spans="49:49" ht="16.5" customHeight="1" x14ac:dyDescent="0.2">
      <c r="AW88" s="3"/>
    </row>
    <row r="89" spans="49:49" ht="16.5" customHeight="1" x14ac:dyDescent="0.2">
      <c r="AW89" s="3"/>
    </row>
    <row r="90" spans="49:49" ht="16.5" customHeight="1" x14ac:dyDescent="0.2">
      <c r="AW90" s="3"/>
    </row>
    <row r="91" spans="49:49" ht="16.5" customHeight="1" x14ac:dyDescent="0.2">
      <c r="AW91" s="3"/>
    </row>
    <row r="92" spans="49:49" ht="16.5" customHeight="1" x14ac:dyDescent="0.2">
      <c r="AW92" s="3"/>
    </row>
    <row r="93" spans="49:49" ht="16.5" customHeight="1" x14ac:dyDescent="0.2">
      <c r="AW93" s="3"/>
    </row>
    <row r="94" spans="49:49" ht="16.5" customHeight="1" x14ac:dyDescent="0.2">
      <c r="AW94" s="3"/>
    </row>
    <row r="95" spans="49:49" ht="16.5" customHeight="1" x14ac:dyDescent="0.2">
      <c r="AW95" s="3"/>
    </row>
    <row r="96" spans="49:49" ht="16.5" customHeight="1" x14ac:dyDescent="0.2">
      <c r="AW96" s="3"/>
    </row>
    <row r="97" spans="49:49" ht="16.5" customHeight="1" x14ac:dyDescent="0.2">
      <c r="AW97" s="3"/>
    </row>
    <row r="98" spans="49:49" ht="16.5" customHeight="1" x14ac:dyDescent="0.2">
      <c r="AW98" s="3"/>
    </row>
    <row r="99" spans="49:49" ht="16.5" customHeight="1" x14ac:dyDescent="0.2">
      <c r="AW99" s="3"/>
    </row>
    <row r="100" spans="49:49" ht="16.5" customHeight="1" x14ac:dyDescent="0.2">
      <c r="AW100" s="3"/>
    </row>
    <row r="101" spans="49:49" ht="16.5" customHeight="1" x14ac:dyDescent="0.2">
      <c r="AW101" s="3"/>
    </row>
    <row r="102" spans="49:49" ht="16.5" customHeight="1" x14ac:dyDescent="0.2">
      <c r="AW102" s="3"/>
    </row>
    <row r="103" spans="49:49" ht="16.5" customHeight="1" x14ac:dyDescent="0.2">
      <c r="AW103" s="3"/>
    </row>
    <row r="104" spans="49:49" ht="16.5" customHeight="1" x14ac:dyDescent="0.2">
      <c r="AW104" s="3"/>
    </row>
    <row r="105" spans="49:49" ht="16.5" customHeight="1" x14ac:dyDescent="0.2">
      <c r="AW105" s="3"/>
    </row>
    <row r="106" spans="49:49" ht="16.5" customHeight="1" x14ac:dyDescent="0.2">
      <c r="AW106" s="3"/>
    </row>
    <row r="107" spans="49:49" ht="16.5" customHeight="1" x14ac:dyDescent="0.2">
      <c r="AW107" s="3"/>
    </row>
    <row r="108" spans="49:49" ht="16.5" customHeight="1" x14ac:dyDescent="0.2">
      <c r="AW108" s="3"/>
    </row>
    <row r="109" spans="49:49" ht="16.5" customHeight="1" x14ac:dyDescent="0.2">
      <c r="AW109" s="3"/>
    </row>
    <row r="110" spans="49:49" ht="16.5" customHeight="1" x14ac:dyDescent="0.2">
      <c r="AW110" s="3"/>
    </row>
    <row r="111" spans="49:49" ht="16.5" customHeight="1" x14ac:dyDescent="0.2">
      <c r="AW111" s="3"/>
    </row>
    <row r="112" spans="49:49" ht="16.5" customHeight="1" x14ac:dyDescent="0.2">
      <c r="AW112" s="3"/>
    </row>
    <row r="113" spans="1:49" ht="16.5" customHeight="1" x14ac:dyDescent="0.2">
      <c r="AW113" s="3"/>
    </row>
    <row r="114" spans="1:49" ht="16.5" customHeight="1" x14ac:dyDescent="0.2">
      <c r="AW114" s="3"/>
    </row>
    <row r="115" spans="1:49" ht="16.5" customHeight="1" x14ac:dyDescent="0.2">
      <c r="AW115" s="3"/>
    </row>
    <row r="116" spans="1:49" ht="16.5" customHeight="1" x14ac:dyDescent="0.2">
      <c r="AW116" s="3"/>
    </row>
    <row r="117" spans="1:49" ht="16.5" customHeight="1" x14ac:dyDescent="0.2">
      <c r="AW117" s="3"/>
    </row>
    <row r="118" spans="1:49" ht="16.5" customHeight="1" x14ac:dyDescent="0.2">
      <c r="AW118" s="3"/>
    </row>
    <row r="119" spans="1:49" ht="16.5" customHeight="1" x14ac:dyDescent="0.2">
      <c r="AW119" s="3"/>
    </row>
    <row r="120" spans="1:49" ht="16.5" customHeight="1" x14ac:dyDescent="0.2">
      <c r="AW120" s="3"/>
    </row>
    <row r="121" spans="1:49" ht="16.5" customHeight="1" x14ac:dyDescent="0.2">
      <c r="AW121" s="3"/>
    </row>
    <row r="122" spans="1:49" ht="16.5" customHeight="1" x14ac:dyDescent="0.2">
      <c r="AW122" s="3"/>
    </row>
    <row r="123" spans="1:49" ht="16.5" customHeight="1" x14ac:dyDescent="0.2">
      <c r="AW123" s="3"/>
    </row>
    <row r="124" spans="1:49" ht="16.5" customHeight="1" x14ac:dyDescent="0.2">
      <c r="AW124" s="3"/>
    </row>
    <row r="125" spans="1:49" ht="16.5" customHeight="1" x14ac:dyDescent="0.2">
      <c r="AW125" s="3"/>
    </row>
    <row r="126" spans="1:49" s="4" customFormat="1" ht="22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 x14ac:dyDescent="0.2"/>
  </sheetData>
  <mergeCells count="41">
    <mergeCell ref="AW4:AX4"/>
    <mergeCell ref="AM7:AN8"/>
    <mergeCell ref="AO6:AP8"/>
    <mergeCell ref="AW5:AX8"/>
    <mergeCell ref="AQ6:AR8"/>
    <mergeCell ref="AS8:AT8"/>
    <mergeCell ref="AU8:AV8"/>
    <mergeCell ref="AK5:AP5"/>
    <mergeCell ref="AK7:AL8"/>
    <mergeCell ref="AQ5:AV5"/>
    <mergeCell ref="AS6:AV7"/>
    <mergeCell ref="AK6:AN6"/>
    <mergeCell ref="A22:B22"/>
    <mergeCell ref="E8:F8"/>
    <mergeCell ref="C4:D8"/>
    <mergeCell ref="E7:H7"/>
    <mergeCell ref="G8:H8"/>
    <mergeCell ref="E6:AH6"/>
    <mergeCell ref="AA7:AB8"/>
    <mergeCell ref="AE7:AF8"/>
    <mergeCell ref="I7:J8"/>
    <mergeCell ref="A1:Z1"/>
    <mergeCell ref="A2:Z2"/>
    <mergeCell ref="A4:A9"/>
    <mergeCell ref="B4:B9"/>
    <mergeCell ref="W7:X8"/>
    <mergeCell ref="Y3:Z3"/>
    <mergeCell ref="U8:V8"/>
    <mergeCell ref="K7:V7"/>
    <mergeCell ref="Y7:Z8"/>
    <mergeCell ref="Q8:R8"/>
    <mergeCell ref="O8:P8"/>
    <mergeCell ref="S8:T8"/>
    <mergeCell ref="K8:L8"/>
    <mergeCell ref="AI3:AJ3"/>
    <mergeCell ref="AG7:AH8"/>
    <mergeCell ref="M8:N8"/>
    <mergeCell ref="E4:AP4"/>
    <mergeCell ref="E5:AH5"/>
    <mergeCell ref="AI5:AJ8"/>
    <mergeCell ref="AC7:AD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Caxs tntesagitakan</vt:lpstr>
      <vt:lpstr>Caxs gorcarnakan</vt:lpstr>
      <vt:lpstr>Caxser</vt:lpstr>
      <vt:lpstr>'Caxs gorcarnakan'!Print_Titles</vt:lpstr>
      <vt:lpstr>Caxser!Print_Titles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https://mul-mta.gov.am/tasks/docs/attachment.php?id=226405&amp;fn=caxs+4-rd.xlsx&amp;out=0&amp;token=1bd1ea025385cf4db0d2</cp:keywords>
  <cp:lastModifiedBy>Siranush Badishyan</cp:lastModifiedBy>
  <dcterms:modified xsi:type="dcterms:W3CDTF">2020-01-16T13:08:46Z</dcterms:modified>
</cp:coreProperties>
</file>