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Տնտեսագիտական" sheetId="1" r:id="rId1"/>
    <sheet name="Գործառնական" sheetId="2" r:id="rId2"/>
  </sheets>
  <calcPr calcId="152511"/>
</workbook>
</file>

<file path=xl/calcChain.xml><?xml version="1.0" encoding="utf-8"?>
<calcChain xmlns="http://schemas.openxmlformats.org/spreadsheetml/2006/main">
  <c r="DI17" i="2" l="1"/>
  <c r="DP70" i="2"/>
  <c r="DO70" i="2"/>
  <c r="DN70" i="2"/>
  <c r="DM70" i="2"/>
  <c r="DL70" i="2"/>
  <c r="DK70" i="2"/>
  <c r="DI70" i="2" s="1"/>
  <c r="DH70" i="2"/>
  <c r="DG70" i="2"/>
  <c r="DF70" i="2"/>
  <c r="DE70" i="2"/>
  <c r="DD70" i="2"/>
  <c r="DC70" i="2"/>
  <c r="DB70" i="2"/>
  <c r="DA70" i="2"/>
  <c r="CZ70" i="2"/>
  <c r="CY70" i="2"/>
  <c r="CX70" i="2"/>
  <c r="CW70" i="2"/>
  <c r="CV70" i="2"/>
  <c r="CU70" i="2"/>
  <c r="CT70" i="2"/>
  <c r="CS70" i="2"/>
  <c r="CR70" i="2"/>
  <c r="CQ70" i="2"/>
  <c r="CP70" i="2"/>
  <c r="CO70" i="2"/>
  <c r="CN70" i="2"/>
  <c r="CM70" i="2"/>
  <c r="CL70" i="2"/>
  <c r="CK70" i="2"/>
  <c r="CJ70" i="2"/>
  <c r="CI70" i="2"/>
  <c r="CH70" i="2"/>
  <c r="CG70" i="2"/>
  <c r="CF70" i="2"/>
  <c r="CE70" i="2"/>
  <c r="CD70" i="2"/>
  <c r="CC70" i="2"/>
  <c r="CB70" i="2"/>
  <c r="CA70" i="2"/>
  <c r="BZ70" i="2"/>
  <c r="BY70" i="2"/>
  <c r="BX70" i="2"/>
  <c r="BW70" i="2"/>
  <c r="BV70" i="2"/>
  <c r="BU70" i="2"/>
  <c r="BT70" i="2"/>
  <c r="BS70" i="2"/>
  <c r="BR70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G70" i="2" s="1"/>
  <c r="J70" i="2"/>
  <c r="F70" i="2" s="1"/>
  <c r="I70" i="2"/>
  <c r="E70" i="2" s="1"/>
  <c r="DJ70" i="2"/>
  <c r="DJ69" i="2"/>
  <c r="DI69" i="2"/>
  <c r="H69" i="2"/>
  <c r="G69" i="2"/>
  <c r="F69" i="2"/>
  <c r="E69" i="2"/>
  <c r="DJ68" i="2"/>
  <c r="DI68" i="2"/>
  <c r="H68" i="2"/>
  <c r="G68" i="2"/>
  <c r="F68" i="2"/>
  <c r="E68" i="2"/>
  <c r="DJ24" i="2"/>
  <c r="DI24" i="2"/>
  <c r="H24" i="2"/>
  <c r="G24" i="2"/>
  <c r="F24" i="2"/>
  <c r="E24" i="2"/>
  <c r="DJ45" i="2"/>
  <c r="DI45" i="2"/>
  <c r="H45" i="2"/>
  <c r="G45" i="2"/>
  <c r="F45" i="2"/>
  <c r="E45" i="2"/>
  <c r="DJ59" i="2"/>
  <c r="DI59" i="2"/>
  <c r="H59" i="2"/>
  <c r="G59" i="2"/>
  <c r="F59" i="2"/>
  <c r="E59" i="2"/>
  <c r="DJ50" i="2"/>
  <c r="DI50" i="2"/>
  <c r="H50" i="2"/>
  <c r="G50" i="2"/>
  <c r="F50" i="2"/>
  <c r="E50" i="2"/>
  <c r="DJ47" i="2"/>
  <c r="DI47" i="2"/>
  <c r="H47" i="2"/>
  <c r="G47" i="2"/>
  <c r="F47" i="2"/>
  <c r="E47" i="2"/>
  <c r="DJ17" i="2"/>
  <c r="H17" i="2"/>
  <c r="G17" i="2"/>
  <c r="F17" i="2"/>
  <c r="E17" i="2"/>
  <c r="DJ55" i="2"/>
  <c r="DI55" i="2"/>
  <c r="H55" i="2"/>
  <c r="G55" i="2"/>
  <c r="F55" i="2"/>
  <c r="E55" i="2"/>
  <c r="DJ63" i="2"/>
  <c r="DI63" i="2"/>
  <c r="H63" i="2"/>
  <c r="G63" i="2"/>
  <c r="F63" i="2"/>
  <c r="E63" i="2"/>
  <c r="DJ34" i="2"/>
  <c r="DI34" i="2"/>
  <c r="H34" i="2"/>
  <c r="G34" i="2"/>
  <c r="F34" i="2"/>
  <c r="E34" i="2"/>
  <c r="DJ58" i="2"/>
  <c r="DI58" i="2"/>
  <c r="H58" i="2"/>
  <c r="G58" i="2"/>
  <c r="F58" i="2"/>
  <c r="E58" i="2"/>
  <c r="DJ39" i="2"/>
  <c r="DI39" i="2"/>
  <c r="H39" i="2"/>
  <c r="G39" i="2"/>
  <c r="F39" i="2"/>
  <c r="E39" i="2"/>
  <c r="DJ37" i="2"/>
  <c r="DI37" i="2"/>
  <c r="H37" i="2"/>
  <c r="G37" i="2"/>
  <c r="F37" i="2"/>
  <c r="E37" i="2"/>
  <c r="DJ60" i="2"/>
  <c r="DI60" i="2"/>
  <c r="H60" i="2"/>
  <c r="G60" i="2"/>
  <c r="F60" i="2"/>
  <c r="E60" i="2"/>
  <c r="DJ16" i="2"/>
  <c r="DI16" i="2"/>
  <c r="H16" i="2"/>
  <c r="G16" i="2"/>
  <c r="F16" i="2"/>
  <c r="E16" i="2"/>
  <c r="DJ48" i="2"/>
  <c r="DI48" i="2"/>
  <c r="H48" i="2"/>
  <c r="G48" i="2"/>
  <c r="F48" i="2"/>
  <c r="E48" i="2"/>
  <c r="DJ22" i="2"/>
  <c r="DI22" i="2"/>
  <c r="H22" i="2"/>
  <c r="G22" i="2"/>
  <c r="F22" i="2"/>
  <c r="E22" i="2"/>
  <c r="DJ20" i="2"/>
  <c r="DI20" i="2"/>
  <c r="H20" i="2"/>
  <c r="G20" i="2"/>
  <c r="F20" i="2"/>
  <c r="E20" i="2"/>
  <c r="DJ42" i="2"/>
  <c r="DI42" i="2"/>
  <c r="H42" i="2"/>
  <c r="G42" i="2"/>
  <c r="F42" i="2"/>
  <c r="E42" i="2"/>
  <c r="DJ53" i="2"/>
  <c r="DI53" i="2"/>
  <c r="H53" i="2"/>
  <c r="G53" i="2"/>
  <c r="F53" i="2"/>
  <c r="E53" i="2"/>
  <c r="DJ29" i="2"/>
  <c r="DI29" i="2"/>
  <c r="H29" i="2"/>
  <c r="G29" i="2"/>
  <c r="F29" i="2"/>
  <c r="E29" i="2"/>
  <c r="DJ32" i="2"/>
  <c r="DI32" i="2"/>
  <c r="H32" i="2"/>
  <c r="G32" i="2"/>
  <c r="F32" i="2"/>
  <c r="E32" i="2"/>
  <c r="DJ13" i="2"/>
  <c r="DI13" i="2"/>
  <c r="H13" i="2"/>
  <c r="G13" i="2"/>
  <c r="F13" i="2"/>
  <c r="E13" i="2"/>
  <c r="DJ51" i="2"/>
  <c r="DI51" i="2"/>
  <c r="H51" i="2"/>
  <c r="G51" i="2"/>
  <c r="F51" i="2"/>
  <c r="E51" i="2"/>
  <c r="DJ25" i="2"/>
  <c r="DI25" i="2"/>
  <c r="H25" i="2"/>
  <c r="G25" i="2"/>
  <c r="F25" i="2"/>
  <c r="E25" i="2"/>
  <c r="DJ36" i="2"/>
  <c r="DI36" i="2"/>
  <c r="H36" i="2"/>
  <c r="G36" i="2"/>
  <c r="F36" i="2"/>
  <c r="E36" i="2"/>
  <c r="DJ65" i="2"/>
  <c r="DI65" i="2"/>
  <c r="H65" i="2"/>
  <c r="G65" i="2"/>
  <c r="F65" i="2"/>
  <c r="E65" i="2"/>
  <c r="DJ64" i="2"/>
  <c r="DI64" i="2"/>
  <c r="H64" i="2"/>
  <c r="G64" i="2"/>
  <c r="F64" i="2"/>
  <c r="E64" i="2"/>
  <c r="DJ28" i="2"/>
  <c r="DI28" i="2"/>
  <c r="H28" i="2"/>
  <c r="G28" i="2"/>
  <c r="F28" i="2"/>
  <c r="E28" i="2"/>
  <c r="DJ41" i="2"/>
  <c r="DI41" i="2"/>
  <c r="H41" i="2"/>
  <c r="G41" i="2"/>
  <c r="F41" i="2"/>
  <c r="E41" i="2"/>
  <c r="DJ18" i="2"/>
  <c r="DI18" i="2"/>
  <c r="H18" i="2"/>
  <c r="G18" i="2"/>
  <c r="F18" i="2"/>
  <c r="E18" i="2"/>
  <c r="DJ19" i="2"/>
  <c r="DI19" i="2"/>
  <c r="H19" i="2"/>
  <c r="G19" i="2"/>
  <c r="F19" i="2"/>
  <c r="E19" i="2"/>
  <c r="DJ27" i="2"/>
  <c r="DI27" i="2"/>
  <c r="H27" i="2"/>
  <c r="G27" i="2"/>
  <c r="F27" i="2"/>
  <c r="E27" i="2"/>
  <c r="DJ14" i="2"/>
  <c r="DI14" i="2"/>
  <c r="H14" i="2"/>
  <c r="G14" i="2"/>
  <c r="F14" i="2"/>
  <c r="E14" i="2"/>
  <c r="DJ66" i="2"/>
  <c r="DI66" i="2"/>
  <c r="H66" i="2"/>
  <c r="G66" i="2"/>
  <c r="F66" i="2"/>
  <c r="E66" i="2"/>
  <c r="DJ56" i="2"/>
  <c r="DI56" i="2"/>
  <c r="H56" i="2"/>
  <c r="G56" i="2"/>
  <c r="F56" i="2"/>
  <c r="E56" i="2"/>
  <c r="DJ35" i="2"/>
  <c r="DI35" i="2"/>
  <c r="H35" i="2"/>
  <c r="G35" i="2"/>
  <c r="F35" i="2"/>
  <c r="E35" i="2"/>
  <c r="DJ54" i="2"/>
  <c r="DI54" i="2"/>
  <c r="H54" i="2"/>
  <c r="G54" i="2"/>
  <c r="F54" i="2"/>
  <c r="E54" i="2"/>
  <c r="DJ67" i="2"/>
  <c r="DI67" i="2"/>
  <c r="H67" i="2"/>
  <c r="G67" i="2"/>
  <c r="F67" i="2"/>
  <c r="E67" i="2"/>
  <c r="DJ44" i="2"/>
  <c r="DI44" i="2"/>
  <c r="H44" i="2"/>
  <c r="G44" i="2"/>
  <c r="F44" i="2"/>
  <c r="E44" i="2"/>
  <c r="DJ52" i="2"/>
  <c r="DI52" i="2"/>
  <c r="H52" i="2"/>
  <c r="G52" i="2"/>
  <c r="F52" i="2"/>
  <c r="E52" i="2"/>
  <c r="DJ62" i="2"/>
  <c r="DI62" i="2"/>
  <c r="H62" i="2"/>
  <c r="G62" i="2"/>
  <c r="F62" i="2"/>
  <c r="E62" i="2"/>
  <c r="DJ49" i="2"/>
  <c r="DI49" i="2"/>
  <c r="H49" i="2"/>
  <c r="G49" i="2"/>
  <c r="F49" i="2"/>
  <c r="E49" i="2"/>
  <c r="DJ21" i="2"/>
  <c r="DI21" i="2"/>
  <c r="H21" i="2"/>
  <c r="G21" i="2"/>
  <c r="F21" i="2"/>
  <c r="E21" i="2"/>
  <c r="DJ31" i="2"/>
  <c r="DI31" i="2"/>
  <c r="H31" i="2"/>
  <c r="G31" i="2"/>
  <c r="F31" i="2"/>
  <c r="E31" i="2"/>
  <c r="DJ61" i="2"/>
  <c r="DI61" i="2"/>
  <c r="H61" i="2"/>
  <c r="G61" i="2"/>
  <c r="F61" i="2"/>
  <c r="E61" i="2"/>
  <c r="DJ12" i="2"/>
  <c r="DI12" i="2"/>
  <c r="H12" i="2"/>
  <c r="G12" i="2"/>
  <c r="F12" i="2"/>
  <c r="E12" i="2"/>
  <c r="DJ33" i="2"/>
  <c r="DI33" i="2"/>
  <c r="H33" i="2"/>
  <c r="G33" i="2"/>
  <c r="F33" i="2"/>
  <c r="E33" i="2"/>
  <c r="DJ30" i="2"/>
  <c r="DI30" i="2"/>
  <c r="H30" i="2"/>
  <c r="G30" i="2"/>
  <c r="F30" i="2"/>
  <c r="E30" i="2"/>
  <c r="DJ43" i="2"/>
  <c r="DI43" i="2"/>
  <c r="H43" i="2"/>
  <c r="G43" i="2"/>
  <c r="F43" i="2"/>
  <c r="E43" i="2"/>
  <c r="DJ46" i="2"/>
  <c r="DI46" i="2"/>
  <c r="H46" i="2"/>
  <c r="G46" i="2"/>
  <c r="F46" i="2"/>
  <c r="E46" i="2"/>
  <c r="DJ23" i="2"/>
  <c r="DI23" i="2"/>
  <c r="H23" i="2"/>
  <c r="G23" i="2"/>
  <c r="F23" i="2"/>
  <c r="E23" i="2"/>
  <c r="DJ15" i="2"/>
  <c r="DI15" i="2"/>
  <c r="H15" i="2"/>
  <c r="G15" i="2"/>
  <c r="F15" i="2"/>
  <c r="E15" i="2"/>
  <c r="DJ11" i="2"/>
  <c r="DI11" i="2"/>
  <c r="H11" i="2"/>
  <c r="G11" i="2"/>
  <c r="F11" i="2"/>
  <c r="E11" i="2"/>
  <c r="DJ57" i="2"/>
  <c r="DI57" i="2"/>
  <c r="H57" i="2"/>
  <c r="G57" i="2"/>
  <c r="F57" i="2"/>
  <c r="E57" i="2"/>
  <c r="DJ40" i="2"/>
  <c r="DI40" i="2"/>
  <c r="H40" i="2"/>
  <c r="G40" i="2"/>
  <c r="F40" i="2"/>
  <c r="E40" i="2"/>
  <c r="DJ38" i="2"/>
  <c r="DI38" i="2"/>
  <c r="H38" i="2"/>
  <c r="G38" i="2"/>
  <c r="F38" i="2"/>
  <c r="E38" i="2"/>
  <c r="DJ26" i="2"/>
  <c r="DI26" i="2"/>
  <c r="H26" i="2"/>
  <c r="G26" i="2"/>
  <c r="F26" i="2"/>
  <c r="E26" i="2"/>
  <c r="C10" i="2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BC10" i="2" s="1"/>
  <c r="BD10" i="2" s="1"/>
  <c r="BE10" i="2" s="1"/>
  <c r="BF10" i="2" s="1"/>
  <c r="BG10" i="2" s="1"/>
  <c r="BH10" i="2" s="1"/>
  <c r="BI10" i="2" s="1"/>
  <c r="BJ10" i="2" s="1"/>
  <c r="BK10" i="2" s="1"/>
  <c r="BL10" i="2" s="1"/>
  <c r="BM10" i="2" s="1"/>
  <c r="BN10" i="2" s="1"/>
  <c r="BO10" i="2" s="1"/>
  <c r="BP10" i="2" s="1"/>
  <c r="BQ10" i="2" s="1"/>
  <c r="BR10" i="2" s="1"/>
  <c r="BS10" i="2" s="1"/>
  <c r="BT10" i="2" s="1"/>
  <c r="BU10" i="2" s="1"/>
  <c r="BV10" i="2" s="1"/>
  <c r="BW10" i="2" s="1"/>
  <c r="BX10" i="2" s="1"/>
  <c r="BY10" i="2" s="1"/>
  <c r="BZ10" i="2" s="1"/>
  <c r="CA10" i="2" s="1"/>
  <c r="CB10" i="2" s="1"/>
  <c r="CC10" i="2" s="1"/>
  <c r="CD10" i="2" s="1"/>
  <c r="CE10" i="2" s="1"/>
  <c r="CF10" i="2" s="1"/>
  <c r="CG10" i="2" s="1"/>
  <c r="CH10" i="2" s="1"/>
  <c r="CI10" i="2" s="1"/>
  <c r="CJ10" i="2" s="1"/>
  <c r="CK10" i="2" s="1"/>
  <c r="CL10" i="2" s="1"/>
  <c r="CM10" i="2" s="1"/>
  <c r="CN10" i="2" s="1"/>
  <c r="CO10" i="2" s="1"/>
  <c r="CP10" i="2" s="1"/>
  <c r="CQ10" i="2" s="1"/>
  <c r="CR10" i="2" s="1"/>
  <c r="CS10" i="2" s="1"/>
  <c r="CT10" i="2" s="1"/>
  <c r="CU10" i="2" s="1"/>
  <c r="CV10" i="2" s="1"/>
  <c r="CW10" i="2" s="1"/>
  <c r="CX10" i="2" s="1"/>
  <c r="CY10" i="2" s="1"/>
  <c r="CZ10" i="2" s="1"/>
  <c r="DA10" i="2" s="1"/>
  <c r="DB10" i="2" s="1"/>
  <c r="DC10" i="2" s="1"/>
  <c r="DD10" i="2" s="1"/>
  <c r="DE10" i="2" s="1"/>
  <c r="DF10" i="2" s="1"/>
  <c r="DG10" i="2" s="1"/>
  <c r="DH10" i="2" s="1"/>
  <c r="DI10" i="2" s="1"/>
  <c r="DJ10" i="2" s="1"/>
  <c r="DK10" i="2" s="1"/>
  <c r="DL10" i="2" s="1"/>
  <c r="DM10" i="2" s="1"/>
  <c r="DN10" i="2" s="1"/>
  <c r="DO10" i="2" s="1"/>
  <c r="DP10" i="2" s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AR70" i="1"/>
  <c r="AQ70" i="1"/>
  <c r="H70" i="1"/>
  <c r="G70" i="1"/>
  <c r="F70" i="1"/>
  <c r="E70" i="1"/>
  <c r="AR69" i="1"/>
  <c r="AQ69" i="1"/>
  <c r="H69" i="1"/>
  <c r="G69" i="1"/>
  <c r="F69" i="1"/>
  <c r="E69" i="1"/>
  <c r="AR25" i="1"/>
  <c r="AQ25" i="1"/>
  <c r="H25" i="1"/>
  <c r="G25" i="1"/>
  <c r="F25" i="1"/>
  <c r="E25" i="1"/>
  <c r="AR46" i="1"/>
  <c r="AQ46" i="1"/>
  <c r="H46" i="1"/>
  <c r="G46" i="1"/>
  <c r="F46" i="1"/>
  <c r="E46" i="1"/>
  <c r="AR60" i="1"/>
  <c r="AQ60" i="1"/>
  <c r="H60" i="1"/>
  <c r="G60" i="1"/>
  <c r="F60" i="1"/>
  <c r="E60" i="1"/>
  <c r="AR51" i="1"/>
  <c r="AQ51" i="1"/>
  <c r="H51" i="1"/>
  <c r="G51" i="1"/>
  <c r="F51" i="1"/>
  <c r="E51" i="1"/>
  <c r="AR48" i="1"/>
  <c r="AQ48" i="1"/>
  <c r="H48" i="1"/>
  <c r="G48" i="1"/>
  <c r="F48" i="1"/>
  <c r="E48" i="1"/>
  <c r="AR18" i="1"/>
  <c r="AQ18" i="1"/>
  <c r="H18" i="1"/>
  <c r="G18" i="1"/>
  <c r="F18" i="1"/>
  <c r="E18" i="1"/>
  <c r="AR56" i="1"/>
  <c r="AQ56" i="1"/>
  <c r="H56" i="1"/>
  <c r="G56" i="1"/>
  <c r="F56" i="1"/>
  <c r="E56" i="1"/>
  <c r="AR64" i="1"/>
  <c r="AQ64" i="1"/>
  <c r="H64" i="1"/>
  <c r="G64" i="1"/>
  <c r="F64" i="1"/>
  <c r="E64" i="1"/>
  <c r="AR35" i="1"/>
  <c r="AQ35" i="1"/>
  <c r="H35" i="1"/>
  <c r="G35" i="1"/>
  <c r="F35" i="1"/>
  <c r="E35" i="1"/>
  <c r="AR59" i="1"/>
  <c r="AQ59" i="1"/>
  <c r="H59" i="1"/>
  <c r="G59" i="1"/>
  <c r="F59" i="1"/>
  <c r="E59" i="1"/>
  <c r="AR40" i="1"/>
  <c r="AQ40" i="1"/>
  <c r="H40" i="1"/>
  <c r="G40" i="1"/>
  <c r="F40" i="1"/>
  <c r="E40" i="1"/>
  <c r="AR38" i="1"/>
  <c r="AQ38" i="1"/>
  <c r="H38" i="1"/>
  <c r="G38" i="1"/>
  <c r="F38" i="1"/>
  <c r="E38" i="1"/>
  <c r="AR61" i="1"/>
  <c r="AQ61" i="1"/>
  <c r="H61" i="1"/>
  <c r="G61" i="1"/>
  <c r="F61" i="1"/>
  <c r="E61" i="1"/>
  <c r="AR17" i="1"/>
  <c r="AQ17" i="1"/>
  <c r="H17" i="1"/>
  <c r="G17" i="1"/>
  <c r="F17" i="1"/>
  <c r="E17" i="1"/>
  <c r="AR49" i="1"/>
  <c r="AQ49" i="1"/>
  <c r="H49" i="1"/>
  <c r="G49" i="1"/>
  <c r="F49" i="1"/>
  <c r="E49" i="1"/>
  <c r="AR23" i="1"/>
  <c r="AQ23" i="1"/>
  <c r="H23" i="1"/>
  <c r="G23" i="1"/>
  <c r="F23" i="1"/>
  <c r="E23" i="1"/>
  <c r="AR21" i="1"/>
  <c r="AQ21" i="1"/>
  <c r="H21" i="1"/>
  <c r="G21" i="1"/>
  <c r="F21" i="1"/>
  <c r="E21" i="1"/>
  <c r="AR43" i="1"/>
  <c r="AQ43" i="1"/>
  <c r="H43" i="1"/>
  <c r="G43" i="1"/>
  <c r="F43" i="1"/>
  <c r="E43" i="1"/>
  <c r="AR54" i="1"/>
  <c r="AQ54" i="1"/>
  <c r="H54" i="1"/>
  <c r="G54" i="1"/>
  <c r="F54" i="1"/>
  <c r="E54" i="1"/>
  <c r="AR30" i="1"/>
  <c r="AQ30" i="1"/>
  <c r="H30" i="1"/>
  <c r="G30" i="1"/>
  <c r="F30" i="1"/>
  <c r="E30" i="1"/>
  <c r="AR33" i="1"/>
  <c r="AQ33" i="1"/>
  <c r="H33" i="1"/>
  <c r="G33" i="1"/>
  <c r="F33" i="1"/>
  <c r="E33" i="1"/>
  <c r="AR14" i="1"/>
  <c r="AQ14" i="1"/>
  <c r="H14" i="1"/>
  <c r="G14" i="1"/>
  <c r="F14" i="1"/>
  <c r="E14" i="1"/>
  <c r="AR52" i="1"/>
  <c r="AQ52" i="1"/>
  <c r="H52" i="1"/>
  <c r="G52" i="1"/>
  <c r="F52" i="1"/>
  <c r="E52" i="1"/>
  <c r="AR26" i="1"/>
  <c r="AQ26" i="1"/>
  <c r="H26" i="1"/>
  <c r="G26" i="1"/>
  <c r="F26" i="1"/>
  <c r="E26" i="1"/>
  <c r="AR37" i="1"/>
  <c r="AQ37" i="1"/>
  <c r="H37" i="1"/>
  <c r="G37" i="1"/>
  <c r="F37" i="1"/>
  <c r="E37" i="1"/>
  <c r="AR66" i="1"/>
  <c r="AQ66" i="1"/>
  <c r="H66" i="1"/>
  <c r="G66" i="1"/>
  <c r="F66" i="1"/>
  <c r="E66" i="1"/>
  <c r="AR65" i="1"/>
  <c r="AQ65" i="1"/>
  <c r="H65" i="1"/>
  <c r="G65" i="1"/>
  <c r="F65" i="1"/>
  <c r="E65" i="1"/>
  <c r="AR29" i="1"/>
  <c r="AQ29" i="1"/>
  <c r="H29" i="1"/>
  <c r="G29" i="1"/>
  <c r="F29" i="1"/>
  <c r="E29" i="1"/>
  <c r="AR42" i="1"/>
  <c r="AQ42" i="1"/>
  <c r="H42" i="1"/>
  <c r="G42" i="1"/>
  <c r="F42" i="1"/>
  <c r="E42" i="1"/>
  <c r="AR19" i="1"/>
  <c r="AQ19" i="1"/>
  <c r="H19" i="1"/>
  <c r="G19" i="1"/>
  <c r="F19" i="1"/>
  <c r="E19" i="1"/>
  <c r="AR20" i="1"/>
  <c r="AQ20" i="1"/>
  <c r="H20" i="1"/>
  <c r="G20" i="1"/>
  <c r="F20" i="1"/>
  <c r="E20" i="1"/>
  <c r="AR28" i="1"/>
  <c r="AQ28" i="1"/>
  <c r="H28" i="1"/>
  <c r="G28" i="1"/>
  <c r="F28" i="1"/>
  <c r="E28" i="1"/>
  <c r="AR15" i="1"/>
  <c r="AQ15" i="1"/>
  <c r="H15" i="1"/>
  <c r="G15" i="1"/>
  <c r="F15" i="1"/>
  <c r="E15" i="1"/>
  <c r="AR67" i="1"/>
  <c r="AQ67" i="1"/>
  <c r="H67" i="1"/>
  <c r="G67" i="1"/>
  <c r="F67" i="1"/>
  <c r="E67" i="1"/>
  <c r="AR57" i="1"/>
  <c r="AQ57" i="1"/>
  <c r="H57" i="1"/>
  <c r="G57" i="1"/>
  <c r="F57" i="1"/>
  <c r="E57" i="1"/>
  <c r="AR36" i="1"/>
  <c r="AQ36" i="1"/>
  <c r="H36" i="1"/>
  <c r="G36" i="1"/>
  <c r="F36" i="1"/>
  <c r="E36" i="1"/>
  <c r="AR55" i="1"/>
  <c r="AQ55" i="1"/>
  <c r="H55" i="1"/>
  <c r="G55" i="1"/>
  <c r="F55" i="1"/>
  <c r="E55" i="1"/>
  <c r="AR68" i="1"/>
  <c r="AQ68" i="1"/>
  <c r="H68" i="1"/>
  <c r="G68" i="1"/>
  <c r="F68" i="1"/>
  <c r="E68" i="1"/>
  <c r="AR45" i="1"/>
  <c r="AQ45" i="1"/>
  <c r="H45" i="1"/>
  <c r="G45" i="1"/>
  <c r="F45" i="1"/>
  <c r="E45" i="1"/>
  <c r="AR53" i="1"/>
  <c r="AQ53" i="1"/>
  <c r="H53" i="1"/>
  <c r="G53" i="1"/>
  <c r="F53" i="1"/>
  <c r="E53" i="1"/>
  <c r="AR63" i="1"/>
  <c r="AQ63" i="1"/>
  <c r="H63" i="1"/>
  <c r="G63" i="1"/>
  <c r="F63" i="1"/>
  <c r="E63" i="1"/>
  <c r="AR50" i="1"/>
  <c r="AQ50" i="1"/>
  <c r="H50" i="1"/>
  <c r="G50" i="1"/>
  <c r="F50" i="1"/>
  <c r="E50" i="1"/>
  <c r="AR22" i="1"/>
  <c r="AQ22" i="1"/>
  <c r="H22" i="1"/>
  <c r="G22" i="1"/>
  <c r="F22" i="1"/>
  <c r="E22" i="1"/>
  <c r="AR32" i="1"/>
  <c r="AQ32" i="1"/>
  <c r="H32" i="1"/>
  <c r="G32" i="1"/>
  <c r="F32" i="1"/>
  <c r="E32" i="1"/>
  <c r="AR62" i="1"/>
  <c r="AQ62" i="1"/>
  <c r="H62" i="1"/>
  <c r="G62" i="1"/>
  <c r="F62" i="1"/>
  <c r="E62" i="1"/>
  <c r="AR13" i="1"/>
  <c r="AQ13" i="1"/>
  <c r="H13" i="1"/>
  <c r="G13" i="1"/>
  <c r="F13" i="1"/>
  <c r="E13" i="1"/>
  <c r="AR34" i="1"/>
  <c r="AQ34" i="1"/>
  <c r="H34" i="1"/>
  <c r="G34" i="1"/>
  <c r="F34" i="1"/>
  <c r="E34" i="1"/>
  <c r="AR31" i="1"/>
  <c r="AQ31" i="1"/>
  <c r="H31" i="1"/>
  <c r="G31" i="1"/>
  <c r="F31" i="1"/>
  <c r="E31" i="1"/>
  <c r="AR44" i="1"/>
  <c r="AQ44" i="1"/>
  <c r="H44" i="1"/>
  <c r="G44" i="1"/>
  <c r="F44" i="1"/>
  <c r="E44" i="1"/>
  <c r="AR47" i="1"/>
  <c r="AQ47" i="1"/>
  <c r="H47" i="1"/>
  <c r="G47" i="1"/>
  <c r="F47" i="1"/>
  <c r="E47" i="1"/>
  <c r="AR24" i="1"/>
  <c r="AQ24" i="1"/>
  <c r="H24" i="1"/>
  <c r="G24" i="1"/>
  <c r="F24" i="1"/>
  <c r="E24" i="1"/>
  <c r="AR16" i="1"/>
  <c r="AQ16" i="1"/>
  <c r="H16" i="1"/>
  <c r="G16" i="1"/>
  <c r="F16" i="1"/>
  <c r="E16" i="1"/>
  <c r="AR12" i="1"/>
  <c r="AQ12" i="1"/>
  <c r="H12" i="1"/>
  <c r="G12" i="1"/>
  <c r="F12" i="1"/>
  <c r="E12" i="1"/>
  <c r="AR58" i="1"/>
  <c r="AQ58" i="1"/>
  <c r="H58" i="1"/>
  <c r="G58" i="1"/>
  <c r="F58" i="1"/>
  <c r="E58" i="1"/>
  <c r="AR41" i="1"/>
  <c r="AQ41" i="1"/>
  <c r="H41" i="1"/>
  <c r="G41" i="1"/>
  <c r="F41" i="1"/>
  <c r="E41" i="1"/>
  <c r="AR39" i="1"/>
  <c r="AQ39" i="1"/>
  <c r="H39" i="1"/>
  <c r="G39" i="1"/>
  <c r="F39" i="1"/>
  <c r="E39" i="1"/>
  <c r="AR27" i="1"/>
  <c r="AQ27" i="1"/>
  <c r="H27" i="1"/>
  <c r="G27" i="1"/>
  <c r="F27" i="1"/>
  <c r="E27" i="1"/>
  <c r="H70" i="2" l="1"/>
  <c r="D70" i="2" s="1"/>
  <c r="D38" i="2"/>
  <c r="D28" i="2"/>
  <c r="D36" i="2"/>
  <c r="D51" i="2"/>
  <c r="D32" i="2"/>
  <c r="D53" i="2"/>
  <c r="D42" i="2"/>
  <c r="D20" i="2"/>
  <c r="D48" i="2"/>
  <c r="D60" i="2"/>
  <c r="C15" i="2"/>
  <c r="C46" i="2"/>
  <c r="C30" i="2"/>
  <c r="C61" i="2"/>
  <c r="C21" i="2"/>
  <c r="C62" i="2"/>
  <c r="C44" i="2"/>
  <c r="C54" i="2"/>
  <c r="C35" i="2"/>
  <c r="C66" i="2"/>
  <c r="C27" i="2"/>
  <c r="C18" i="2"/>
  <c r="C28" i="2"/>
  <c r="C36" i="2"/>
  <c r="C51" i="2"/>
  <c r="C32" i="2"/>
  <c r="C53" i="2"/>
  <c r="C42" i="2"/>
  <c r="C20" i="2"/>
  <c r="C48" i="2"/>
  <c r="C60" i="2"/>
  <c r="C39" i="2"/>
  <c r="C34" i="2"/>
  <c r="C55" i="2"/>
  <c r="C47" i="2"/>
  <c r="C59" i="2"/>
  <c r="C69" i="2"/>
  <c r="D57" i="2"/>
  <c r="D39" i="2"/>
  <c r="D34" i="2"/>
  <c r="D23" i="2"/>
  <c r="D43" i="2"/>
  <c r="D33" i="2"/>
  <c r="D12" i="2"/>
  <c r="D31" i="2"/>
  <c r="C26" i="2"/>
  <c r="C40" i="2"/>
  <c r="C11" i="2"/>
  <c r="D49" i="2"/>
  <c r="D52" i="2"/>
  <c r="D67" i="2"/>
  <c r="D56" i="2"/>
  <c r="D14" i="2"/>
  <c r="D19" i="2"/>
  <c r="D41" i="2"/>
  <c r="D55" i="2"/>
  <c r="D47" i="2"/>
  <c r="D59" i="2"/>
  <c r="D69" i="2"/>
  <c r="D26" i="2"/>
  <c r="D40" i="2"/>
  <c r="D11" i="2"/>
  <c r="D15" i="2"/>
  <c r="D46" i="2"/>
  <c r="D30" i="2"/>
  <c r="D61" i="2"/>
  <c r="D21" i="2"/>
  <c r="D62" i="2"/>
  <c r="D44" i="2"/>
  <c r="D54" i="2"/>
  <c r="D35" i="2"/>
  <c r="D66" i="2"/>
  <c r="D27" i="2"/>
  <c r="D18" i="2"/>
  <c r="D64" i="2"/>
  <c r="D65" i="2"/>
  <c r="D25" i="2"/>
  <c r="D13" i="2"/>
  <c r="D29" i="2"/>
  <c r="D22" i="2"/>
  <c r="D16" i="2"/>
  <c r="D37" i="2"/>
  <c r="D58" i="2"/>
  <c r="D63" i="2"/>
  <c r="D17" i="2"/>
  <c r="D50" i="2"/>
  <c r="D45" i="2"/>
  <c r="D24" i="2"/>
  <c r="D68" i="2"/>
  <c r="C38" i="2"/>
  <c r="C57" i="2"/>
  <c r="C23" i="2"/>
  <c r="C43" i="2"/>
  <c r="C33" i="2"/>
  <c r="C12" i="2"/>
  <c r="C31" i="2"/>
  <c r="C49" i="2"/>
  <c r="C52" i="2"/>
  <c r="C67" i="2"/>
  <c r="C56" i="2"/>
  <c r="C14" i="2"/>
  <c r="C19" i="2"/>
  <c r="C41" i="2"/>
  <c r="C64" i="2"/>
  <c r="C65" i="2"/>
  <c r="C25" i="2"/>
  <c r="C13" i="2"/>
  <c r="C29" i="2"/>
  <c r="C22" i="2"/>
  <c r="C16" i="2"/>
  <c r="C37" i="2"/>
  <c r="C58" i="2"/>
  <c r="C63" i="2"/>
  <c r="C17" i="2"/>
  <c r="C50" i="2"/>
  <c r="C45" i="2"/>
  <c r="C24" i="2"/>
  <c r="C68" i="2"/>
  <c r="C70" i="2"/>
  <c r="AQ71" i="1"/>
  <c r="F71" i="1"/>
  <c r="AR71" i="1"/>
  <c r="H71" i="1"/>
  <c r="G71" i="1"/>
  <c r="E71" i="1"/>
  <c r="D67" i="1"/>
  <c r="C43" i="1"/>
  <c r="C49" i="1"/>
  <c r="C40" i="1"/>
  <c r="D12" i="1"/>
  <c r="D34" i="1"/>
  <c r="D53" i="1"/>
  <c r="C15" i="1"/>
  <c r="D54" i="1"/>
  <c r="D43" i="1"/>
  <c r="C24" i="1"/>
  <c r="D62" i="1"/>
  <c r="D22" i="1"/>
  <c r="D47" i="1"/>
  <c r="D31" i="1"/>
  <c r="C22" i="1"/>
  <c r="C63" i="1"/>
  <c r="C36" i="1"/>
  <c r="D15" i="1"/>
  <c r="D20" i="1"/>
  <c r="D24" i="1"/>
  <c r="C53" i="1"/>
  <c r="D19" i="1"/>
  <c r="D42" i="1"/>
  <c r="D29" i="1"/>
  <c r="C37" i="1"/>
  <c r="D23" i="1"/>
  <c r="D38" i="1"/>
  <c r="C16" i="1"/>
  <c r="C47" i="1"/>
  <c r="C34" i="1"/>
  <c r="D45" i="1"/>
  <c r="D55" i="1"/>
  <c r="D36" i="1"/>
  <c r="C29" i="1"/>
  <c r="D26" i="1"/>
  <c r="D52" i="1"/>
  <c r="D14" i="1"/>
  <c r="D33" i="1"/>
  <c r="C17" i="1"/>
  <c r="D32" i="1"/>
  <c r="D40" i="1"/>
  <c r="C35" i="1"/>
  <c r="C27" i="1"/>
  <c r="C39" i="1"/>
  <c r="C58" i="1"/>
  <c r="C44" i="1"/>
  <c r="D50" i="1"/>
  <c r="C45" i="1"/>
  <c r="D57" i="1"/>
  <c r="D28" i="1"/>
  <c r="D65" i="1"/>
  <c r="C66" i="1"/>
  <c r="D21" i="1"/>
  <c r="C23" i="1"/>
  <c r="D17" i="1"/>
  <c r="D61" i="1"/>
  <c r="D59" i="1"/>
  <c r="D35" i="1"/>
  <c r="D56" i="1"/>
  <c r="D48" i="1"/>
  <c r="D60" i="1"/>
  <c r="D70" i="1"/>
  <c r="D44" i="1"/>
  <c r="D13" i="1"/>
  <c r="C32" i="1"/>
  <c r="D63" i="1"/>
  <c r="D68" i="1"/>
  <c r="C28" i="1"/>
  <c r="C42" i="1"/>
  <c r="D66" i="1"/>
  <c r="D37" i="1"/>
  <c r="D30" i="1"/>
  <c r="D49" i="1"/>
  <c r="C61" i="1"/>
  <c r="C56" i="1"/>
  <c r="C48" i="1"/>
  <c r="C60" i="1"/>
  <c r="C70" i="1"/>
  <c r="D27" i="1"/>
  <c r="C41" i="1"/>
  <c r="C12" i="1"/>
  <c r="C13" i="1"/>
  <c r="C50" i="1"/>
  <c r="C68" i="1"/>
  <c r="C57" i="1"/>
  <c r="C20" i="1"/>
  <c r="C65" i="1"/>
  <c r="C26" i="1"/>
  <c r="C14" i="1"/>
  <c r="C30" i="1"/>
  <c r="C38" i="1"/>
  <c r="C59" i="1"/>
  <c r="D64" i="1"/>
  <c r="D18" i="1"/>
  <c r="D51" i="1"/>
  <c r="D46" i="1"/>
  <c r="D25" i="1"/>
  <c r="D69" i="1"/>
  <c r="D58" i="1"/>
  <c r="C31" i="1"/>
  <c r="C62" i="1"/>
  <c r="C55" i="1"/>
  <c r="C67" i="1"/>
  <c r="C19" i="1"/>
  <c r="C52" i="1"/>
  <c r="C33" i="1"/>
  <c r="C54" i="1"/>
  <c r="C21" i="1"/>
  <c r="C64" i="1"/>
  <c r="C18" i="1"/>
  <c r="C51" i="1"/>
  <c r="C46" i="1"/>
  <c r="C25" i="1"/>
  <c r="C69" i="1"/>
  <c r="D41" i="1"/>
  <c r="D39" i="1"/>
  <c r="D16" i="1"/>
  <c r="D71" i="1" l="1"/>
  <c r="C71" i="1"/>
</calcChain>
</file>

<file path=xl/sharedStrings.xml><?xml version="1.0" encoding="utf-8"?>
<sst xmlns="http://schemas.openxmlformats.org/spreadsheetml/2006/main" count="443" uniqueCount="138">
  <si>
    <t>Հ/Հ</t>
  </si>
  <si>
    <t>Անվանումը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</si>
  <si>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</si>
  <si>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</si>
  <si>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</si>
  <si>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</si>
  <si>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</si>
  <si>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</si>
  <si>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</si>
  <si>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</si>
  <si>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</si>
  <si>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</si>
  <si>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</si>
  <si>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</si>
  <si>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</si>
  <si>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</si>
  <si>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</si>
  <si>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</si>
  <si>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</si>
  <si>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</si>
  <si>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</si>
  <si>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</si>
  <si>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</si>
  <si>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</si>
  <si>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</si>
  <si>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</si>
  <si>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</si>
  <si>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</si>
  <si>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</si>
  <si>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</si>
  <si>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</si>
  <si>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</si>
  <si>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</si>
  <si>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</si>
  <si>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</si>
  <si>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</si>
  <si>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</si>
  <si>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</si>
  <si>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</si>
  <si>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</si>
  <si>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</si>
  <si>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</si>
  <si>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</si>
  <si>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</si>
  <si>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 xml:space="preserve">  ÀÜ¸²ØºÜÀ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</si>
  <si>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</si>
  <si>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</si>
  <si>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</si>
  <si>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</si>
  <si>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</si>
  <si>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</si>
  <si>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</si>
  <si>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</si>
  <si>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</si>
  <si>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</si>
  <si>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</si>
  <si>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</si>
  <si>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</si>
  <si>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</si>
  <si>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</si>
  <si>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</si>
  <si>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</si>
  <si>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</si>
  <si>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</si>
  <si>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</si>
  <si>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</si>
  <si>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</si>
  <si>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</si>
  <si>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</si>
  <si>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</si>
  <si>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</si>
  <si>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</si>
  <si>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</si>
  <si>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</si>
  <si>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</si>
  <si>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</si>
  <si>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</si>
  <si>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</si>
  <si>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</si>
  <si>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ՀՀ Գեղարքունիքի մարզի համայնքների  բյուջեների  ծախսերի վերաբերյալ   
(ծախսերը ըստ գործառական դասակարգման) 30.09.2020 թվականի դրությամբ  (հազար դրամներով)</t>
  </si>
  <si>
    <t>ՀՀ Գեղարքունիքի մարզի համայնքների  բյուջեների  ծախսերի վերաբերյալ   
(ծախսերը ըստ տնտեսագիտական դասակարգման) 30.09.2020 թվականի դրությամբ  (հազար դրամներով)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</si>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</sst>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GHEA Grapalat"/>
      <family val="3"/>
    </font>
    <font>
      <sz val="12"/>
      <name val="GHEA Grapalat"/>
      <family val="3"/>
    </font>
    <font>
      <sz val="8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sz val="9"/>
      <name val="Arial Armenian"/>
      <family val="2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31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</xf>
    <xf numFmtId="14" fontId="1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Protection="1"/>
    <xf numFmtId="4" fontId="6" fillId="7" borderId="1" xfId="0" applyNumberFormat="1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3" fontId="6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right"/>
      <protection locked="0"/>
    </xf>
    <xf numFmtId="164" fontId="10" fillId="0" borderId="1" xfId="0" applyNumberFormat="1" applyFont="1" applyBorder="1" applyProtection="1">
      <protection locked="0"/>
    </xf>
    <xf numFmtId="164" fontId="6" fillId="0" borderId="0" xfId="0" applyNumberFormat="1" applyFont="1" applyProtection="1">
      <protection locked="0"/>
    </xf>
    <xf numFmtId="164" fontId="6" fillId="10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2" fillId="0" borderId="0" xfId="0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11" borderId="3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vertical="center" wrapText="1"/>
    </xf>
    <xf numFmtId="0" fontId="4" fillId="9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3" fillId="7" borderId="1" xfId="0" applyNumberFormat="1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3" fillId="0" borderId="0" xfId="0" applyFont="1" applyProtection="1"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14" fillId="9" borderId="1" xfId="0" applyFont="1" applyFill="1" applyBorder="1" applyAlignment="1" applyProtection="1">
      <alignment horizontal="left" vertical="center"/>
      <protection locked="0"/>
    </xf>
    <xf numFmtId="164" fontId="6" fillId="0" borderId="1" xfId="1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  <protection locked="0"/>
    </xf>
    <xf numFmtId="164" fontId="6" fillId="10" borderId="1" xfId="1" applyNumberFormat="1" applyFont="1" applyFill="1" applyBorder="1" applyAlignment="1" applyProtection="1">
      <alignment horizontal="right" vertical="center"/>
    </xf>
    <xf numFmtId="165" fontId="4" fillId="12" borderId="1" xfId="0" applyNumberFormat="1" applyFont="1" applyFill="1" applyBorder="1" applyAlignment="1">
      <alignment horizontal="left" vertical="center"/>
    </xf>
    <xf numFmtId="165" fontId="4" fillId="10" borderId="1" xfId="0" applyNumberFormat="1" applyFont="1" applyFill="1" applyBorder="1" applyAlignment="1">
      <alignment horizontal="left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3" fillId="4" borderId="6" xfId="0" applyNumberFormat="1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3" fillId="3" borderId="6" xfId="0" applyNumberFormat="1" applyFont="1" applyFill="1" applyBorder="1" applyAlignment="1" applyProtection="1">
      <alignment horizontal="center" vertical="center" wrapText="1"/>
    </xf>
    <xf numFmtId="4" fontId="6" fillId="4" borderId="5" xfId="0" applyNumberFormat="1" applyFont="1" applyFill="1" applyBorder="1" applyAlignment="1" applyProtection="1">
      <alignment horizontal="center" vertical="center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5" borderId="5" xfId="0" applyNumberFormat="1" applyFont="1" applyFill="1" applyBorder="1" applyAlignment="1" applyProtection="1">
      <alignment horizontal="center" vertical="center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0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0" fontId="4" fillId="6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9" borderId="3" xfId="0" applyNumberFormat="1" applyFont="1" applyFill="1" applyBorder="1" applyAlignment="1" applyProtection="1">
      <alignment horizontal="center" vertical="center" wrapText="1"/>
    </xf>
    <xf numFmtId="0" fontId="4" fillId="9" borderId="4" xfId="0" applyNumberFormat="1" applyFont="1" applyFill="1" applyBorder="1" applyAlignment="1" applyProtection="1">
      <alignment horizontal="center" vertical="center" wrapText="1"/>
    </xf>
    <xf numFmtId="0" fontId="4" fillId="9" borderId="8" xfId="0" applyNumberFormat="1" applyFont="1" applyFill="1" applyBorder="1" applyAlignment="1" applyProtection="1">
      <alignment horizontal="center" vertical="center" wrapText="1"/>
    </xf>
    <xf numFmtId="0" fontId="4" fillId="9" borderId="0" xfId="0" applyNumberFormat="1" applyFont="1" applyFill="1" applyBorder="1" applyAlignment="1" applyProtection="1">
      <alignment horizontal="center" vertical="center" wrapText="1"/>
    </xf>
    <xf numFmtId="0" fontId="4" fillId="9" borderId="9" xfId="0" applyNumberFormat="1" applyFont="1" applyFill="1" applyBorder="1" applyAlignment="1" applyProtection="1">
      <alignment horizontal="center" vertical="center" wrapText="1"/>
    </xf>
    <xf numFmtId="0" fontId="4" fillId="9" borderId="10" xfId="0" applyNumberFormat="1" applyFont="1" applyFill="1" applyBorder="1" applyAlignment="1" applyProtection="1">
      <alignment horizontal="center" vertical="center" wrapText="1"/>
    </xf>
    <xf numFmtId="0" fontId="4" fillId="9" borderId="12" xfId="0" applyNumberFormat="1" applyFont="1" applyFill="1" applyBorder="1" applyAlignment="1" applyProtection="1">
      <alignment horizontal="center" vertical="center" wrapText="1"/>
    </xf>
    <xf numFmtId="0" fontId="4" fillId="9" borderId="11" xfId="0" applyNumberFormat="1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4" fillId="6" borderId="4" xfId="0" applyFont="1" applyFill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9" borderId="1" xfId="0" applyNumberFormat="1" applyFont="1" applyFill="1" applyBorder="1" applyAlignment="1" applyProtection="1">
      <alignment horizontal="center" vertical="center" wrapText="1"/>
    </xf>
    <xf numFmtId="0" fontId="4" fillId="9" borderId="5" xfId="0" applyNumberFormat="1" applyFont="1" applyFill="1" applyBorder="1" applyAlignment="1" applyProtection="1">
      <alignment horizontal="center" vertical="center" wrapText="1"/>
    </xf>
    <xf numFmtId="0" fontId="4" fillId="9" borderId="6" xfId="0" applyNumberFormat="1" applyFont="1" applyFill="1" applyBorder="1" applyAlignment="1" applyProtection="1">
      <alignment horizontal="center" vertical="center" wrapText="1"/>
    </xf>
    <xf numFmtId="0" fontId="4" fillId="9" borderId="7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6"/>
  <sheetViews>
    <sheetView tabSelected="1" workbookViewId="0">
      <pane xSplit="2" ySplit="11" topLeftCell="AY70" activePane="bottomRight" state="frozen"/>
      <selection pane="topRight" activeCell="C1" sqref="C1"/>
      <selection pane="bottomLeft" activeCell="A12" sqref="A12"/>
      <selection pane="bottomRight" activeCell="C71" sqref="C71:BN71"/>
    </sheetView>
  </sheetViews>
  <sheetFormatPr defaultRowHeight="17.25" x14ac:dyDescent="0.3"/>
  <cols>
    <col min="1" max="1" width="5.140625" style="5" customWidth="1"/>
    <col min="2" max="2" width="15" style="5" customWidth="1"/>
    <col min="3" max="10" width="11.5703125" style="5" customWidth="1"/>
    <col min="11" max="11" width="9.140625" style="5"/>
    <col min="12" max="12" width="10.5703125" style="5" customWidth="1"/>
    <col min="13" max="13" width="13.42578125" style="5" customWidth="1"/>
    <col min="14" max="32" width="9.140625" style="5"/>
    <col min="33" max="36" width="10.42578125" style="5" customWidth="1"/>
    <col min="37" max="44" width="9.140625" style="5"/>
    <col min="45" max="45" width="10.28515625" style="5" customWidth="1"/>
    <col min="46" max="48" width="9.140625" style="5"/>
    <col min="49" max="49" width="10.5703125" style="5" customWidth="1"/>
    <col min="50" max="52" width="9.140625" style="5"/>
    <col min="53" max="53" width="10.28515625" style="5" customWidth="1"/>
    <col min="54" max="54" width="9.140625" style="5"/>
    <col min="55" max="55" width="12.140625" style="5" customWidth="1"/>
    <col min="56" max="56" width="10.85546875" style="5" customWidth="1"/>
    <col min="57" max="16384" width="9.140625" style="5"/>
  </cols>
  <sheetData>
    <row r="1" spans="1:6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2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s="23" customFormat="1" ht="17.25" customHeight="1" x14ac:dyDescent="0.25">
      <c r="A2" s="88" t="s">
        <v>80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</row>
    <row r="3" spans="1:66" s="23" customFormat="1" ht="17.25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</row>
    <row r="4" spans="1:66" x14ac:dyDescent="0.3">
      <c r="A4" s="44"/>
      <c r="B4" s="44"/>
      <c r="C4" s="44"/>
      <c r="D4" s="44"/>
      <c r="E4" s="44"/>
      <c r="F4" s="44"/>
      <c r="G4" s="44"/>
      <c r="H4" s="44"/>
      <c r="I4" s="6"/>
      <c r="J4" s="6"/>
      <c r="K4" s="6"/>
      <c r="L4" s="6"/>
      <c r="M4" s="6"/>
      <c r="N4" s="6"/>
      <c r="O4" s="7"/>
      <c r="P4" s="8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</row>
    <row r="5" spans="1:66" s="11" customFormat="1" ht="12.75" x14ac:dyDescent="0.25">
      <c r="A5" s="45" t="s">
        <v>0</v>
      </c>
      <c r="B5" s="46" t="s">
        <v>1</v>
      </c>
      <c r="C5" s="47" t="s">
        <v>2</v>
      </c>
      <c r="D5" s="48"/>
      <c r="E5" s="48"/>
      <c r="F5" s="48"/>
      <c r="G5" s="48"/>
      <c r="H5" s="49"/>
      <c r="I5" s="53" t="s">
        <v>3</v>
      </c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5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</row>
    <row r="6" spans="1:66" s="11" customFormat="1" ht="13.5" x14ac:dyDescent="0.25">
      <c r="A6" s="45"/>
      <c r="B6" s="46"/>
      <c r="C6" s="50"/>
      <c r="D6" s="51"/>
      <c r="E6" s="51"/>
      <c r="F6" s="51"/>
      <c r="G6" s="51"/>
      <c r="H6" s="52"/>
      <c r="I6" s="68" t="s">
        <v>4</v>
      </c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70"/>
      <c r="BC6" s="71" t="s">
        <v>5</v>
      </c>
      <c r="BD6" s="72"/>
      <c r="BE6" s="72"/>
      <c r="BF6" s="72"/>
      <c r="BG6" s="72"/>
      <c r="BH6" s="72"/>
      <c r="BI6" s="73" t="s">
        <v>6</v>
      </c>
      <c r="BJ6" s="73"/>
      <c r="BK6" s="73"/>
      <c r="BL6" s="73"/>
      <c r="BM6" s="73"/>
      <c r="BN6" s="73"/>
    </row>
    <row r="7" spans="1:66" s="11" customFormat="1" ht="13.5" x14ac:dyDescent="0.25">
      <c r="A7" s="45"/>
      <c r="B7" s="46"/>
      <c r="C7" s="50"/>
      <c r="D7" s="51"/>
      <c r="E7" s="51"/>
      <c r="F7" s="51"/>
      <c r="G7" s="51"/>
      <c r="H7" s="52"/>
      <c r="I7" s="74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6"/>
      <c r="BC7" s="74"/>
      <c r="BD7" s="75"/>
      <c r="BE7" s="75"/>
      <c r="BF7" s="75"/>
      <c r="BG7" s="73" t="s">
        <v>7</v>
      </c>
      <c r="BH7" s="73"/>
      <c r="BI7" s="73" t="s">
        <v>8</v>
      </c>
      <c r="BJ7" s="73"/>
      <c r="BK7" s="73" t="s">
        <v>9</v>
      </c>
      <c r="BL7" s="73"/>
      <c r="BM7" s="73"/>
      <c r="BN7" s="73"/>
    </row>
    <row r="8" spans="1:66" s="11" customFormat="1" ht="53.25" customHeight="1" x14ac:dyDescent="0.25">
      <c r="A8" s="45"/>
      <c r="B8" s="46"/>
      <c r="C8" s="50"/>
      <c r="D8" s="51"/>
      <c r="E8" s="51"/>
      <c r="F8" s="51"/>
      <c r="G8" s="51"/>
      <c r="H8" s="52"/>
      <c r="I8" s="73" t="s">
        <v>10</v>
      </c>
      <c r="J8" s="73"/>
      <c r="K8" s="73"/>
      <c r="L8" s="73"/>
      <c r="M8" s="56" t="s">
        <v>11</v>
      </c>
      <c r="N8" s="57"/>
      <c r="O8" s="60" t="s">
        <v>12</v>
      </c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2"/>
      <c r="AE8" s="63" t="s">
        <v>13</v>
      </c>
      <c r="AF8" s="64"/>
      <c r="AG8" s="63" t="s">
        <v>14</v>
      </c>
      <c r="AH8" s="64"/>
      <c r="AI8" s="80" t="s">
        <v>15</v>
      </c>
      <c r="AJ8" s="82"/>
      <c r="AK8" s="86" t="s">
        <v>16</v>
      </c>
      <c r="AL8" s="46"/>
      <c r="AM8" s="80" t="s">
        <v>15</v>
      </c>
      <c r="AN8" s="82"/>
      <c r="AO8" s="87" t="s">
        <v>17</v>
      </c>
      <c r="AP8" s="87"/>
      <c r="AQ8" s="77" t="s">
        <v>18</v>
      </c>
      <c r="AR8" s="78"/>
      <c r="AS8" s="78"/>
      <c r="AT8" s="78"/>
      <c r="AU8" s="78"/>
      <c r="AV8" s="79"/>
      <c r="AW8" s="80" t="s">
        <v>19</v>
      </c>
      <c r="AX8" s="81"/>
      <c r="AY8" s="81"/>
      <c r="AZ8" s="81"/>
      <c r="BA8" s="81"/>
      <c r="BB8" s="82"/>
      <c r="BC8" s="91" t="s">
        <v>20</v>
      </c>
      <c r="BD8" s="92"/>
      <c r="BE8" s="91" t="s">
        <v>21</v>
      </c>
      <c r="BF8" s="92"/>
      <c r="BG8" s="73"/>
      <c r="BH8" s="73"/>
      <c r="BI8" s="73"/>
      <c r="BJ8" s="73"/>
      <c r="BK8" s="73"/>
      <c r="BL8" s="73"/>
      <c r="BM8" s="73"/>
      <c r="BN8" s="73"/>
    </row>
    <row r="9" spans="1:66" s="11" customFormat="1" ht="85.5" customHeight="1" x14ac:dyDescent="0.25">
      <c r="A9" s="45"/>
      <c r="B9" s="46"/>
      <c r="C9" s="85" t="s">
        <v>22</v>
      </c>
      <c r="D9" s="85"/>
      <c r="E9" s="95" t="s">
        <v>23</v>
      </c>
      <c r="F9" s="95"/>
      <c r="G9" s="96" t="s">
        <v>24</v>
      </c>
      <c r="H9" s="96"/>
      <c r="I9" s="46" t="s">
        <v>25</v>
      </c>
      <c r="J9" s="46"/>
      <c r="K9" s="46" t="s">
        <v>26</v>
      </c>
      <c r="L9" s="46"/>
      <c r="M9" s="58"/>
      <c r="N9" s="59"/>
      <c r="O9" s="80" t="s">
        <v>27</v>
      </c>
      <c r="P9" s="82"/>
      <c r="Q9" s="83" t="s">
        <v>28</v>
      </c>
      <c r="R9" s="84"/>
      <c r="S9" s="80" t="s">
        <v>29</v>
      </c>
      <c r="T9" s="82"/>
      <c r="U9" s="80" t="s">
        <v>30</v>
      </c>
      <c r="V9" s="82"/>
      <c r="W9" s="80" t="s">
        <v>31</v>
      </c>
      <c r="X9" s="82"/>
      <c r="Y9" s="89" t="s">
        <v>32</v>
      </c>
      <c r="Z9" s="90"/>
      <c r="AA9" s="80" t="s">
        <v>33</v>
      </c>
      <c r="AB9" s="82"/>
      <c r="AC9" s="80" t="s">
        <v>34</v>
      </c>
      <c r="AD9" s="82"/>
      <c r="AE9" s="65"/>
      <c r="AF9" s="66"/>
      <c r="AG9" s="65"/>
      <c r="AH9" s="66"/>
      <c r="AI9" s="83" t="s">
        <v>35</v>
      </c>
      <c r="AJ9" s="84"/>
      <c r="AK9" s="46"/>
      <c r="AL9" s="46"/>
      <c r="AM9" s="83" t="s">
        <v>36</v>
      </c>
      <c r="AN9" s="84"/>
      <c r="AO9" s="87"/>
      <c r="AP9" s="87"/>
      <c r="AQ9" s="85" t="s">
        <v>22</v>
      </c>
      <c r="AR9" s="85"/>
      <c r="AS9" s="85" t="s">
        <v>23</v>
      </c>
      <c r="AT9" s="85"/>
      <c r="AU9" s="85" t="s">
        <v>24</v>
      </c>
      <c r="AV9" s="85"/>
      <c r="AW9" s="85" t="s">
        <v>37</v>
      </c>
      <c r="AX9" s="85"/>
      <c r="AY9" s="97" t="s">
        <v>38</v>
      </c>
      <c r="AZ9" s="98"/>
      <c r="BA9" s="99" t="s">
        <v>39</v>
      </c>
      <c r="BB9" s="100"/>
      <c r="BC9" s="93"/>
      <c r="BD9" s="94"/>
      <c r="BE9" s="93"/>
      <c r="BF9" s="94"/>
      <c r="BG9" s="73"/>
      <c r="BH9" s="73"/>
      <c r="BI9" s="73"/>
      <c r="BJ9" s="73"/>
      <c r="BK9" s="73" t="s">
        <v>40</v>
      </c>
      <c r="BL9" s="73"/>
      <c r="BM9" s="73" t="s">
        <v>41</v>
      </c>
      <c r="BN9" s="73"/>
    </row>
    <row r="10" spans="1:66" s="11" customFormat="1" ht="54" x14ac:dyDescent="0.25">
      <c r="A10" s="45"/>
      <c r="B10" s="46"/>
      <c r="C10" s="12" t="s">
        <v>42</v>
      </c>
      <c r="D10" s="13" t="s">
        <v>43</v>
      </c>
      <c r="E10" s="12" t="s">
        <v>42</v>
      </c>
      <c r="F10" s="13" t="s">
        <v>43</v>
      </c>
      <c r="G10" s="12" t="s">
        <v>42</v>
      </c>
      <c r="H10" s="13" t="s">
        <v>43</v>
      </c>
      <c r="I10" s="12" t="s">
        <v>42</v>
      </c>
      <c r="J10" s="13" t="s">
        <v>43</v>
      </c>
      <c r="K10" s="12" t="s">
        <v>42</v>
      </c>
      <c r="L10" s="13" t="s">
        <v>43</v>
      </c>
      <c r="M10" s="12" t="s">
        <v>42</v>
      </c>
      <c r="N10" s="13" t="s">
        <v>43</v>
      </c>
      <c r="O10" s="12" t="s">
        <v>42</v>
      </c>
      <c r="P10" s="13" t="s">
        <v>43</v>
      </c>
      <c r="Q10" s="12" t="s">
        <v>42</v>
      </c>
      <c r="R10" s="13" t="s">
        <v>43</v>
      </c>
      <c r="S10" s="12" t="s">
        <v>42</v>
      </c>
      <c r="T10" s="13" t="s">
        <v>43</v>
      </c>
      <c r="U10" s="12" t="s">
        <v>42</v>
      </c>
      <c r="V10" s="13" t="s">
        <v>43</v>
      </c>
      <c r="W10" s="12" t="s">
        <v>42</v>
      </c>
      <c r="X10" s="13" t="s">
        <v>43</v>
      </c>
      <c r="Y10" s="12" t="s">
        <v>42</v>
      </c>
      <c r="Z10" s="13" t="s">
        <v>43</v>
      </c>
      <c r="AA10" s="12" t="s">
        <v>42</v>
      </c>
      <c r="AB10" s="13" t="s">
        <v>43</v>
      </c>
      <c r="AC10" s="12" t="s">
        <v>42</v>
      </c>
      <c r="AD10" s="13" t="s">
        <v>43</v>
      </c>
      <c r="AE10" s="12" t="s">
        <v>42</v>
      </c>
      <c r="AF10" s="13" t="s">
        <v>43</v>
      </c>
      <c r="AG10" s="12" t="s">
        <v>42</v>
      </c>
      <c r="AH10" s="13" t="s">
        <v>43</v>
      </c>
      <c r="AI10" s="12" t="s">
        <v>42</v>
      </c>
      <c r="AJ10" s="13" t="s">
        <v>43</v>
      </c>
      <c r="AK10" s="12" t="s">
        <v>42</v>
      </c>
      <c r="AL10" s="13" t="s">
        <v>43</v>
      </c>
      <c r="AM10" s="12" t="s">
        <v>42</v>
      </c>
      <c r="AN10" s="13" t="s">
        <v>43</v>
      </c>
      <c r="AO10" s="12" t="s">
        <v>42</v>
      </c>
      <c r="AP10" s="13" t="s">
        <v>43</v>
      </c>
      <c r="AQ10" s="12" t="s">
        <v>42</v>
      </c>
      <c r="AR10" s="13" t="s">
        <v>43</v>
      </c>
      <c r="AS10" s="12" t="s">
        <v>42</v>
      </c>
      <c r="AT10" s="13" t="s">
        <v>43</v>
      </c>
      <c r="AU10" s="12" t="s">
        <v>42</v>
      </c>
      <c r="AV10" s="13" t="s">
        <v>43</v>
      </c>
      <c r="AW10" s="12" t="s">
        <v>42</v>
      </c>
      <c r="AX10" s="13" t="s">
        <v>43</v>
      </c>
      <c r="AY10" s="12" t="s">
        <v>42</v>
      </c>
      <c r="AZ10" s="13" t="s">
        <v>43</v>
      </c>
      <c r="BA10" s="12" t="s">
        <v>42</v>
      </c>
      <c r="BB10" s="13" t="s">
        <v>43</v>
      </c>
      <c r="BC10" s="12" t="s">
        <v>42</v>
      </c>
      <c r="BD10" s="13" t="s">
        <v>43</v>
      </c>
      <c r="BE10" s="12" t="s">
        <v>42</v>
      </c>
      <c r="BF10" s="13" t="s">
        <v>43</v>
      </c>
      <c r="BG10" s="12" t="s">
        <v>42</v>
      </c>
      <c r="BH10" s="13" t="s">
        <v>43</v>
      </c>
      <c r="BI10" s="12" t="s">
        <v>42</v>
      </c>
      <c r="BJ10" s="13" t="s">
        <v>43</v>
      </c>
      <c r="BK10" s="12" t="s">
        <v>42</v>
      </c>
      <c r="BL10" s="13" t="s">
        <v>43</v>
      </c>
      <c r="BM10" s="12" t="s">
        <v>42</v>
      </c>
      <c r="BN10" s="13" t="s">
        <v>43</v>
      </c>
    </row>
    <row r="11" spans="1:66" s="11" customFormat="1" ht="12.75" x14ac:dyDescent="0.25">
      <c r="A11" s="14"/>
      <c r="B11" s="14">
        <v>1</v>
      </c>
      <c r="C11" s="14">
        <v>2</v>
      </c>
      <c r="D11" s="14">
        <v>3</v>
      </c>
      <c r="E11" s="14">
        <v>4</v>
      </c>
      <c r="F11" s="14">
        <v>5</v>
      </c>
      <c r="G11" s="14">
        <v>6</v>
      </c>
      <c r="H11" s="14">
        <v>7</v>
      </c>
      <c r="I11" s="14">
        <v>8</v>
      </c>
      <c r="J11" s="14">
        <v>9</v>
      </c>
      <c r="K11" s="14">
        <v>10</v>
      </c>
      <c r="L11" s="14">
        <v>11</v>
      </c>
      <c r="M11" s="14">
        <v>12</v>
      </c>
      <c r="N11" s="14">
        <v>13</v>
      </c>
      <c r="O11" s="14">
        <v>14</v>
      </c>
      <c r="P11" s="14">
        <v>15</v>
      </c>
      <c r="Q11" s="14">
        <v>16</v>
      </c>
      <c r="R11" s="14">
        <v>17</v>
      </c>
      <c r="S11" s="14">
        <v>18</v>
      </c>
      <c r="T11" s="14">
        <v>19</v>
      </c>
      <c r="U11" s="14">
        <v>20</v>
      </c>
      <c r="V11" s="14">
        <v>21</v>
      </c>
      <c r="W11" s="14">
        <v>22</v>
      </c>
      <c r="X11" s="14">
        <v>23</v>
      </c>
      <c r="Y11" s="14">
        <v>24</v>
      </c>
      <c r="Z11" s="14">
        <v>25</v>
      </c>
      <c r="AA11" s="14">
        <v>26</v>
      </c>
      <c r="AB11" s="14">
        <v>27</v>
      </c>
      <c r="AC11" s="14">
        <v>28</v>
      </c>
      <c r="AD11" s="14">
        <v>29</v>
      </c>
      <c r="AE11" s="14">
        <v>30</v>
      </c>
      <c r="AF11" s="14">
        <v>31</v>
      </c>
      <c r="AG11" s="14">
        <v>32</v>
      </c>
      <c r="AH11" s="14">
        <v>33</v>
      </c>
      <c r="AI11" s="14">
        <v>34</v>
      </c>
      <c r="AJ11" s="14">
        <v>35</v>
      </c>
      <c r="AK11" s="14">
        <v>36</v>
      </c>
      <c r="AL11" s="14">
        <v>37</v>
      </c>
      <c r="AM11" s="14">
        <v>38</v>
      </c>
      <c r="AN11" s="14">
        <v>39</v>
      </c>
      <c r="AO11" s="14">
        <v>40</v>
      </c>
      <c r="AP11" s="14">
        <v>41</v>
      </c>
      <c r="AQ11" s="14">
        <v>42</v>
      </c>
      <c r="AR11" s="14">
        <v>43</v>
      </c>
      <c r="AS11" s="14">
        <v>44</v>
      </c>
      <c r="AT11" s="14">
        <v>45</v>
      </c>
      <c r="AU11" s="14">
        <v>46</v>
      </c>
      <c r="AV11" s="14">
        <v>47</v>
      </c>
      <c r="AW11" s="14">
        <v>48</v>
      </c>
      <c r="AX11" s="14">
        <v>49</v>
      </c>
      <c r="AY11" s="14">
        <v>50</v>
      </c>
      <c r="AZ11" s="14">
        <v>51</v>
      </c>
      <c r="BA11" s="14">
        <v>52</v>
      </c>
      <c r="BB11" s="14">
        <v>53</v>
      </c>
      <c r="BC11" s="14">
        <v>54</v>
      </c>
      <c r="BD11" s="14">
        <v>55</v>
      </c>
      <c r="BE11" s="14">
        <v>56</v>
      </c>
      <c r="BF11" s="14">
        <v>57</v>
      </c>
      <c r="BG11" s="14">
        <v>58</v>
      </c>
      <c r="BH11" s="14">
        <v>59</v>
      </c>
      <c r="BI11" s="14">
        <v>60</v>
      </c>
      <c r="BJ11" s="14">
        <v>61</v>
      </c>
      <c r="BK11" s="14">
        <v>62</v>
      </c>
      <c r="BL11" s="14">
        <v>63</v>
      </c>
      <c r="BM11" s="14">
        <v>64</v>
      </c>
      <c r="BN11" s="14">
        <v>65</v>
      </c>
    </row>
    <row r="12" spans="1:66" s="17" customFormat="1" ht="13.5" x14ac:dyDescent="0.25">
      <c r="A12" s="15">
        <v>1</v>
      </c>
      <c r="B12" s="42" t="s">
        <v>81</v>
      </c>
      <c r="C12" s="16">
        <f t="shared" ref="C12:C43" si="0">E12+G12-BA12</f>
        <v>822073.32520000008</v>
      </c>
      <c r="D12" s="16">
        <f t="shared" ref="D12:D43" si="1">F12+H12-BB12</f>
        <v>547390.174</v>
      </c>
      <c r="E12" s="16">
        <f t="shared" ref="E12:E43" si="2">I12+K12+M12+AE12+AG12+AK12+AO12+AS12</f>
        <v>502132.37000000005</v>
      </c>
      <c r="F12" s="16">
        <f t="shared" ref="F12:F43" si="3">J12+L12+N12+AF12+AH12+AL12+AP12+AT12</f>
        <v>342497.50400000002</v>
      </c>
      <c r="G12" s="16">
        <f t="shared" ref="G12:G43" si="4">AY12+BC12+BE12+BG12+BI12+BK12+BM12</f>
        <v>371035.48119999998</v>
      </c>
      <c r="H12" s="16">
        <f t="shared" ref="H12:H43" si="5">AZ12+BD12+BF12+BH12+BJ12+BL12+BN12</f>
        <v>253578.72700000001</v>
      </c>
      <c r="I12" s="16">
        <v>115891.4</v>
      </c>
      <c r="J12" s="16">
        <v>74051.047000000006</v>
      </c>
      <c r="K12" s="16">
        <v>0</v>
      </c>
      <c r="L12" s="16">
        <v>0</v>
      </c>
      <c r="M12" s="16">
        <v>321406.44400000002</v>
      </c>
      <c r="N12" s="16">
        <v>213628.44</v>
      </c>
      <c r="O12" s="16">
        <v>7000</v>
      </c>
      <c r="P12" s="16">
        <v>5056.759</v>
      </c>
      <c r="Q12" s="16">
        <v>54609.87</v>
      </c>
      <c r="R12" s="16">
        <v>45519.538999999997</v>
      </c>
      <c r="S12" s="16">
        <v>708.2</v>
      </c>
      <c r="T12" s="16">
        <v>372.15600000000001</v>
      </c>
      <c r="U12" s="16">
        <v>650</v>
      </c>
      <c r="V12" s="16">
        <v>100</v>
      </c>
      <c r="W12" s="16">
        <v>247828.6</v>
      </c>
      <c r="X12" s="16">
        <v>157587.636</v>
      </c>
      <c r="Y12" s="16">
        <v>246018.6</v>
      </c>
      <c r="Z12" s="16">
        <v>156699.61600000001</v>
      </c>
      <c r="AA12" s="16">
        <v>1843.7739999999999</v>
      </c>
      <c r="AB12" s="16">
        <v>16</v>
      </c>
      <c r="AC12" s="16">
        <v>7866</v>
      </c>
      <c r="AD12" s="16">
        <v>4332.3500000000004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5240</v>
      </c>
      <c r="AP12" s="16">
        <v>2955</v>
      </c>
      <c r="AQ12" s="16">
        <f t="shared" ref="AQ12:AQ43" si="6">AS12+AU12-BA12</f>
        <v>8500</v>
      </c>
      <c r="AR12" s="16">
        <f t="shared" ref="AR12:AR43" si="7">AT12+AV12-BB12</f>
        <v>3176.9599999999991</v>
      </c>
      <c r="AS12" s="16">
        <v>59594.525999999998</v>
      </c>
      <c r="AT12" s="16">
        <v>51863.017</v>
      </c>
      <c r="AU12" s="16">
        <v>0</v>
      </c>
      <c r="AV12" s="16">
        <v>0</v>
      </c>
      <c r="AW12" s="16">
        <v>59094.525999999998</v>
      </c>
      <c r="AX12" s="16">
        <v>51488.987000000001</v>
      </c>
      <c r="AY12" s="16">
        <v>0</v>
      </c>
      <c r="AZ12" s="16">
        <v>0</v>
      </c>
      <c r="BA12" s="16">
        <v>51094.525999999998</v>
      </c>
      <c r="BB12" s="16">
        <v>48686.057000000001</v>
      </c>
      <c r="BC12" s="16">
        <v>360688.3002</v>
      </c>
      <c r="BD12" s="16">
        <v>253807.87400000001</v>
      </c>
      <c r="BE12" s="16">
        <v>10347.181</v>
      </c>
      <c r="BF12" s="16">
        <v>1624.7560000000001</v>
      </c>
      <c r="BG12" s="16">
        <v>0</v>
      </c>
      <c r="BH12" s="16">
        <v>0</v>
      </c>
      <c r="BI12" s="16">
        <v>0</v>
      </c>
      <c r="BJ12" s="16">
        <v>-728.15</v>
      </c>
      <c r="BK12" s="16">
        <v>0</v>
      </c>
      <c r="BL12" s="16">
        <v>-1125.7529999999999</v>
      </c>
      <c r="BM12" s="16">
        <v>0</v>
      </c>
      <c r="BN12" s="16">
        <v>0</v>
      </c>
    </row>
    <row r="13" spans="1:66" s="17" customFormat="1" ht="13.5" x14ac:dyDescent="0.25">
      <c r="A13" s="15">
        <v>2</v>
      </c>
      <c r="B13" s="42" t="s">
        <v>82</v>
      </c>
      <c r="C13" s="16">
        <f t="shared" si="0"/>
        <v>454312.174</v>
      </c>
      <c r="D13" s="16">
        <f t="shared" si="1"/>
        <v>208066.01390000002</v>
      </c>
      <c r="E13" s="16">
        <f t="shared" si="2"/>
        <v>383952</v>
      </c>
      <c r="F13" s="16">
        <f t="shared" si="3"/>
        <v>139068.15350000001</v>
      </c>
      <c r="G13" s="16">
        <f t="shared" si="4"/>
        <v>147150.57399999999</v>
      </c>
      <c r="H13" s="16">
        <f t="shared" si="5"/>
        <v>84197.860400000005</v>
      </c>
      <c r="I13" s="16">
        <v>123769.4</v>
      </c>
      <c r="J13" s="16">
        <v>84813.313999999998</v>
      </c>
      <c r="K13" s="16">
        <v>0</v>
      </c>
      <c r="L13" s="16">
        <v>0</v>
      </c>
      <c r="M13" s="16">
        <v>162513.20000000001</v>
      </c>
      <c r="N13" s="16">
        <v>25574.639500000001</v>
      </c>
      <c r="O13" s="16">
        <v>15000</v>
      </c>
      <c r="P13" s="16">
        <v>2677.2721999999999</v>
      </c>
      <c r="Q13" s="16">
        <v>16606.3</v>
      </c>
      <c r="R13" s="16">
        <v>3100.3939999999998</v>
      </c>
      <c r="S13" s="16">
        <v>3000</v>
      </c>
      <c r="T13" s="16">
        <v>1031</v>
      </c>
      <c r="U13" s="16">
        <v>1000</v>
      </c>
      <c r="V13" s="16">
        <v>31</v>
      </c>
      <c r="W13" s="16">
        <v>45500</v>
      </c>
      <c r="X13" s="16">
        <v>9317.5779999999995</v>
      </c>
      <c r="Y13" s="16">
        <v>42000</v>
      </c>
      <c r="Z13" s="16">
        <v>8809.598</v>
      </c>
      <c r="AA13" s="16">
        <v>20500</v>
      </c>
      <c r="AB13" s="16">
        <v>688.3</v>
      </c>
      <c r="AC13" s="16">
        <v>52906.9</v>
      </c>
      <c r="AD13" s="16">
        <v>8192.0953000000009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10000</v>
      </c>
      <c r="AL13" s="16">
        <v>9250</v>
      </c>
      <c r="AM13" s="16">
        <v>0</v>
      </c>
      <c r="AN13" s="16">
        <v>0</v>
      </c>
      <c r="AO13" s="16">
        <v>7679</v>
      </c>
      <c r="AP13" s="16">
        <v>3940</v>
      </c>
      <c r="AQ13" s="16">
        <f t="shared" si="6"/>
        <v>3200</v>
      </c>
      <c r="AR13" s="16">
        <f t="shared" si="7"/>
        <v>290.20000000000073</v>
      </c>
      <c r="AS13" s="16">
        <v>79990.399999999994</v>
      </c>
      <c r="AT13" s="16">
        <v>15490.2</v>
      </c>
      <c r="AU13" s="16">
        <v>0</v>
      </c>
      <c r="AV13" s="16">
        <v>0</v>
      </c>
      <c r="AW13" s="16">
        <v>76790.399999999994</v>
      </c>
      <c r="AX13" s="16">
        <v>15200</v>
      </c>
      <c r="AY13" s="16">
        <v>0</v>
      </c>
      <c r="AZ13" s="16">
        <v>0</v>
      </c>
      <c r="BA13" s="16">
        <v>76790.399999999994</v>
      </c>
      <c r="BB13" s="16">
        <v>15200</v>
      </c>
      <c r="BC13" s="16">
        <v>105650.57399999999</v>
      </c>
      <c r="BD13" s="16">
        <v>71343.115000000005</v>
      </c>
      <c r="BE13" s="16">
        <v>41500</v>
      </c>
      <c r="BF13" s="16">
        <v>17210.975200000001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-4356.2298000000001</v>
      </c>
      <c r="BM13" s="16">
        <v>0</v>
      </c>
      <c r="BN13" s="16">
        <v>0</v>
      </c>
    </row>
    <row r="14" spans="1:66" x14ac:dyDescent="0.3">
      <c r="A14" s="15">
        <v>3</v>
      </c>
      <c r="B14" s="42" t="s">
        <v>83</v>
      </c>
      <c r="C14" s="16">
        <f t="shared" si="0"/>
        <v>82826.223599999998</v>
      </c>
      <c r="D14" s="16">
        <f t="shared" si="1"/>
        <v>47016.410900000003</v>
      </c>
      <c r="E14" s="16">
        <f t="shared" si="2"/>
        <v>72286.2</v>
      </c>
      <c r="F14" s="16">
        <f t="shared" si="3"/>
        <v>37160.799900000005</v>
      </c>
      <c r="G14" s="16">
        <f t="shared" si="4"/>
        <v>21046.223600000001</v>
      </c>
      <c r="H14" s="16">
        <f t="shared" si="5"/>
        <v>11855.611000000001</v>
      </c>
      <c r="I14" s="16">
        <v>26000</v>
      </c>
      <c r="J14" s="16">
        <v>18075.396000000001</v>
      </c>
      <c r="K14" s="16">
        <v>0</v>
      </c>
      <c r="L14" s="16">
        <v>0</v>
      </c>
      <c r="M14" s="16">
        <v>33650</v>
      </c>
      <c r="N14" s="16">
        <v>15992.6039</v>
      </c>
      <c r="O14" s="16">
        <v>2500</v>
      </c>
      <c r="P14" s="16">
        <v>1616.5071</v>
      </c>
      <c r="Q14" s="16">
        <v>1000</v>
      </c>
      <c r="R14" s="16">
        <v>980.00300000000004</v>
      </c>
      <c r="S14" s="16">
        <v>500</v>
      </c>
      <c r="T14" s="16">
        <v>54.703800000000001</v>
      </c>
      <c r="U14" s="16">
        <v>400</v>
      </c>
      <c r="V14" s="16">
        <v>134</v>
      </c>
      <c r="W14" s="16">
        <v>21900</v>
      </c>
      <c r="X14" s="16">
        <v>9670.2900000000009</v>
      </c>
      <c r="Y14" s="16">
        <v>21000</v>
      </c>
      <c r="Z14" s="16">
        <v>9611.49</v>
      </c>
      <c r="AA14" s="16">
        <v>3000</v>
      </c>
      <c r="AB14" s="16">
        <v>1809.7</v>
      </c>
      <c r="AC14" s="16">
        <v>4100</v>
      </c>
      <c r="AD14" s="16">
        <v>1727.4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1650</v>
      </c>
      <c r="AP14" s="16">
        <v>1040</v>
      </c>
      <c r="AQ14" s="16">
        <f t="shared" si="6"/>
        <v>480</v>
      </c>
      <c r="AR14" s="16">
        <f t="shared" si="7"/>
        <v>52.800000000000182</v>
      </c>
      <c r="AS14" s="16">
        <v>10986.2</v>
      </c>
      <c r="AT14" s="16">
        <v>2052.8000000000002</v>
      </c>
      <c r="AU14" s="16">
        <v>0</v>
      </c>
      <c r="AV14" s="16">
        <v>0</v>
      </c>
      <c r="AW14" s="16">
        <v>10886.2</v>
      </c>
      <c r="AX14" s="16">
        <v>2052.8000000000002</v>
      </c>
      <c r="AY14" s="16">
        <v>0</v>
      </c>
      <c r="AZ14" s="16">
        <v>0</v>
      </c>
      <c r="BA14" s="16">
        <v>10506.2</v>
      </c>
      <c r="BB14" s="16">
        <v>2000</v>
      </c>
      <c r="BC14" s="16">
        <v>16566.223600000001</v>
      </c>
      <c r="BD14" s="16">
        <v>9983.84</v>
      </c>
      <c r="BE14" s="16">
        <v>4480</v>
      </c>
      <c r="BF14" s="16">
        <v>1871.771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</row>
    <row r="15" spans="1:66" x14ac:dyDescent="0.3">
      <c r="A15" s="15">
        <v>4</v>
      </c>
      <c r="B15" s="42" t="s">
        <v>84</v>
      </c>
      <c r="C15" s="16">
        <f t="shared" si="0"/>
        <v>17817.6237</v>
      </c>
      <c r="D15" s="16">
        <f t="shared" si="1"/>
        <v>9923.9243000000006</v>
      </c>
      <c r="E15" s="16">
        <f t="shared" si="2"/>
        <v>17271.400000000001</v>
      </c>
      <c r="F15" s="16">
        <f t="shared" si="3"/>
        <v>9377.9243000000006</v>
      </c>
      <c r="G15" s="16">
        <f t="shared" si="4"/>
        <v>3646.2237</v>
      </c>
      <c r="H15" s="16">
        <f t="shared" si="5"/>
        <v>566</v>
      </c>
      <c r="I15" s="16">
        <v>11902</v>
      </c>
      <c r="J15" s="16">
        <v>7748.1850000000004</v>
      </c>
      <c r="K15" s="16">
        <v>0</v>
      </c>
      <c r="L15" s="16">
        <v>0</v>
      </c>
      <c r="M15" s="16">
        <v>1959.4</v>
      </c>
      <c r="N15" s="16">
        <v>1444.7393</v>
      </c>
      <c r="O15" s="16">
        <v>1250</v>
      </c>
      <c r="P15" s="16">
        <v>1247.8893</v>
      </c>
      <c r="Q15" s="16">
        <v>190</v>
      </c>
      <c r="R15" s="16">
        <v>0</v>
      </c>
      <c r="S15" s="16">
        <v>40</v>
      </c>
      <c r="T15" s="16">
        <v>0</v>
      </c>
      <c r="U15" s="16">
        <v>0</v>
      </c>
      <c r="V15" s="16">
        <v>0</v>
      </c>
      <c r="W15" s="16">
        <v>229.4</v>
      </c>
      <c r="X15" s="16">
        <v>100</v>
      </c>
      <c r="Y15" s="16">
        <v>219.4</v>
      </c>
      <c r="Z15" s="16">
        <v>90</v>
      </c>
      <c r="AA15" s="16">
        <v>0</v>
      </c>
      <c r="AB15" s="16">
        <v>0</v>
      </c>
      <c r="AC15" s="16">
        <v>250</v>
      </c>
      <c r="AD15" s="16">
        <v>96.85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160</v>
      </c>
      <c r="AL15" s="16">
        <v>160</v>
      </c>
      <c r="AM15" s="16">
        <v>0</v>
      </c>
      <c r="AN15" s="16">
        <v>0</v>
      </c>
      <c r="AO15" s="16">
        <v>150</v>
      </c>
      <c r="AP15" s="16">
        <v>5</v>
      </c>
      <c r="AQ15" s="16">
        <f t="shared" si="6"/>
        <v>0</v>
      </c>
      <c r="AR15" s="16">
        <f t="shared" si="7"/>
        <v>0</v>
      </c>
      <c r="AS15" s="16">
        <v>3100</v>
      </c>
      <c r="AT15" s="16">
        <v>20</v>
      </c>
      <c r="AU15" s="16">
        <v>0</v>
      </c>
      <c r="AV15" s="16">
        <v>0</v>
      </c>
      <c r="AW15" s="16">
        <v>3100</v>
      </c>
      <c r="AX15" s="16">
        <v>20</v>
      </c>
      <c r="AY15" s="16">
        <v>0</v>
      </c>
      <c r="AZ15" s="16">
        <v>0</v>
      </c>
      <c r="BA15" s="16">
        <v>3100</v>
      </c>
      <c r="BB15" s="16">
        <v>20</v>
      </c>
      <c r="BC15" s="16">
        <v>3646.2237</v>
      </c>
      <c r="BD15" s="16">
        <v>566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</row>
    <row r="16" spans="1:66" s="17" customFormat="1" ht="13.5" x14ac:dyDescent="0.25">
      <c r="A16" s="15">
        <v>5</v>
      </c>
      <c r="B16" s="42" t="s">
        <v>85</v>
      </c>
      <c r="C16" s="16">
        <f t="shared" si="0"/>
        <v>14115.940500000001</v>
      </c>
      <c r="D16" s="16">
        <f t="shared" si="1"/>
        <v>8873.2659999999996</v>
      </c>
      <c r="E16" s="16">
        <f t="shared" si="2"/>
        <v>12262.9</v>
      </c>
      <c r="F16" s="16">
        <f t="shared" si="3"/>
        <v>7020.2659999999996</v>
      </c>
      <c r="G16" s="16">
        <f t="shared" si="4"/>
        <v>3453.0405000000001</v>
      </c>
      <c r="H16" s="16">
        <f t="shared" si="5"/>
        <v>2919</v>
      </c>
      <c r="I16" s="16">
        <v>9000</v>
      </c>
      <c r="J16" s="16">
        <v>5714.2659999999996</v>
      </c>
      <c r="K16" s="16">
        <v>0</v>
      </c>
      <c r="L16" s="16">
        <v>0</v>
      </c>
      <c r="M16" s="16">
        <v>1412.9</v>
      </c>
      <c r="N16" s="16">
        <v>235</v>
      </c>
      <c r="O16" s="16">
        <v>80</v>
      </c>
      <c r="P16" s="16">
        <v>0</v>
      </c>
      <c r="Q16" s="16">
        <v>60</v>
      </c>
      <c r="R16" s="16">
        <v>0</v>
      </c>
      <c r="S16" s="16">
        <v>0</v>
      </c>
      <c r="T16" s="16">
        <v>0</v>
      </c>
      <c r="U16" s="16">
        <v>80</v>
      </c>
      <c r="V16" s="16">
        <v>35</v>
      </c>
      <c r="W16" s="16">
        <v>1012.9</v>
      </c>
      <c r="X16" s="16">
        <v>135</v>
      </c>
      <c r="Y16" s="16">
        <v>902.9</v>
      </c>
      <c r="Z16" s="16">
        <v>120</v>
      </c>
      <c r="AA16" s="16">
        <v>0</v>
      </c>
      <c r="AB16" s="16">
        <v>0</v>
      </c>
      <c r="AC16" s="16">
        <v>180</v>
      </c>
      <c r="AD16" s="16">
        <v>65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250</v>
      </c>
      <c r="AP16" s="16">
        <v>5</v>
      </c>
      <c r="AQ16" s="16">
        <f t="shared" si="6"/>
        <v>0</v>
      </c>
      <c r="AR16" s="16">
        <f t="shared" si="7"/>
        <v>0</v>
      </c>
      <c r="AS16" s="16">
        <v>1600</v>
      </c>
      <c r="AT16" s="16">
        <v>1066</v>
      </c>
      <c r="AU16" s="16">
        <v>0</v>
      </c>
      <c r="AV16" s="16">
        <v>0</v>
      </c>
      <c r="AW16" s="16">
        <v>1600</v>
      </c>
      <c r="AX16" s="16">
        <v>1066</v>
      </c>
      <c r="AY16" s="16">
        <v>0</v>
      </c>
      <c r="AZ16" s="16">
        <v>0</v>
      </c>
      <c r="BA16" s="16">
        <v>1600</v>
      </c>
      <c r="BB16" s="16">
        <v>1066</v>
      </c>
      <c r="BC16" s="16">
        <v>3453.0405000000001</v>
      </c>
      <c r="BD16" s="16">
        <v>2919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</row>
    <row r="17" spans="1:66" x14ac:dyDescent="0.3">
      <c r="A17" s="15">
        <v>6</v>
      </c>
      <c r="B17" s="42" t="s">
        <v>86</v>
      </c>
      <c r="C17" s="16">
        <f t="shared" si="0"/>
        <v>63909.97159999999</v>
      </c>
      <c r="D17" s="16">
        <f t="shared" si="1"/>
        <v>27772.782799999994</v>
      </c>
      <c r="E17" s="16">
        <f t="shared" si="2"/>
        <v>29475.5</v>
      </c>
      <c r="F17" s="16">
        <f t="shared" si="3"/>
        <v>15970.397799999999</v>
      </c>
      <c r="G17" s="16">
        <f t="shared" si="4"/>
        <v>39634.471599999997</v>
      </c>
      <c r="H17" s="16">
        <f t="shared" si="5"/>
        <v>13282.909999999998</v>
      </c>
      <c r="I17" s="16">
        <v>16500</v>
      </c>
      <c r="J17" s="16">
        <v>11256.937</v>
      </c>
      <c r="K17" s="16">
        <v>0</v>
      </c>
      <c r="L17" s="16">
        <v>0</v>
      </c>
      <c r="M17" s="16">
        <v>5472.4</v>
      </c>
      <c r="N17" s="16">
        <v>1871.8907999999999</v>
      </c>
      <c r="O17" s="16">
        <v>1500</v>
      </c>
      <c r="P17" s="16">
        <v>897.33079999999995</v>
      </c>
      <c r="Q17" s="16">
        <v>650</v>
      </c>
      <c r="R17" s="16">
        <v>426</v>
      </c>
      <c r="S17" s="16">
        <v>168</v>
      </c>
      <c r="T17" s="16">
        <v>110.51</v>
      </c>
      <c r="U17" s="16">
        <v>250</v>
      </c>
      <c r="V17" s="16">
        <v>0</v>
      </c>
      <c r="W17" s="16">
        <v>1700</v>
      </c>
      <c r="X17" s="16">
        <v>276.89999999999998</v>
      </c>
      <c r="Y17" s="16">
        <v>1200</v>
      </c>
      <c r="Z17" s="16">
        <v>180</v>
      </c>
      <c r="AA17" s="16">
        <v>0</v>
      </c>
      <c r="AB17" s="16">
        <v>0</v>
      </c>
      <c r="AC17" s="16">
        <v>1204.4000000000001</v>
      </c>
      <c r="AD17" s="16">
        <v>161.15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708</v>
      </c>
      <c r="AP17" s="16">
        <v>470</v>
      </c>
      <c r="AQ17" s="16">
        <f t="shared" si="6"/>
        <v>1595.1000000000004</v>
      </c>
      <c r="AR17" s="16">
        <f t="shared" si="7"/>
        <v>891.04500000000007</v>
      </c>
      <c r="AS17" s="16">
        <v>6795.1</v>
      </c>
      <c r="AT17" s="16">
        <v>2371.5700000000002</v>
      </c>
      <c r="AU17" s="16">
        <v>0</v>
      </c>
      <c r="AV17" s="16">
        <v>0</v>
      </c>
      <c r="AW17" s="16">
        <v>6695.1</v>
      </c>
      <c r="AX17" s="16">
        <v>2371.5700000000002</v>
      </c>
      <c r="AY17" s="16">
        <v>0</v>
      </c>
      <c r="AZ17" s="16">
        <v>0</v>
      </c>
      <c r="BA17" s="16">
        <v>5200</v>
      </c>
      <c r="BB17" s="16">
        <v>1480.5250000000001</v>
      </c>
      <c r="BC17" s="16">
        <v>39384</v>
      </c>
      <c r="BD17" s="16">
        <v>20044.992999999999</v>
      </c>
      <c r="BE17" s="16">
        <v>250.4716</v>
      </c>
      <c r="BF17" s="16">
        <v>114.996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-6877.0789999999997</v>
      </c>
      <c r="BM17" s="16">
        <v>0</v>
      </c>
      <c r="BN17" s="16">
        <v>0</v>
      </c>
    </row>
    <row r="18" spans="1:66" x14ac:dyDescent="0.3">
      <c r="A18" s="15">
        <v>7</v>
      </c>
      <c r="B18" s="43" t="s">
        <v>87</v>
      </c>
      <c r="C18" s="16">
        <f t="shared" si="0"/>
        <v>11062.8</v>
      </c>
      <c r="D18" s="16">
        <f t="shared" si="1"/>
        <v>5285.5738000000001</v>
      </c>
      <c r="E18" s="16">
        <f t="shared" si="2"/>
        <v>9845.4</v>
      </c>
      <c r="F18" s="16">
        <f t="shared" si="3"/>
        <v>5296.6048000000001</v>
      </c>
      <c r="G18" s="16">
        <f t="shared" si="4"/>
        <v>1217.4000000000001</v>
      </c>
      <c r="H18" s="16">
        <f t="shared" si="5"/>
        <v>-11.031000000000001</v>
      </c>
      <c r="I18" s="16">
        <v>7910</v>
      </c>
      <c r="J18" s="16">
        <v>5122.8159999999998</v>
      </c>
      <c r="K18" s="16">
        <v>0</v>
      </c>
      <c r="L18" s="16">
        <v>0</v>
      </c>
      <c r="M18" s="16">
        <v>1110</v>
      </c>
      <c r="N18" s="16">
        <v>173.78880000000001</v>
      </c>
      <c r="O18" s="16">
        <v>200</v>
      </c>
      <c r="P18" s="16">
        <v>15.7888</v>
      </c>
      <c r="Q18" s="16">
        <v>180</v>
      </c>
      <c r="R18" s="16">
        <v>0</v>
      </c>
      <c r="S18" s="16">
        <v>0</v>
      </c>
      <c r="T18" s="16">
        <v>0</v>
      </c>
      <c r="U18" s="16">
        <v>100</v>
      </c>
      <c r="V18" s="16">
        <v>0</v>
      </c>
      <c r="W18" s="16">
        <v>280</v>
      </c>
      <c r="X18" s="16">
        <v>120</v>
      </c>
      <c r="Y18" s="16">
        <v>0</v>
      </c>
      <c r="Z18" s="16">
        <v>0</v>
      </c>
      <c r="AA18" s="16">
        <v>0</v>
      </c>
      <c r="AB18" s="16">
        <v>0</v>
      </c>
      <c r="AC18" s="16">
        <v>350</v>
      </c>
      <c r="AD18" s="16">
        <v>38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120</v>
      </c>
      <c r="AP18" s="16">
        <v>0</v>
      </c>
      <c r="AQ18" s="16">
        <f t="shared" si="6"/>
        <v>705.4</v>
      </c>
      <c r="AR18" s="16">
        <f t="shared" si="7"/>
        <v>0</v>
      </c>
      <c r="AS18" s="16">
        <v>705.4</v>
      </c>
      <c r="AT18" s="16">
        <v>0</v>
      </c>
      <c r="AU18" s="16">
        <v>0</v>
      </c>
      <c r="AV18" s="16">
        <v>0</v>
      </c>
      <c r="AW18" s="16">
        <v>689.5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914.6</v>
      </c>
      <c r="BD18" s="16">
        <v>0</v>
      </c>
      <c r="BE18" s="16">
        <v>302.8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-11.031000000000001</v>
      </c>
      <c r="BM18" s="16">
        <v>0</v>
      </c>
      <c r="BN18" s="16">
        <v>0</v>
      </c>
    </row>
    <row r="19" spans="1:66" x14ac:dyDescent="0.3">
      <c r="A19" s="15">
        <v>8</v>
      </c>
      <c r="B19" s="42" t="s">
        <v>88</v>
      </c>
      <c r="C19" s="16">
        <f t="shared" si="0"/>
        <v>41780.100099999996</v>
      </c>
      <c r="D19" s="16">
        <f t="shared" si="1"/>
        <v>19138.3505</v>
      </c>
      <c r="E19" s="16">
        <f t="shared" si="2"/>
        <v>34799.199999999997</v>
      </c>
      <c r="F19" s="16">
        <f t="shared" si="3"/>
        <v>18748.3505</v>
      </c>
      <c r="G19" s="16">
        <f t="shared" si="4"/>
        <v>12980.900100000001</v>
      </c>
      <c r="H19" s="16">
        <f t="shared" si="5"/>
        <v>390</v>
      </c>
      <c r="I19" s="16">
        <v>18000</v>
      </c>
      <c r="J19" s="16">
        <v>15907.411</v>
      </c>
      <c r="K19" s="16">
        <v>0</v>
      </c>
      <c r="L19" s="16">
        <v>0</v>
      </c>
      <c r="M19" s="16">
        <v>8840</v>
      </c>
      <c r="N19" s="16">
        <v>2195.7395000000001</v>
      </c>
      <c r="O19" s="16">
        <v>700</v>
      </c>
      <c r="P19" s="16">
        <v>452.32549999999998</v>
      </c>
      <c r="Q19" s="16">
        <v>420</v>
      </c>
      <c r="R19" s="16">
        <v>150</v>
      </c>
      <c r="S19" s="16">
        <v>300</v>
      </c>
      <c r="T19" s="16">
        <v>169.602</v>
      </c>
      <c r="U19" s="16">
        <v>400</v>
      </c>
      <c r="V19" s="16">
        <v>44</v>
      </c>
      <c r="W19" s="16">
        <v>3400</v>
      </c>
      <c r="X19" s="16">
        <v>583.20000000000005</v>
      </c>
      <c r="Y19" s="16">
        <v>3000</v>
      </c>
      <c r="Z19" s="16">
        <v>570</v>
      </c>
      <c r="AA19" s="16">
        <v>1700</v>
      </c>
      <c r="AB19" s="16">
        <v>130</v>
      </c>
      <c r="AC19" s="16">
        <v>1820</v>
      </c>
      <c r="AD19" s="16">
        <v>666.61199999999997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1500</v>
      </c>
      <c r="AP19" s="16">
        <v>286</v>
      </c>
      <c r="AQ19" s="16">
        <f t="shared" si="6"/>
        <v>459.19999999999982</v>
      </c>
      <c r="AR19" s="16">
        <f t="shared" si="7"/>
        <v>359.2</v>
      </c>
      <c r="AS19" s="16">
        <v>6459.2</v>
      </c>
      <c r="AT19" s="16">
        <v>359.2</v>
      </c>
      <c r="AU19" s="16">
        <v>0</v>
      </c>
      <c r="AV19" s="16">
        <v>0</v>
      </c>
      <c r="AW19" s="16">
        <v>6359.2</v>
      </c>
      <c r="AX19" s="16">
        <v>359.2</v>
      </c>
      <c r="AY19" s="16">
        <v>0</v>
      </c>
      <c r="AZ19" s="16">
        <v>0</v>
      </c>
      <c r="BA19" s="16">
        <v>6000</v>
      </c>
      <c r="BB19" s="16">
        <v>0</v>
      </c>
      <c r="BC19" s="16">
        <v>12980.900100000001</v>
      </c>
      <c r="BD19" s="16">
        <v>390</v>
      </c>
      <c r="BE19" s="16">
        <v>0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v>0</v>
      </c>
      <c r="BN19" s="16">
        <v>0</v>
      </c>
    </row>
    <row r="20" spans="1:66" x14ac:dyDescent="0.3">
      <c r="A20" s="15">
        <v>9</v>
      </c>
      <c r="B20" s="42" t="s">
        <v>89</v>
      </c>
      <c r="C20" s="16">
        <f t="shared" si="0"/>
        <v>57921.1967</v>
      </c>
      <c r="D20" s="16">
        <f t="shared" si="1"/>
        <v>42650.917000000001</v>
      </c>
      <c r="E20" s="16">
        <f t="shared" si="2"/>
        <v>45504</v>
      </c>
      <c r="F20" s="16">
        <f t="shared" si="3"/>
        <v>30257.143</v>
      </c>
      <c r="G20" s="16">
        <f t="shared" si="4"/>
        <v>14347.1967</v>
      </c>
      <c r="H20" s="16">
        <f t="shared" si="5"/>
        <v>12393.774000000001</v>
      </c>
      <c r="I20" s="16">
        <v>26412</v>
      </c>
      <c r="J20" s="16">
        <v>19356.991000000002</v>
      </c>
      <c r="K20" s="16">
        <v>0</v>
      </c>
      <c r="L20" s="16">
        <v>0</v>
      </c>
      <c r="M20" s="16">
        <v>14710</v>
      </c>
      <c r="N20" s="16">
        <v>8963.3019999999997</v>
      </c>
      <c r="O20" s="16">
        <v>1800</v>
      </c>
      <c r="P20" s="16">
        <v>1242.0119999999999</v>
      </c>
      <c r="Q20" s="16">
        <v>0</v>
      </c>
      <c r="R20" s="16">
        <v>0</v>
      </c>
      <c r="S20" s="16">
        <v>260</v>
      </c>
      <c r="T20" s="16">
        <v>158.38</v>
      </c>
      <c r="U20" s="16">
        <v>250</v>
      </c>
      <c r="V20" s="16">
        <v>132</v>
      </c>
      <c r="W20" s="16">
        <v>8900</v>
      </c>
      <c r="X20" s="16">
        <v>4846.2</v>
      </c>
      <c r="Y20" s="16">
        <v>8650</v>
      </c>
      <c r="Z20" s="16">
        <v>4737</v>
      </c>
      <c r="AA20" s="16">
        <v>1150</v>
      </c>
      <c r="AB20" s="16">
        <v>718.9</v>
      </c>
      <c r="AC20" s="16">
        <v>2250</v>
      </c>
      <c r="AD20" s="16">
        <v>1865.81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750</v>
      </c>
      <c r="AP20" s="16">
        <v>405</v>
      </c>
      <c r="AQ20" s="16">
        <f t="shared" si="6"/>
        <v>1702</v>
      </c>
      <c r="AR20" s="16">
        <f t="shared" si="7"/>
        <v>1531.85</v>
      </c>
      <c r="AS20" s="16">
        <v>3632</v>
      </c>
      <c r="AT20" s="16">
        <v>1531.85</v>
      </c>
      <c r="AU20" s="16">
        <v>0</v>
      </c>
      <c r="AV20" s="16">
        <v>0</v>
      </c>
      <c r="AW20" s="16">
        <v>3467</v>
      </c>
      <c r="AX20" s="16">
        <v>1453.85</v>
      </c>
      <c r="AY20" s="16">
        <v>0</v>
      </c>
      <c r="AZ20" s="16">
        <v>0</v>
      </c>
      <c r="BA20" s="16">
        <v>1930</v>
      </c>
      <c r="BB20" s="16">
        <v>0</v>
      </c>
      <c r="BC20" s="16">
        <v>13997.1967</v>
      </c>
      <c r="BD20" s="16">
        <v>12500.1</v>
      </c>
      <c r="BE20" s="16">
        <v>350</v>
      </c>
      <c r="BF20" s="16">
        <v>310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-416.32600000000002</v>
      </c>
      <c r="BM20" s="16">
        <v>0</v>
      </c>
      <c r="BN20" s="16">
        <v>0</v>
      </c>
    </row>
    <row r="21" spans="1:66" x14ac:dyDescent="0.3">
      <c r="A21" s="15">
        <v>10</v>
      </c>
      <c r="B21" s="42" t="s">
        <v>90</v>
      </c>
      <c r="C21" s="16">
        <f t="shared" si="0"/>
        <v>20319.293299999998</v>
      </c>
      <c r="D21" s="16">
        <f t="shared" si="1"/>
        <v>11930.6535</v>
      </c>
      <c r="E21" s="16">
        <f t="shared" si="2"/>
        <v>16121.699999999999</v>
      </c>
      <c r="F21" s="16">
        <f t="shared" si="3"/>
        <v>7871.9345000000003</v>
      </c>
      <c r="G21" s="16">
        <f t="shared" si="4"/>
        <v>7020.9933000000001</v>
      </c>
      <c r="H21" s="16">
        <f t="shared" si="5"/>
        <v>4058.7190000000001</v>
      </c>
      <c r="I21" s="16">
        <v>10650</v>
      </c>
      <c r="J21" s="16">
        <v>7377.1480000000001</v>
      </c>
      <c r="K21" s="16">
        <v>0</v>
      </c>
      <c r="L21" s="16">
        <v>0</v>
      </c>
      <c r="M21" s="16">
        <v>2228.3000000000002</v>
      </c>
      <c r="N21" s="16">
        <v>339.5865</v>
      </c>
      <c r="O21" s="16">
        <v>360</v>
      </c>
      <c r="P21" s="16">
        <v>156.88650000000001</v>
      </c>
      <c r="Q21" s="16">
        <v>278.3</v>
      </c>
      <c r="R21" s="16">
        <v>0</v>
      </c>
      <c r="S21" s="16">
        <v>100</v>
      </c>
      <c r="T21" s="16">
        <v>49.5</v>
      </c>
      <c r="U21" s="16">
        <v>0</v>
      </c>
      <c r="V21" s="16">
        <v>0</v>
      </c>
      <c r="W21" s="16">
        <v>700</v>
      </c>
      <c r="X21" s="16">
        <v>97.5</v>
      </c>
      <c r="Y21" s="16">
        <v>600</v>
      </c>
      <c r="Z21" s="16">
        <v>90</v>
      </c>
      <c r="AA21" s="16">
        <v>0</v>
      </c>
      <c r="AB21" s="16">
        <v>0</v>
      </c>
      <c r="AC21" s="16">
        <v>790</v>
      </c>
      <c r="AD21" s="16">
        <v>35.700000000000003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320</v>
      </c>
      <c r="AP21" s="16">
        <v>140</v>
      </c>
      <c r="AQ21" s="16">
        <f t="shared" si="6"/>
        <v>100</v>
      </c>
      <c r="AR21" s="16">
        <f t="shared" si="7"/>
        <v>15.2</v>
      </c>
      <c r="AS21" s="16">
        <v>2923.4</v>
      </c>
      <c r="AT21" s="16">
        <v>15.2</v>
      </c>
      <c r="AU21" s="16">
        <v>0</v>
      </c>
      <c r="AV21" s="16">
        <v>0</v>
      </c>
      <c r="AW21" s="16">
        <v>2823.4</v>
      </c>
      <c r="AX21" s="16">
        <v>0</v>
      </c>
      <c r="AY21" s="16">
        <v>0</v>
      </c>
      <c r="AZ21" s="16">
        <v>0</v>
      </c>
      <c r="BA21" s="16">
        <v>2823.4</v>
      </c>
      <c r="BB21" s="16">
        <v>0</v>
      </c>
      <c r="BC21" s="16">
        <v>7020.9933000000001</v>
      </c>
      <c r="BD21" s="16">
        <v>4058.7190000000001</v>
      </c>
      <c r="BE21" s="16">
        <v>0</v>
      </c>
      <c r="BF21" s="16">
        <v>0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</row>
    <row r="22" spans="1:66" x14ac:dyDescent="0.3">
      <c r="A22" s="15">
        <v>11</v>
      </c>
      <c r="B22" s="42" t="s">
        <v>91</v>
      </c>
      <c r="C22" s="16">
        <f t="shared" si="0"/>
        <v>7733.8612000000003</v>
      </c>
      <c r="D22" s="16">
        <f t="shared" si="1"/>
        <v>4172.08</v>
      </c>
      <c r="E22" s="16">
        <f t="shared" si="2"/>
        <v>7500</v>
      </c>
      <c r="F22" s="16">
        <f t="shared" si="3"/>
        <v>4029.7799999999997</v>
      </c>
      <c r="G22" s="16">
        <f t="shared" si="4"/>
        <v>233.8612</v>
      </c>
      <c r="H22" s="16">
        <f t="shared" si="5"/>
        <v>142.30000000000001</v>
      </c>
      <c r="I22" s="16">
        <v>5985</v>
      </c>
      <c r="J22" s="16">
        <v>3789.45</v>
      </c>
      <c r="K22" s="16">
        <v>0</v>
      </c>
      <c r="L22" s="16">
        <v>0</v>
      </c>
      <c r="M22" s="16">
        <v>522</v>
      </c>
      <c r="N22" s="16">
        <v>218.33</v>
      </c>
      <c r="O22" s="16">
        <v>0</v>
      </c>
      <c r="P22" s="16">
        <v>0</v>
      </c>
      <c r="Q22" s="16">
        <v>100</v>
      </c>
      <c r="R22" s="16">
        <v>0</v>
      </c>
      <c r="S22" s="16">
        <v>102</v>
      </c>
      <c r="T22" s="16">
        <v>68.33</v>
      </c>
      <c r="U22" s="16">
        <v>0</v>
      </c>
      <c r="V22" s="16">
        <v>0</v>
      </c>
      <c r="W22" s="16">
        <v>220</v>
      </c>
      <c r="X22" s="16">
        <v>120</v>
      </c>
      <c r="Y22" s="16">
        <v>200</v>
      </c>
      <c r="Z22" s="16">
        <v>120</v>
      </c>
      <c r="AA22" s="16">
        <v>0</v>
      </c>
      <c r="AB22" s="16">
        <v>0</v>
      </c>
      <c r="AC22" s="16">
        <v>100</v>
      </c>
      <c r="AD22" s="16">
        <v>30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50</v>
      </c>
      <c r="AP22" s="16">
        <v>0</v>
      </c>
      <c r="AQ22" s="16">
        <f t="shared" si="6"/>
        <v>943</v>
      </c>
      <c r="AR22" s="16">
        <f t="shared" si="7"/>
        <v>22</v>
      </c>
      <c r="AS22" s="16">
        <v>943</v>
      </c>
      <c r="AT22" s="16">
        <v>22</v>
      </c>
      <c r="AU22" s="16">
        <v>0</v>
      </c>
      <c r="AV22" s="16">
        <v>0</v>
      </c>
      <c r="AW22" s="16">
        <v>923</v>
      </c>
      <c r="AX22" s="16">
        <v>22</v>
      </c>
      <c r="AY22" s="16">
        <v>0</v>
      </c>
      <c r="AZ22" s="16">
        <v>0</v>
      </c>
      <c r="BA22" s="16">
        <v>0</v>
      </c>
      <c r="BB22" s="16">
        <v>0</v>
      </c>
      <c r="BC22" s="16">
        <v>233.8612</v>
      </c>
      <c r="BD22" s="16">
        <v>142.30000000000001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</row>
    <row r="23" spans="1:66" x14ac:dyDescent="0.3">
      <c r="A23" s="15">
        <v>12</v>
      </c>
      <c r="B23" s="42" t="s">
        <v>92</v>
      </c>
      <c r="C23" s="16">
        <f t="shared" si="0"/>
        <v>169563.21239999999</v>
      </c>
      <c r="D23" s="16">
        <f t="shared" si="1"/>
        <v>78777.890600000013</v>
      </c>
      <c r="E23" s="16">
        <f t="shared" si="2"/>
        <v>89218.9</v>
      </c>
      <c r="F23" s="16">
        <f t="shared" si="3"/>
        <v>42209.231800000001</v>
      </c>
      <c r="G23" s="16">
        <f t="shared" si="4"/>
        <v>97344.312399999995</v>
      </c>
      <c r="H23" s="16">
        <f t="shared" si="5"/>
        <v>42516.457700000006</v>
      </c>
      <c r="I23" s="16">
        <v>31200</v>
      </c>
      <c r="J23" s="16">
        <v>19400.904999999999</v>
      </c>
      <c r="K23" s="16">
        <v>0</v>
      </c>
      <c r="L23" s="16">
        <v>0</v>
      </c>
      <c r="M23" s="16">
        <v>35182.9</v>
      </c>
      <c r="N23" s="16">
        <v>14731.7279</v>
      </c>
      <c r="O23" s="16">
        <v>3337.9</v>
      </c>
      <c r="P23" s="16">
        <v>2191.7782999999999</v>
      </c>
      <c r="Q23" s="16">
        <v>560</v>
      </c>
      <c r="R23" s="16">
        <v>240</v>
      </c>
      <c r="S23" s="16">
        <v>200</v>
      </c>
      <c r="T23" s="16">
        <v>137.22900000000001</v>
      </c>
      <c r="U23" s="16">
        <v>100</v>
      </c>
      <c r="V23" s="16">
        <v>0</v>
      </c>
      <c r="W23" s="16">
        <v>17500</v>
      </c>
      <c r="X23" s="16">
        <v>6283.6194999999998</v>
      </c>
      <c r="Y23" s="16">
        <v>17000</v>
      </c>
      <c r="Z23" s="16">
        <v>6118.0195000000003</v>
      </c>
      <c r="AA23" s="16">
        <v>8784.6</v>
      </c>
      <c r="AB23" s="16">
        <v>2858.01</v>
      </c>
      <c r="AC23" s="16">
        <v>3900.4</v>
      </c>
      <c r="AD23" s="16">
        <v>2268.0911000000001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2800</v>
      </c>
      <c r="AL23" s="16">
        <v>1747.8</v>
      </c>
      <c r="AM23" s="16">
        <v>0</v>
      </c>
      <c r="AN23" s="16">
        <v>0</v>
      </c>
      <c r="AO23" s="16">
        <v>2100</v>
      </c>
      <c r="AP23" s="16">
        <v>325</v>
      </c>
      <c r="AQ23" s="16">
        <f t="shared" si="6"/>
        <v>936</v>
      </c>
      <c r="AR23" s="16">
        <f t="shared" si="7"/>
        <v>56</v>
      </c>
      <c r="AS23" s="16">
        <v>17936</v>
      </c>
      <c r="AT23" s="16">
        <v>6003.7988999999998</v>
      </c>
      <c r="AU23" s="16">
        <v>0</v>
      </c>
      <c r="AV23" s="16">
        <v>0</v>
      </c>
      <c r="AW23" s="16">
        <v>17000</v>
      </c>
      <c r="AX23" s="16">
        <v>5947.7988999999998</v>
      </c>
      <c r="AY23" s="16">
        <v>0</v>
      </c>
      <c r="AZ23" s="16">
        <v>0</v>
      </c>
      <c r="BA23" s="16">
        <v>17000</v>
      </c>
      <c r="BB23" s="16">
        <v>5947.7988999999998</v>
      </c>
      <c r="BC23" s="16">
        <v>94432.312399999995</v>
      </c>
      <c r="BD23" s="16">
        <v>40968.187100000003</v>
      </c>
      <c r="BE23" s="16">
        <v>12330</v>
      </c>
      <c r="BF23" s="16">
        <v>6455.2196000000004</v>
      </c>
      <c r="BG23" s="16">
        <v>0</v>
      </c>
      <c r="BH23" s="16">
        <v>0</v>
      </c>
      <c r="BI23" s="16">
        <v>0</v>
      </c>
      <c r="BJ23" s="16">
        <v>0</v>
      </c>
      <c r="BK23" s="16">
        <v>-9418</v>
      </c>
      <c r="BL23" s="16">
        <v>-4906.9489999999996</v>
      </c>
      <c r="BM23" s="16">
        <v>0</v>
      </c>
      <c r="BN23" s="16">
        <v>0</v>
      </c>
    </row>
    <row r="24" spans="1:66" s="17" customFormat="1" ht="13.5" x14ac:dyDescent="0.25">
      <c r="A24" s="15">
        <v>13</v>
      </c>
      <c r="B24" s="42" t="s">
        <v>93</v>
      </c>
      <c r="C24" s="16">
        <f t="shared" si="0"/>
        <v>125782.71119999999</v>
      </c>
      <c r="D24" s="16">
        <f t="shared" si="1"/>
        <v>91681.793300000005</v>
      </c>
      <c r="E24" s="16">
        <f t="shared" si="2"/>
        <v>124268.4</v>
      </c>
      <c r="F24" s="16">
        <f t="shared" si="3"/>
        <v>90594.970100000006</v>
      </c>
      <c r="G24" s="16">
        <f t="shared" si="4"/>
        <v>17514.3112</v>
      </c>
      <c r="H24" s="16">
        <f t="shared" si="5"/>
        <v>12346.4889</v>
      </c>
      <c r="I24" s="16">
        <v>42000</v>
      </c>
      <c r="J24" s="16">
        <v>30981.272000000001</v>
      </c>
      <c r="K24" s="16">
        <v>0</v>
      </c>
      <c r="L24" s="16">
        <v>0</v>
      </c>
      <c r="M24" s="16">
        <v>56470</v>
      </c>
      <c r="N24" s="16">
        <v>40925.172400000003</v>
      </c>
      <c r="O24" s="16">
        <v>5500</v>
      </c>
      <c r="P24" s="16">
        <v>2738.1660999999999</v>
      </c>
      <c r="Q24" s="16">
        <v>2700</v>
      </c>
      <c r="R24" s="16">
        <v>1642</v>
      </c>
      <c r="S24" s="16">
        <v>300</v>
      </c>
      <c r="T24" s="16">
        <v>140.5728</v>
      </c>
      <c r="U24" s="16">
        <v>500</v>
      </c>
      <c r="V24" s="16">
        <v>18</v>
      </c>
      <c r="W24" s="16">
        <v>22050</v>
      </c>
      <c r="X24" s="16">
        <v>12608.08</v>
      </c>
      <c r="Y24" s="16">
        <v>21600</v>
      </c>
      <c r="Z24" s="16">
        <v>12338.68</v>
      </c>
      <c r="AA24" s="16">
        <v>10030</v>
      </c>
      <c r="AB24" s="16">
        <v>9887.2106999999996</v>
      </c>
      <c r="AC24" s="16">
        <v>15290</v>
      </c>
      <c r="AD24" s="16">
        <v>13891.1428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2900</v>
      </c>
      <c r="AP24" s="16">
        <v>749</v>
      </c>
      <c r="AQ24" s="16">
        <f t="shared" si="6"/>
        <v>6898.4000000000015</v>
      </c>
      <c r="AR24" s="16">
        <f t="shared" si="7"/>
        <v>6679.8599999999988</v>
      </c>
      <c r="AS24" s="16">
        <v>22898.400000000001</v>
      </c>
      <c r="AT24" s="16">
        <v>17939.525699999998</v>
      </c>
      <c r="AU24" s="16">
        <v>0</v>
      </c>
      <c r="AV24" s="16">
        <v>0</v>
      </c>
      <c r="AW24" s="16">
        <v>22698.400000000001</v>
      </c>
      <c r="AX24" s="16">
        <v>17890.525699999998</v>
      </c>
      <c r="AY24" s="16">
        <v>0</v>
      </c>
      <c r="AZ24" s="16">
        <v>0</v>
      </c>
      <c r="BA24" s="16">
        <v>16000</v>
      </c>
      <c r="BB24" s="16">
        <v>11259.6657</v>
      </c>
      <c r="BC24" s="16">
        <v>16864.3112</v>
      </c>
      <c r="BD24" s="16">
        <v>3300</v>
      </c>
      <c r="BE24" s="16">
        <v>15650</v>
      </c>
      <c r="BF24" s="16">
        <v>9863.6468999999997</v>
      </c>
      <c r="BG24" s="16">
        <v>0</v>
      </c>
      <c r="BH24" s="16">
        <v>0</v>
      </c>
      <c r="BI24" s="16">
        <v>-3000</v>
      </c>
      <c r="BJ24" s="16">
        <v>0</v>
      </c>
      <c r="BK24" s="16">
        <v>-12000</v>
      </c>
      <c r="BL24" s="16">
        <v>-817.15800000000002</v>
      </c>
      <c r="BM24" s="16">
        <v>0</v>
      </c>
      <c r="BN24" s="16">
        <v>0</v>
      </c>
    </row>
    <row r="25" spans="1:66" x14ac:dyDescent="0.3">
      <c r="A25" s="15">
        <v>14</v>
      </c>
      <c r="B25" s="42" t="s">
        <v>94</v>
      </c>
      <c r="C25" s="16">
        <f t="shared" si="0"/>
        <v>15951.2431</v>
      </c>
      <c r="D25" s="16">
        <f t="shared" si="1"/>
        <v>8825.6749999999993</v>
      </c>
      <c r="E25" s="16">
        <f t="shared" si="2"/>
        <v>14423.5</v>
      </c>
      <c r="F25" s="16">
        <f t="shared" si="3"/>
        <v>8825.6749999999993</v>
      </c>
      <c r="G25" s="16">
        <f t="shared" si="4"/>
        <v>2427.7430999999997</v>
      </c>
      <c r="H25" s="16">
        <f t="shared" si="5"/>
        <v>0</v>
      </c>
      <c r="I25" s="16">
        <v>11920</v>
      </c>
      <c r="J25" s="16">
        <v>8549.848</v>
      </c>
      <c r="K25" s="16">
        <v>0</v>
      </c>
      <c r="L25" s="16">
        <v>0</v>
      </c>
      <c r="M25" s="16">
        <v>1542</v>
      </c>
      <c r="N25" s="16">
        <v>275.827</v>
      </c>
      <c r="O25" s="16">
        <v>350</v>
      </c>
      <c r="P25" s="16">
        <v>170.827</v>
      </c>
      <c r="Q25" s="16">
        <v>230</v>
      </c>
      <c r="R25" s="16">
        <v>0</v>
      </c>
      <c r="S25" s="16">
        <v>72</v>
      </c>
      <c r="T25" s="16">
        <v>42</v>
      </c>
      <c r="U25" s="16">
        <v>0</v>
      </c>
      <c r="V25" s="16">
        <v>0</v>
      </c>
      <c r="W25" s="16">
        <v>290</v>
      </c>
      <c r="X25" s="16">
        <v>63</v>
      </c>
      <c r="Y25" s="16">
        <v>240</v>
      </c>
      <c r="Z25" s="16">
        <v>48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f t="shared" si="6"/>
        <v>61.5</v>
      </c>
      <c r="AR25" s="16">
        <f t="shared" si="7"/>
        <v>0</v>
      </c>
      <c r="AS25" s="16">
        <v>961.5</v>
      </c>
      <c r="AT25" s="16">
        <v>0</v>
      </c>
      <c r="AU25" s="16">
        <v>0</v>
      </c>
      <c r="AV25" s="16">
        <v>0</v>
      </c>
      <c r="AW25" s="16">
        <v>961.5</v>
      </c>
      <c r="AX25" s="16">
        <v>0</v>
      </c>
      <c r="AY25" s="16">
        <v>0</v>
      </c>
      <c r="AZ25" s="16">
        <v>0</v>
      </c>
      <c r="BA25" s="16">
        <v>900</v>
      </c>
      <c r="BB25" s="16">
        <v>0</v>
      </c>
      <c r="BC25" s="16">
        <v>1802.2430999999999</v>
      </c>
      <c r="BD25" s="16">
        <v>0</v>
      </c>
      <c r="BE25" s="16">
        <v>625.5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0</v>
      </c>
    </row>
    <row r="26" spans="1:66" x14ac:dyDescent="0.3">
      <c r="A26" s="15">
        <v>15</v>
      </c>
      <c r="B26" s="42" t="s">
        <v>95</v>
      </c>
      <c r="C26" s="16">
        <f t="shared" si="0"/>
        <v>123404.22070000001</v>
      </c>
      <c r="D26" s="16">
        <f t="shared" si="1"/>
        <v>45758.037199999999</v>
      </c>
      <c r="E26" s="16">
        <f t="shared" si="2"/>
        <v>80649.099999999991</v>
      </c>
      <c r="F26" s="16">
        <f t="shared" si="3"/>
        <v>44188.037199999999</v>
      </c>
      <c r="G26" s="16">
        <f t="shared" si="4"/>
        <v>55455.120699999999</v>
      </c>
      <c r="H26" s="16">
        <f t="shared" si="5"/>
        <v>1570</v>
      </c>
      <c r="I26" s="16">
        <v>34936.1</v>
      </c>
      <c r="J26" s="16">
        <v>26325.477999999999</v>
      </c>
      <c r="K26" s="16">
        <v>0</v>
      </c>
      <c r="L26" s="16">
        <v>0</v>
      </c>
      <c r="M26" s="16">
        <v>25949.8</v>
      </c>
      <c r="N26" s="16">
        <v>15447.609200000001</v>
      </c>
      <c r="O26" s="16">
        <v>1900</v>
      </c>
      <c r="P26" s="16">
        <v>1004.4312</v>
      </c>
      <c r="Q26" s="16">
        <v>1080</v>
      </c>
      <c r="R26" s="16">
        <v>480</v>
      </c>
      <c r="S26" s="16">
        <v>450</v>
      </c>
      <c r="T26" s="16">
        <v>129.5</v>
      </c>
      <c r="U26" s="16">
        <v>845</v>
      </c>
      <c r="V26" s="16">
        <v>333</v>
      </c>
      <c r="W26" s="16">
        <v>16429.8</v>
      </c>
      <c r="X26" s="16">
        <v>10311.633</v>
      </c>
      <c r="Y26" s="16">
        <v>15029.8</v>
      </c>
      <c r="Z26" s="16">
        <v>9732.8330000000005</v>
      </c>
      <c r="AA26" s="16">
        <v>1470</v>
      </c>
      <c r="AB26" s="16">
        <v>1165</v>
      </c>
      <c r="AC26" s="16">
        <v>3570</v>
      </c>
      <c r="AD26" s="16">
        <v>1973.0450000000001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3192</v>
      </c>
      <c r="AP26" s="16">
        <v>1695</v>
      </c>
      <c r="AQ26" s="16">
        <f t="shared" si="6"/>
        <v>3871.2000000000007</v>
      </c>
      <c r="AR26" s="16">
        <f t="shared" si="7"/>
        <v>719.95</v>
      </c>
      <c r="AS26" s="16">
        <v>16571.2</v>
      </c>
      <c r="AT26" s="16">
        <v>719.95</v>
      </c>
      <c r="AU26" s="16">
        <v>0</v>
      </c>
      <c r="AV26" s="16">
        <v>0</v>
      </c>
      <c r="AW26" s="16">
        <v>16571.2</v>
      </c>
      <c r="AX26" s="16">
        <v>719.95</v>
      </c>
      <c r="AY26" s="16">
        <v>0</v>
      </c>
      <c r="AZ26" s="16">
        <v>0</v>
      </c>
      <c r="BA26" s="16">
        <v>12700</v>
      </c>
      <c r="BB26" s="16">
        <v>0</v>
      </c>
      <c r="BC26" s="16">
        <v>55455.120699999999</v>
      </c>
      <c r="BD26" s="16">
        <v>1570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</row>
    <row r="27" spans="1:66" s="17" customFormat="1" ht="13.5" x14ac:dyDescent="0.25">
      <c r="A27" s="15">
        <v>16</v>
      </c>
      <c r="B27" s="42" t="s">
        <v>96</v>
      </c>
      <c r="C27" s="16">
        <f t="shared" si="0"/>
        <v>844323.62369999988</v>
      </c>
      <c r="D27" s="16">
        <f t="shared" si="1"/>
        <v>438802.38319999998</v>
      </c>
      <c r="E27" s="16">
        <f t="shared" si="2"/>
        <v>752802.87199999997</v>
      </c>
      <c r="F27" s="16">
        <f t="shared" si="3"/>
        <v>357518.52220000001</v>
      </c>
      <c r="G27" s="16">
        <f t="shared" si="4"/>
        <v>214390.55170000001</v>
      </c>
      <c r="H27" s="16">
        <f t="shared" si="5"/>
        <v>95352.440999999992</v>
      </c>
      <c r="I27" s="16">
        <v>100102.098</v>
      </c>
      <c r="J27" s="16">
        <v>64345.1</v>
      </c>
      <c r="K27" s="16">
        <v>0</v>
      </c>
      <c r="L27" s="16">
        <v>0</v>
      </c>
      <c r="M27" s="16">
        <v>84496.173999999999</v>
      </c>
      <c r="N27" s="16">
        <v>41163.591500000002</v>
      </c>
      <c r="O27" s="16">
        <v>9939.5669999999991</v>
      </c>
      <c r="P27" s="16">
        <v>5677.1572999999999</v>
      </c>
      <c r="Q27" s="16">
        <v>150</v>
      </c>
      <c r="R27" s="16">
        <v>52.013800000000003</v>
      </c>
      <c r="S27" s="16">
        <v>1685.1089999999999</v>
      </c>
      <c r="T27" s="16">
        <v>750.9221</v>
      </c>
      <c r="U27" s="16">
        <v>600</v>
      </c>
      <c r="V27" s="16">
        <v>18</v>
      </c>
      <c r="W27" s="16">
        <v>22523.991999999998</v>
      </c>
      <c r="X27" s="16">
        <v>8481.4820999999993</v>
      </c>
      <c r="Y27" s="16">
        <v>15180</v>
      </c>
      <c r="Z27" s="16">
        <v>5386.3</v>
      </c>
      <c r="AA27" s="16">
        <v>28199</v>
      </c>
      <c r="AB27" s="16">
        <v>20476.989000000001</v>
      </c>
      <c r="AC27" s="16">
        <v>14202.306</v>
      </c>
      <c r="AD27" s="16">
        <v>3535.9331999999999</v>
      </c>
      <c r="AE27" s="16">
        <v>0</v>
      </c>
      <c r="AF27" s="16">
        <v>0</v>
      </c>
      <c r="AG27" s="16">
        <v>401246.8</v>
      </c>
      <c r="AH27" s="16">
        <v>217635.823</v>
      </c>
      <c r="AI27" s="16">
        <v>401246.8</v>
      </c>
      <c r="AJ27" s="16">
        <v>217635.823</v>
      </c>
      <c r="AK27" s="16">
        <v>11268</v>
      </c>
      <c r="AL27" s="16">
        <v>5153.8</v>
      </c>
      <c r="AM27" s="16">
        <v>8268</v>
      </c>
      <c r="AN27" s="16">
        <v>5153.8</v>
      </c>
      <c r="AO27" s="16">
        <v>10520</v>
      </c>
      <c r="AP27" s="16">
        <v>5824</v>
      </c>
      <c r="AQ27" s="16">
        <f t="shared" si="6"/>
        <v>22299.999999999985</v>
      </c>
      <c r="AR27" s="16">
        <f t="shared" si="7"/>
        <v>9327.6276999999991</v>
      </c>
      <c r="AS27" s="16">
        <v>145169.79999999999</v>
      </c>
      <c r="AT27" s="16">
        <v>23396.207699999999</v>
      </c>
      <c r="AU27" s="16">
        <v>0</v>
      </c>
      <c r="AV27" s="16">
        <v>0</v>
      </c>
      <c r="AW27" s="16">
        <v>132869.79999999999</v>
      </c>
      <c r="AX27" s="16">
        <v>17426.129700000001</v>
      </c>
      <c r="AY27" s="16">
        <v>0</v>
      </c>
      <c r="AZ27" s="16">
        <v>0</v>
      </c>
      <c r="BA27" s="16">
        <v>122869.8</v>
      </c>
      <c r="BB27" s="16">
        <v>14068.58</v>
      </c>
      <c r="BC27" s="16">
        <v>310865.09100000001</v>
      </c>
      <c r="BD27" s="16">
        <v>102724.601</v>
      </c>
      <c r="BE27" s="16">
        <v>27330</v>
      </c>
      <c r="BF27" s="16">
        <v>11247</v>
      </c>
      <c r="BG27" s="16">
        <v>0</v>
      </c>
      <c r="BH27" s="16">
        <v>0</v>
      </c>
      <c r="BI27" s="16">
        <v>0</v>
      </c>
      <c r="BJ27" s="16">
        <v>0</v>
      </c>
      <c r="BK27" s="16">
        <v>-123804.5393</v>
      </c>
      <c r="BL27" s="16">
        <v>-18619.16</v>
      </c>
      <c r="BM27" s="16">
        <v>0</v>
      </c>
      <c r="BN27" s="16">
        <v>0</v>
      </c>
    </row>
    <row r="28" spans="1:66" x14ac:dyDescent="0.3">
      <c r="A28" s="15">
        <v>17</v>
      </c>
      <c r="B28" s="42" t="s">
        <v>97</v>
      </c>
      <c r="C28" s="16">
        <f t="shared" si="0"/>
        <v>35340.982400000001</v>
      </c>
      <c r="D28" s="16">
        <f t="shared" si="1"/>
        <v>15298.7212</v>
      </c>
      <c r="E28" s="16">
        <f t="shared" si="2"/>
        <v>32647.100000000002</v>
      </c>
      <c r="F28" s="16">
        <f t="shared" si="3"/>
        <v>15811.7212</v>
      </c>
      <c r="G28" s="16">
        <f t="shared" si="4"/>
        <v>2693.8824</v>
      </c>
      <c r="H28" s="16">
        <f t="shared" si="5"/>
        <v>-513</v>
      </c>
      <c r="I28" s="16">
        <v>18385.400000000001</v>
      </c>
      <c r="J28" s="16">
        <v>11231.778</v>
      </c>
      <c r="K28" s="16">
        <v>0</v>
      </c>
      <c r="L28" s="16">
        <v>0</v>
      </c>
      <c r="M28" s="16">
        <v>5897.7</v>
      </c>
      <c r="N28" s="16">
        <v>2581.4531999999999</v>
      </c>
      <c r="O28" s="16">
        <v>1257.7</v>
      </c>
      <c r="P28" s="16">
        <v>422.54489999999998</v>
      </c>
      <c r="Q28" s="16">
        <v>1000</v>
      </c>
      <c r="R28" s="16">
        <v>644.76239999999996</v>
      </c>
      <c r="S28" s="16">
        <v>50</v>
      </c>
      <c r="T28" s="16">
        <v>23.547999999999998</v>
      </c>
      <c r="U28" s="16">
        <v>150</v>
      </c>
      <c r="V28" s="16">
        <v>50</v>
      </c>
      <c r="W28" s="16">
        <v>600</v>
      </c>
      <c r="X28" s="16">
        <v>47.1</v>
      </c>
      <c r="Y28" s="16">
        <v>0</v>
      </c>
      <c r="Z28" s="16">
        <v>0</v>
      </c>
      <c r="AA28" s="16">
        <v>1050</v>
      </c>
      <c r="AB28" s="16">
        <v>848.4</v>
      </c>
      <c r="AC28" s="16">
        <v>1600</v>
      </c>
      <c r="AD28" s="16">
        <v>498.09789999999998</v>
      </c>
      <c r="AE28" s="16">
        <v>0</v>
      </c>
      <c r="AF28" s="16">
        <v>0</v>
      </c>
      <c r="AG28" s="16">
        <v>5894</v>
      </c>
      <c r="AH28" s="16">
        <v>1818.84</v>
      </c>
      <c r="AI28" s="16">
        <v>5894</v>
      </c>
      <c r="AJ28" s="16">
        <v>1818.84</v>
      </c>
      <c r="AK28" s="16">
        <v>0</v>
      </c>
      <c r="AL28" s="16">
        <v>0</v>
      </c>
      <c r="AM28" s="16">
        <v>0</v>
      </c>
      <c r="AN28" s="16">
        <v>0</v>
      </c>
      <c r="AO28" s="16">
        <v>650</v>
      </c>
      <c r="AP28" s="16">
        <v>140</v>
      </c>
      <c r="AQ28" s="16">
        <f t="shared" si="6"/>
        <v>1820</v>
      </c>
      <c r="AR28" s="16">
        <f t="shared" si="7"/>
        <v>39.65</v>
      </c>
      <c r="AS28" s="16">
        <v>1820</v>
      </c>
      <c r="AT28" s="16">
        <v>39.65</v>
      </c>
      <c r="AU28" s="16">
        <v>0</v>
      </c>
      <c r="AV28" s="16">
        <v>0</v>
      </c>
      <c r="AW28" s="16">
        <v>1650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2693.8824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-513</v>
      </c>
      <c r="BM28" s="16">
        <v>0</v>
      </c>
      <c r="BN28" s="16">
        <v>0</v>
      </c>
    </row>
    <row r="29" spans="1:66" x14ac:dyDescent="0.3">
      <c r="A29" s="15">
        <v>18</v>
      </c>
      <c r="B29" s="42" t="s">
        <v>98</v>
      </c>
      <c r="C29" s="16">
        <f t="shared" si="0"/>
        <v>20999.988000000001</v>
      </c>
      <c r="D29" s="16">
        <f t="shared" si="1"/>
        <v>9801.2440000000006</v>
      </c>
      <c r="E29" s="16">
        <f t="shared" si="2"/>
        <v>18816.400000000001</v>
      </c>
      <c r="F29" s="16">
        <f t="shared" si="3"/>
        <v>9801.2440000000006</v>
      </c>
      <c r="G29" s="16">
        <f t="shared" si="4"/>
        <v>2583.5879999999997</v>
      </c>
      <c r="H29" s="16">
        <f t="shared" si="5"/>
        <v>0</v>
      </c>
      <c r="I29" s="16">
        <v>11432</v>
      </c>
      <c r="J29" s="16">
        <v>8012</v>
      </c>
      <c r="K29" s="16">
        <v>0</v>
      </c>
      <c r="L29" s="16">
        <v>0</v>
      </c>
      <c r="M29" s="16">
        <v>5856.2</v>
      </c>
      <c r="N29" s="16">
        <v>1789.2439999999999</v>
      </c>
      <c r="O29" s="16">
        <v>1450</v>
      </c>
      <c r="P29" s="16">
        <v>909.64400000000001</v>
      </c>
      <c r="Q29" s="16">
        <v>1472.2</v>
      </c>
      <c r="R29" s="16">
        <v>480.3</v>
      </c>
      <c r="S29" s="16">
        <v>58.5</v>
      </c>
      <c r="T29" s="16">
        <v>40.5</v>
      </c>
      <c r="U29" s="16">
        <v>0</v>
      </c>
      <c r="V29" s="16">
        <v>0</v>
      </c>
      <c r="W29" s="16">
        <v>455.6</v>
      </c>
      <c r="X29" s="16">
        <v>10.8</v>
      </c>
      <c r="Y29" s="16">
        <v>0</v>
      </c>
      <c r="Z29" s="16">
        <v>0</v>
      </c>
      <c r="AA29" s="16">
        <v>1550</v>
      </c>
      <c r="AB29" s="16">
        <v>0</v>
      </c>
      <c r="AC29" s="16">
        <v>599.9</v>
      </c>
      <c r="AD29" s="16">
        <v>348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120</v>
      </c>
      <c r="AL29" s="16">
        <v>0</v>
      </c>
      <c r="AM29" s="16">
        <v>120</v>
      </c>
      <c r="AN29" s="16">
        <v>0</v>
      </c>
      <c r="AO29" s="16">
        <v>350</v>
      </c>
      <c r="AP29" s="16">
        <v>0</v>
      </c>
      <c r="AQ29" s="16">
        <f t="shared" si="6"/>
        <v>658.2</v>
      </c>
      <c r="AR29" s="16">
        <f t="shared" si="7"/>
        <v>0</v>
      </c>
      <c r="AS29" s="16">
        <v>1058.2</v>
      </c>
      <c r="AT29" s="16">
        <v>0</v>
      </c>
      <c r="AU29" s="16">
        <v>0</v>
      </c>
      <c r="AV29" s="16">
        <v>0</v>
      </c>
      <c r="AW29" s="16">
        <v>1000</v>
      </c>
      <c r="AX29" s="16">
        <v>0</v>
      </c>
      <c r="AY29" s="16">
        <v>0</v>
      </c>
      <c r="AZ29" s="16">
        <v>0</v>
      </c>
      <c r="BA29" s="16">
        <v>400</v>
      </c>
      <c r="BB29" s="16">
        <v>0</v>
      </c>
      <c r="BC29" s="16">
        <v>1400</v>
      </c>
      <c r="BD29" s="16">
        <v>0</v>
      </c>
      <c r="BE29" s="16">
        <v>1183.588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</row>
    <row r="30" spans="1:66" x14ac:dyDescent="0.3">
      <c r="A30" s="15">
        <v>19</v>
      </c>
      <c r="B30" s="42" t="s">
        <v>99</v>
      </c>
      <c r="C30" s="16">
        <f t="shared" si="0"/>
        <v>32654.533000000003</v>
      </c>
      <c r="D30" s="16">
        <f t="shared" si="1"/>
        <v>13069.387500000001</v>
      </c>
      <c r="E30" s="16">
        <f t="shared" si="2"/>
        <v>23269.200000000001</v>
      </c>
      <c r="F30" s="16">
        <f t="shared" si="3"/>
        <v>12089.387500000001</v>
      </c>
      <c r="G30" s="16">
        <f t="shared" si="4"/>
        <v>9385.3330000000005</v>
      </c>
      <c r="H30" s="16">
        <f t="shared" si="5"/>
        <v>980</v>
      </c>
      <c r="I30" s="16">
        <v>16705.2</v>
      </c>
      <c r="J30" s="16">
        <v>9417.1779999999999</v>
      </c>
      <c r="K30" s="16">
        <v>0</v>
      </c>
      <c r="L30" s="16">
        <v>0</v>
      </c>
      <c r="M30" s="16">
        <v>5444.5</v>
      </c>
      <c r="N30" s="16">
        <v>2551.0495000000001</v>
      </c>
      <c r="O30" s="16">
        <v>1600</v>
      </c>
      <c r="P30" s="16">
        <v>827.64949999999999</v>
      </c>
      <c r="Q30" s="16">
        <v>1290</v>
      </c>
      <c r="R30" s="16">
        <v>590.6</v>
      </c>
      <c r="S30" s="16">
        <v>188</v>
      </c>
      <c r="T30" s="16">
        <v>18</v>
      </c>
      <c r="U30" s="16">
        <v>0</v>
      </c>
      <c r="V30" s="16">
        <v>0</v>
      </c>
      <c r="W30" s="16">
        <v>229.5</v>
      </c>
      <c r="X30" s="16">
        <v>57.6</v>
      </c>
      <c r="Y30" s="16">
        <v>120</v>
      </c>
      <c r="Z30" s="16">
        <v>0</v>
      </c>
      <c r="AA30" s="16">
        <v>1323</v>
      </c>
      <c r="AB30" s="16">
        <v>578</v>
      </c>
      <c r="AC30" s="16">
        <v>803</v>
      </c>
      <c r="AD30" s="16">
        <v>479.2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465</v>
      </c>
      <c r="AP30" s="16">
        <v>110</v>
      </c>
      <c r="AQ30" s="16">
        <f t="shared" si="6"/>
        <v>654.5</v>
      </c>
      <c r="AR30" s="16">
        <f t="shared" si="7"/>
        <v>11.16</v>
      </c>
      <c r="AS30" s="16">
        <v>654.5</v>
      </c>
      <c r="AT30" s="16">
        <v>11.16</v>
      </c>
      <c r="AU30" s="16">
        <v>0</v>
      </c>
      <c r="AV30" s="16">
        <v>0</v>
      </c>
      <c r="AW30" s="16">
        <v>485.5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8000</v>
      </c>
      <c r="BD30" s="16">
        <v>0</v>
      </c>
      <c r="BE30" s="16">
        <v>1385.3330000000001</v>
      </c>
      <c r="BF30" s="16">
        <v>980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</row>
    <row r="31" spans="1:66" s="17" customFormat="1" ht="13.5" x14ac:dyDescent="0.25">
      <c r="A31" s="15">
        <v>20</v>
      </c>
      <c r="B31" s="42" t="s">
        <v>100</v>
      </c>
      <c r="C31" s="16">
        <f t="shared" si="0"/>
        <v>9371.9637999999995</v>
      </c>
      <c r="D31" s="16">
        <f t="shared" si="1"/>
        <v>3569.4549999999999</v>
      </c>
      <c r="E31" s="16">
        <f t="shared" si="2"/>
        <v>7855</v>
      </c>
      <c r="F31" s="16">
        <f t="shared" si="3"/>
        <v>3908.4549999999999</v>
      </c>
      <c r="G31" s="16">
        <f t="shared" si="4"/>
        <v>1516.9638</v>
      </c>
      <c r="H31" s="16">
        <f t="shared" si="5"/>
        <v>-339</v>
      </c>
      <c r="I31" s="16">
        <v>5808</v>
      </c>
      <c r="J31" s="16">
        <v>3319.181</v>
      </c>
      <c r="K31" s="16">
        <v>0</v>
      </c>
      <c r="L31" s="16">
        <v>0</v>
      </c>
      <c r="M31" s="16">
        <v>1429.2</v>
      </c>
      <c r="N31" s="16">
        <v>559.274</v>
      </c>
      <c r="O31" s="16">
        <v>220</v>
      </c>
      <c r="P31" s="16">
        <v>116.1722</v>
      </c>
      <c r="Q31" s="16">
        <v>304.8</v>
      </c>
      <c r="R31" s="16">
        <v>203.2</v>
      </c>
      <c r="S31" s="16">
        <v>60</v>
      </c>
      <c r="T31" s="16">
        <v>45</v>
      </c>
      <c r="U31" s="16">
        <v>0</v>
      </c>
      <c r="V31" s="16">
        <v>0</v>
      </c>
      <c r="W31" s="16">
        <v>39.4</v>
      </c>
      <c r="X31" s="16">
        <v>23.4</v>
      </c>
      <c r="Y31" s="16">
        <v>0</v>
      </c>
      <c r="Z31" s="16">
        <v>0</v>
      </c>
      <c r="AA31" s="16">
        <v>0</v>
      </c>
      <c r="AB31" s="16">
        <v>0</v>
      </c>
      <c r="AC31" s="16">
        <v>620</v>
      </c>
      <c r="AD31" s="16">
        <v>171.5018</v>
      </c>
      <c r="AE31" s="16">
        <v>0</v>
      </c>
      <c r="AF31" s="16">
        <v>0</v>
      </c>
      <c r="AG31" s="16">
        <v>150</v>
      </c>
      <c r="AH31" s="16">
        <v>0</v>
      </c>
      <c r="AI31" s="16">
        <v>150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200</v>
      </c>
      <c r="AP31" s="16">
        <v>30</v>
      </c>
      <c r="AQ31" s="16">
        <f t="shared" si="6"/>
        <v>267.8</v>
      </c>
      <c r="AR31" s="16">
        <f t="shared" si="7"/>
        <v>0</v>
      </c>
      <c r="AS31" s="16">
        <v>267.8</v>
      </c>
      <c r="AT31" s="16">
        <v>0</v>
      </c>
      <c r="AU31" s="16">
        <v>0</v>
      </c>
      <c r="AV31" s="16">
        <v>0</v>
      </c>
      <c r="AW31" s="16">
        <v>242.8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1356.9638</v>
      </c>
      <c r="BD31" s="16">
        <v>0</v>
      </c>
      <c r="BE31" s="16">
        <v>160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-339</v>
      </c>
      <c r="BM31" s="16">
        <v>0</v>
      </c>
      <c r="BN31" s="16">
        <v>0</v>
      </c>
    </row>
    <row r="32" spans="1:66" x14ac:dyDescent="0.3">
      <c r="A32" s="15">
        <v>21</v>
      </c>
      <c r="B32" s="42" t="s">
        <v>101</v>
      </c>
      <c r="C32" s="16">
        <f t="shared" si="0"/>
        <v>68520.563599999994</v>
      </c>
      <c r="D32" s="16">
        <f t="shared" si="1"/>
        <v>37106.666100000002</v>
      </c>
      <c r="E32" s="16">
        <f t="shared" si="2"/>
        <v>52232.1</v>
      </c>
      <c r="F32" s="16">
        <f t="shared" si="3"/>
        <v>30407.3701</v>
      </c>
      <c r="G32" s="16">
        <f t="shared" si="4"/>
        <v>27728.463599999999</v>
      </c>
      <c r="H32" s="16">
        <f t="shared" si="5"/>
        <v>9596.7960000000003</v>
      </c>
      <c r="I32" s="16">
        <v>23850</v>
      </c>
      <c r="J32" s="16">
        <v>17792.933000000001</v>
      </c>
      <c r="K32" s="16">
        <v>0</v>
      </c>
      <c r="L32" s="16">
        <v>0</v>
      </c>
      <c r="M32" s="16">
        <v>9101</v>
      </c>
      <c r="N32" s="16">
        <v>5005.6871000000001</v>
      </c>
      <c r="O32" s="16">
        <v>1400</v>
      </c>
      <c r="P32" s="16">
        <v>903.95709999999997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222</v>
      </c>
      <c r="X32" s="16">
        <v>69.599999999999994</v>
      </c>
      <c r="Y32" s="16">
        <v>50</v>
      </c>
      <c r="Z32" s="16">
        <v>32.799999999999997</v>
      </c>
      <c r="AA32" s="16">
        <v>4539</v>
      </c>
      <c r="AB32" s="16">
        <v>2259.13</v>
      </c>
      <c r="AC32" s="16">
        <v>1500</v>
      </c>
      <c r="AD32" s="16">
        <v>1044.7</v>
      </c>
      <c r="AE32" s="16">
        <v>0</v>
      </c>
      <c r="AF32" s="16">
        <v>0</v>
      </c>
      <c r="AG32" s="16">
        <v>6900</v>
      </c>
      <c r="AH32" s="16">
        <v>4107</v>
      </c>
      <c r="AI32" s="16">
        <v>6900</v>
      </c>
      <c r="AJ32" s="16">
        <v>4107</v>
      </c>
      <c r="AK32" s="16">
        <v>0</v>
      </c>
      <c r="AL32" s="16">
        <v>0</v>
      </c>
      <c r="AM32" s="16">
        <v>0</v>
      </c>
      <c r="AN32" s="16">
        <v>0</v>
      </c>
      <c r="AO32" s="16">
        <v>800</v>
      </c>
      <c r="AP32" s="16">
        <v>545</v>
      </c>
      <c r="AQ32" s="16">
        <f t="shared" si="6"/>
        <v>141.10000000000036</v>
      </c>
      <c r="AR32" s="16">
        <f t="shared" si="7"/>
        <v>59.25</v>
      </c>
      <c r="AS32" s="16">
        <v>11581.1</v>
      </c>
      <c r="AT32" s="16">
        <v>2956.75</v>
      </c>
      <c r="AU32" s="16">
        <v>0</v>
      </c>
      <c r="AV32" s="16">
        <v>0</v>
      </c>
      <c r="AW32" s="16">
        <v>11440</v>
      </c>
      <c r="AX32" s="16">
        <v>2897.5</v>
      </c>
      <c r="AY32" s="16">
        <v>0</v>
      </c>
      <c r="AZ32" s="16">
        <v>0</v>
      </c>
      <c r="BA32" s="16">
        <v>11440</v>
      </c>
      <c r="BB32" s="16">
        <v>2897.5</v>
      </c>
      <c r="BC32" s="16">
        <v>30338.463599999999</v>
      </c>
      <c r="BD32" s="16">
        <v>12999.296</v>
      </c>
      <c r="BE32" s="16">
        <v>990</v>
      </c>
      <c r="BF32" s="16">
        <v>197.5</v>
      </c>
      <c r="BG32" s="16">
        <v>0</v>
      </c>
      <c r="BH32" s="16">
        <v>0</v>
      </c>
      <c r="BI32" s="16">
        <v>0</v>
      </c>
      <c r="BJ32" s="16">
        <v>0</v>
      </c>
      <c r="BK32" s="16">
        <v>-3600</v>
      </c>
      <c r="BL32" s="16">
        <v>-3600</v>
      </c>
      <c r="BM32" s="16">
        <v>0</v>
      </c>
      <c r="BN32" s="16">
        <v>0</v>
      </c>
    </row>
    <row r="33" spans="1:66" x14ac:dyDescent="0.3">
      <c r="A33" s="15">
        <v>22</v>
      </c>
      <c r="B33" s="42" t="s">
        <v>102</v>
      </c>
      <c r="C33" s="16">
        <f t="shared" si="0"/>
        <v>194152.7573</v>
      </c>
      <c r="D33" s="16">
        <f t="shared" si="1"/>
        <v>109797.15800000001</v>
      </c>
      <c r="E33" s="16">
        <f t="shared" si="2"/>
        <v>183730.86</v>
      </c>
      <c r="F33" s="16">
        <f t="shared" si="3"/>
        <v>99865.589000000007</v>
      </c>
      <c r="G33" s="16">
        <f t="shared" si="4"/>
        <v>48666.757299999997</v>
      </c>
      <c r="H33" s="16">
        <f t="shared" si="5"/>
        <v>24931.569</v>
      </c>
      <c r="I33" s="16">
        <v>51961.8</v>
      </c>
      <c r="J33" s="16">
        <v>36196.538</v>
      </c>
      <c r="K33" s="16">
        <v>0</v>
      </c>
      <c r="L33" s="16">
        <v>0</v>
      </c>
      <c r="M33" s="16">
        <v>30997</v>
      </c>
      <c r="N33" s="16">
        <v>18072.9719</v>
      </c>
      <c r="O33" s="16">
        <v>5240</v>
      </c>
      <c r="P33" s="16">
        <v>2682.4956999999999</v>
      </c>
      <c r="Q33" s="16">
        <v>8292</v>
      </c>
      <c r="R33" s="16">
        <v>6069.6614</v>
      </c>
      <c r="S33" s="16">
        <v>300</v>
      </c>
      <c r="T33" s="16">
        <v>70</v>
      </c>
      <c r="U33" s="16">
        <v>300</v>
      </c>
      <c r="V33" s="16">
        <v>50</v>
      </c>
      <c r="W33" s="16">
        <v>1550</v>
      </c>
      <c r="X33" s="16">
        <v>457.1</v>
      </c>
      <c r="Y33" s="16">
        <v>150</v>
      </c>
      <c r="Z33" s="16">
        <v>0</v>
      </c>
      <c r="AA33" s="16">
        <v>6117</v>
      </c>
      <c r="AB33" s="16">
        <v>4209.55</v>
      </c>
      <c r="AC33" s="16">
        <v>6238</v>
      </c>
      <c r="AD33" s="16">
        <v>3819.915</v>
      </c>
      <c r="AE33" s="16">
        <v>0</v>
      </c>
      <c r="AF33" s="16">
        <v>0</v>
      </c>
      <c r="AG33" s="16">
        <v>49598.3</v>
      </c>
      <c r="AH33" s="16">
        <v>24386.6</v>
      </c>
      <c r="AI33" s="16">
        <v>49598.3</v>
      </c>
      <c r="AJ33" s="16">
        <v>24386.6</v>
      </c>
      <c r="AK33" s="16">
        <v>5766.4</v>
      </c>
      <c r="AL33" s="16">
        <v>3887.4791</v>
      </c>
      <c r="AM33" s="16">
        <v>2100.4</v>
      </c>
      <c r="AN33" s="16">
        <v>1225.0999999999999</v>
      </c>
      <c r="AO33" s="16">
        <v>3000</v>
      </c>
      <c r="AP33" s="16">
        <v>2250</v>
      </c>
      <c r="AQ33" s="16">
        <f t="shared" si="6"/>
        <v>4162.5</v>
      </c>
      <c r="AR33" s="16">
        <f t="shared" si="7"/>
        <v>72</v>
      </c>
      <c r="AS33" s="16">
        <v>42407.360000000001</v>
      </c>
      <c r="AT33" s="16">
        <v>15072</v>
      </c>
      <c r="AU33" s="16">
        <v>0</v>
      </c>
      <c r="AV33" s="16">
        <v>0</v>
      </c>
      <c r="AW33" s="16">
        <v>41137.360000000001</v>
      </c>
      <c r="AX33" s="16">
        <v>15000</v>
      </c>
      <c r="AY33" s="16">
        <v>0</v>
      </c>
      <c r="AZ33" s="16">
        <v>0</v>
      </c>
      <c r="BA33" s="16">
        <v>38244.86</v>
      </c>
      <c r="BB33" s="16">
        <v>15000</v>
      </c>
      <c r="BC33" s="16">
        <v>40701.757299999997</v>
      </c>
      <c r="BD33" s="16">
        <v>20178.580000000002</v>
      </c>
      <c r="BE33" s="16">
        <v>8965</v>
      </c>
      <c r="BF33" s="16">
        <v>5265.8890000000001</v>
      </c>
      <c r="BG33" s="16">
        <v>0</v>
      </c>
      <c r="BH33" s="16">
        <v>0</v>
      </c>
      <c r="BI33" s="16">
        <v>0</v>
      </c>
      <c r="BJ33" s="16">
        <v>0</v>
      </c>
      <c r="BK33" s="16">
        <v>-1000</v>
      </c>
      <c r="BL33" s="16">
        <v>-512.9</v>
      </c>
      <c r="BM33" s="16">
        <v>0</v>
      </c>
      <c r="BN33" s="16">
        <v>0</v>
      </c>
    </row>
    <row r="34" spans="1:66" s="17" customFormat="1" ht="13.5" x14ac:dyDescent="0.25">
      <c r="A34" s="15">
        <v>23</v>
      </c>
      <c r="B34" s="42" t="s">
        <v>103</v>
      </c>
      <c r="C34" s="16">
        <f t="shared" si="0"/>
        <v>154989.84909999999</v>
      </c>
      <c r="D34" s="16">
        <f t="shared" si="1"/>
        <v>97780.695999999996</v>
      </c>
      <c r="E34" s="16">
        <f t="shared" si="2"/>
        <v>137332.5</v>
      </c>
      <c r="F34" s="16">
        <f t="shared" si="3"/>
        <v>80488.788</v>
      </c>
      <c r="G34" s="16">
        <f t="shared" si="4"/>
        <v>38524.179100000001</v>
      </c>
      <c r="H34" s="16">
        <f t="shared" si="5"/>
        <v>35174.030999999995</v>
      </c>
      <c r="I34" s="16">
        <v>34244.300000000003</v>
      </c>
      <c r="J34" s="16">
        <v>20968.603999999999</v>
      </c>
      <c r="K34" s="16">
        <v>0</v>
      </c>
      <c r="L34" s="16">
        <v>0</v>
      </c>
      <c r="M34" s="16">
        <v>56090.27</v>
      </c>
      <c r="N34" s="16">
        <v>39245.860999999997</v>
      </c>
      <c r="O34" s="16">
        <v>2750</v>
      </c>
      <c r="P34" s="16">
        <v>2524.3209999999999</v>
      </c>
      <c r="Q34" s="16">
        <v>6788.6</v>
      </c>
      <c r="R34" s="16">
        <v>4938.9470000000001</v>
      </c>
      <c r="S34" s="16">
        <v>132</v>
      </c>
      <c r="T34" s="16">
        <v>87.763999999999996</v>
      </c>
      <c r="U34" s="16">
        <v>200</v>
      </c>
      <c r="V34" s="16">
        <v>0</v>
      </c>
      <c r="W34" s="16">
        <v>32660.400000000001</v>
      </c>
      <c r="X34" s="16">
        <v>22855.295999999998</v>
      </c>
      <c r="Y34" s="16">
        <v>32100</v>
      </c>
      <c r="Z34" s="16">
        <v>22450</v>
      </c>
      <c r="AA34" s="16">
        <v>3920</v>
      </c>
      <c r="AB34" s="16">
        <v>1973.9960000000001</v>
      </c>
      <c r="AC34" s="16">
        <v>8454.07</v>
      </c>
      <c r="AD34" s="16">
        <v>5841.17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1633.6</v>
      </c>
      <c r="AL34" s="16">
        <v>1007.2</v>
      </c>
      <c r="AM34" s="16">
        <v>1633.6</v>
      </c>
      <c r="AN34" s="16">
        <v>1007.2</v>
      </c>
      <c r="AO34" s="16">
        <v>2000</v>
      </c>
      <c r="AP34" s="16">
        <v>1332</v>
      </c>
      <c r="AQ34" s="16">
        <f t="shared" si="6"/>
        <v>22497.5</v>
      </c>
      <c r="AR34" s="16">
        <f t="shared" si="7"/>
        <v>53</v>
      </c>
      <c r="AS34" s="16">
        <v>43364.33</v>
      </c>
      <c r="AT34" s="16">
        <v>17935.123</v>
      </c>
      <c r="AU34" s="16">
        <v>0</v>
      </c>
      <c r="AV34" s="16">
        <v>0</v>
      </c>
      <c r="AW34" s="16">
        <v>43106.33</v>
      </c>
      <c r="AX34" s="16">
        <v>17882.123</v>
      </c>
      <c r="AY34" s="16">
        <v>0</v>
      </c>
      <c r="AZ34" s="16">
        <v>0</v>
      </c>
      <c r="BA34" s="16">
        <v>20866.830000000002</v>
      </c>
      <c r="BB34" s="16">
        <v>17882.123</v>
      </c>
      <c r="BC34" s="16">
        <v>33924.17</v>
      </c>
      <c r="BD34" s="16">
        <v>31942.706999999999</v>
      </c>
      <c r="BE34" s="16">
        <v>4600.0091000000002</v>
      </c>
      <c r="BF34" s="16">
        <v>3231.3240000000001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</row>
    <row r="35" spans="1:66" x14ac:dyDescent="0.3">
      <c r="A35" s="15">
        <v>24</v>
      </c>
      <c r="B35" s="42" t="s">
        <v>104</v>
      </c>
      <c r="C35" s="16">
        <f t="shared" si="0"/>
        <v>223192.84629999998</v>
      </c>
      <c r="D35" s="16">
        <f t="shared" si="1"/>
        <v>138535.86979999999</v>
      </c>
      <c r="E35" s="16">
        <f t="shared" si="2"/>
        <v>221221.22099999999</v>
      </c>
      <c r="F35" s="16">
        <f t="shared" si="3"/>
        <v>137780.1698</v>
      </c>
      <c r="G35" s="16">
        <f t="shared" si="4"/>
        <v>37975.882299999997</v>
      </c>
      <c r="H35" s="16">
        <f t="shared" si="5"/>
        <v>36759.956999999995</v>
      </c>
      <c r="I35" s="16">
        <v>61500</v>
      </c>
      <c r="J35" s="16">
        <v>43799.542999999998</v>
      </c>
      <c r="K35" s="16">
        <v>0</v>
      </c>
      <c r="L35" s="16">
        <v>0</v>
      </c>
      <c r="M35" s="16">
        <v>29706</v>
      </c>
      <c r="N35" s="16">
        <v>11567.9058</v>
      </c>
      <c r="O35" s="16">
        <v>12550</v>
      </c>
      <c r="P35" s="16">
        <v>7210.6837999999998</v>
      </c>
      <c r="Q35" s="16">
        <v>110</v>
      </c>
      <c r="R35" s="16">
        <v>0</v>
      </c>
      <c r="S35" s="16">
        <v>150</v>
      </c>
      <c r="T35" s="16">
        <v>49.6</v>
      </c>
      <c r="U35" s="16">
        <v>200</v>
      </c>
      <c r="V35" s="16">
        <v>0</v>
      </c>
      <c r="W35" s="16">
        <v>2401</v>
      </c>
      <c r="X35" s="16">
        <v>763.35199999999998</v>
      </c>
      <c r="Y35" s="16">
        <v>100</v>
      </c>
      <c r="Z35" s="16">
        <v>0</v>
      </c>
      <c r="AA35" s="16">
        <v>6350</v>
      </c>
      <c r="AB35" s="16">
        <v>588</v>
      </c>
      <c r="AC35" s="16">
        <v>4450</v>
      </c>
      <c r="AD35" s="16">
        <v>1559.43</v>
      </c>
      <c r="AE35" s="16">
        <v>0</v>
      </c>
      <c r="AF35" s="16">
        <v>0</v>
      </c>
      <c r="AG35" s="16">
        <v>75360</v>
      </c>
      <c r="AH35" s="16">
        <v>41738.764000000003</v>
      </c>
      <c r="AI35" s="16">
        <v>75360</v>
      </c>
      <c r="AJ35" s="16">
        <v>41738.764000000003</v>
      </c>
      <c r="AK35" s="16">
        <v>3033.9</v>
      </c>
      <c r="AL35" s="16">
        <v>1769.7</v>
      </c>
      <c r="AM35" s="16">
        <v>3033.9</v>
      </c>
      <c r="AN35" s="16">
        <v>1769.7</v>
      </c>
      <c r="AO35" s="16">
        <v>6500</v>
      </c>
      <c r="AP35" s="16">
        <v>2800</v>
      </c>
      <c r="AQ35" s="16">
        <f t="shared" si="6"/>
        <v>9117.0640000000058</v>
      </c>
      <c r="AR35" s="16">
        <f t="shared" si="7"/>
        <v>100</v>
      </c>
      <c r="AS35" s="16">
        <v>45121.321000000004</v>
      </c>
      <c r="AT35" s="16">
        <v>36104.256999999998</v>
      </c>
      <c r="AU35" s="16">
        <v>0</v>
      </c>
      <c r="AV35" s="16">
        <v>0</v>
      </c>
      <c r="AW35" s="16">
        <v>44244</v>
      </c>
      <c r="AX35" s="16">
        <v>36004.256999999998</v>
      </c>
      <c r="AY35" s="16">
        <v>0</v>
      </c>
      <c r="AZ35" s="16">
        <v>0</v>
      </c>
      <c r="BA35" s="16">
        <v>36004.256999999998</v>
      </c>
      <c r="BB35" s="16">
        <v>36004.256999999998</v>
      </c>
      <c r="BC35" s="16">
        <v>31072.257000000001</v>
      </c>
      <c r="BD35" s="16">
        <v>30987.257000000001</v>
      </c>
      <c r="BE35" s="16">
        <v>7433.6252999999997</v>
      </c>
      <c r="BF35" s="16">
        <v>6769</v>
      </c>
      <c r="BG35" s="16">
        <v>0</v>
      </c>
      <c r="BH35" s="16">
        <v>0</v>
      </c>
      <c r="BI35" s="16">
        <v>0</v>
      </c>
      <c r="BJ35" s="16">
        <v>0</v>
      </c>
      <c r="BK35" s="16">
        <v>-530</v>
      </c>
      <c r="BL35" s="16">
        <v>-996.3</v>
      </c>
      <c r="BM35" s="16">
        <v>0</v>
      </c>
      <c r="BN35" s="16">
        <v>0</v>
      </c>
    </row>
    <row r="36" spans="1:66" x14ac:dyDescent="0.3">
      <c r="A36" s="15">
        <v>25</v>
      </c>
      <c r="B36" s="42" t="s">
        <v>105</v>
      </c>
      <c r="C36" s="16">
        <f t="shared" si="0"/>
        <v>74728.938699999999</v>
      </c>
      <c r="D36" s="16">
        <f t="shared" si="1"/>
        <v>38407.131699999998</v>
      </c>
      <c r="E36" s="16">
        <f t="shared" si="2"/>
        <v>71682.8</v>
      </c>
      <c r="F36" s="16">
        <f t="shared" si="3"/>
        <v>39623.931700000001</v>
      </c>
      <c r="G36" s="16">
        <f t="shared" si="4"/>
        <v>11882.1387</v>
      </c>
      <c r="H36" s="16">
        <f t="shared" si="5"/>
        <v>-1216.8</v>
      </c>
      <c r="I36" s="16">
        <v>34285</v>
      </c>
      <c r="J36" s="16">
        <v>25827.279999999999</v>
      </c>
      <c r="K36" s="16">
        <v>0</v>
      </c>
      <c r="L36" s="16">
        <v>0</v>
      </c>
      <c r="M36" s="16">
        <v>13869</v>
      </c>
      <c r="N36" s="16">
        <v>8778.6517000000003</v>
      </c>
      <c r="O36" s="16">
        <v>1500</v>
      </c>
      <c r="P36" s="16">
        <v>876.404</v>
      </c>
      <c r="Q36" s="16">
        <v>2400</v>
      </c>
      <c r="R36" s="16">
        <v>1600</v>
      </c>
      <c r="S36" s="16">
        <v>300</v>
      </c>
      <c r="T36" s="16">
        <v>164.67269999999999</v>
      </c>
      <c r="U36" s="16">
        <v>200</v>
      </c>
      <c r="V36" s="16">
        <v>0</v>
      </c>
      <c r="W36" s="16">
        <v>1470</v>
      </c>
      <c r="X36" s="16">
        <v>598.70000000000005</v>
      </c>
      <c r="Y36" s="16">
        <v>900</v>
      </c>
      <c r="Z36" s="16">
        <v>415.5</v>
      </c>
      <c r="AA36" s="16">
        <v>2489</v>
      </c>
      <c r="AB36" s="16">
        <v>2030.2</v>
      </c>
      <c r="AC36" s="16">
        <v>3270</v>
      </c>
      <c r="AD36" s="16">
        <v>2053.9286000000002</v>
      </c>
      <c r="AE36" s="16">
        <v>0</v>
      </c>
      <c r="AF36" s="16">
        <v>0</v>
      </c>
      <c r="AG36" s="16">
        <v>9970</v>
      </c>
      <c r="AH36" s="16">
        <v>3470</v>
      </c>
      <c r="AI36" s="16">
        <v>9970</v>
      </c>
      <c r="AJ36" s="16">
        <v>3470</v>
      </c>
      <c r="AK36" s="16">
        <v>0</v>
      </c>
      <c r="AL36" s="16">
        <v>0</v>
      </c>
      <c r="AM36" s="16">
        <v>0</v>
      </c>
      <c r="AN36" s="16">
        <v>0</v>
      </c>
      <c r="AO36" s="16">
        <v>1800</v>
      </c>
      <c r="AP36" s="16">
        <v>1430</v>
      </c>
      <c r="AQ36" s="16">
        <f t="shared" si="6"/>
        <v>2922.7999999999993</v>
      </c>
      <c r="AR36" s="16">
        <f t="shared" si="7"/>
        <v>118</v>
      </c>
      <c r="AS36" s="16">
        <v>11758.8</v>
      </c>
      <c r="AT36" s="16">
        <v>118</v>
      </c>
      <c r="AU36" s="16">
        <v>0</v>
      </c>
      <c r="AV36" s="16">
        <v>0</v>
      </c>
      <c r="AW36" s="16">
        <v>11336</v>
      </c>
      <c r="AX36" s="16">
        <v>0</v>
      </c>
      <c r="AY36" s="16">
        <v>0</v>
      </c>
      <c r="AZ36" s="16">
        <v>0</v>
      </c>
      <c r="BA36" s="16">
        <v>8836</v>
      </c>
      <c r="BB36" s="16">
        <v>0</v>
      </c>
      <c r="BC36" s="16">
        <v>10000</v>
      </c>
      <c r="BD36" s="16">
        <v>0</v>
      </c>
      <c r="BE36" s="16">
        <v>2882.1387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-1000</v>
      </c>
      <c r="BL36" s="16">
        <v>-1216.8</v>
      </c>
      <c r="BM36" s="16">
        <v>0</v>
      </c>
      <c r="BN36" s="16">
        <v>0</v>
      </c>
    </row>
    <row r="37" spans="1:66" x14ac:dyDescent="0.3">
      <c r="A37" s="15">
        <v>26</v>
      </c>
      <c r="B37" s="42" t="s">
        <v>106</v>
      </c>
      <c r="C37" s="16">
        <f t="shared" si="0"/>
        <v>67699.174400000004</v>
      </c>
      <c r="D37" s="16">
        <f t="shared" si="1"/>
        <v>25358.245000000003</v>
      </c>
      <c r="E37" s="16">
        <f t="shared" si="2"/>
        <v>62019.953000000001</v>
      </c>
      <c r="F37" s="16">
        <f t="shared" si="3"/>
        <v>24811.045000000002</v>
      </c>
      <c r="G37" s="16">
        <f t="shared" si="4"/>
        <v>15679.2214</v>
      </c>
      <c r="H37" s="16">
        <f t="shared" si="5"/>
        <v>547.20000000000005</v>
      </c>
      <c r="I37" s="16">
        <v>28496</v>
      </c>
      <c r="J37" s="16">
        <v>18653.364000000001</v>
      </c>
      <c r="K37" s="16">
        <v>0</v>
      </c>
      <c r="L37" s="16">
        <v>0</v>
      </c>
      <c r="M37" s="16">
        <v>10405.553</v>
      </c>
      <c r="N37" s="16">
        <v>3379.181</v>
      </c>
      <c r="O37" s="16">
        <v>2500</v>
      </c>
      <c r="P37" s="16">
        <v>1161.8530000000001</v>
      </c>
      <c r="Q37" s="16">
        <v>1580</v>
      </c>
      <c r="R37" s="16">
        <v>1078.9059999999999</v>
      </c>
      <c r="S37" s="16">
        <v>130</v>
      </c>
      <c r="T37" s="16">
        <v>57</v>
      </c>
      <c r="U37" s="16">
        <v>200</v>
      </c>
      <c r="V37" s="16">
        <v>0</v>
      </c>
      <c r="W37" s="16">
        <v>500</v>
      </c>
      <c r="X37" s="16">
        <v>105.1</v>
      </c>
      <c r="Y37" s="16">
        <v>0</v>
      </c>
      <c r="Z37" s="16">
        <v>0</v>
      </c>
      <c r="AA37" s="16">
        <v>1550</v>
      </c>
      <c r="AB37" s="16">
        <v>15</v>
      </c>
      <c r="AC37" s="16">
        <v>3625.5529999999999</v>
      </c>
      <c r="AD37" s="16">
        <v>941.03899999999999</v>
      </c>
      <c r="AE37" s="16">
        <v>0</v>
      </c>
      <c r="AF37" s="16">
        <v>0</v>
      </c>
      <c r="AG37" s="16">
        <v>10733</v>
      </c>
      <c r="AH37" s="16">
        <v>2095</v>
      </c>
      <c r="AI37" s="16">
        <v>10733</v>
      </c>
      <c r="AJ37" s="16">
        <v>2095</v>
      </c>
      <c r="AK37" s="16">
        <v>0</v>
      </c>
      <c r="AL37" s="16">
        <v>0</v>
      </c>
      <c r="AM37" s="16">
        <v>0</v>
      </c>
      <c r="AN37" s="16">
        <v>0</v>
      </c>
      <c r="AO37" s="16">
        <v>1100</v>
      </c>
      <c r="AP37" s="16">
        <v>655</v>
      </c>
      <c r="AQ37" s="16">
        <f t="shared" si="6"/>
        <v>1285.3999999999996</v>
      </c>
      <c r="AR37" s="16">
        <f t="shared" si="7"/>
        <v>28.5</v>
      </c>
      <c r="AS37" s="16">
        <v>11285.4</v>
      </c>
      <c r="AT37" s="16">
        <v>28.5</v>
      </c>
      <c r="AU37" s="16">
        <v>0</v>
      </c>
      <c r="AV37" s="16">
        <v>0</v>
      </c>
      <c r="AW37" s="16">
        <v>10995.4</v>
      </c>
      <c r="AX37" s="16">
        <v>0</v>
      </c>
      <c r="AY37" s="16">
        <v>0</v>
      </c>
      <c r="AZ37" s="16">
        <v>0</v>
      </c>
      <c r="BA37" s="16">
        <v>10000</v>
      </c>
      <c r="BB37" s="16">
        <v>0</v>
      </c>
      <c r="BC37" s="16">
        <v>14679</v>
      </c>
      <c r="BD37" s="16">
        <v>0</v>
      </c>
      <c r="BE37" s="16">
        <v>1000.2214</v>
      </c>
      <c r="BF37" s="16">
        <v>640</v>
      </c>
      <c r="BG37" s="16">
        <v>0</v>
      </c>
      <c r="BH37" s="16">
        <v>0</v>
      </c>
      <c r="BI37" s="16">
        <v>0</v>
      </c>
      <c r="BJ37" s="16">
        <v>0</v>
      </c>
      <c r="BK37" s="16">
        <v>0</v>
      </c>
      <c r="BL37" s="16">
        <v>-92.8</v>
      </c>
      <c r="BM37" s="16">
        <v>0</v>
      </c>
      <c r="BN37" s="16">
        <v>0</v>
      </c>
    </row>
    <row r="38" spans="1:66" x14ac:dyDescent="0.3">
      <c r="A38" s="15">
        <v>27</v>
      </c>
      <c r="B38" s="42" t="s">
        <v>107</v>
      </c>
      <c r="C38" s="16">
        <f t="shared" si="0"/>
        <v>182260.80129999999</v>
      </c>
      <c r="D38" s="16">
        <f t="shared" si="1"/>
        <v>105660.217</v>
      </c>
      <c r="E38" s="16">
        <f t="shared" si="2"/>
        <v>173220.32559999998</v>
      </c>
      <c r="F38" s="16">
        <f t="shared" si="3"/>
        <v>99440.293000000005</v>
      </c>
      <c r="G38" s="16">
        <f t="shared" si="4"/>
        <v>20840.475699999999</v>
      </c>
      <c r="H38" s="16">
        <f t="shared" si="5"/>
        <v>8019.9240000000009</v>
      </c>
      <c r="I38" s="16">
        <v>42344</v>
      </c>
      <c r="J38" s="16">
        <v>29539.827000000001</v>
      </c>
      <c r="K38" s="16">
        <v>0</v>
      </c>
      <c r="L38" s="16">
        <v>0</v>
      </c>
      <c r="M38" s="16">
        <v>22941</v>
      </c>
      <c r="N38" s="16">
        <v>14091.636</v>
      </c>
      <c r="O38" s="16">
        <v>5800</v>
      </c>
      <c r="P38" s="16">
        <v>4110.0959999999995</v>
      </c>
      <c r="Q38" s="16">
        <v>1950</v>
      </c>
      <c r="R38" s="16">
        <v>1906.73</v>
      </c>
      <c r="S38" s="16">
        <v>96</v>
      </c>
      <c r="T38" s="16">
        <v>64</v>
      </c>
      <c r="U38" s="16">
        <v>0</v>
      </c>
      <c r="V38" s="16">
        <v>0</v>
      </c>
      <c r="W38" s="16">
        <v>2508</v>
      </c>
      <c r="X38" s="16">
        <v>992.16</v>
      </c>
      <c r="Y38" s="16">
        <v>840</v>
      </c>
      <c r="Z38" s="16">
        <v>53</v>
      </c>
      <c r="AA38" s="16">
        <v>3284</v>
      </c>
      <c r="AB38" s="16">
        <v>2281.8000000000002</v>
      </c>
      <c r="AC38" s="16">
        <v>6918</v>
      </c>
      <c r="AD38" s="16">
        <v>3693.35</v>
      </c>
      <c r="AE38" s="16">
        <v>0</v>
      </c>
      <c r="AF38" s="16">
        <v>0</v>
      </c>
      <c r="AG38" s="16">
        <v>60580</v>
      </c>
      <c r="AH38" s="16">
        <v>45279.83</v>
      </c>
      <c r="AI38" s="16">
        <v>60580</v>
      </c>
      <c r="AJ38" s="16">
        <v>45279.83</v>
      </c>
      <c r="AK38" s="16">
        <v>3967.4</v>
      </c>
      <c r="AL38" s="16">
        <v>2317</v>
      </c>
      <c r="AM38" s="16">
        <v>3967.4</v>
      </c>
      <c r="AN38" s="16">
        <v>2317</v>
      </c>
      <c r="AO38" s="16">
        <v>6005</v>
      </c>
      <c r="AP38" s="16">
        <v>5460</v>
      </c>
      <c r="AQ38" s="16">
        <f t="shared" si="6"/>
        <v>25582.925600000002</v>
      </c>
      <c r="AR38" s="16">
        <f t="shared" si="7"/>
        <v>952</v>
      </c>
      <c r="AS38" s="16">
        <v>37382.925600000002</v>
      </c>
      <c r="AT38" s="16">
        <v>2752</v>
      </c>
      <c r="AU38" s="16">
        <v>0</v>
      </c>
      <c r="AV38" s="16">
        <v>0</v>
      </c>
      <c r="AW38" s="16">
        <v>36277.925600000002</v>
      </c>
      <c r="AX38" s="16">
        <v>1800</v>
      </c>
      <c r="AY38" s="16">
        <v>0</v>
      </c>
      <c r="AZ38" s="16">
        <v>0</v>
      </c>
      <c r="BA38" s="16">
        <v>11800</v>
      </c>
      <c r="BB38" s="16">
        <v>1800</v>
      </c>
      <c r="BC38" s="16">
        <v>22375.475699999999</v>
      </c>
      <c r="BD38" s="16">
        <v>6427.2790000000005</v>
      </c>
      <c r="BE38" s="16">
        <v>3365</v>
      </c>
      <c r="BF38" s="16">
        <v>3134</v>
      </c>
      <c r="BG38" s="16">
        <v>0</v>
      </c>
      <c r="BH38" s="16">
        <v>0</v>
      </c>
      <c r="BI38" s="16">
        <v>0</v>
      </c>
      <c r="BJ38" s="16">
        <v>0</v>
      </c>
      <c r="BK38" s="16">
        <v>-4900</v>
      </c>
      <c r="BL38" s="16">
        <v>-1541.355</v>
      </c>
      <c r="BM38" s="16">
        <v>0</v>
      </c>
      <c r="BN38" s="16">
        <v>0</v>
      </c>
    </row>
    <row r="39" spans="1:66" s="17" customFormat="1" ht="13.5" x14ac:dyDescent="0.25">
      <c r="A39" s="15">
        <v>28</v>
      </c>
      <c r="B39" s="42" t="s">
        <v>108</v>
      </c>
      <c r="C39" s="16">
        <f t="shared" si="0"/>
        <v>442518.23479999998</v>
      </c>
      <c r="D39" s="16">
        <f t="shared" si="1"/>
        <v>292866.47600000002</v>
      </c>
      <c r="E39" s="16">
        <f t="shared" si="2"/>
        <v>421261.34659999999</v>
      </c>
      <c r="F39" s="16">
        <f t="shared" si="3"/>
        <v>284293.57300000003</v>
      </c>
      <c r="G39" s="16">
        <f t="shared" si="4"/>
        <v>101186.8882</v>
      </c>
      <c r="H39" s="16">
        <f t="shared" si="5"/>
        <v>45572.902999999998</v>
      </c>
      <c r="I39" s="16">
        <v>126806</v>
      </c>
      <c r="J39" s="16">
        <v>96263.883000000002</v>
      </c>
      <c r="K39" s="16">
        <v>0</v>
      </c>
      <c r="L39" s="16">
        <v>0</v>
      </c>
      <c r="M39" s="16">
        <v>48947.1</v>
      </c>
      <c r="N39" s="16">
        <v>28718.717000000001</v>
      </c>
      <c r="O39" s="16">
        <v>8170</v>
      </c>
      <c r="P39" s="16">
        <v>6818.6940000000004</v>
      </c>
      <c r="Q39" s="16">
        <v>300</v>
      </c>
      <c r="R39" s="16">
        <v>43.902000000000001</v>
      </c>
      <c r="S39" s="16">
        <v>1660</v>
      </c>
      <c r="T39" s="16">
        <v>789.23199999999997</v>
      </c>
      <c r="U39" s="16">
        <v>613.1</v>
      </c>
      <c r="V39" s="16">
        <v>13.4</v>
      </c>
      <c r="W39" s="16">
        <v>5450</v>
      </c>
      <c r="X39" s="16">
        <v>2114.9459999999999</v>
      </c>
      <c r="Y39" s="16">
        <v>4120</v>
      </c>
      <c r="Z39" s="16">
        <v>1411.3</v>
      </c>
      <c r="AA39" s="16">
        <v>6115</v>
      </c>
      <c r="AB39" s="16">
        <v>2560.3000000000002</v>
      </c>
      <c r="AC39" s="16">
        <v>24709</v>
      </c>
      <c r="AD39" s="16">
        <v>14865.076999999999</v>
      </c>
      <c r="AE39" s="16">
        <v>0</v>
      </c>
      <c r="AF39" s="16">
        <v>0</v>
      </c>
      <c r="AG39" s="16">
        <v>137963.29999999999</v>
      </c>
      <c r="AH39" s="16">
        <v>104430.83100000001</v>
      </c>
      <c r="AI39" s="16">
        <v>137963.29999999999</v>
      </c>
      <c r="AJ39" s="16">
        <v>104430.83100000001</v>
      </c>
      <c r="AK39" s="16">
        <v>13367.8</v>
      </c>
      <c r="AL39" s="16">
        <v>11766.23</v>
      </c>
      <c r="AM39" s="16">
        <v>1633.6</v>
      </c>
      <c r="AN39" s="16">
        <v>1038.03</v>
      </c>
      <c r="AO39" s="16">
        <v>7500</v>
      </c>
      <c r="AP39" s="16">
        <v>5215</v>
      </c>
      <c r="AQ39" s="16">
        <f t="shared" si="6"/>
        <v>6747.1465999999928</v>
      </c>
      <c r="AR39" s="16">
        <f t="shared" si="7"/>
        <v>898.91199999999662</v>
      </c>
      <c r="AS39" s="16">
        <v>86677.146599999993</v>
      </c>
      <c r="AT39" s="16">
        <v>37898.911999999997</v>
      </c>
      <c r="AU39" s="16">
        <v>0</v>
      </c>
      <c r="AV39" s="16">
        <v>0</v>
      </c>
      <c r="AW39" s="16">
        <v>80577.146599999993</v>
      </c>
      <c r="AX39" s="16">
        <v>37000</v>
      </c>
      <c r="AY39" s="16">
        <v>0</v>
      </c>
      <c r="AZ39" s="16">
        <v>0</v>
      </c>
      <c r="BA39" s="16">
        <v>79930</v>
      </c>
      <c r="BB39" s="16">
        <v>37000</v>
      </c>
      <c r="BC39" s="16">
        <v>95697.53</v>
      </c>
      <c r="BD39" s="16">
        <v>44125.875999999997</v>
      </c>
      <c r="BE39" s="16">
        <v>29489.358199999999</v>
      </c>
      <c r="BF39" s="16">
        <v>13477.941999999999</v>
      </c>
      <c r="BG39" s="16">
        <v>1000</v>
      </c>
      <c r="BH39" s="16">
        <v>950</v>
      </c>
      <c r="BI39" s="16">
        <v>-15000</v>
      </c>
      <c r="BJ39" s="16">
        <v>-5587.49</v>
      </c>
      <c r="BK39" s="16">
        <v>-10000</v>
      </c>
      <c r="BL39" s="16">
        <v>-7393.4250000000002</v>
      </c>
      <c r="BM39" s="16">
        <v>0</v>
      </c>
      <c r="BN39" s="16">
        <v>0</v>
      </c>
    </row>
    <row r="40" spans="1:66" x14ac:dyDescent="0.3">
      <c r="A40" s="15">
        <v>29</v>
      </c>
      <c r="B40" s="42" t="s">
        <v>109</v>
      </c>
      <c r="C40" s="16">
        <f t="shared" si="0"/>
        <v>162466.46679999999</v>
      </c>
      <c r="D40" s="16">
        <f t="shared" si="1"/>
        <v>59988.832399999999</v>
      </c>
      <c r="E40" s="16">
        <f t="shared" si="2"/>
        <v>133555.50469999999</v>
      </c>
      <c r="F40" s="16">
        <f t="shared" si="3"/>
        <v>76276.742400000003</v>
      </c>
      <c r="G40" s="16">
        <f t="shared" si="4"/>
        <v>38910.962100000004</v>
      </c>
      <c r="H40" s="16">
        <f t="shared" si="5"/>
        <v>-16287.910000000003</v>
      </c>
      <c r="I40" s="16">
        <v>54717</v>
      </c>
      <c r="J40" s="16">
        <v>34215.612000000001</v>
      </c>
      <c r="K40" s="16">
        <v>0</v>
      </c>
      <c r="L40" s="16">
        <v>0</v>
      </c>
      <c r="M40" s="16">
        <v>31898.204000000002</v>
      </c>
      <c r="N40" s="16">
        <v>15529.830400000001</v>
      </c>
      <c r="O40" s="16">
        <v>12672.7</v>
      </c>
      <c r="P40" s="16">
        <v>8721.5468999999994</v>
      </c>
      <c r="Q40" s="16">
        <v>292.3</v>
      </c>
      <c r="R40" s="16">
        <v>0</v>
      </c>
      <c r="S40" s="16">
        <v>800</v>
      </c>
      <c r="T40" s="16">
        <v>632.91099999999994</v>
      </c>
      <c r="U40" s="16">
        <v>600</v>
      </c>
      <c r="V40" s="16">
        <v>67</v>
      </c>
      <c r="W40" s="16">
        <v>3788</v>
      </c>
      <c r="X40" s="16">
        <v>1346.4</v>
      </c>
      <c r="Y40" s="16">
        <v>700</v>
      </c>
      <c r="Z40" s="16">
        <v>0</v>
      </c>
      <c r="AA40" s="16">
        <v>1500</v>
      </c>
      <c r="AB40" s="16">
        <v>70</v>
      </c>
      <c r="AC40" s="16">
        <v>8154.2039999999997</v>
      </c>
      <c r="AD40" s="16">
        <v>2839.4135000000001</v>
      </c>
      <c r="AE40" s="16">
        <v>0</v>
      </c>
      <c r="AF40" s="16">
        <v>0</v>
      </c>
      <c r="AG40" s="16">
        <v>32660.3</v>
      </c>
      <c r="AH40" s="16">
        <v>24345.3</v>
      </c>
      <c r="AI40" s="16">
        <v>32660.3</v>
      </c>
      <c r="AJ40" s="16">
        <v>24345.3</v>
      </c>
      <c r="AK40" s="16">
        <v>500</v>
      </c>
      <c r="AL40" s="16">
        <v>500</v>
      </c>
      <c r="AM40" s="16">
        <v>0</v>
      </c>
      <c r="AN40" s="16">
        <v>0</v>
      </c>
      <c r="AO40" s="16">
        <v>2580</v>
      </c>
      <c r="AP40" s="16">
        <v>1220</v>
      </c>
      <c r="AQ40" s="16">
        <f t="shared" si="6"/>
        <v>1200.0007000000005</v>
      </c>
      <c r="AR40" s="16">
        <f t="shared" si="7"/>
        <v>466</v>
      </c>
      <c r="AS40" s="16">
        <v>11200.000700000001</v>
      </c>
      <c r="AT40" s="16">
        <v>466</v>
      </c>
      <c r="AU40" s="16">
        <v>0</v>
      </c>
      <c r="AV40" s="16">
        <v>0</v>
      </c>
      <c r="AW40" s="16">
        <v>10000.000700000001</v>
      </c>
      <c r="AX40" s="16">
        <v>0</v>
      </c>
      <c r="AY40" s="16">
        <v>0</v>
      </c>
      <c r="AZ40" s="16">
        <v>0</v>
      </c>
      <c r="BA40" s="16">
        <v>10000</v>
      </c>
      <c r="BB40" s="16">
        <v>0</v>
      </c>
      <c r="BC40" s="16">
        <v>134449.00510000001</v>
      </c>
      <c r="BD40" s="16">
        <v>39610.089999999997</v>
      </c>
      <c r="BE40" s="16">
        <v>12454</v>
      </c>
      <c r="BF40" s="16">
        <v>5510</v>
      </c>
      <c r="BG40" s="16">
        <v>4100</v>
      </c>
      <c r="BH40" s="16">
        <v>4100</v>
      </c>
      <c r="BI40" s="16">
        <v>-1500</v>
      </c>
      <c r="BJ40" s="16">
        <v>0</v>
      </c>
      <c r="BK40" s="16">
        <v>-110592.04300000001</v>
      </c>
      <c r="BL40" s="16">
        <v>-65508</v>
      </c>
      <c r="BM40" s="16">
        <v>0</v>
      </c>
      <c r="BN40" s="16">
        <v>0</v>
      </c>
    </row>
    <row r="41" spans="1:66" s="17" customFormat="1" ht="13.5" x14ac:dyDescent="0.25">
      <c r="A41" s="15">
        <v>30</v>
      </c>
      <c r="B41" s="42" t="s">
        <v>110</v>
      </c>
      <c r="C41" s="16">
        <f t="shared" si="0"/>
        <v>503217.13839999994</v>
      </c>
      <c r="D41" s="16">
        <f t="shared" si="1"/>
        <v>245062.7156</v>
      </c>
      <c r="E41" s="16">
        <f t="shared" si="2"/>
        <v>464189.85799999995</v>
      </c>
      <c r="F41" s="16">
        <f t="shared" si="3"/>
        <v>265944.04759999999</v>
      </c>
      <c r="G41" s="16">
        <f t="shared" si="4"/>
        <v>72872.280400000003</v>
      </c>
      <c r="H41" s="16">
        <f t="shared" si="5"/>
        <v>12963.667999999998</v>
      </c>
      <c r="I41" s="16">
        <v>105098.91499999999</v>
      </c>
      <c r="J41" s="16">
        <v>52885.093999999997</v>
      </c>
      <c r="K41" s="16">
        <v>0</v>
      </c>
      <c r="L41" s="16">
        <v>0</v>
      </c>
      <c r="M41" s="16">
        <v>102375.34299999999</v>
      </c>
      <c r="N41" s="16">
        <v>55080.022599999997</v>
      </c>
      <c r="O41" s="16">
        <v>8733.32</v>
      </c>
      <c r="P41" s="16">
        <v>4782.4115000000002</v>
      </c>
      <c r="Q41" s="16">
        <v>62128.4</v>
      </c>
      <c r="R41" s="16">
        <v>37442.152000000002</v>
      </c>
      <c r="S41" s="16">
        <v>800</v>
      </c>
      <c r="T41" s="16">
        <v>491.14330000000001</v>
      </c>
      <c r="U41" s="16">
        <v>2783</v>
      </c>
      <c r="V41" s="16">
        <v>120</v>
      </c>
      <c r="W41" s="16">
        <v>3520</v>
      </c>
      <c r="X41" s="16">
        <v>1148.375</v>
      </c>
      <c r="Y41" s="16">
        <v>700</v>
      </c>
      <c r="Z41" s="16">
        <v>549.20000000000005</v>
      </c>
      <c r="AA41" s="16">
        <v>3300</v>
      </c>
      <c r="AB41" s="16">
        <v>673.87</v>
      </c>
      <c r="AC41" s="16">
        <v>12045.623</v>
      </c>
      <c r="AD41" s="16">
        <v>7666.5778</v>
      </c>
      <c r="AE41" s="16">
        <v>0</v>
      </c>
      <c r="AF41" s="16">
        <v>0</v>
      </c>
      <c r="AG41" s="16">
        <v>208606.9</v>
      </c>
      <c r="AH41" s="16">
        <v>119322.731</v>
      </c>
      <c r="AI41" s="16">
        <v>208606.9</v>
      </c>
      <c r="AJ41" s="16">
        <v>119322.731</v>
      </c>
      <c r="AK41" s="16">
        <v>0</v>
      </c>
      <c r="AL41" s="16">
        <v>0</v>
      </c>
      <c r="AM41" s="16">
        <v>0</v>
      </c>
      <c r="AN41" s="16">
        <v>0</v>
      </c>
      <c r="AO41" s="16">
        <v>6740</v>
      </c>
      <c r="AP41" s="16">
        <v>3160</v>
      </c>
      <c r="AQ41" s="16">
        <f t="shared" si="6"/>
        <v>7523.6999999999971</v>
      </c>
      <c r="AR41" s="16">
        <f t="shared" si="7"/>
        <v>1651.1999999999971</v>
      </c>
      <c r="AS41" s="16">
        <v>41368.699999999997</v>
      </c>
      <c r="AT41" s="16">
        <v>35496.199999999997</v>
      </c>
      <c r="AU41" s="16">
        <v>0</v>
      </c>
      <c r="AV41" s="16">
        <v>0</v>
      </c>
      <c r="AW41" s="16">
        <v>37418.699999999997</v>
      </c>
      <c r="AX41" s="16">
        <v>33845</v>
      </c>
      <c r="AY41" s="16">
        <v>0</v>
      </c>
      <c r="AZ41" s="16">
        <v>0</v>
      </c>
      <c r="BA41" s="16">
        <v>33845</v>
      </c>
      <c r="BB41" s="16">
        <v>33845</v>
      </c>
      <c r="BC41" s="16">
        <v>60527.280400000003</v>
      </c>
      <c r="BD41" s="16">
        <v>12335.351000000001</v>
      </c>
      <c r="BE41" s="16">
        <v>20345</v>
      </c>
      <c r="BF41" s="16">
        <v>7983.23</v>
      </c>
      <c r="BG41" s="16">
        <v>0</v>
      </c>
      <c r="BH41" s="16">
        <v>0</v>
      </c>
      <c r="BI41" s="16">
        <v>0</v>
      </c>
      <c r="BJ41" s="16">
        <v>0</v>
      </c>
      <c r="BK41" s="16">
        <v>-8000</v>
      </c>
      <c r="BL41" s="16">
        <v>-7354.9129999999996</v>
      </c>
      <c r="BM41" s="16">
        <v>0</v>
      </c>
      <c r="BN41" s="16">
        <v>0</v>
      </c>
    </row>
    <row r="42" spans="1:66" x14ac:dyDescent="0.3">
      <c r="A42" s="15">
        <v>31</v>
      </c>
      <c r="B42" s="42" t="s">
        <v>111</v>
      </c>
      <c r="C42" s="16">
        <f t="shared" si="0"/>
        <v>97928.4421</v>
      </c>
      <c r="D42" s="16">
        <f t="shared" si="1"/>
        <v>41115.686400000006</v>
      </c>
      <c r="E42" s="16">
        <f t="shared" si="2"/>
        <v>79168.800000000003</v>
      </c>
      <c r="F42" s="16">
        <f t="shared" si="3"/>
        <v>36465.492400000003</v>
      </c>
      <c r="G42" s="16">
        <f t="shared" si="4"/>
        <v>24959.642100000001</v>
      </c>
      <c r="H42" s="16">
        <f t="shared" si="5"/>
        <v>10850.194</v>
      </c>
      <c r="I42" s="16">
        <v>29160</v>
      </c>
      <c r="J42" s="16">
        <v>19354.088</v>
      </c>
      <c r="K42" s="16">
        <v>0</v>
      </c>
      <c r="L42" s="16">
        <v>0</v>
      </c>
      <c r="M42" s="16">
        <v>13538</v>
      </c>
      <c r="N42" s="16">
        <v>3087.5453000000002</v>
      </c>
      <c r="O42" s="16">
        <v>1700</v>
      </c>
      <c r="P42" s="16">
        <v>750.60230000000001</v>
      </c>
      <c r="Q42" s="16">
        <v>3020</v>
      </c>
      <c r="R42" s="16">
        <v>1620</v>
      </c>
      <c r="S42" s="16">
        <v>440</v>
      </c>
      <c r="T42" s="16">
        <v>204.143</v>
      </c>
      <c r="U42" s="16">
        <v>200</v>
      </c>
      <c r="V42" s="16">
        <v>0</v>
      </c>
      <c r="W42" s="16">
        <v>1210</v>
      </c>
      <c r="X42" s="16">
        <v>328.8</v>
      </c>
      <c r="Y42" s="16">
        <v>250</v>
      </c>
      <c r="Z42" s="16">
        <v>0</v>
      </c>
      <c r="AA42" s="16">
        <v>3320</v>
      </c>
      <c r="AB42" s="16">
        <v>0</v>
      </c>
      <c r="AC42" s="16">
        <v>3200</v>
      </c>
      <c r="AD42" s="16">
        <v>138.19999999999999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26888</v>
      </c>
      <c r="AL42" s="16">
        <v>7173.8590999999997</v>
      </c>
      <c r="AM42" s="16">
        <v>26088</v>
      </c>
      <c r="AN42" s="16">
        <v>7173.8590999999997</v>
      </c>
      <c r="AO42" s="16">
        <v>1200</v>
      </c>
      <c r="AP42" s="16">
        <v>650</v>
      </c>
      <c r="AQ42" s="16">
        <f t="shared" si="6"/>
        <v>2182.7999999999993</v>
      </c>
      <c r="AR42" s="16">
        <f t="shared" si="7"/>
        <v>0</v>
      </c>
      <c r="AS42" s="16">
        <v>8382.7999999999993</v>
      </c>
      <c r="AT42" s="16">
        <v>6200</v>
      </c>
      <c r="AU42" s="16">
        <v>0</v>
      </c>
      <c r="AV42" s="16">
        <v>0</v>
      </c>
      <c r="AW42" s="16">
        <v>7582.8</v>
      </c>
      <c r="AX42" s="16">
        <v>6200</v>
      </c>
      <c r="AY42" s="16">
        <v>0</v>
      </c>
      <c r="AZ42" s="16">
        <v>0</v>
      </c>
      <c r="BA42" s="16">
        <v>6200</v>
      </c>
      <c r="BB42" s="16">
        <v>6200</v>
      </c>
      <c r="BC42" s="16">
        <v>23709.642100000001</v>
      </c>
      <c r="BD42" s="16">
        <v>10591.374</v>
      </c>
      <c r="BE42" s="16">
        <v>1250</v>
      </c>
      <c r="BF42" s="16">
        <v>750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-491.18</v>
      </c>
      <c r="BM42" s="16">
        <v>0</v>
      </c>
      <c r="BN42" s="16">
        <v>0</v>
      </c>
    </row>
    <row r="43" spans="1:66" x14ac:dyDescent="0.3">
      <c r="A43" s="15">
        <v>32</v>
      </c>
      <c r="B43" s="42" t="s">
        <v>112</v>
      </c>
      <c r="C43" s="16">
        <f t="shared" si="0"/>
        <v>35587.415099999998</v>
      </c>
      <c r="D43" s="16">
        <f t="shared" si="1"/>
        <v>20918.489400000002</v>
      </c>
      <c r="E43" s="16">
        <f t="shared" si="2"/>
        <v>32512.400000000001</v>
      </c>
      <c r="F43" s="16">
        <f t="shared" si="3"/>
        <v>17852.533800000001</v>
      </c>
      <c r="G43" s="16">
        <f t="shared" si="4"/>
        <v>9075.4151000000002</v>
      </c>
      <c r="H43" s="16">
        <f t="shared" si="5"/>
        <v>6025.9556000000002</v>
      </c>
      <c r="I43" s="16">
        <v>12100</v>
      </c>
      <c r="J43" s="16">
        <v>8183.29</v>
      </c>
      <c r="K43" s="16">
        <v>0</v>
      </c>
      <c r="L43" s="16">
        <v>0</v>
      </c>
      <c r="M43" s="16">
        <v>6592</v>
      </c>
      <c r="N43" s="16">
        <v>2279.0798</v>
      </c>
      <c r="O43" s="16">
        <v>1500</v>
      </c>
      <c r="P43" s="16">
        <v>1100.7834</v>
      </c>
      <c r="Q43" s="16">
        <v>939.6</v>
      </c>
      <c r="R43" s="16">
        <v>0</v>
      </c>
      <c r="S43" s="16">
        <v>200</v>
      </c>
      <c r="T43" s="16">
        <v>95.256500000000003</v>
      </c>
      <c r="U43" s="16">
        <v>70</v>
      </c>
      <c r="V43" s="16">
        <v>0</v>
      </c>
      <c r="W43" s="16">
        <v>320</v>
      </c>
      <c r="X43" s="16">
        <v>88.8</v>
      </c>
      <c r="Y43" s="16">
        <v>0</v>
      </c>
      <c r="Z43" s="16">
        <v>0</v>
      </c>
      <c r="AA43" s="16">
        <v>2226.4</v>
      </c>
      <c r="AB43" s="16">
        <v>696.1</v>
      </c>
      <c r="AC43" s="16">
        <v>1156</v>
      </c>
      <c r="AD43" s="16">
        <v>250.13990000000001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7000</v>
      </c>
      <c r="AL43" s="16">
        <v>4140.8090000000002</v>
      </c>
      <c r="AM43" s="16">
        <v>0</v>
      </c>
      <c r="AN43" s="16">
        <v>0</v>
      </c>
      <c r="AO43" s="16">
        <v>0</v>
      </c>
      <c r="AP43" s="16">
        <v>0</v>
      </c>
      <c r="AQ43" s="16">
        <f t="shared" si="6"/>
        <v>820</v>
      </c>
      <c r="AR43" s="16">
        <f t="shared" si="7"/>
        <v>289.35500000000002</v>
      </c>
      <c r="AS43" s="16">
        <v>6820.4</v>
      </c>
      <c r="AT43" s="16">
        <v>3249.355</v>
      </c>
      <c r="AU43" s="16">
        <v>0</v>
      </c>
      <c r="AV43" s="16">
        <v>0</v>
      </c>
      <c r="AW43" s="16">
        <v>6500.4</v>
      </c>
      <c r="AX43" s="16">
        <v>3215</v>
      </c>
      <c r="AY43" s="16">
        <v>0</v>
      </c>
      <c r="AZ43" s="16">
        <v>0</v>
      </c>
      <c r="BA43" s="16">
        <v>6000.4</v>
      </c>
      <c r="BB43" s="16">
        <v>2960</v>
      </c>
      <c r="BC43" s="16">
        <v>8164.8150999999998</v>
      </c>
      <c r="BD43" s="16">
        <v>5205.9556000000002</v>
      </c>
      <c r="BE43" s="16">
        <v>910.6</v>
      </c>
      <c r="BF43" s="16">
        <v>820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</row>
    <row r="44" spans="1:66" s="17" customFormat="1" ht="13.5" x14ac:dyDescent="0.25">
      <c r="A44" s="15">
        <v>33</v>
      </c>
      <c r="B44" s="42" t="s">
        <v>113</v>
      </c>
      <c r="C44" s="16">
        <f t="shared" ref="C44:C67" si="8">E44+G44-BA44</f>
        <v>133052.1796</v>
      </c>
      <c r="D44" s="16">
        <f t="shared" ref="D44:D67" si="9">F44+H44-BB44</f>
        <v>79277.473900000012</v>
      </c>
      <c r="E44" s="16">
        <f t="shared" ref="E44:E67" si="10">I44+K44+M44+AE44+AG44+AK44+AO44+AS44</f>
        <v>88882.2</v>
      </c>
      <c r="F44" s="16">
        <f t="shared" ref="F44:F67" si="11">J44+L44+N44+AF44+AH44+AL44+AP44+AT44</f>
        <v>43288.631900000008</v>
      </c>
      <c r="G44" s="16">
        <f t="shared" ref="G44:G67" si="12">AY44+BC44+BE44+BG44+BI44+BK44+BM44</f>
        <v>52269.979599999999</v>
      </c>
      <c r="H44" s="16">
        <f t="shared" ref="H44:H67" si="13">AZ44+BD44+BF44+BH44+BJ44+BL44+BN44</f>
        <v>35988.841999999997</v>
      </c>
      <c r="I44" s="16">
        <v>39161</v>
      </c>
      <c r="J44" s="16">
        <v>23567.4</v>
      </c>
      <c r="K44" s="16">
        <v>0</v>
      </c>
      <c r="L44" s="16">
        <v>0</v>
      </c>
      <c r="M44" s="16">
        <v>16024</v>
      </c>
      <c r="N44" s="16">
        <v>9123.5069000000003</v>
      </c>
      <c r="O44" s="16">
        <v>2050</v>
      </c>
      <c r="P44" s="16">
        <v>1192.3485000000001</v>
      </c>
      <c r="Q44" s="16">
        <v>1600</v>
      </c>
      <c r="R44" s="16">
        <v>0</v>
      </c>
      <c r="S44" s="16">
        <v>550</v>
      </c>
      <c r="T44" s="16">
        <v>337.08839999999998</v>
      </c>
      <c r="U44" s="16">
        <v>0</v>
      </c>
      <c r="V44" s="16">
        <v>0</v>
      </c>
      <c r="W44" s="16">
        <v>1231</v>
      </c>
      <c r="X44" s="16">
        <v>194.4</v>
      </c>
      <c r="Y44" s="16">
        <v>400</v>
      </c>
      <c r="Z44" s="16">
        <v>0</v>
      </c>
      <c r="AA44" s="16">
        <v>6915</v>
      </c>
      <c r="AB44" s="16">
        <v>4870.75</v>
      </c>
      <c r="AC44" s="16">
        <v>3307</v>
      </c>
      <c r="AD44" s="16">
        <v>2407.92</v>
      </c>
      <c r="AE44" s="16">
        <v>0</v>
      </c>
      <c r="AF44" s="16">
        <v>0</v>
      </c>
      <c r="AG44" s="16">
        <v>4000</v>
      </c>
      <c r="AH44" s="16">
        <v>2037.3</v>
      </c>
      <c r="AI44" s="16">
        <v>4000</v>
      </c>
      <c r="AJ44" s="16">
        <v>2037.3</v>
      </c>
      <c r="AK44" s="16">
        <v>9800</v>
      </c>
      <c r="AL44" s="16">
        <v>7467</v>
      </c>
      <c r="AM44" s="16">
        <v>0</v>
      </c>
      <c r="AN44" s="16">
        <v>0</v>
      </c>
      <c r="AO44" s="16">
        <v>0</v>
      </c>
      <c r="AP44" s="16">
        <v>0</v>
      </c>
      <c r="AQ44" s="16">
        <f t="shared" ref="AQ44:AQ67" si="14">AS44+AU44-BA44</f>
        <v>11797.2</v>
      </c>
      <c r="AR44" s="16">
        <f t="shared" ref="AR44:AR67" si="15">AT44+AV44-BB44</f>
        <v>1093.425</v>
      </c>
      <c r="AS44" s="16">
        <v>19897.2</v>
      </c>
      <c r="AT44" s="16">
        <v>1093.425</v>
      </c>
      <c r="AU44" s="16">
        <v>0</v>
      </c>
      <c r="AV44" s="16">
        <v>0</v>
      </c>
      <c r="AW44" s="16">
        <v>19466.2</v>
      </c>
      <c r="AX44" s="16">
        <v>1080</v>
      </c>
      <c r="AY44" s="16">
        <v>0</v>
      </c>
      <c r="AZ44" s="16">
        <v>0</v>
      </c>
      <c r="BA44" s="16">
        <v>8100</v>
      </c>
      <c r="BB44" s="16">
        <v>0</v>
      </c>
      <c r="BC44" s="16">
        <v>50449.979599999999</v>
      </c>
      <c r="BD44" s="16">
        <v>34168.841999999997</v>
      </c>
      <c r="BE44" s="16">
        <v>1820</v>
      </c>
      <c r="BF44" s="16">
        <v>1820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</row>
    <row r="45" spans="1:66" x14ac:dyDescent="0.3">
      <c r="A45" s="15">
        <v>34</v>
      </c>
      <c r="B45" s="42" t="s">
        <v>114</v>
      </c>
      <c r="C45" s="16">
        <f t="shared" si="8"/>
        <v>349212.61479999998</v>
      </c>
      <c r="D45" s="16">
        <f t="shared" si="9"/>
        <v>256921.82450000002</v>
      </c>
      <c r="E45" s="16">
        <f t="shared" si="10"/>
        <v>191200</v>
      </c>
      <c r="F45" s="16">
        <f t="shared" si="11"/>
        <v>118877.73840000002</v>
      </c>
      <c r="G45" s="16">
        <f t="shared" si="12"/>
        <v>188919.9608</v>
      </c>
      <c r="H45" s="16">
        <f t="shared" si="13"/>
        <v>168951.43210000001</v>
      </c>
      <c r="I45" s="16">
        <v>68160</v>
      </c>
      <c r="J45" s="16">
        <v>42883.744700000003</v>
      </c>
      <c r="K45" s="16">
        <v>0</v>
      </c>
      <c r="L45" s="16">
        <v>0</v>
      </c>
      <c r="M45" s="16">
        <v>54655.053999999996</v>
      </c>
      <c r="N45" s="16">
        <v>30479.862700000001</v>
      </c>
      <c r="O45" s="16">
        <v>3800</v>
      </c>
      <c r="P45" s="16">
        <v>1194.7882</v>
      </c>
      <c r="Q45" s="16">
        <v>3020</v>
      </c>
      <c r="R45" s="16">
        <v>2320</v>
      </c>
      <c r="S45" s="16">
        <v>800</v>
      </c>
      <c r="T45" s="16">
        <v>277.89550000000003</v>
      </c>
      <c r="U45" s="16">
        <v>800</v>
      </c>
      <c r="V45" s="16">
        <v>0</v>
      </c>
      <c r="W45" s="16">
        <v>6390</v>
      </c>
      <c r="X45" s="16">
        <v>2528.2399999999998</v>
      </c>
      <c r="Y45" s="16">
        <v>3291</v>
      </c>
      <c r="Z45" s="16">
        <v>1890</v>
      </c>
      <c r="AA45" s="16">
        <v>24342.85</v>
      </c>
      <c r="AB45" s="16">
        <v>18959.237000000001</v>
      </c>
      <c r="AC45" s="16">
        <v>11300</v>
      </c>
      <c r="AD45" s="16">
        <v>3144.55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23014.946</v>
      </c>
      <c r="AL45" s="16">
        <v>10311.785</v>
      </c>
      <c r="AM45" s="16">
        <v>0</v>
      </c>
      <c r="AN45" s="16">
        <v>0</v>
      </c>
      <c r="AO45" s="16">
        <v>4930</v>
      </c>
      <c r="AP45" s="16">
        <v>4295</v>
      </c>
      <c r="AQ45" s="16">
        <f t="shared" si="14"/>
        <v>9532.6539999999986</v>
      </c>
      <c r="AR45" s="16">
        <f t="shared" si="15"/>
        <v>0</v>
      </c>
      <c r="AS45" s="16">
        <v>40440</v>
      </c>
      <c r="AT45" s="16">
        <v>30907.346000000001</v>
      </c>
      <c r="AU45" s="16">
        <v>0</v>
      </c>
      <c r="AV45" s="16">
        <v>0</v>
      </c>
      <c r="AW45" s="16">
        <v>38240</v>
      </c>
      <c r="AX45" s="16">
        <v>30907.346000000001</v>
      </c>
      <c r="AY45" s="16">
        <v>0</v>
      </c>
      <c r="AZ45" s="16">
        <v>0</v>
      </c>
      <c r="BA45" s="16">
        <v>30907.346000000001</v>
      </c>
      <c r="BB45" s="16">
        <v>30907.346000000001</v>
      </c>
      <c r="BC45" s="16">
        <v>185370.9608</v>
      </c>
      <c r="BD45" s="16">
        <v>166504.78709999999</v>
      </c>
      <c r="BE45" s="16">
        <v>3549</v>
      </c>
      <c r="BF45" s="16">
        <v>3249</v>
      </c>
      <c r="BG45" s="16">
        <v>0</v>
      </c>
      <c r="BH45" s="16">
        <v>0</v>
      </c>
      <c r="BI45" s="16">
        <v>0</v>
      </c>
      <c r="BJ45" s="16">
        <v>-284.58499999999998</v>
      </c>
      <c r="BK45" s="16">
        <v>0</v>
      </c>
      <c r="BL45" s="16">
        <v>-517.77</v>
      </c>
      <c r="BM45" s="16">
        <v>0</v>
      </c>
      <c r="BN45" s="16">
        <v>0</v>
      </c>
    </row>
    <row r="46" spans="1:66" x14ac:dyDescent="0.3">
      <c r="A46" s="15">
        <v>35</v>
      </c>
      <c r="B46" s="42" t="s">
        <v>115</v>
      </c>
      <c r="C46" s="16">
        <f t="shared" si="8"/>
        <v>180491.32</v>
      </c>
      <c r="D46" s="16">
        <f t="shared" si="9"/>
        <v>96556.895799999998</v>
      </c>
      <c r="E46" s="16">
        <f t="shared" si="10"/>
        <v>145458.193</v>
      </c>
      <c r="F46" s="16">
        <f t="shared" si="11"/>
        <v>75010.307799999995</v>
      </c>
      <c r="G46" s="16">
        <f t="shared" si="12"/>
        <v>64033.127</v>
      </c>
      <c r="H46" s="16">
        <f t="shared" si="13"/>
        <v>34501.448000000004</v>
      </c>
      <c r="I46" s="16">
        <v>35451</v>
      </c>
      <c r="J46" s="16">
        <v>24146.89</v>
      </c>
      <c r="K46" s="16">
        <v>0</v>
      </c>
      <c r="L46" s="16">
        <v>0</v>
      </c>
      <c r="M46" s="16">
        <v>23479.16</v>
      </c>
      <c r="N46" s="16">
        <v>8517.6188000000002</v>
      </c>
      <c r="O46" s="16">
        <v>3600</v>
      </c>
      <c r="P46" s="16">
        <v>1463.1194</v>
      </c>
      <c r="Q46" s="16">
        <v>2619.16</v>
      </c>
      <c r="R46" s="16">
        <v>0</v>
      </c>
      <c r="S46" s="16">
        <v>150</v>
      </c>
      <c r="T46" s="16">
        <v>0</v>
      </c>
      <c r="U46" s="16">
        <v>200</v>
      </c>
      <c r="V46" s="16">
        <v>0</v>
      </c>
      <c r="W46" s="16">
        <v>1900</v>
      </c>
      <c r="X46" s="16">
        <v>250.2</v>
      </c>
      <c r="Y46" s="16">
        <v>400</v>
      </c>
      <c r="Z46" s="16">
        <v>0</v>
      </c>
      <c r="AA46" s="16">
        <v>7000</v>
      </c>
      <c r="AB46" s="16">
        <v>3977.75</v>
      </c>
      <c r="AC46" s="16">
        <v>5100</v>
      </c>
      <c r="AD46" s="16">
        <v>1314.5494000000001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53878.033000000003</v>
      </c>
      <c r="AL46" s="16">
        <v>26515.138999999999</v>
      </c>
      <c r="AM46" s="16">
        <v>0</v>
      </c>
      <c r="AN46" s="16">
        <v>0</v>
      </c>
      <c r="AO46" s="16">
        <v>3500</v>
      </c>
      <c r="AP46" s="16">
        <v>2820</v>
      </c>
      <c r="AQ46" s="16">
        <f t="shared" si="14"/>
        <v>150</v>
      </c>
      <c r="AR46" s="16">
        <f t="shared" si="15"/>
        <v>55.799999999999272</v>
      </c>
      <c r="AS46" s="16">
        <v>29150</v>
      </c>
      <c r="AT46" s="16">
        <v>13010.66</v>
      </c>
      <c r="AU46" s="16">
        <v>0</v>
      </c>
      <c r="AV46" s="16">
        <v>0</v>
      </c>
      <c r="AW46" s="16">
        <v>29000</v>
      </c>
      <c r="AX46" s="16">
        <v>12954.86</v>
      </c>
      <c r="AY46" s="16">
        <v>0</v>
      </c>
      <c r="AZ46" s="16">
        <v>0</v>
      </c>
      <c r="BA46" s="16">
        <v>29000</v>
      </c>
      <c r="BB46" s="16">
        <v>12954.86</v>
      </c>
      <c r="BC46" s="16">
        <v>55033.127</v>
      </c>
      <c r="BD46" s="16">
        <v>30076.448</v>
      </c>
      <c r="BE46" s="16">
        <v>9000</v>
      </c>
      <c r="BF46" s="16">
        <v>4425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</row>
    <row r="47" spans="1:66" s="17" customFormat="1" ht="13.5" x14ac:dyDescent="0.25">
      <c r="A47" s="15">
        <v>36</v>
      </c>
      <c r="B47" s="42" t="s">
        <v>116</v>
      </c>
      <c r="C47" s="16">
        <f t="shared" si="8"/>
        <v>165097.66190000001</v>
      </c>
      <c r="D47" s="16">
        <f t="shared" si="9"/>
        <v>52672.98810000001</v>
      </c>
      <c r="E47" s="16">
        <f t="shared" si="10"/>
        <v>129920.9</v>
      </c>
      <c r="F47" s="16">
        <f t="shared" si="11"/>
        <v>52572.98810000001</v>
      </c>
      <c r="G47" s="16">
        <f t="shared" si="12"/>
        <v>58176.761899999998</v>
      </c>
      <c r="H47" s="16">
        <f t="shared" si="13"/>
        <v>3100</v>
      </c>
      <c r="I47" s="16">
        <v>41300</v>
      </c>
      <c r="J47" s="16">
        <v>25873.716</v>
      </c>
      <c r="K47" s="16">
        <v>0</v>
      </c>
      <c r="L47" s="16">
        <v>0</v>
      </c>
      <c r="M47" s="16">
        <v>24600</v>
      </c>
      <c r="N47" s="16">
        <v>9078.1131000000005</v>
      </c>
      <c r="O47" s="16">
        <v>2100</v>
      </c>
      <c r="P47" s="16">
        <v>619.93409999999994</v>
      </c>
      <c r="Q47" s="16">
        <v>2300</v>
      </c>
      <c r="R47" s="16">
        <v>925</v>
      </c>
      <c r="S47" s="16">
        <v>500</v>
      </c>
      <c r="T47" s="16">
        <v>222.17400000000001</v>
      </c>
      <c r="U47" s="16">
        <v>500</v>
      </c>
      <c r="V47" s="16">
        <v>0</v>
      </c>
      <c r="W47" s="16">
        <v>2150</v>
      </c>
      <c r="X47" s="16">
        <v>486.89</v>
      </c>
      <c r="Y47" s="16">
        <v>300</v>
      </c>
      <c r="Z47" s="16">
        <v>0</v>
      </c>
      <c r="AA47" s="16">
        <v>10650</v>
      </c>
      <c r="AB47" s="16">
        <v>3548.4349999999999</v>
      </c>
      <c r="AC47" s="16">
        <v>5100</v>
      </c>
      <c r="AD47" s="16">
        <v>3275.68</v>
      </c>
      <c r="AE47" s="16">
        <v>0</v>
      </c>
      <c r="AF47" s="16">
        <v>0</v>
      </c>
      <c r="AG47" s="16">
        <v>15843.106</v>
      </c>
      <c r="AH47" s="16">
        <v>9203.5499999999993</v>
      </c>
      <c r="AI47" s="16">
        <v>15843.106</v>
      </c>
      <c r="AJ47" s="16">
        <v>9203.5499999999993</v>
      </c>
      <c r="AK47" s="16">
        <v>21693.794000000002</v>
      </c>
      <c r="AL47" s="16">
        <v>2883.194</v>
      </c>
      <c r="AM47" s="16">
        <v>0</v>
      </c>
      <c r="AN47" s="16">
        <v>0</v>
      </c>
      <c r="AO47" s="16">
        <v>0</v>
      </c>
      <c r="AP47" s="16">
        <v>0</v>
      </c>
      <c r="AQ47" s="16">
        <f t="shared" si="14"/>
        <v>3484</v>
      </c>
      <c r="AR47" s="16">
        <f t="shared" si="15"/>
        <v>2534.415</v>
      </c>
      <c r="AS47" s="16">
        <v>26484</v>
      </c>
      <c r="AT47" s="16">
        <v>5534.415</v>
      </c>
      <c r="AU47" s="16">
        <v>0</v>
      </c>
      <c r="AV47" s="16">
        <v>0</v>
      </c>
      <c r="AW47" s="16">
        <v>25984</v>
      </c>
      <c r="AX47" s="16">
        <v>5400</v>
      </c>
      <c r="AY47" s="16">
        <v>0</v>
      </c>
      <c r="AZ47" s="16">
        <v>0</v>
      </c>
      <c r="BA47" s="16">
        <v>23000</v>
      </c>
      <c r="BB47" s="16">
        <v>3000</v>
      </c>
      <c r="BC47" s="16">
        <v>53576.761899999998</v>
      </c>
      <c r="BD47" s="16">
        <v>1465</v>
      </c>
      <c r="BE47" s="16">
        <v>4600</v>
      </c>
      <c r="BF47" s="16">
        <v>1735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-100</v>
      </c>
      <c r="BM47" s="16">
        <v>0</v>
      </c>
      <c r="BN47" s="16">
        <v>0</v>
      </c>
    </row>
    <row r="48" spans="1:66" x14ac:dyDescent="0.3">
      <c r="A48" s="15">
        <v>37</v>
      </c>
      <c r="B48" s="42" t="s">
        <v>117</v>
      </c>
      <c r="C48" s="16">
        <f t="shared" si="8"/>
        <v>80628.710500000016</v>
      </c>
      <c r="D48" s="16">
        <f t="shared" si="9"/>
        <v>52445.892299999992</v>
      </c>
      <c r="E48" s="16">
        <f t="shared" si="10"/>
        <v>79667.900000000009</v>
      </c>
      <c r="F48" s="16">
        <f t="shared" si="11"/>
        <v>54084.985799999995</v>
      </c>
      <c r="G48" s="16">
        <f t="shared" si="12"/>
        <v>11800.000000000004</v>
      </c>
      <c r="H48" s="16">
        <f t="shared" si="13"/>
        <v>2966.9540000000006</v>
      </c>
      <c r="I48" s="16">
        <v>30800</v>
      </c>
      <c r="J48" s="16">
        <v>22685.618999999999</v>
      </c>
      <c r="K48" s="16">
        <v>0</v>
      </c>
      <c r="L48" s="16">
        <v>0</v>
      </c>
      <c r="M48" s="16">
        <v>13254</v>
      </c>
      <c r="N48" s="16">
        <v>10472.551299999999</v>
      </c>
      <c r="O48" s="16">
        <v>1200</v>
      </c>
      <c r="P48" s="16">
        <v>956.54129999999998</v>
      </c>
      <c r="Q48" s="16">
        <v>500</v>
      </c>
      <c r="R48" s="16">
        <v>500</v>
      </c>
      <c r="S48" s="16">
        <v>144</v>
      </c>
      <c r="T48" s="16">
        <v>24</v>
      </c>
      <c r="U48" s="16">
        <v>100</v>
      </c>
      <c r="V48" s="16">
        <v>64.2</v>
      </c>
      <c r="W48" s="16">
        <v>1100</v>
      </c>
      <c r="X48" s="16">
        <v>635.36</v>
      </c>
      <c r="Y48" s="16">
        <v>0</v>
      </c>
      <c r="Z48" s="16">
        <v>0</v>
      </c>
      <c r="AA48" s="16">
        <v>6470</v>
      </c>
      <c r="AB48" s="16">
        <v>5555.55</v>
      </c>
      <c r="AC48" s="16">
        <v>2640</v>
      </c>
      <c r="AD48" s="16">
        <v>1840.9</v>
      </c>
      <c r="AE48" s="16">
        <v>0</v>
      </c>
      <c r="AF48" s="16">
        <v>0</v>
      </c>
      <c r="AG48" s="16">
        <v>23162.1</v>
      </c>
      <c r="AH48" s="16">
        <v>15218.768</v>
      </c>
      <c r="AI48" s="16">
        <v>23162.1</v>
      </c>
      <c r="AJ48" s="16">
        <v>15218.768</v>
      </c>
      <c r="AK48" s="16">
        <v>0</v>
      </c>
      <c r="AL48" s="16">
        <v>0</v>
      </c>
      <c r="AM48" s="16">
        <v>0</v>
      </c>
      <c r="AN48" s="16">
        <v>0</v>
      </c>
      <c r="AO48" s="16">
        <v>1500</v>
      </c>
      <c r="AP48" s="16">
        <v>1102</v>
      </c>
      <c r="AQ48" s="16">
        <f t="shared" si="14"/>
        <v>112.61049999999886</v>
      </c>
      <c r="AR48" s="16">
        <f t="shared" si="15"/>
        <v>0</v>
      </c>
      <c r="AS48" s="16">
        <v>10951.8</v>
      </c>
      <c r="AT48" s="16">
        <v>4606.0474999999997</v>
      </c>
      <c r="AU48" s="16">
        <v>0</v>
      </c>
      <c r="AV48" s="16">
        <v>0</v>
      </c>
      <c r="AW48" s="16">
        <v>10851.8</v>
      </c>
      <c r="AX48" s="16">
        <v>4606.0474999999997</v>
      </c>
      <c r="AY48" s="16">
        <v>0</v>
      </c>
      <c r="AZ48" s="16">
        <v>0</v>
      </c>
      <c r="BA48" s="16">
        <v>10839.1895</v>
      </c>
      <c r="BB48" s="16">
        <v>4606.0474999999997</v>
      </c>
      <c r="BC48" s="16">
        <v>13643.781000000001</v>
      </c>
      <c r="BD48" s="16">
        <v>7400</v>
      </c>
      <c r="BE48" s="16">
        <v>5400</v>
      </c>
      <c r="BF48" s="16">
        <v>2810.7350000000001</v>
      </c>
      <c r="BG48" s="16">
        <v>0</v>
      </c>
      <c r="BH48" s="16">
        <v>0</v>
      </c>
      <c r="BI48" s="16">
        <v>0</v>
      </c>
      <c r="BJ48" s="16">
        <v>0</v>
      </c>
      <c r="BK48" s="16">
        <v>-7243.7809999999999</v>
      </c>
      <c r="BL48" s="16">
        <v>-7243.7809999999999</v>
      </c>
      <c r="BM48" s="16">
        <v>0</v>
      </c>
      <c r="BN48" s="16">
        <v>0</v>
      </c>
    </row>
    <row r="49" spans="1:66" x14ac:dyDescent="0.3">
      <c r="A49" s="15">
        <v>38</v>
      </c>
      <c r="B49" s="42" t="s">
        <v>118</v>
      </c>
      <c r="C49" s="16">
        <f t="shared" si="8"/>
        <v>344417.44669999997</v>
      </c>
      <c r="D49" s="16">
        <f t="shared" si="9"/>
        <v>74734.758099999992</v>
      </c>
      <c r="E49" s="16">
        <f t="shared" si="10"/>
        <v>236225</v>
      </c>
      <c r="F49" s="16">
        <f t="shared" si="11"/>
        <v>72114.202099999995</v>
      </c>
      <c r="G49" s="16">
        <f t="shared" si="12"/>
        <v>153192.4467</v>
      </c>
      <c r="H49" s="16">
        <f t="shared" si="13"/>
        <v>2620.556</v>
      </c>
      <c r="I49" s="16">
        <v>65295</v>
      </c>
      <c r="J49" s="16">
        <v>23668.546999999999</v>
      </c>
      <c r="K49" s="16">
        <v>0</v>
      </c>
      <c r="L49" s="16">
        <v>0</v>
      </c>
      <c r="M49" s="16">
        <v>40830</v>
      </c>
      <c r="N49" s="16">
        <v>6320.9670999999998</v>
      </c>
      <c r="O49" s="16">
        <v>7800</v>
      </c>
      <c r="P49" s="16">
        <v>3601.5740999999998</v>
      </c>
      <c r="Q49" s="16">
        <v>3480</v>
      </c>
      <c r="R49" s="16">
        <v>720</v>
      </c>
      <c r="S49" s="16">
        <v>500</v>
      </c>
      <c r="T49" s="16">
        <v>166.87</v>
      </c>
      <c r="U49" s="16">
        <v>400</v>
      </c>
      <c r="V49" s="16">
        <v>0</v>
      </c>
      <c r="W49" s="16">
        <v>5500</v>
      </c>
      <c r="X49" s="16">
        <v>172.65</v>
      </c>
      <c r="Y49" s="16">
        <v>2200</v>
      </c>
      <c r="Z49" s="16">
        <v>0</v>
      </c>
      <c r="AA49" s="16">
        <v>11750</v>
      </c>
      <c r="AB49" s="16">
        <v>143</v>
      </c>
      <c r="AC49" s="16">
        <v>7200</v>
      </c>
      <c r="AD49" s="16">
        <v>1173.3800000000001</v>
      </c>
      <c r="AE49" s="16">
        <v>0</v>
      </c>
      <c r="AF49" s="16">
        <v>0</v>
      </c>
      <c r="AG49" s="16">
        <v>43000</v>
      </c>
      <c r="AH49" s="16">
        <v>15410</v>
      </c>
      <c r="AI49" s="16">
        <v>43000</v>
      </c>
      <c r="AJ49" s="16">
        <v>15410</v>
      </c>
      <c r="AK49" s="16">
        <v>34500</v>
      </c>
      <c r="AL49" s="16">
        <v>26256.657999999999</v>
      </c>
      <c r="AM49" s="16">
        <v>0</v>
      </c>
      <c r="AN49" s="16">
        <v>0</v>
      </c>
      <c r="AO49" s="16">
        <v>2000</v>
      </c>
      <c r="AP49" s="16">
        <v>0</v>
      </c>
      <c r="AQ49" s="16">
        <f t="shared" si="14"/>
        <v>5600</v>
      </c>
      <c r="AR49" s="16">
        <f t="shared" si="15"/>
        <v>458.03</v>
      </c>
      <c r="AS49" s="16">
        <v>50600</v>
      </c>
      <c r="AT49" s="16">
        <v>458.03</v>
      </c>
      <c r="AU49" s="16">
        <v>0</v>
      </c>
      <c r="AV49" s="16">
        <v>0</v>
      </c>
      <c r="AW49" s="16">
        <v>47000</v>
      </c>
      <c r="AX49" s="16">
        <v>180</v>
      </c>
      <c r="AY49" s="16">
        <v>0</v>
      </c>
      <c r="AZ49" s="16">
        <v>0</v>
      </c>
      <c r="BA49" s="16">
        <v>45000</v>
      </c>
      <c r="BB49" s="16">
        <v>0</v>
      </c>
      <c r="BC49" s="16">
        <v>147920</v>
      </c>
      <c r="BD49" s="16">
        <v>0</v>
      </c>
      <c r="BE49" s="16">
        <v>5272.4467000000004</v>
      </c>
      <c r="BF49" s="16">
        <v>3080</v>
      </c>
      <c r="BG49" s="16"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-459.44400000000002</v>
      </c>
      <c r="BM49" s="16">
        <v>0</v>
      </c>
      <c r="BN49" s="16">
        <v>0</v>
      </c>
    </row>
    <row r="50" spans="1:66" x14ac:dyDescent="0.3">
      <c r="A50" s="15">
        <v>39</v>
      </c>
      <c r="B50" s="42" t="s">
        <v>119</v>
      </c>
      <c r="C50" s="16">
        <f t="shared" si="8"/>
        <v>209436.12909999999</v>
      </c>
      <c r="D50" s="16">
        <f t="shared" si="9"/>
        <v>130479.451</v>
      </c>
      <c r="E50" s="16">
        <f t="shared" si="10"/>
        <v>181145</v>
      </c>
      <c r="F50" s="16">
        <f t="shared" si="11"/>
        <v>111048.334</v>
      </c>
      <c r="G50" s="16">
        <f t="shared" si="12"/>
        <v>62491.129099999998</v>
      </c>
      <c r="H50" s="16">
        <f t="shared" si="13"/>
        <v>53631.116999999998</v>
      </c>
      <c r="I50" s="16">
        <v>36300</v>
      </c>
      <c r="J50" s="16">
        <v>22919.695</v>
      </c>
      <c r="K50" s="16">
        <v>0</v>
      </c>
      <c r="L50" s="16">
        <v>0</v>
      </c>
      <c r="M50" s="16">
        <v>19886</v>
      </c>
      <c r="N50" s="16">
        <v>8024.2179999999998</v>
      </c>
      <c r="O50" s="16">
        <v>2400</v>
      </c>
      <c r="P50" s="16">
        <v>1433.9539</v>
      </c>
      <c r="Q50" s="16">
        <v>0</v>
      </c>
      <c r="R50" s="16">
        <v>0</v>
      </c>
      <c r="S50" s="16">
        <v>600</v>
      </c>
      <c r="T50" s="16">
        <v>279.44499999999999</v>
      </c>
      <c r="U50" s="16">
        <v>200</v>
      </c>
      <c r="V50" s="16">
        <v>80.2</v>
      </c>
      <c r="W50" s="16">
        <v>5816</v>
      </c>
      <c r="X50" s="16">
        <v>1851.4</v>
      </c>
      <c r="Y50" s="16">
        <v>3000</v>
      </c>
      <c r="Z50" s="16">
        <v>100</v>
      </c>
      <c r="AA50" s="16">
        <v>4990</v>
      </c>
      <c r="AB50" s="16">
        <v>2812.36</v>
      </c>
      <c r="AC50" s="16">
        <v>3940</v>
      </c>
      <c r="AD50" s="16">
        <v>934.95910000000003</v>
      </c>
      <c r="AE50" s="16">
        <v>0</v>
      </c>
      <c r="AF50" s="16">
        <v>0</v>
      </c>
      <c r="AG50" s="16">
        <v>60950</v>
      </c>
      <c r="AH50" s="16">
        <v>29989.137999999999</v>
      </c>
      <c r="AI50" s="16">
        <v>60950</v>
      </c>
      <c r="AJ50" s="16">
        <v>29989.137999999999</v>
      </c>
      <c r="AK50" s="16">
        <v>23559</v>
      </c>
      <c r="AL50" s="16">
        <v>12987.282999999999</v>
      </c>
      <c r="AM50" s="16">
        <v>0</v>
      </c>
      <c r="AN50" s="16">
        <v>0</v>
      </c>
      <c r="AO50" s="16">
        <v>3600</v>
      </c>
      <c r="AP50" s="16">
        <v>2800</v>
      </c>
      <c r="AQ50" s="16">
        <f t="shared" si="14"/>
        <v>2650</v>
      </c>
      <c r="AR50" s="16">
        <f t="shared" si="15"/>
        <v>128</v>
      </c>
      <c r="AS50" s="16">
        <v>36850</v>
      </c>
      <c r="AT50" s="16">
        <v>34328</v>
      </c>
      <c r="AU50" s="16">
        <v>0</v>
      </c>
      <c r="AV50" s="16">
        <v>0</v>
      </c>
      <c r="AW50" s="16">
        <v>36000</v>
      </c>
      <c r="AX50" s="16">
        <v>34200</v>
      </c>
      <c r="AY50" s="16">
        <v>0</v>
      </c>
      <c r="AZ50" s="16">
        <v>0</v>
      </c>
      <c r="BA50" s="16">
        <v>34200</v>
      </c>
      <c r="BB50" s="16">
        <v>34200</v>
      </c>
      <c r="BC50" s="16">
        <v>58800</v>
      </c>
      <c r="BD50" s="16">
        <v>51257.716999999997</v>
      </c>
      <c r="BE50" s="16">
        <v>3691.1291000000001</v>
      </c>
      <c r="BF50" s="16">
        <v>2470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-96.6</v>
      </c>
      <c r="BM50" s="16">
        <v>0</v>
      </c>
      <c r="BN50" s="16">
        <v>0</v>
      </c>
    </row>
    <row r="51" spans="1:66" x14ac:dyDescent="0.3">
      <c r="A51" s="15">
        <v>40</v>
      </c>
      <c r="B51" s="42" t="s">
        <v>120</v>
      </c>
      <c r="C51" s="16">
        <f t="shared" si="8"/>
        <v>344720.75289999996</v>
      </c>
      <c r="D51" s="16">
        <f t="shared" si="9"/>
        <v>217215.65980000002</v>
      </c>
      <c r="E51" s="16">
        <f t="shared" si="10"/>
        <v>250411</v>
      </c>
      <c r="F51" s="16">
        <f t="shared" si="11"/>
        <v>125716.24180000002</v>
      </c>
      <c r="G51" s="16">
        <f t="shared" si="12"/>
        <v>140290.75289999999</v>
      </c>
      <c r="H51" s="16">
        <f t="shared" si="13"/>
        <v>133480.41800000001</v>
      </c>
      <c r="I51" s="16">
        <v>48300</v>
      </c>
      <c r="J51" s="16">
        <v>24348.141</v>
      </c>
      <c r="K51" s="16">
        <v>0</v>
      </c>
      <c r="L51" s="16">
        <v>0</v>
      </c>
      <c r="M51" s="16">
        <v>71511</v>
      </c>
      <c r="N51" s="16">
        <v>22139.952799999999</v>
      </c>
      <c r="O51" s="16">
        <v>14800</v>
      </c>
      <c r="P51" s="16">
        <v>7079.9637000000002</v>
      </c>
      <c r="Q51" s="16">
        <v>2500</v>
      </c>
      <c r="R51" s="16">
        <v>460</v>
      </c>
      <c r="S51" s="16">
        <v>530</v>
      </c>
      <c r="T51" s="16">
        <v>339.99110000000002</v>
      </c>
      <c r="U51" s="16">
        <v>600</v>
      </c>
      <c r="V51" s="16">
        <v>0</v>
      </c>
      <c r="W51" s="16">
        <v>6000</v>
      </c>
      <c r="X51" s="16">
        <v>1329.0450000000001</v>
      </c>
      <c r="Y51" s="16">
        <v>800</v>
      </c>
      <c r="Z51" s="16">
        <v>0</v>
      </c>
      <c r="AA51" s="16">
        <v>19760</v>
      </c>
      <c r="AB51" s="16">
        <v>3895.34</v>
      </c>
      <c r="AC51" s="16">
        <v>20161</v>
      </c>
      <c r="AD51" s="16">
        <v>5000.6400000000003</v>
      </c>
      <c r="AE51" s="16">
        <v>0</v>
      </c>
      <c r="AF51" s="16">
        <v>0</v>
      </c>
      <c r="AG51" s="16">
        <v>54200</v>
      </c>
      <c r="AH51" s="16">
        <v>26968.54</v>
      </c>
      <c r="AI51" s="16">
        <v>54200</v>
      </c>
      <c r="AJ51" s="16">
        <v>26968.54</v>
      </c>
      <c r="AK51" s="16">
        <v>23000</v>
      </c>
      <c r="AL51" s="16">
        <v>8487.6080000000002</v>
      </c>
      <c r="AM51" s="16">
        <v>0</v>
      </c>
      <c r="AN51" s="16">
        <v>0</v>
      </c>
      <c r="AO51" s="16">
        <v>3500</v>
      </c>
      <c r="AP51" s="16">
        <v>1710</v>
      </c>
      <c r="AQ51" s="16">
        <f t="shared" si="14"/>
        <v>3919</v>
      </c>
      <c r="AR51" s="16">
        <f t="shared" si="15"/>
        <v>81</v>
      </c>
      <c r="AS51" s="16">
        <v>49900</v>
      </c>
      <c r="AT51" s="16">
        <v>42062</v>
      </c>
      <c r="AU51" s="16">
        <v>0</v>
      </c>
      <c r="AV51" s="16">
        <v>0</v>
      </c>
      <c r="AW51" s="16">
        <v>49100</v>
      </c>
      <c r="AX51" s="16">
        <v>41981</v>
      </c>
      <c r="AY51" s="16">
        <v>0</v>
      </c>
      <c r="AZ51" s="16">
        <v>0</v>
      </c>
      <c r="BA51" s="16">
        <v>45981</v>
      </c>
      <c r="BB51" s="16">
        <v>41981</v>
      </c>
      <c r="BC51" s="16">
        <v>131890.75289999999</v>
      </c>
      <c r="BD51" s="16">
        <v>128598.482</v>
      </c>
      <c r="BE51" s="16">
        <v>8400</v>
      </c>
      <c r="BF51" s="16">
        <v>6396.9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-1514.9639999999999</v>
      </c>
      <c r="BM51" s="16">
        <v>0</v>
      </c>
      <c r="BN51" s="16">
        <v>0</v>
      </c>
    </row>
    <row r="52" spans="1:66" x14ac:dyDescent="0.3">
      <c r="A52" s="15">
        <v>41</v>
      </c>
      <c r="B52" s="42" t="s">
        <v>121</v>
      </c>
      <c r="C52" s="16">
        <f t="shared" si="8"/>
        <v>191714.51519999999</v>
      </c>
      <c r="D52" s="16">
        <f t="shared" si="9"/>
        <v>73584.83140000001</v>
      </c>
      <c r="E52" s="16">
        <f t="shared" si="10"/>
        <v>146703.4</v>
      </c>
      <c r="F52" s="16">
        <f t="shared" si="11"/>
        <v>42408.762400000007</v>
      </c>
      <c r="G52" s="16">
        <f t="shared" si="12"/>
        <v>74011.1152</v>
      </c>
      <c r="H52" s="16">
        <f t="shared" si="13"/>
        <v>31176.069000000003</v>
      </c>
      <c r="I52" s="16">
        <v>43100</v>
      </c>
      <c r="J52" s="16">
        <v>25860.696</v>
      </c>
      <c r="K52" s="16">
        <v>0</v>
      </c>
      <c r="L52" s="16">
        <v>0</v>
      </c>
      <c r="M52" s="16">
        <v>50763.4</v>
      </c>
      <c r="N52" s="16">
        <v>8329.8184000000001</v>
      </c>
      <c r="O52" s="16">
        <v>3880</v>
      </c>
      <c r="P52" s="16">
        <v>1473.0199</v>
      </c>
      <c r="Q52" s="16">
        <v>715</v>
      </c>
      <c r="R52" s="16">
        <v>694.99919999999997</v>
      </c>
      <c r="S52" s="16">
        <v>420</v>
      </c>
      <c r="T52" s="16">
        <v>92.286000000000001</v>
      </c>
      <c r="U52" s="16">
        <v>560</v>
      </c>
      <c r="V52" s="16">
        <v>260.39999999999998</v>
      </c>
      <c r="W52" s="16">
        <v>1700</v>
      </c>
      <c r="X52" s="16">
        <v>569.66830000000004</v>
      </c>
      <c r="Y52" s="16">
        <v>300</v>
      </c>
      <c r="Z52" s="16">
        <v>0</v>
      </c>
      <c r="AA52" s="16">
        <v>23606.5</v>
      </c>
      <c r="AB52" s="16">
        <v>991</v>
      </c>
      <c r="AC52" s="16">
        <v>13857.4</v>
      </c>
      <c r="AD52" s="16">
        <v>1244.08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20000</v>
      </c>
      <c r="AL52" s="16">
        <v>6319.5879999999997</v>
      </c>
      <c r="AM52" s="16">
        <v>0</v>
      </c>
      <c r="AN52" s="16">
        <v>0</v>
      </c>
      <c r="AO52" s="16">
        <v>0</v>
      </c>
      <c r="AP52" s="16">
        <v>0</v>
      </c>
      <c r="AQ52" s="16">
        <f t="shared" si="14"/>
        <v>3840</v>
      </c>
      <c r="AR52" s="16">
        <f t="shared" si="15"/>
        <v>1898.66</v>
      </c>
      <c r="AS52" s="16">
        <v>32840</v>
      </c>
      <c r="AT52" s="16">
        <v>1898.66</v>
      </c>
      <c r="AU52" s="16">
        <v>0</v>
      </c>
      <c r="AV52" s="16">
        <v>0</v>
      </c>
      <c r="AW52" s="16">
        <v>31940</v>
      </c>
      <c r="AX52" s="16">
        <v>1735</v>
      </c>
      <c r="AY52" s="16">
        <v>0</v>
      </c>
      <c r="AZ52" s="16">
        <v>0</v>
      </c>
      <c r="BA52" s="16">
        <v>29000</v>
      </c>
      <c r="BB52" s="16">
        <v>0</v>
      </c>
      <c r="BC52" s="16">
        <v>119661.1152</v>
      </c>
      <c r="BD52" s="16">
        <v>82485.069000000003</v>
      </c>
      <c r="BE52" s="16">
        <v>8400</v>
      </c>
      <c r="BF52" s="16">
        <v>2741</v>
      </c>
      <c r="BG52" s="16">
        <v>0</v>
      </c>
      <c r="BH52" s="16">
        <v>0</v>
      </c>
      <c r="BI52" s="16">
        <v>0</v>
      </c>
      <c r="BJ52" s="16">
        <v>0</v>
      </c>
      <c r="BK52" s="16">
        <v>-54050</v>
      </c>
      <c r="BL52" s="16">
        <v>-54050</v>
      </c>
      <c r="BM52" s="16">
        <v>0</v>
      </c>
      <c r="BN52" s="16">
        <v>0</v>
      </c>
    </row>
    <row r="53" spans="1:66" x14ac:dyDescent="0.3">
      <c r="A53" s="15">
        <v>42</v>
      </c>
      <c r="B53" s="42" t="s">
        <v>122</v>
      </c>
      <c r="C53" s="16">
        <f t="shared" si="8"/>
        <v>181687.12529999999</v>
      </c>
      <c r="D53" s="16">
        <f t="shared" si="9"/>
        <v>91476.075300000011</v>
      </c>
      <c r="E53" s="16">
        <f t="shared" si="10"/>
        <v>157467.29999999999</v>
      </c>
      <c r="F53" s="16">
        <f t="shared" si="11"/>
        <v>78460.290900000007</v>
      </c>
      <c r="G53" s="16">
        <f t="shared" si="12"/>
        <v>51730.025300000001</v>
      </c>
      <c r="H53" s="16">
        <f t="shared" si="13"/>
        <v>23015.7844</v>
      </c>
      <c r="I53" s="16">
        <v>50461.1</v>
      </c>
      <c r="J53" s="16">
        <v>24861.953000000001</v>
      </c>
      <c r="K53" s="16">
        <v>0</v>
      </c>
      <c r="L53" s="16">
        <v>0</v>
      </c>
      <c r="M53" s="16">
        <v>19897.400000000001</v>
      </c>
      <c r="N53" s="16">
        <v>9531.0378999999994</v>
      </c>
      <c r="O53" s="16">
        <v>4000</v>
      </c>
      <c r="P53" s="16">
        <v>1850.4341999999999</v>
      </c>
      <c r="Q53" s="16">
        <v>0</v>
      </c>
      <c r="R53" s="16">
        <v>0</v>
      </c>
      <c r="S53" s="16">
        <v>426</v>
      </c>
      <c r="T53" s="16">
        <v>235.755</v>
      </c>
      <c r="U53" s="16">
        <v>250</v>
      </c>
      <c r="V53" s="16">
        <v>0</v>
      </c>
      <c r="W53" s="16">
        <v>3077.4</v>
      </c>
      <c r="X53" s="16">
        <v>1813.65</v>
      </c>
      <c r="Y53" s="16">
        <v>1500</v>
      </c>
      <c r="Z53" s="16">
        <v>926.85</v>
      </c>
      <c r="AA53" s="16">
        <v>6800</v>
      </c>
      <c r="AB53" s="16">
        <v>3573.6080000000002</v>
      </c>
      <c r="AC53" s="16">
        <v>4000</v>
      </c>
      <c r="AD53" s="16">
        <v>2048.9776999999999</v>
      </c>
      <c r="AE53" s="16">
        <v>0</v>
      </c>
      <c r="AF53" s="16">
        <v>0</v>
      </c>
      <c r="AG53" s="16">
        <v>52639.3</v>
      </c>
      <c r="AH53" s="16">
        <v>30617.5</v>
      </c>
      <c r="AI53" s="16">
        <v>52639.3</v>
      </c>
      <c r="AJ53" s="16">
        <v>30617.5</v>
      </c>
      <c r="AK53" s="16">
        <v>1500</v>
      </c>
      <c r="AL53" s="16">
        <v>1499.8</v>
      </c>
      <c r="AM53" s="16">
        <v>0</v>
      </c>
      <c r="AN53" s="16">
        <v>0</v>
      </c>
      <c r="AO53" s="16">
        <v>2700</v>
      </c>
      <c r="AP53" s="16">
        <v>1900</v>
      </c>
      <c r="AQ53" s="16">
        <f t="shared" si="14"/>
        <v>2759.2999999999993</v>
      </c>
      <c r="AR53" s="16">
        <f t="shared" si="15"/>
        <v>50</v>
      </c>
      <c r="AS53" s="16">
        <v>30269.5</v>
      </c>
      <c r="AT53" s="16">
        <v>10050</v>
      </c>
      <c r="AU53" s="16">
        <v>0</v>
      </c>
      <c r="AV53" s="16">
        <v>0</v>
      </c>
      <c r="AW53" s="16">
        <v>29969.5</v>
      </c>
      <c r="AX53" s="16">
        <v>10000</v>
      </c>
      <c r="AY53" s="16">
        <v>0</v>
      </c>
      <c r="AZ53" s="16">
        <v>0</v>
      </c>
      <c r="BA53" s="16">
        <v>27510.2</v>
      </c>
      <c r="BB53" s="16">
        <v>10000</v>
      </c>
      <c r="BC53" s="16">
        <v>48000.025300000001</v>
      </c>
      <c r="BD53" s="16">
        <v>19436.154399999999</v>
      </c>
      <c r="BE53" s="16">
        <v>3730</v>
      </c>
      <c r="BF53" s="16">
        <v>3610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-30.37</v>
      </c>
      <c r="BM53" s="16">
        <v>0</v>
      </c>
      <c r="BN53" s="16">
        <v>0</v>
      </c>
    </row>
    <row r="54" spans="1:66" x14ac:dyDescent="0.3">
      <c r="A54" s="15">
        <v>43</v>
      </c>
      <c r="B54" s="42" t="s">
        <v>123</v>
      </c>
      <c r="C54" s="16">
        <f t="shared" si="8"/>
        <v>166031.5147</v>
      </c>
      <c r="D54" s="16">
        <f t="shared" si="9"/>
        <v>99101.409299999999</v>
      </c>
      <c r="E54" s="16">
        <f t="shared" si="10"/>
        <v>126246.39999999999</v>
      </c>
      <c r="F54" s="16">
        <f t="shared" si="11"/>
        <v>62057.884600000005</v>
      </c>
      <c r="G54" s="16">
        <f t="shared" si="12"/>
        <v>64823.529399999999</v>
      </c>
      <c r="H54" s="16">
        <f t="shared" si="13"/>
        <v>42729.205999999998</v>
      </c>
      <c r="I54" s="16">
        <v>46900</v>
      </c>
      <c r="J54" s="16">
        <v>30706.28</v>
      </c>
      <c r="K54" s="16">
        <v>0</v>
      </c>
      <c r="L54" s="16">
        <v>0</v>
      </c>
      <c r="M54" s="16">
        <v>21807.9853</v>
      </c>
      <c r="N54" s="16">
        <v>7534.4233000000004</v>
      </c>
      <c r="O54" s="16">
        <v>3650</v>
      </c>
      <c r="P54" s="16">
        <v>1620.5943</v>
      </c>
      <c r="Q54" s="16">
        <v>2161.1853000000001</v>
      </c>
      <c r="R54" s="16">
        <v>1366.48</v>
      </c>
      <c r="S54" s="16">
        <v>500</v>
      </c>
      <c r="T54" s="16">
        <v>164.839</v>
      </c>
      <c r="U54" s="16">
        <v>350</v>
      </c>
      <c r="V54" s="16">
        <v>0</v>
      </c>
      <c r="W54" s="16">
        <v>4316.8</v>
      </c>
      <c r="X54" s="16">
        <v>655</v>
      </c>
      <c r="Y54" s="16">
        <v>2486.8000000000002</v>
      </c>
      <c r="Z54" s="16">
        <v>0</v>
      </c>
      <c r="AA54" s="16">
        <v>3600</v>
      </c>
      <c r="AB54" s="16">
        <v>1182.9000000000001</v>
      </c>
      <c r="AC54" s="16">
        <v>5340</v>
      </c>
      <c r="AD54" s="16">
        <v>1243.0999999999999</v>
      </c>
      <c r="AE54" s="16">
        <v>0</v>
      </c>
      <c r="AF54" s="16">
        <v>0</v>
      </c>
      <c r="AG54" s="16">
        <v>29000</v>
      </c>
      <c r="AH54" s="16">
        <v>16300</v>
      </c>
      <c r="AI54" s="16">
        <v>29000</v>
      </c>
      <c r="AJ54" s="16">
        <v>16300</v>
      </c>
      <c r="AK54" s="16">
        <v>0</v>
      </c>
      <c r="AL54" s="16">
        <v>0</v>
      </c>
      <c r="AM54" s="16">
        <v>0</v>
      </c>
      <c r="AN54" s="16">
        <v>0</v>
      </c>
      <c r="AO54" s="16">
        <v>2520</v>
      </c>
      <c r="AP54" s="16">
        <v>1551</v>
      </c>
      <c r="AQ54" s="16">
        <f t="shared" si="14"/>
        <v>980</v>
      </c>
      <c r="AR54" s="16">
        <f t="shared" si="15"/>
        <v>280.5</v>
      </c>
      <c r="AS54" s="16">
        <v>26018.414700000001</v>
      </c>
      <c r="AT54" s="16">
        <v>5966.1813000000002</v>
      </c>
      <c r="AU54" s="16">
        <v>0</v>
      </c>
      <c r="AV54" s="16">
        <v>0</v>
      </c>
      <c r="AW54" s="16">
        <v>25038.414700000001</v>
      </c>
      <c r="AX54" s="16">
        <v>5685.6813000000002</v>
      </c>
      <c r="AY54" s="16">
        <v>0</v>
      </c>
      <c r="AZ54" s="16">
        <v>0</v>
      </c>
      <c r="BA54" s="16">
        <v>25038.414700000001</v>
      </c>
      <c r="BB54" s="16">
        <v>5685.6813000000002</v>
      </c>
      <c r="BC54" s="16">
        <v>60958.929400000001</v>
      </c>
      <c r="BD54" s="16">
        <v>41857.635999999999</v>
      </c>
      <c r="BE54" s="16">
        <v>3864.6</v>
      </c>
      <c r="BF54" s="16">
        <v>2292</v>
      </c>
      <c r="BG54" s="16">
        <v>0</v>
      </c>
      <c r="BH54" s="16">
        <v>0</v>
      </c>
      <c r="BI54" s="16">
        <v>0</v>
      </c>
      <c r="BJ54" s="16">
        <v>-1420.43</v>
      </c>
      <c r="BK54" s="16">
        <v>0</v>
      </c>
      <c r="BL54" s="16">
        <v>0</v>
      </c>
      <c r="BM54" s="16">
        <v>0</v>
      </c>
      <c r="BN54" s="16">
        <v>0</v>
      </c>
    </row>
    <row r="55" spans="1:66" x14ac:dyDescent="0.3">
      <c r="A55" s="15">
        <v>44</v>
      </c>
      <c r="B55" s="42" t="s">
        <v>124</v>
      </c>
      <c r="C55" s="16">
        <f t="shared" si="8"/>
        <v>132561.364</v>
      </c>
      <c r="D55" s="16">
        <f t="shared" si="9"/>
        <v>86906.737899999993</v>
      </c>
      <c r="E55" s="16">
        <f t="shared" si="10"/>
        <v>84074.3</v>
      </c>
      <c r="F55" s="16">
        <f t="shared" si="11"/>
        <v>38449.375099999997</v>
      </c>
      <c r="G55" s="16">
        <f t="shared" si="12"/>
        <v>65297.063999999998</v>
      </c>
      <c r="H55" s="16">
        <f t="shared" si="13"/>
        <v>56292.352800000001</v>
      </c>
      <c r="I55" s="16">
        <v>37315.300000000003</v>
      </c>
      <c r="J55" s="16">
        <v>21982.022000000001</v>
      </c>
      <c r="K55" s="16">
        <v>0</v>
      </c>
      <c r="L55" s="16">
        <v>0</v>
      </c>
      <c r="M55" s="16">
        <v>26099</v>
      </c>
      <c r="N55" s="16">
        <v>6352.3630999999996</v>
      </c>
      <c r="O55" s="16">
        <v>3475</v>
      </c>
      <c r="P55" s="16">
        <v>1854.7302</v>
      </c>
      <c r="Q55" s="16">
        <v>2275</v>
      </c>
      <c r="R55" s="16">
        <v>990</v>
      </c>
      <c r="S55" s="16">
        <v>450</v>
      </c>
      <c r="T55" s="16">
        <v>89.632900000000006</v>
      </c>
      <c r="U55" s="16">
        <v>205</v>
      </c>
      <c r="V55" s="16">
        <v>0</v>
      </c>
      <c r="W55" s="16">
        <v>1595</v>
      </c>
      <c r="X55" s="16">
        <v>130.80000000000001</v>
      </c>
      <c r="Y55" s="16">
        <v>50</v>
      </c>
      <c r="Z55" s="16">
        <v>0</v>
      </c>
      <c r="AA55" s="16">
        <v>10361</v>
      </c>
      <c r="AB55" s="16">
        <v>650</v>
      </c>
      <c r="AC55" s="16">
        <v>2908</v>
      </c>
      <c r="AD55" s="16">
        <v>1278.2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1000</v>
      </c>
      <c r="AL55" s="16">
        <v>0</v>
      </c>
      <c r="AM55" s="16">
        <v>0</v>
      </c>
      <c r="AN55" s="16">
        <v>0</v>
      </c>
      <c r="AO55" s="16">
        <v>2350</v>
      </c>
      <c r="AP55" s="16">
        <v>2280</v>
      </c>
      <c r="AQ55" s="16">
        <f t="shared" si="14"/>
        <v>500</v>
      </c>
      <c r="AR55" s="16">
        <f t="shared" si="15"/>
        <v>0</v>
      </c>
      <c r="AS55" s="16">
        <v>17310</v>
      </c>
      <c r="AT55" s="16">
        <v>7834.99</v>
      </c>
      <c r="AU55" s="16">
        <v>0</v>
      </c>
      <c r="AV55" s="16">
        <v>0</v>
      </c>
      <c r="AW55" s="16">
        <v>16810</v>
      </c>
      <c r="AX55" s="16">
        <v>7834.99</v>
      </c>
      <c r="AY55" s="16">
        <v>0</v>
      </c>
      <c r="AZ55" s="16">
        <v>0</v>
      </c>
      <c r="BA55" s="16">
        <v>16810</v>
      </c>
      <c r="BB55" s="16">
        <v>7834.99</v>
      </c>
      <c r="BC55" s="16">
        <v>61807.464</v>
      </c>
      <c r="BD55" s="16">
        <v>54914.852800000001</v>
      </c>
      <c r="BE55" s="16">
        <v>3589.6</v>
      </c>
      <c r="BF55" s="16">
        <v>1377.5</v>
      </c>
      <c r="BG55" s="16">
        <v>0</v>
      </c>
      <c r="BH55" s="16">
        <v>0</v>
      </c>
      <c r="BI55" s="16">
        <v>0</v>
      </c>
      <c r="BJ55" s="16">
        <v>0</v>
      </c>
      <c r="BK55" s="16">
        <v>-100</v>
      </c>
      <c r="BL55" s="16">
        <v>0</v>
      </c>
      <c r="BM55" s="16">
        <v>0</v>
      </c>
      <c r="BN55" s="16">
        <v>0</v>
      </c>
    </row>
    <row r="56" spans="1:66" x14ac:dyDescent="0.3">
      <c r="A56" s="15">
        <v>45</v>
      </c>
      <c r="B56" s="42" t="s">
        <v>125</v>
      </c>
      <c r="C56" s="16">
        <f t="shared" si="8"/>
        <v>273694.26060000004</v>
      </c>
      <c r="D56" s="16">
        <f t="shared" si="9"/>
        <v>158625.44140000001</v>
      </c>
      <c r="E56" s="16">
        <f t="shared" si="10"/>
        <v>121738</v>
      </c>
      <c r="F56" s="16">
        <f t="shared" si="11"/>
        <v>35759.123400000004</v>
      </c>
      <c r="G56" s="16">
        <f t="shared" si="12"/>
        <v>163504.26060000001</v>
      </c>
      <c r="H56" s="16">
        <f t="shared" si="13"/>
        <v>122866.318</v>
      </c>
      <c r="I56" s="16">
        <v>33000</v>
      </c>
      <c r="J56" s="16">
        <v>19949.09</v>
      </c>
      <c r="K56" s="16">
        <v>0</v>
      </c>
      <c r="L56" s="16">
        <v>0</v>
      </c>
      <c r="M56" s="16">
        <v>31580</v>
      </c>
      <c r="N56" s="16">
        <v>10894.5134</v>
      </c>
      <c r="O56" s="16">
        <v>2400</v>
      </c>
      <c r="P56" s="16">
        <v>1178.1235999999999</v>
      </c>
      <c r="Q56" s="16">
        <v>1500</v>
      </c>
      <c r="R56" s="16">
        <v>300</v>
      </c>
      <c r="S56" s="16">
        <v>450</v>
      </c>
      <c r="T56" s="16">
        <v>253.94399999999999</v>
      </c>
      <c r="U56" s="16">
        <v>300</v>
      </c>
      <c r="V56" s="16">
        <v>5.4</v>
      </c>
      <c r="W56" s="16">
        <v>4430</v>
      </c>
      <c r="X56" s="16">
        <v>942.476</v>
      </c>
      <c r="Y56" s="16">
        <v>2600</v>
      </c>
      <c r="Z56" s="16">
        <v>40</v>
      </c>
      <c r="AA56" s="16">
        <v>10500</v>
      </c>
      <c r="AB56" s="16">
        <v>1462.5</v>
      </c>
      <c r="AC56" s="16">
        <v>7800</v>
      </c>
      <c r="AD56" s="16">
        <v>5339.2997999999998</v>
      </c>
      <c r="AE56" s="16">
        <v>0</v>
      </c>
      <c r="AF56" s="16">
        <v>0</v>
      </c>
      <c r="AG56" s="16">
        <v>9040</v>
      </c>
      <c r="AH56" s="16">
        <v>2004.91</v>
      </c>
      <c r="AI56" s="16">
        <v>9040</v>
      </c>
      <c r="AJ56" s="16">
        <v>2004.91</v>
      </c>
      <c r="AK56" s="16">
        <v>18818</v>
      </c>
      <c r="AL56" s="16">
        <v>660.28</v>
      </c>
      <c r="AM56" s="16">
        <v>0</v>
      </c>
      <c r="AN56" s="16">
        <v>0</v>
      </c>
      <c r="AO56" s="16">
        <v>2500</v>
      </c>
      <c r="AP56" s="16">
        <v>1720</v>
      </c>
      <c r="AQ56" s="16">
        <f t="shared" si="14"/>
        <v>15252</v>
      </c>
      <c r="AR56" s="16">
        <f t="shared" si="15"/>
        <v>530.33000000000004</v>
      </c>
      <c r="AS56" s="16">
        <v>26800</v>
      </c>
      <c r="AT56" s="16">
        <v>530.33000000000004</v>
      </c>
      <c r="AU56" s="16">
        <v>0</v>
      </c>
      <c r="AV56" s="16">
        <v>0</v>
      </c>
      <c r="AW56" s="16">
        <v>25000</v>
      </c>
      <c r="AX56" s="16">
        <v>0</v>
      </c>
      <c r="AY56" s="16">
        <v>0</v>
      </c>
      <c r="AZ56" s="16">
        <v>0</v>
      </c>
      <c r="BA56" s="16">
        <v>11548</v>
      </c>
      <c r="BB56" s="16">
        <v>0</v>
      </c>
      <c r="BC56" s="16">
        <v>139190.26060000001</v>
      </c>
      <c r="BD56" s="16">
        <v>103315.45</v>
      </c>
      <c r="BE56" s="16">
        <v>24314</v>
      </c>
      <c r="BF56" s="16">
        <v>19635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16">
        <v>-84.132000000000005</v>
      </c>
      <c r="BM56" s="16">
        <v>0</v>
      </c>
      <c r="BN56" s="16">
        <v>0</v>
      </c>
    </row>
    <row r="57" spans="1:66" x14ac:dyDescent="0.3">
      <c r="A57" s="15">
        <v>46</v>
      </c>
      <c r="B57" s="42" t="s">
        <v>126</v>
      </c>
      <c r="C57" s="16">
        <f t="shared" si="8"/>
        <v>192156.70980000001</v>
      </c>
      <c r="D57" s="16">
        <f t="shared" si="9"/>
        <v>79585.234700000001</v>
      </c>
      <c r="E57" s="16">
        <f t="shared" si="10"/>
        <v>150273</v>
      </c>
      <c r="F57" s="16">
        <f t="shared" si="11"/>
        <v>72743.515700000004</v>
      </c>
      <c r="G57" s="16">
        <f t="shared" si="12"/>
        <v>48883.709799999997</v>
      </c>
      <c r="H57" s="16">
        <f t="shared" si="13"/>
        <v>6841.7189999999991</v>
      </c>
      <c r="I57" s="16">
        <v>52737</v>
      </c>
      <c r="J57" s="16">
        <v>33916.720999999998</v>
      </c>
      <c r="K57" s="16">
        <v>0</v>
      </c>
      <c r="L57" s="16">
        <v>0</v>
      </c>
      <c r="M57" s="16">
        <v>21026</v>
      </c>
      <c r="N57" s="16">
        <v>5195.1044000000002</v>
      </c>
      <c r="O57" s="16">
        <v>1700</v>
      </c>
      <c r="P57" s="16">
        <v>1121.4161999999999</v>
      </c>
      <c r="Q57" s="16">
        <v>0</v>
      </c>
      <c r="R57" s="16">
        <v>0</v>
      </c>
      <c r="S57" s="16">
        <v>320</v>
      </c>
      <c r="T57" s="16">
        <v>161.82900000000001</v>
      </c>
      <c r="U57" s="16">
        <v>600</v>
      </c>
      <c r="V57" s="16">
        <v>56.2</v>
      </c>
      <c r="W57" s="16">
        <v>7300</v>
      </c>
      <c r="X57" s="16">
        <v>1093</v>
      </c>
      <c r="Y57" s="16">
        <v>4500</v>
      </c>
      <c r="Z57" s="16">
        <v>0</v>
      </c>
      <c r="AA57" s="16">
        <v>5400</v>
      </c>
      <c r="AB57" s="16">
        <v>658</v>
      </c>
      <c r="AC57" s="16">
        <v>4150</v>
      </c>
      <c r="AD57" s="16">
        <v>1968.4592</v>
      </c>
      <c r="AE57" s="16">
        <v>0</v>
      </c>
      <c r="AF57" s="16">
        <v>0</v>
      </c>
      <c r="AG57" s="16">
        <v>53700</v>
      </c>
      <c r="AH57" s="16">
        <v>29066.631300000001</v>
      </c>
      <c r="AI57" s="16">
        <v>53700</v>
      </c>
      <c r="AJ57" s="16">
        <v>29066.631300000001</v>
      </c>
      <c r="AK57" s="16">
        <v>4400</v>
      </c>
      <c r="AL57" s="16">
        <v>2445.0590000000002</v>
      </c>
      <c r="AM57" s="16">
        <v>400</v>
      </c>
      <c r="AN57" s="16">
        <v>0</v>
      </c>
      <c r="AO57" s="16">
        <v>3000</v>
      </c>
      <c r="AP57" s="16">
        <v>2100</v>
      </c>
      <c r="AQ57" s="16">
        <f t="shared" si="14"/>
        <v>8410</v>
      </c>
      <c r="AR57" s="16">
        <f t="shared" si="15"/>
        <v>20</v>
      </c>
      <c r="AS57" s="16">
        <v>15410</v>
      </c>
      <c r="AT57" s="16">
        <v>20</v>
      </c>
      <c r="AU57" s="16">
        <v>0</v>
      </c>
      <c r="AV57" s="16">
        <v>0</v>
      </c>
      <c r="AW57" s="16">
        <v>14700</v>
      </c>
      <c r="AX57" s="16">
        <v>0</v>
      </c>
      <c r="AY57" s="16">
        <v>0</v>
      </c>
      <c r="AZ57" s="16">
        <v>0</v>
      </c>
      <c r="BA57" s="16">
        <v>7000</v>
      </c>
      <c r="BB57" s="16">
        <v>0</v>
      </c>
      <c r="BC57" s="16">
        <v>43500</v>
      </c>
      <c r="BD57" s="16">
        <v>5150.6189999999997</v>
      </c>
      <c r="BE57" s="16">
        <v>5383.7097999999996</v>
      </c>
      <c r="BF57" s="16">
        <v>2769.5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-1078.4000000000001</v>
      </c>
      <c r="BM57" s="16">
        <v>0</v>
      </c>
      <c r="BN57" s="16">
        <v>0</v>
      </c>
    </row>
    <row r="58" spans="1:66" s="17" customFormat="1" ht="13.5" x14ac:dyDescent="0.25">
      <c r="A58" s="15">
        <v>47</v>
      </c>
      <c r="B58" s="42" t="s">
        <v>127</v>
      </c>
      <c r="C58" s="16">
        <f t="shared" si="8"/>
        <v>682263.18939999992</v>
      </c>
      <c r="D58" s="16">
        <f t="shared" si="9"/>
        <v>467563.43090000004</v>
      </c>
      <c r="E58" s="16">
        <f t="shared" si="10"/>
        <v>658178.19999999995</v>
      </c>
      <c r="F58" s="16">
        <f t="shared" si="11"/>
        <v>443997.04050000006</v>
      </c>
      <c r="G58" s="16">
        <f t="shared" si="12"/>
        <v>88084.989399999991</v>
      </c>
      <c r="H58" s="16">
        <f t="shared" si="13"/>
        <v>28066.390399999997</v>
      </c>
      <c r="I58" s="16">
        <v>86927.6</v>
      </c>
      <c r="J58" s="16">
        <v>63193.125</v>
      </c>
      <c r="K58" s="16">
        <v>0</v>
      </c>
      <c r="L58" s="16">
        <v>0</v>
      </c>
      <c r="M58" s="16">
        <v>54885.3</v>
      </c>
      <c r="N58" s="16">
        <v>32650.747500000001</v>
      </c>
      <c r="O58" s="16">
        <v>20450</v>
      </c>
      <c r="P58" s="16">
        <v>17109.787</v>
      </c>
      <c r="Q58" s="16">
        <v>1100</v>
      </c>
      <c r="R58" s="16">
        <v>72.099000000000004</v>
      </c>
      <c r="S58" s="16">
        <v>1300</v>
      </c>
      <c r="T58" s="16">
        <v>680.51900000000001</v>
      </c>
      <c r="U58" s="16">
        <v>1150</v>
      </c>
      <c r="V58" s="16">
        <v>8.4</v>
      </c>
      <c r="W58" s="16">
        <v>13450</v>
      </c>
      <c r="X58" s="16">
        <v>7888.9</v>
      </c>
      <c r="Y58" s="16">
        <v>9250</v>
      </c>
      <c r="Z58" s="16">
        <v>5635.5</v>
      </c>
      <c r="AA58" s="16">
        <v>6500</v>
      </c>
      <c r="AB58" s="16">
        <v>1661</v>
      </c>
      <c r="AC58" s="16">
        <v>8761</v>
      </c>
      <c r="AD58" s="16">
        <v>3513.1424999999999</v>
      </c>
      <c r="AE58" s="16">
        <v>0</v>
      </c>
      <c r="AF58" s="16">
        <v>0</v>
      </c>
      <c r="AG58" s="16">
        <v>427218.3</v>
      </c>
      <c r="AH58" s="16">
        <v>333867.61800000002</v>
      </c>
      <c r="AI58" s="16">
        <v>427218.3</v>
      </c>
      <c r="AJ58" s="16">
        <v>333867.61800000002</v>
      </c>
      <c r="AK58" s="16">
        <v>7600</v>
      </c>
      <c r="AL58" s="16">
        <v>1040</v>
      </c>
      <c r="AM58" s="16">
        <v>0</v>
      </c>
      <c r="AN58" s="16">
        <v>0</v>
      </c>
      <c r="AO58" s="16">
        <v>13100</v>
      </c>
      <c r="AP58" s="16">
        <v>6117.9</v>
      </c>
      <c r="AQ58" s="16">
        <f t="shared" si="14"/>
        <v>4447</v>
      </c>
      <c r="AR58" s="16">
        <f t="shared" si="15"/>
        <v>2627.6499999999996</v>
      </c>
      <c r="AS58" s="16">
        <v>68447</v>
      </c>
      <c r="AT58" s="16">
        <v>7127.65</v>
      </c>
      <c r="AU58" s="16">
        <v>0</v>
      </c>
      <c r="AV58" s="16">
        <v>0</v>
      </c>
      <c r="AW58" s="16">
        <v>64000</v>
      </c>
      <c r="AX58" s="16">
        <v>4500</v>
      </c>
      <c r="AY58" s="16">
        <v>0</v>
      </c>
      <c r="AZ58" s="16">
        <v>0</v>
      </c>
      <c r="BA58" s="16">
        <v>64000</v>
      </c>
      <c r="BB58" s="16">
        <v>4500</v>
      </c>
      <c r="BC58" s="16">
        <v>175205</v>
      </c>
      <c r="BD58" s="16">
        <v>75057.308999999994</v>
      </c>
      <c r="BE58" s="16">
        <v>7379.9894000000004</v>
      </c>
      <c r="BF58" s="16">
        <v>2176</v>
      </c>
      <c r="BG58" s="16">
        <v>5000</v>
      </c>
      <c r="BH58" s="16">
        <v>0</v>
      </c>
      <c r="BI58" s="16">
        <v>0</v>
      </c>
      <c r="BJ58" s="16">
        <v>0</v>
      </c>
      <c r="BK58" s="16">
        <v>-99500</v>
      </c>
      <c r="BL58" s="16">
        <v>-49166.918599999997</v>
      </c>
      <c r="BM58" s="16">
        <v>0</v>
      </c>
      <c r="BN58" s="16">
        <v>0</v>
      </c>
    </row>
    <row r="59" spans="1:66" x14ac:dyDescent="0.3">
      <c r="A59" s="15">
        <v>48</v>
      </c>
      <c r="B59" s="42" t="s">
        <v>128</v>
      </c>
      <c r="C59" s="16">
        <f t="shared" si="8"/>
        <v>75365.793999999994</v>
      </c>
      <c r="D59" s="16">
        <f t="shared" si="9"/>
        <v>-6252.5887000000021</v>
      </c>
      <c r="E59" s="16">
        <f t="shared" si="10"/>
        <v>22921.594000000001</v>
      </c>
      <c r="F59" s="16">
        <f t="shared" si="11"/>
        <v>11748.240299999999</v>
      </c>
      <c r="G59" s="16">
        <f t="shared" si="12"/>
        <v>52444.2</v>
      </c>
      <c r="H59" s="16">
        <f t="shared" si="13"/>
        <v>-18000.829000000002</v>
      </c>
      <c r="I59" s="16">
        <v>11813</v>
      </c>
      <c r="J59" s="16">
        <v>7946.808</v>
      </c>
      <c r="K59" s="16">
        <v>0</v>
      </c>
      <c r="L59" s="16">
        <v>0</v>
      </c>
      <c r="M59" s="16">
        <v>6365.5940000000001</v>
      </c>
      <c r="N59" s="16">
        <v>3263.9173000000001</v>
      </c>
      <c r="O59" s="16">
        <v>1500</v>
      </c>
      <c r="P59" s="16">
        <v>820.96090000000004</v>
      </c>
      <c r="Q59" s="16">
        <v>20</v>
      </c>
      <c r="R59" s="16">
        <v>0</v>
      </c>
      <c r="S59" s="16">
        <v>36</v>
      </c>
      <c r="T59" s="16">
        <v>26.439</v>
      </c>
      <c r="U59" s="16">
        <v>0</v>
      </c>
      <c r="V59" s="16">
        <v>0</v>
      </c>
      <c r="W59" s="16">
        <v>170.59399999999999</v>
      </c>
      <c r="X59" s="16">
        <v>141.79</v>
      </c>
      <c r="Y59" s="16">
        <v>50.594000000000001</v>
      </c>
      <c r="Z59" s="16">
        <v>48.3</v>
      </c>
      <c r="AA59" s="16">
        <v>2379</v>
      </c>
      <c r="AB59" s="16">
        <v>1332.2364</v>
      </c>
      <c r="AC59" s="16">
        <v>1550</v>
      </c>
      <c r="AD59" s="16">
        <v>408.5</v>
      </c>
      <c r="AE59" s="16">
        <v>0</v>
      </c>
      <c r="AF59" s="16">
        <v>0</v>
      </c>
      <c r="AG59" s="16">
        <v>4200</v>
      </c>
      <c r="AH59" s="16">
        <v>527.51499999999999</v>
      </c>
      <c r="AI59" s="16">
        <v>4000</v>
      </c>
      <c r="AJ59" s="16">
        <v>527.51499999999999</v>
      </c>
      <c r="AK59" s="16">
        <v>0</v>
      </c>
      <c r="AL59" s="16">
        <v>0</v>
      </c>
      <c r="AM59" s="16">
        <v>0</v>
      </c>
      <c r="AN59" s="16">
        <v>0</v>
      </c>
      <c r="AO59" s="16">
        <v>200</v>
      </c>
      <c r="AP59" s="16">
        <v>0</v>
      </c>
      <c r="AQ59" s="16">
        <f t="shared" si="14"/>
        <v>343</v>
      </c>
      <c r="AR59" s="16">
        <f t="shared" si="15"/>
        <v>10</v>
      </c>
      <c r="AS59" s="16">
        <v>343</v>
      </c>
      <c r="AT59" s="16">
        <v>10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49944.2</v>
      </c>
      <c r="BD59" s="16">
        <v>2327.2469999999998</v>
      </c>
      <c r="BE59" s="16">
        <v>2500</v>
      </c>
      <c r="BF59" s="16">
        <v>1460</v>
      </c>
      <c r="BG59" s="16">
        <v>0</v>
      </c>
      <c r="BH59" s="16">
        <v>0</v>
      </c>
      <c r="BI59" s="16">
        <v>0</v>
      </c>
      <c r="BJ59" s="16">
        <v>-21556.576000000001</v>
      </c>
      <c r="BK59" s="16">
        <v>0</v>
      </c>
      <c r="BL59" s="16">
        <v>-231.5</v>
      </c>
      <c r="BM59" s="16">
        <v>0</v>
      </c>
      <c r="BN59" s="16">
        <v>0</v>
      </c>
    </row>
    <row r="60" spans="1:66" x14ac:dyDescent="0.3">
      <c r="A60" s="15">
        <v>49</v>
      </c>
      <c r="B60" s="42" t="s">
        <v>129</v>
      </c>
      <c r="C60" s="16">
        <f t="shared" si="8"/>
        <v>87328.358399999997</v>
      </c>
      <c r="D60" s="16">
        <f t="shared" si="9"/>
        <v>31699.150600000001</v>
      </c>
      <c r="E60" s="16">
        <f t="shared" si="10"/>
        <v>58333.1</v>
      </c>
      <c r="F60" s="16">
        <f t="shared" si="11"/>
        <v>31482.8711</v>
      </c>
      <c r="G60" s="16">
        <f t="shared" si="12"/>
        <v>40585.258399999999</v>
      </c>
      <c r="H60" s="16">
        <f t="shared" si="13"/>
        <v>11806.279500000002</v>
      </c>
      <c r="I60" s="16">
        <v>16300</v>
      </c>
      <c r="J60" s="16">
        <v>10566.005999999999</v>
      </c>
      <c r="K60" s="16">
        <v>0</v>
      </c>
      <c r="L60" s="16">
        <v>0</v>
      </c>
      <c r="M60" s="16">
        <v>26370</v>
      </c>
      <c r="N60" s="16">
        <v>8369.1151000000009</v>
      </c>
      <c r="O60" s="16">
        <v>2800</v>
      </c>
      <c r="P60" s="16">
        <v>1328.0192</v>
      </c>
      <c r="Q60" s="16">
        <v>1380</v>
      </c>
      <c r="R60" s="16">
        <v>935.33849999999995</v>
      </c>
      <c r="S60" s="16">
        <v>200</v>
      </c>
      <c r="T60" s="16">
        <v>142.46940000000001</v>
      </c>
      <c r="U60" s="16">
        <v>150</v>
      </c>
      <c r="V60" s="16">
        <v>0</v>
      </c>
      <c r="W60" s="16">
        <v>6250</v>
      </c>
      <c r="X60" s="16">
        <v>2581.8000000000002</v>
      </c>
      <c r="Y60" s="16">
        <v>5000</v>
      </c>
      <c r="Z60" s="16">
        <v>2216</v>
      </c>
      <c r="AA60" s="16">
        <v>6500</v>
      </c>
      <c r="AB60" s="16">
        <v>1296.6379999999999</v>
      </c>
      <c r="AC60" s="16">
        <v>6300</v>
      </c>
      <c r="AD60" s="16">
        <v>1966.5719999999999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1500</v>
      </c>
      <c r="AP60" s="16">
        <v>690</v>
      </c>
      <c r="AQ60" s="16">
        <f t="shared" si="14"/>
        <v>2573.1000000000004</v>
      </c>
      <c r="AR60" s="16">
        <f t="shared" si="15"/>
        <v>267.75</v>
      </c>
      <c r="AS60" s="16">
        <v>14163.1</v>
      </c>
      <c r="AT60" s="16">
        <v>11857.75</v>
      </c>
      <c r="AU60" s="16">
        <v>0</v>
      </c>
      <c r="AV60" s="16">
        <v>0</v>
      </c>
      <c r="AW60" s="16">
        <v>12763.1</v>
      </c>
      <c r="AX60" s="16">
        <v>11590</v>
      </c>
      <c r="AY60" s="16">
        <v>0</v>
      </c>
      <c r="AZ60" s="16">
        <v>0</v>
      </c>
      <c r="BA60" s="16">
        <v>11590</v>
      </c>
      <c r="BB60" s="16">
        <v>11590</v>
      </c>
      <c r="BC60" s="16">
        <v>40494.936000000002</v>
      </c>
      <c r="BD60" s="16">
        <v>18405.75</v>
      </c>
      <c r="BE60" s="16">
        <v>8411</v>
      </c>
      <c r="BF60" s="16">
        <v>2557.0895</v>
      </c>
      <c r="BG60" s="16">
        <v>0.82240000000000002</v>
      </c>
      <c r="BH60" s="16">
        <v>0</v>
      </c>
      <c r="BI60" s="16">
        <v>0</v>
      </c>
      <c r="BJ60" s="16">
        <v>0</v>
      </c>
      <c r="BK60" s="16">
        <v>-8321.5</v>
      </c>
      <c r="BL60" s="16">
        <v>-9156.56</v>
      </c>
      <c r="BM60" s="16">
        <v>0</v>
      </c>
      <c r="BN60" s="16">
        <v>0</v>
      </c>
    </row>
    <row r="61" spans="1:66" x14ac:dyDescent="0.3">
      <c r="A61" s="15">
        <v>50</v>
      </c>
      <c r="B61" s="42" t="s">
        <v>130</v>
      </c>
      <c r="C61" s="16">
        <f t="shared" si="8"/>
        <v>14123.190099999998</v>
      </c>
      <c r="D61" s="16">
        <f t="shared" si="9"/>
        <v>7847.0503000000008</v>
      </c>
      <c r="E61" s="16">
        <f t="shared" si="10"/>
        <v>13424.817099999998</v>
      </c>
      <c r="F61" s="16">
        <f t="shared" si="11"/>
        <v>7847.0503000000008</v>
      </c>
      <c r="G61" s="16">
        <f t="shared" si="12"/>
        <v>698.37300000000005</v>
      </c>
      <c r="H61" s="16">
        <f t="shared" si="13"/>
        <v>0</v>
      </c>
      <c r="I61" s="16">
        <v>7923.12</v>
      </c>
      <c r="J61" s="16">
        <v>5405.3980000000001</v>
      </c>
      <c r="K61" s="16">
        <v>0</v>
      </c>
      <c r="L61" s="16">
        <v>0</v>
      </c>
      <c r="M61" s="16">
        <v>3853</v>
      </c>
      <c r="N61" s="16">
        <v>2151.6523000000002</v>
      </c>
      <c r="O61" s="16">
        <v>1065</v>
      </c>
      <c r="P61" s="16">
        <v>692.85320000000002</v>
      </c>
      <c r="Q61" s="16">
        <v>635</v>
      </c>
      <c r="R61" s="16">
        <v>175.7747</v>
      </c>
      <c r="S61" s="16">
        <v>120</v>
      </c>
      <c r="T61" s="16">
        <v>90</v>
      </c>
      <c r="U61" s="16">
        <v>0</v>
      </c>
      <c r="V61" s="16">
        <v>0</v>
      </c>
      <c r="W61" s="16">
        <v>93</v>
      </c>
      <c r="X61" s="16">
        <v>43.8</v>
      </c>
      <c r="Y61" s="16">
        <v>0</v>
      </c>
      <c r="Z61" s="16">
        <v>0</v>
      </c>
      <c r="AA61" s="16">
        <v>650</v>
      </c>
      <c r="AB61" s="16">
        <v>432</v>
      </c>
      <c r="AC61" s="16">
        <v>1180</v>
      </c>
      <c r="AD61" s="16">
        <v>692.10040000000004</v>
      </c>
      <c r="AE61" s="16">
        <v>0</v>
      </c>
      <c r="AF61" s="16">
        <v>0</v>
      </c>
      <c r="AG61" s="16">
        <v>100</v>
      </c>
      <c r="AH61" s="16">
        <v>100</v>
      </c>
      <c r="AI61" s="16">
        <v>100</v>
      </c>
      <c r="AJ61" s="16">
        <v>100</v>
      </c>
      <c r="AK61" s="16">
        <v>0</v>
      </c>
      <c r="AL61" s="16">
        <v>0</v>
      </c>
      <c r="AM61" s="16">
        <v>0</v>
      </c>
      <c r="AN61" s="16">
        <v>0</v>
      </c>
      <c r="AO61" s="16">
        <v>290</v>
      </c>
      <c r="AP61" s="16">
        <v>190</v>
      </c>
      <c r="AQ61" s="16">
        <f t="shared" si="14"/>
        <v>1258.6971000000001</v>
      </c>
      <c r="AR61" s="16">
        <f t="shared" si="15"/>
        <v>0</v>
      </c>
      <c r="AS61" s="16">
        <v>1258.6971000000001</v>
      </c>
      <c r="AT61" s="16">
        <v>0</v>
      </c>
      <c r="AU61" s="16">
        <v>0</v>
      </c>
      <c r="AV61" s="16">
        <v>0</v>
      </c>
      <c r="AW61" s="16">
        <v>243.7971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698.37300000000005</v>
      </c>
      <c r="BF61" s="16">
        <v>0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</row>
    <row r="62" spans="1:66" x14ac:dyDescent="0.3">
      <c r="A62" s="15">
        <v>51</v>
      </c>
      <c r="B62" s="42" t="s">
        <v>131</v>
      </c>
      <c r="C62" s="16">
        <f t="shared" si="8"/>
        <v>66258.485099999991</v>
      </c>
      <c r="D62" s="16">
        <f t="shared" si="9"/>
        <v>20147.023000000001</v>
      </c>
      <c r="E62" s="16">
        <f t="shared" si="10"/>
        <v>50840</v>
      </c>
      <c r="F62" s="16">
        <f t="shared" si="11"/>
        <v>35592.262999999999</v>
      </c>
      <c r="G62" s="16">
        <f t="shared" si="12"/>
        <v>31418.485099999998</v>
      </c>
      <c r="H62" s="16">
        <f t="shared" si="13"/>
        <v>554.76</v>
      </c>
      <c r="I62" s="16">
        <v>21500</v>
      </c>
      <c r="J62" s="16">
        <v>13971.7</v>
      </c>
      <c r="K62" s="16">
        <v>0</v>
      </c>
      <c r="L62" s="16">
        <v>0</v>
      </c>
      <c r="M62" s="16">
        <v>11490</v>
      </c>
      <c r="N62" s="16">
        <v>4341.7330000000002</v>
      </c>
      <c r="O62" s="16">
        <v>3000</v>
      </c>
      <c r="P62" s="16">
        <v>1766.729</v>
      </c>
      <c r="Q62" s="16">
        <v>720</v>
      </c>
      <c r="R62" s="16">
        <v>540</v>
      </c>
      <c r="S62" s="16">
        <v>80</v>
      </c>
      <c r="T62" s="16">
        <v>39</v>
      </c>
      <c r="U62" s="16">
        <v>0</v>
      </c>
      <c r="V62" s="16">
        <v>0</v>
      </c>
      <c r="W62" s="16">
        <v>670</v>
      </c>
      <c r="X62" s="16">
        <v>173.6</v>
      </c>
      <c r="Y62" s="16">
        <v>0</v>
      </c>
      <c r="Z62" s="16">
        <v>0</v>
      </c>
      <c r="AA62" s="16">
        <v>4100</v>
      </c>
      <c r="AB62" s="16">
        <v>933.89</v>
      </c>
      <c r="AC62" s="16">
        <v>1950</v>
      </c>
      <c r="AD62" s="16">
        <v>531.47479999999996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1600</v>
      </c>
      <c r="AP62" s="16">
        <v>1180</v>
      </c>
      <c r="AQ62" s="16">
        <f t="shared" si="14"/>
        <v>250</v>
      </c>
      <c r="AR62" s="16">
        <f t="shared" si="15"/>
        <v>98.829999999999927</v>
      </c>
      <c r="AS62" s="16">
        <v>16250</v>
      </c>
      <c r="AT62" s="16">
        <v>16098.83</v>
      </c>
      <c r="AU62" s="16">
        <v>0</v>
      </c>
      <c r="AV62" s="16">
        <v>0</v>
      </c>
      <c r="AW62" s="16">
        <v>16000</v>
      </c>
      <c r="AX62" s="16">
        <v>16000</v>
      </c>
      <c r="AY62" s="16">
        <v>0</v>
      </c>
      <c r="AZ62" s="16">
        <v>0</v>
      </c>
      <c r="BA62" s="16">
        <v>16000</v>
      </c>
      <c r="BB62" s="16">
        <v>16000</v>
      </c>
      <c r="BC62" s="16">
        <v>36000</v>
      </c>
      <c r="BD62" s="16">
        <v>0</v>
      </c>
      <c r="BE62" s="16">
        <v>1300</v>
      </c>
      <c r="BF62" s="16">
        <v>950</v>
      </c>
      <c r="BG62" s="16">
        <v>0</v>
      </c>
      <c r="BH62" s="16">
        <v>0</v>
      </c>
      <c r="BI62" s="16">
        <v>0</v>
      </c>
      <c r="BJ62" s="16">
        <v>0</v>
      </c>
      <c r="BK62" s="16">
        <v>-5881.5149000000001</v>
      </c>
      <c r="BL62" s="16">
        <v>-395.24</v>
      </c>
      <c r="BM62" s="16">
        <v>0</v>
      </c>
      <c r="BN62" s="16">
        <v>0</v>
      </c>
    </row>
    <row r="63" spans="1:66" x14ac:dyDescent="0.3">
      <c r="A63" s="15">
        <v>52</v>
      </c>
      <c r="B63" s="42" t="s">
        <v>132</v>
      </c>
      <c r="C63" s="16">
        <f t="shared" si="8"/>
        <v>74697.371700000003</v>
      </c>
      <c r="D63" s="16">
        <f t="shared" si="9"/>
        <v>44284.949500000002</v>
      </c>
      <c r="E63" s="16">
        <f t="shared" si="10"/>
        <v>70000</v>
      </c>
      <c r="F63" s="16">
        <f t="shared" si="11"/>
        <v>42003.949500000002</v>
      </c>
      <c r="G63" s="16">
        <f t="shared" si="12"/>
        <v>13602.3717</v>
      </c>
      <c r="H63" s="16">
        <f t="shared" si="13"/>
        <v>7281</v>
      </c>
      <c r="I63" s="16">
        <v>24500</v>
      </c>
      <c r="J63" s="16">
        <v>17629.707999999999</v>
      </c>
      <c r="K63" s="16">
        <v>0</v>
      </c>
      <c r="L63" s="16">
        <v>0</v>
      </c>
      <c r="M63" s="16">
        <v>15337</v>
      </c>
      <c r="N63" s="16">
        <v>9005.1725000000006</v>
      </c>
      <c r="O63" s="16">
        <v>3500</v>
      </c>
      <c r="P63" s="16">
        <v>2180.9425000000001</v>
      </c>
      <c r="Q63" s="16">
        <v>3020</v>
      </c>
      <c r="R63" s="16">
        <v>1980</v>
      </c>
      <c r="S63" s="16">
        <v>64</v>
      </c>
      <c r="T63" s="16">
        <v>9.6</v>
      </c>
      <c r="U63" s="16">
        <v>100</v>
      </c>
      <c r="V63" s="16">
        <v>0</v>
      </c>
      <c r="W63" s="16">
        <v>856</v>
      </c>
      <c r="X63" s="16">
        <v>546.6</v>
      </c>
      <c r="Y63" s="16">
        <v>0</v>
      </c>
      <c r="Z63" s="16">
        <v>0</v>
      </c>
      <c r="AA63" s="16">
        <v>1490</v>
      </c>
      <c r="AB63" s="16">
        <v>1354.1</v>
      </c>
      <c r="AC63" s="16">
        <v>4622</v>
      </c>
      <c r="AD63" s="16">
        <v>2241.0540000000001</v>
      </c>
      <c r="AE63" s="16">
        <v>0</v>
      </c>
      <c r="AF63" s="16">
        <v>0</v>
      </c>
      <c r="AG63" s="16">
        <v>18877</v>
      </c>
      <c r="AH63" s="16">
        <v>9167.0689999999995</v>
      </c>
      <c r="AI63" s="16">
        <v>18877</v>
      </c>
      <c r="AJ63" s="16">
        <v>9167.0689999999995</v>
      </c>
      <c r="AK63" s="16">
        <v>0</v>
      </c>
      <c r="AL63" s="16">
        <v>0</v>
      </c>
      <c r="AM63" s="16">
        <v>0</v>
      </c>
      <c r="AN63" s="16">
        <v>0</v>
      </c>
      <c r="AO63" s="16">
        <v>1800</v>
      </c>
      <c r="AP63" s="16">
        <v>1170</v>
      </c>
      <c r="AQ63" s="16">
        <f t="shared" si="14"/>
        <v>581</v>
      </c>
      <c r="AR63" s="16">
        <f t="shared" si="15"/>
        <v>32</v>
      </c>
      <c r="AS63" s="16">
        <v>9486</v>
      </c>
      <c r="AT63" s="16">
        <v>5032</v>
      </c>
      <c r="AU63" s="16">
        <v>0</v>
      </c>
      <c r="AV63" s="16">
        <v>0</v>
      </c>
      <c r="AW63" s="16">
        <v>8905</v>
      </c>
      <c r="AX63" s="16">
        <v>5000</v>
      </c>
      <c r="AY63" s="16">
        <v>0</v>
      </c>
      <c r="AZ63" s="16">
        <v>0</v>
      </c>
      <c r="BA63" s="16">
        <v>8905</v>
      </c>
      <c r="BB63" s="16">
        <v>5000</v>
      </c>
      <c r="BC63" s="16">
        <v>10641.3717</v>
      </c>
      <c r="BD63" s="16">
        <v>6000</v>
      </c>
      <c r="BE63" s="16">
        <v>2961</v>
      </c>
      <c r="BF63" s="16">
        <v>2131</v>
      </c>
      <c r="BG63" s="16">
        <v>0</v>
      </c>
      <c r="BH63" s="16">
        <v>0</v>
      </c>
      <c r="BI63" s="16">
        <v>0</v>
      </c>
      <c r="BJ63" s="16">
        <v>0</v>
      </c>
      <c r="BK63" s="16">
        <v>0</v>
      </c>
      <c r="BL63" s="16">
        <v>-850</v>
      </c>
      <c r="BM63" s="16">
        <v>0</v>
      </c>
      <c r="BN63" s="16">
        <v>0</v>
      </c>
    </row>
    <row r="64" spans="1:66" x14ac:dyDescent="0.3">
      <c r="A64" s="15">
        <v>53</v>
      </c>
      <c r="B64" s="42" t="s">
        <v>133</v>
      </c>
      <c r="C64" s="16">
        <f t="shared" si="8"/>
        <v>8943.4590000000007</v>
      </c>
      <c r="D64" s="16">
        <f t="shared" si="9"/>
        <v>4419.6783999999989</v>
      </c>
      <c r="E64" s="16">
        <f t="shared" si="10"/>
        <v>8763.9160000000011</v>
      </c>
      <c r="F64" s="16">
        <f t="shared" si="11"/>
        <v>4517.4283999999989</v>
      </c>
      <c r="G64" s="16">
        <f t="shared" si="12"/>
        <v>179.54300000000001</v>
      </c>
      <c r="H64" s="16">
        <f t="shared" si="13"/>
        <v>-97.75</v>
      </c>
      <c r="I64" s="16">
        <v>7211.6239999999998</v>
      </c>
      <c r="J64" s="16">
        <v>4251.4889999999996</v>
      </c>
      <c r="K64" s="16">
        <v>0</v>
      </c>
      <c r="L64" s="16">
        <v>0</v>
      </c>
      <c r="M64" s="16">
        <v>802.2</v>
      </c>
      <c r="N64" s="16">
        <v>235.56139999999999</v>
      </c>
      <c r="O64" s="16">
        <v>300</v>
      </c>
      <c r="P64" s="16">
        <v>113.8514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190</v>
      </c>
      <c r="X64" s="16">
        <v>68</v>
      </c>
      <c r="Y64" s="16">
        <v>160</v>
      </c>
      <c r="Z64" s="16">
        <v>60</v>
      </c>
      <c r="AA64" s="16">
        <v>60</v>
      </c>
      <c r="AB64" s="16">
        <v>3</v>
      </c>
      <c r="AC64" s="16">
        <v>172.2</v>
      </c>
      <c r="AD64" s="16">
        <v>47.31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250</v>
      </c>
      <c r="AP64" s="16">
        <v>0</v>
      </c>
      <c r="AQ64" s="16">
        <f t="shared" si="14"/>
        <v>500.09199999999998</v>
      </c>
      <c r="AR64" s="16">
        <f t="shared" si="15"/>
        <v>30.378</v>
      </c>
      <c r="AS64" s="16">
        <v>500.09199999999998</v>
      </c>
      <c r="AT64" s="16">
        <v>30.378</v>
      </c>
      <c r="AU64" s="16">
        <v>0</v>
      </c>
      <c r="AV64" s="16">
        <v>0</v>
      </c>
      <c r="AW64" s="16">
        <v>256.60000000000002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179.5429</v>
      </c>
      <c r="BD64" s="16">
        <v>100</v>
      </c>
      <c r="BE64" s="16">
        <v>327.75009999999997</v>
      </c>
      <c r="BF64" s="16">
        <v>130</v>
      </c>
      <c r="BG64" s="16">
        <v>0</v>
      </c>
      <c r="BH64" s="16">
        <v>0</v>
      </c>
      <c r="BI64" s="16">
        <v>0</v>
      </c>
      <c r="BJ64" s="16">
        <v>0</v>
      </c>
      <c r="BK64" s="16">
        <v>-327.75</v>
      </c>
      <c r="BL64" s="16">
        <v>-327.75</v>
      </c>
      <c r="BM64" s="16">
        <v>0</v>
      </c>
      <c r="BN64" s="16">
        <v>0</v>
      </c>
    </row>
    <row r="65" spans="1:66" x14ac:dyDescent="0.3">
      <c r="A65" s="15">
        <v>54</v>
      </c>
      <c r="B65" s="42" t="s">
        <v>134</v>
      </c>
      <c r="C65" s="16">
        <f t="shared" si="8"/>
        <v>30609.5798</v>
      </c>
      <c r="D65" s="16">
        <f t="shared" si="9"/>
        <v>17337.099200000004</v>
      </c>
      <c r="E65" s="16">
        <f t="shared" si="10"/>
        <v>28144.799999999999</v>
      </c>
      <c r="F65" s="16">
        <f t="shared" si="11"/>
        <v>17211.573200000003</v>
      </c>
      <c r="G65" s="16">
        <f t="shared" si="12"/>
        <v>2464.7797999999998</v>
      </c>
      <c r="H65" s="16">
        <f t="shared" si="13"/>
        <v>125.526</v>
      </c>
      <c r="I65" s="16">
        <v>19900</v>
      </c>
      <c r="J65" s="16">
        <v>14643.555</v>
      </c>
      <c r="K65" s="16">
        <v>0</v>
      </c>
      <c r="L65" s="16">
        <v>0</v>
      </c>
      <c r="M65" s="16">
        <v>4880</v>
      </c>
      <c r="N65" s="16">
        <v>2032.6181999999999</v>
      </c>
      <c r="O65" s="16">
        <v>1335</v>
      </c>
      <c r="P65" s="16">
        <v>938.96900000000005</v>
      </c>
      <c r="Q65" s="16">
        <v>650</v>
      </c>
      <c r="R65" s="16">
        <v>400</v>
      </c>
      <c r="S65" s="16">
        <v>200</v>
      </c>
      <c r="T65" s="16">
        <v>71</v>
      </c>
      <c r="U65" s="16">
        <v>40</v>
      </c>
      <c r="V65" s="16">
        <v>13</v>
      </c>
      <c r="W65" s="16">
        <v>1615</v>
      </c>
      <c r="X65" s="16">
        <v>268.2</v>
      </c>
      <c r="Y65" s="16">
        <v>300</v>
      </c>
      <c r="Z65" s="16">
        <v>0</v>
      </c>
      <c r="AA65" s="16">
        <v>0</v>
      </c>
      <c r="AB65" s="16">
        <v>0</v>
      </c>
      <c r="AC65" s="16">
        <v>690</v>
      </c>
      <c r="AD65" s="16">
        <v>151.7602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700</v>
      </c>
      <c r="AP65" s="16">
        <v>360</v>
      </c>
      <c r="AQ65" s="16">
        <f t="shared" si="14"/>
        <v>2664.8</v>
      </c>
      <c r="AR65" s="16">
        <f t="shared" si="15"/>
        <v>175.4</v>
      </c>
      <c r="AS65" s="16">
        <v>2664.8</v>
      </c>
      <c r="AT65" s="16">
        <v>175.4</v>
      </c>
      <c r="AU65" s="16">
        <v>0</v>
      </c>
      <c r="AV65" s="16">
        <v>0</v>
      </c>
      <c r="AW65" s="16">
        <v>2064.8000000000002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2314.7797999999998</v>
      </c>
      <c r="BD65" s="16">
        <v>0</v>
      </c>
      <c r="BE65" s="16">
        <v>150</v>
      </c>
      <c r="BF65" s="16">
        <v>138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-12.474</v>
      </c>
      <c r="BM65" s="16">
        <v>0</v>
      </c>
      <c r="BN65" s="16">
        <v>0</v>
      </c>
    </row>
    <row r="66" spans="1:66" x14ac:dyDescent="0.3">
      <c r="A66" s="15">
        <v>55</v>
      </c>
      <c r="B66" s="42" t="s">
        <v>135</v>
      </c>
      <c r="C66" s="16">
        <f t="shared" si="8"/>
        <v>164499.9566</v>
      </c>
      <c r="D66" s="16">
        <f t="shared" si="9"/>
        <v>29477.467400000001</v>
      </c>
      <c r="E66" s="16">
        <f t="shared" si="10"/>
        <v>139459.32800000001</v>
      </c>
      <c r="F66" s="16">
        <f t="shared" si="11"/>
        <v>31328.126400000001</v>
      </c>
      <c r="G66" s="16">
        <f t="shared" si="12"/>
        <v>52840.628599999996</v>
      </c>
      <c r="H66" s="16">
        <f t="shared" si="13"/>
        <v>-1850.6590000000001</v>
      </c>
      <c r="I66" s="16">
        <v>18000</v>
      </c>
      <c r="J66" s="16">
        <v>12771.351000000001</v>
      </c>
      <c r="K66" s="16">
        <v>0</v>
      </c>
      <c r="L66" s="16">
        <v>0</v>
      </c>
      <c r="M66" s="16">
        <v>48979.328000000001</v>
      </c>
      <c r="N66" s="16">
        <v>6464.6484</v>
      </c>
      <c r="O66" s="16">
        <v>6000</v>
      </c>
      <c r="P66" s="16">
        <v>3393.4504000000002</v>
      </c>
      <c r="Q66" s="16">
        <v>6000</v>
      </c>
      <c r="R66" s="16">
        <v>1732.5</v>
      </c>
      <c r="S66" s="16">
        <v>100</v>
      </c>
      <c r="T66" s="16">
        <v>51.79</v>
      </c>
      <c r="U66" s="16">
        <v>0</v>
      </c>
      <c r="V66" s="16">
        <v>0</v>
      </c>
      <c r="W66" s="16">
        <v>6900</v>
      </c>
      <c r="X66" s="16">
        <v>356.75</v>
      </c>
      <c r="Y66" s="16">
        <v>5000</v>
      </c>
      <c r="Z66" s="16">
        <v>0</v>
      </c>
      <c r="AA66" s="16">
        <v>12979.328</v>
      </c>
      <c r="AB66" s="16">
        <v>0</v>
      </c>
      <c r="AC66" s="16">
        <v>10800</v>
      </c>
      <c r="AD66" s="16">
        <v>663.57</v>
      </c>
      <c r="AE66" s="16">
        <v>0</v>
      </c>
      <c r="AF66" s="16">
        <v>0</v>
      </c>
      <c r="AG66" s="16">
        <v>35700</v>
      </c>
      <c r="AH66" s="16">
        <v>11468.127</v>
      </c>
      <c r="AI66" s="16">
        <v>34500</v>
      </c>
      <c r="AJ66" s="16">
        <v>11468.127</v>
      </c>
      <c r="AK66" s="16">
        <v>4200</v>
      </c>
      <c r="AL66" s="16">
        <v>0</v>
      </c>
      <c r="AM66" s="16">
        <v>0</v>
      </c>
      <c r="AN66" s="16">
        <v>0</v>
      </c>
      <c r="AO66" s="16">
        <v>2780</v>
      </c>
      <c r="AP66" s="16">
        <v>585</v>
      </c>
      <c r="AQ66" s="16">
        <f t="shared" si="14"/>
        <v>2000</v>
      </c>
      <c r="AR66" s="16">
        <f t="shared" si="15"/>
        <v>39</v>
      </c>
      <c r="AS66" s="16">
        <v>29800</v>
      </c>
      <c r="AT66" s="16">
        <v>39</v>
      </c>
      <c r="AU66" s="16">
        <v>0</v>
      </c>
      <c r="AV66" s="16">
        <v>0</v>
      </c>
      <c r="AW66" s="16">
        <v>27800</v>
      </c>
      <c r="AX66" s="16">
        <v>0</v>
      </c>
      <c r="AY66" s="16">
        <v>0</v>
      </c>
      <c r="AZ66" s="16">
        <v>0</v>
      </c>
      <c r="BA66" s="16">
        <v>27800</v>
      </c>
      <c r="BB66" s="16">
        <v>0</v>
      </c>
      <c r="BC66" s="16">
        <v>51840.628599999996</v>
      </c>
      <c r="BD66" s="16">
        <v>0</v>
      </c>
      <c r="BE66" s="16">
        <v>1000</v>
      </c>
      <c r="BF66" s="16">
        <v>990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-2840.6590000000001</v>
      </c>
      <c r="BM66" s="16">
        <v>0</v>
      </c>
      <c r="BN66" s="16">
        <v>0</v>
      </c>
    </row>
    <row r="67" spans="1:66" x14ac:dyDescent="0.3">
      <c r="A67" s="15">
        <v>56</v>
      </c>
      <c r="B67" s="42" t="s">
        <v>136</v>
      </c>
      <c r="C67" s="16">
        <f t="shared" si="8"/>
        <v>161784.2813</v>
      </c>
      <c r="D67" s="16">
        <f t="shared" si="9"/>
        <v>75893.870999999999</v>
      </c>
      <c r="E67" s="16">
        <f t="shared" si="10"/>
        <v>136200</v>
      </c>
      <c r="F67" s="16">
        <f t="shared" si="11"/>
        <v>81130.612699999998</v>
      </c>
      <c r="G67" s="16">
        <f t="shared" si="12"/>
        <v>25584.281300000002</v>
      </c>
      <c r="H67" s="16">
        <f t="shared" si="13"/>
        <v>-5236.7416999999987</v>
      </c>
      <c r="I67" s="16">
        <v>46740</v>
      </c>
      <c r="J67" s="16">
        <v>30923.614000000001</v>
      </c>
      <c r="K67" s="16">
        <v>0</v>
      </c>
      <c r="L67" s="16">
        <v>0</v>
      </c>
      <c r="M67" s="16">
        <v>25920</v>
      </c>
      <c r="N67" s="16">
        <v>14526.334999999999</v>
      </c>
      <c r="O67" s="16">
        <v>5700</v>
      </c>
      <c r="P67" s="16">
        <v>3948.6280999999999</v>
      </c>
      <c r="Q67" s="16">
        <v>2970</v>
      </c>
      <c r="R67" s="16">
        <v>1589.0920000000001</v>
      </c>
      <c r="S67" s="16">
        <v>500</v>
      </c>
      <c r="T67" s="16">
        <v>276.96089999999998</v>
      </c>
      <c r="U67" s="16">
        <v>650</v>
      </c>
      <c r="V67" s="16">
        <v>12.2</v>
      </c>
      <c r="W67" s="16">
        <v>2850</v>
      </c>
      <c r="X67" s="16">
        <v>1302.5</v>
      </c>
      <c r="Y67" s="16">
        <v>600</v>
      </c>
      <c r="Z67" s="16">
        <v>178</v>
      </c>
      <c r="AA67" s="16">
        <v>950</v>
      </c>
      <c r="AB67" s="16">
        <v>746.5</v>
      </c>
      <c r="AC67" s="16">
        <v>11200</v>
      </c>
      <c r="AD67" s="16">
        <v>6051.6139999999996</v>
      </c>
      <c r="AE67" s="16">
        <v>0</v>
      </c>
      <c r="AF67" s="16">
        <v>0</v>
      </c>
      <c r="AG67" s="16">
        <v>42500</v>
      </c>
      <c r="AH67" s="16">
        <v>28200</v>
      </c>
      <c r="AI67" s="16">
        <v>42100</v>
      </c>
      <c r="AJ67" s="16">
        <v>28000</v>
      </c>
      <c r="AK67" s="16">
        <v>4700</v>
      </c>
      <c r="AL67" s="16">
        <v>3862.6637000000001</v>
      </c>
      <c r="AM67" s="16">
        <v>0</v>
      </c>
      <c r="AN67" s="16">
        <v>0</v>
      </c>
      <c r="AO67" s="16">
        <v>5500</v>
      </c>
      <c r="AP67" s="16">
        <v>3515</v>
      </c>
      <c r="AQ67" s="16">
        <f t="shared" si="14"/>
        <v>10840</v>
      </c>
      <c r="AR67" s="16">
        <f t="shared" si="15"/>
        <v>103</v>
      </c>
      <c r="AS67" s="16">
        <v>10840</v>
      </c>
      <c r="AT67" s="16">
        <v>103</v>
      </c>
      <c r="AU67" s="16">
        <v>0</v>
      </c>
      <c r="AV67" s="16">
        <v>0</v>
      </c>
      <c r="AW67" s="16">
        <v>3190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39182</v>
      </c>
      <c r="BD67" s="16">
        <v>11327.8099</v>
      </c>
      <c r="BE67" s="16">
        <v>4002.2813000000001</v>
      </c>
      <c r="BF67" s="16">
        <v>977.5</v>
      </c>
      <c r="BG67" s="16">
        <v>0</v>
      </c>
      <c r="BH67" s="16">
        <v>0</v>
      </c>
      <c r="BI67" s="16">
        <v>0</v>
      </c>
      <c r="BJ67" s="16">
        <v>0</v>
      </c>
      <c r="BK67" s="16">
        <v>-17600</v>
      </c>
      <c r="BL67" s="16">
        <v>-17542.051599999999</v>
      </c>
      <c r="BM67" s="16">
        <v>0</v>
      </c>
      <c r="BN67" s="16">
        <v>0</v>
      </c>
    </row>
    <row r="68" spans="1:66" x14ac:dyDescent="0.3">
      <c r="A68" s="15">
        <v>57</v>
      </c>
      <c r="B68" s="42" t="s">
        <v>137</v>
      </c>
      <c r="C68" s="16">
        <f t="shared" ref="C68:D68" si="16">E68+G68-BA68</f>
        <v>54977.843200000003</v>
      </c>
      <c r="D68" s="16">
        <f t="shared" si="16"/>
        <v>31402.284599999999</v>
      </c>
      <c r="E68" s="16">
        <f t="shared" ref="E68:F68" si="17">I68+K68+M68+AE68+AG68+AK68+AO68+AS68</f>
        <v>42700</v>
      </c>
      <c r="F68" s="16">
        <f t="shared" si="17"/>
        <v>23844.834599999998</v>
      </c>
      <c r="G68" s="16">
        <f t="shared" ref="G68:H68" si="18">AY68+BC68+BE68+BG68+BI68+BK68+BM68</f>
        <v>12277.843199999999</v>
      </c>
      <c r="H68" s="16">
        <f t="shared" si="18"/>
        <v>7557.45</v>
      </c>
      <c r="I68" s="16">
        <v>21200</v>
      </c>
      <c r="J68" s="16">
        <v>15173.241</v>
      </c>
      <c r="K68" s="16">
        <v>0</v>
      </c>
      <c r="L68" s="16">
        <v>0</v>
      </c>
      <c r="M68" s="16">
        <v>12523</v>
      </c>
      <c r="N68" s="16">
        <v>5424.2565999999997</v>
      </c>
      <c r="O68" s="16">
        <v>3500</v>
      </c>
      <c r="P68" s="16">
        <v>1627.9081000000001</v>
      </c>
      <c r="Q68" s="16">
        <v>990</v>
      </c>
      <c r="R68" s="16">
        <v>722.7</v>
      </c>
      <c r="S68" s="16">
        <v>120</v>
      </c>
      <c r="T68" s="16">
        <v>53.5002</v>
      </c>
      <c r="U68" s="16">
        <v>100</v>
      </c>
      <c r="V68" s="16">
        <v>0</v>
      </c>
      <c r="W68" s="16">
        <v>1782</v>
      </c>
      <c r="X68" s="16">
        <v>148.1</v>
      </c>
      <c r="Y68" s="16">
        <v>530</v>
      </c>
      <c r="Z68" s="16">
        <v>0</v>
      </c>
      <c r="AA68" s="16">
        <v>1900</v>
      </c>
      <c r="AB68" s="16">
        <v>400</v>
      </c>
      <c r="AC68" s="16">
        <v>3515</v>
      </c>
      <c r="AD68" s="16">
        <v>2211.7483000000002</v>
      </c>
      <c r="AE68" s="16">
        <v>0</v>
      </c>
      <c r="AF68" s="16">
        <v>0</v>
      </c>
      <c r="AG68" s="16">
        <v>3500</v>
      </c>
      <c r="AH68" s="16">
        <v>1655.6469999999999</v>
      </c>
      <c r="AI68" s="16">
        <v>3500</v>
      </c>
      <c r="AJ68" s="16">
        <v>1655.6469999999999</v>
      </c>
      <c r="AK68" s="16">
        <v>925</v>
      </c>
      <c r="AL68" s="16">
        <v>925</v>
      </c>
      <c r="AM68" s="16">
        <v>0</v>
      </c>
      <c r="AN68" s="16">
        <v>0</v>
      </c>
      <c r="AO68" s="16">
        <v>1000</v>
      </c>
      <c r="AP68" s="16">
        <v>640</v>
      </c>
      <c r="AQ68" s="16">
        <f t="shared" ref="AQ68:AR68" si="19">AS68+AU68-BA68</f>
        <v>3552</v>
      </c>
      <c r="AR68" s="16">
        <f t="shared" si="19"/>
        <v>26.69</v>
      </c>
      <c r="AS68" s="16">
        <v>3552</v>
      </c>
      <c r="AT68" s="16">
        <v>26.69</v>
      </c>
      <c r="AU68" s="16">
        <v>0</v>
      </c>
      <c r="AV68" s="16">
        <v>0</v>
      </c>
      <c r="AW68" s="16">
        <v>3362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10609.6332</v>
      </c>
      <c r="BD68" s="16">
        <v>6531.79</v>
      </c>
      <c r="BE68" s="16">
        <v>1668.21</v>
      </c>
      <c r="BF68" s="16">
        <v>1060.3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-34.64</v>
      </c>
      <c r="BM68" s="16">
        <v>0</v>
      </c>
      <c r="BN68" s="16">
        <v>0</v>
      </c>
    </row>
    <row r="69" spans="1:66" x14ac:dyDescent="0.3">
      <c r="A69" s="15"/>
      <c r="B69" s="18"/>
      <c r="C69" s="16">
        <f t="shared" ref="C69:D71" si="20">E69+G69-BA69</f>
        <v>0</v>
      </c>
      <c r="D69" s="16">
        <f t="shared" si="20"/>
        <v>0</v>
      </c>
      <c r="E69" s="16">
        <f t="shared" ref="E69:F71" si="21">I69+K69+M69+AE69+AG69+AK69+AO69+AS69</f>
        <v>0</v>
      </c>
      <c r="F69" s="16">
        <f t="shared" si="21"/>
        <v>0</v>
      </c>
      <c r="G69" s="16">
        <f t="shared" ref="G69:H71" si="22">AY69+BC69+BE69+BG69+BI69+BK69+BM69</f>
        <v>0</v>
      </c>
      <c r="H69" s="16">
        <f t="shared" si="22"/>
        <v>0</v>
      </c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>
        <f t="shared" ref="AQ69:AR71" si="23">AS69+AU69-BA69</f>
        <v>0</v>
      </c>
      <c r="AR69" s="16">
        <f t="shared" si="23"/>
        <v>0</v>
      </c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</row>
    <row r="70" spans="1:66" x14ac:dyDescent="0.3">
      <c r="A70" s="15"/>
      <c r="B70" s="18"/>
      <c r="C70" s="16">
        <f t="shared" si="20"/>
        <v>0</v>
      </c>
      <c r="D70" s="16">
        <f t="shared" si="20"/>
        <v>0</v>
      </c>
      <c r="E70" s="16">
        <f t="shared" si="21"/>
        <v>0</v>
      </c>
      <c r="F70" s="16">
        <f t="shared" si="21"/>
        <v>0</v>
      </c>
      <c r="G70" s="16">
        <f t="shared" si="22"/>
        <v>0</v>
      </c>
      <c r="H70" s="16">
        <f t="shared" si="22"/>
        <v>0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>
        <f t="shared" si="23"/>
        <v>0</v>
      </c>
      <c r="AR70" s="16">
        <f t="shared" si="23"/>
        <v>0</v>
      </c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</row>
    <row r="71" spans="1:66" x14ac:dyDescent="0.3">
      <c r="A71" s="15"/>
      <c r="B71" s="18" t="s">
        <v>44</v>
      </c>
      <c r="C71" s="16">
        <f t="shared" si="20"/>
        <v>9544281.4297999982</v>
      </c>
      <c r="D71" s="16">
        <f t="shared" si="20"/>
        <v>5123807.0067999987</v>
      </c>
      <c r="E71" s="16">
        <f t="shared" si="21"/>
        <v>7625607.1589999991</v>
      </c>
      <c r="F71" s="16">
        <f t="shared" si="21"/>
        <v>4108792.0500999996</v>
      </c>
      <c r="G71" s="16">
        <f t="shared" si="22"/>
        <v>2992985.0939999996</v>
      </c>
      <c r="H71" s="16">
        <f t="shared" si="22"/>
        <v>1456592.3880999992</v>
      </c>
      <c r="I71" s="16">
        <f t="shared" ref="I71:AP71" si="24">SUM(I12:I70)</f>
        <v>2159367.3570000003</v>
      </c>
      <c r="J71" s="16">
        <f t="shared" si="24"/>
        <v>1402322.2667000003</v>
      </c>
      <c r="K71" s="16">
        <f t="shared" si="24"/>
        <v>0</v>
      </c>
      <c r="L71" s="16">
        <f t="shared" si="24"/>
        <v>0</v>
      </c>
      <c r="M71" s="16">
        <f t="shared" si="24"/>
        <v>1799372.0092999998</v>
      </c>
      <c r="N71" s="16">
        <f t="shared" si="24"/>
        <v>835959.90709999984</v>
      </c>
      <c r="O71" s="16">
        <f t="shared" si="24"/>
        <v>226466.18700000001</v>
      </c>
      <c r="P71" s="16">
        <f t="shared" si="24"/>
        <v>129627.63080000001</v>
      </c>
      <c r="Q71" s="16">
        <f t="shared" si="24"/>
        <v>210837.71530000004</v>
      </c>
      <c r="R71" s="16">
        <f t="shared" si="24"/>
        <v>125633.09399999998</v>
      </c>
      <c r="S71" s="16">
        <f t="shared" si="24"/>
        <v>22309.809000000001</v>
      </c>
      <c r="T71" s="16">
        <f t="shared" si="24"/>
        <v>10134.204599999999</v>
      </c>
      <c r="U71" s="16">
        <f t="shared" si="24"/>
        <v>17946.099999999999</v>
      </c>
      <c r="V71" s="16">
        <f t="shared" si="24"/>
        <v>1645.4000000000005</v>
      </c>
      <c r="W71" s="16">
        <f t="shared" si="24"/>
        <v>554721.38600000017</v>
      </c>
      <c r="X71" s="16">
        <f t="shared" si="24"/>
        <v>277782.46689999994</v>
      </c>
      <c r="Y71" s="16">
        <f t="shared" si="24"/>
        <v>475589.09399999998</v>
      </c>
      <c r="Z71" s="16">
        <f t="shared" si="24"/>
        <v>250657.98649999997</v>
      </c>
      <c r="AA71" s="16">
        <f t="shared" si="24"/>
        <v>314964.45199999999</v>
      </c>
      <c r="AB71" s="16">
        <f t="shared" si="24"/>
        <v>116974.25010000002</v>
      </c>
      <c r="AC71" s="16">
        <f t="shared" si="24"/>
        <v>343666.95600000001</v>
      </c>
      <c r="AD71" s="16">
        <f t="shared" si="24"/>
        <v>135782.46129999997</v>
      </c>
      <c r="AE71" s="16">
        <f t="shared" si="24"/>
        <v>0</v>
      </c>
      <c r="AF71" s="16">
        <f t="shared" si="24"/>
        <v>0</v>
      </c>
      <c r="AG71" s="16">
        <f t="shared" si="24"/>
        <v>1877292.406</v>
      </c>
      <c r="AH71" s="16">
        <f t="shared" si="24"/>
        <v>1150433.0323000003</v>
      </c>
      <c r="AI71" s="16">
        <f t="shared" si="24"/>
        <v>1875492.406</v>
      </c>
      <c r="AJ71" s="16">
        <f t="shared" si="24"/>
        <v>1150233.0323000003</v>
      </c>
      <c r="AK71" s="16">
        <f t="shared" si="24"/>
        <v>339093.87300000002</v>
      </c>
      <c r="AL71" s="16">
        <f t="shared" si="24"/>
        <v>160534.93489999999</v>
      </c>
      <c r="AM71" s="16">
        <f t="shared" si="24"/>
        <v>47244.899999999994</v>
      </c>
      <c r="AN71" s="16">
        <f t="shared" si="24"/>
        <v>19684.6891</v>
      </c>
      <c r="AO71" s="16">
        <f t="shared" si="24"/>
        <v>138839</v>
      </c>
      <c r="AP71" s="16">
        <f t="shared" si="24"/>
        <v>79561.899999999994</v>
      </c>
      <c r="AQ71" s="20">
        <f t="shared" si="23"/>
        <v>237331.69050000003</v>
      </c>
      <c r="AR71" s="20">
        <f t="shared" si="23"/>
        <v>38402.577700000082</v>
      </c>
      <c r="AS71" s="16">
        <f t="shared" ref="AS71:BN71" si="25">SUM(AS12:AS70)</f>
        <v>1311642.5137</v>
      </c>
      <c r="AT71" s="16">
        <f t="shared" si="25"/>
        <v>479980.00910000002</v>
      </c>
      <c r="AU71" s="16">
        <f t="shared" si="25"/>
        <v>0</v>
      </c>
      <c r="AV71" s="16">
        <f t="shared" si="25"/>
        <v>0</v>
      </c>
      <c r="AW71" s="16">
        <f t="shared" si="25"/>
        <v>1244208.8007000003</v>
      </c>
      <c r="AX71" s="16">
        <f t="shared" si="25"/>
        <v>463517.61609999998</v>
      </c>
      <c r="AY71" s="16">
        <f t="shared" si="25"/>
        <v>0</v>
      </c>
      <c r="AZ71" s="16">
        <f t="shared" si="25"/>
        <v>0</v>
      </c>
      <c r="BA71" s="16">
        <f t="shared" si="25"/>
        <v>1074310.8232</v>
      </c>
      <c r="BB71" s="16">
        <f t="shared" si="25"/>
        <v>441577.43139999994</v>
      </c>
      <c r="BC71" s="16">
        <f t="shared" si="25"/>
        <v>3149260.4841</v>
      </c>
      <c r="BD71" s="16">
        <f t="shared" si="25"/>
        <v>1585103.4578999993</v>
      </c>
      <c r="BE71" s="16">
        <f t="shared" si="25"/>
        <v>330992.91569999995</v>
      </c>
      <c r="BF71" s="16">
        <f t="shared" si="25"/>
        <v>168438.77419999999</v>
      </c>
      <c r="BG71" s="16">
        <f t="shared" si="25"/>
        <v>10100.822399999999</v>
      </c>
      <c r="BH71" s="16">
        <f t="shared" si="25"/>
        <v>5050</v>
      </c>
      <c r="BI71" s="16">
        <f t="shared" si="25"/>
        <v>-19500</v>
      </c>
      <c r="BJ71" s="16">
        <f t="shared" si="25"/>
        <v>-29577.231</v>
      </c>
      <c r="BK71" s="16">
        <f t="shared" si="25"/>
        <v>-477869.12820000004</v>
      </c>
      <c r="BL71" s="16">
        <f t="shared" si="25"/>
        <v>-272422.61300000001</v>
      </c>
      <c r="BM71" s="16">
        <f t="shared" si="25"/>
        <v>0</v>
      </c>
      <c r="BN71" s="16">
        <f t="shared" si="25"/>
        <v>0</v>
      </c>
    </row>
    <row r="72" spans="1:66" x14ac:dyDescent="0.3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</row>
    <row r="76" spans="1:66" x14ac:dyDescent="0.3">
      <c r="C76" s="21"/>
      <c r="D76" s="21"/>
      <c r="E76" s="21"/>
      <c r="F76" s="21"/>
      <c r="G76" s="21"/>
      <c r="H76" s="21"/>
    </row>
  </sheetData>
  <protectedRanges>
    <protectedRange sqref="AS12:BN17 AS19:BN70 AT18:AV18 AX18:BB18 BD18 BF18:BN18" name="Range3"/>
    <protectedRange sqref="B69:B71" name="Range1"/>
    <protectedRange sqref="I12:AP17 I19:AP70 I18:T18 V18 X18:AB18 AD18:AN18 AP18" name="Range2"/>
    <protectedRange sqref="B66:B67" name="Range1_1"/>
    <protectedRange sqref="B12:B68" name="Range1_1_1"/>
    <protectedRange sqref="U18" name="Range2_1"/>
    <protectedRange sqref="W18" name="Range2_2"/>
    <protectedRange sqref="AC18" name="Range2_3"/>
    <protectedRange sqref="AO18" name="Range2_4"/>
    <protectedRange sqref="AS18" name="Range3_1"/>
    <protectedRange sqref="AW18" name="Range3_2"/>
    <protectedRange sqref="BC18" name="Range3_3"/>
    <protectedRange sqref="BE18" name="Range3_4"/>
  </protectedRanges>
  <mergeCells count="51">
    <mergeCell ref="BA9:BB9"/>
    <mergeCell ref="BK9:BL9"/>
    <mergeCell ref="BM9:BN9"/>
    <mergeCell ref="A2:BN3"/>
    <mergeCell ref="U9:V9"/>
    <mergeCell ref="W9:X9"/>
    <mergeCell ref="Y9:Z9"/>
    <mergeCell ref="AA9:AB9"/>
    <mergeCell ref="AC9:AD9"/>
    <mergeCell ref="AI9:AJ9"/>
    <mergeCell ref="BC8:BD9"/>
    <mergeCell ref="BE8:BF9"/>
    <mergeCell ref="C9:D9"/>
    <mergeCell ref="E9:F9"/>
    <mergeCell ref="G9:H9"/>
    <mergeCell ref="I9:J9"/>
    <mergeCell ref="K9:L9"/>
    <mergeCell ref="O9:P9"/>
    <mergeCell ref="Q9:R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L8"/>
    <mergeCell ref="AQ8:AV8"/>
    <mergeCell ref="AW8:BB8"/>
    <mergeCell ref="AM9:AN9"/>
    <mergeCell ref="AQ9:AR9"/>
    <mergeCell ref="AS9:AT9"/>
    <mergeCell ref="AU9:AV9"/>
    <mergeCell ref="A4:H4"/>
    <mergeCell ref="A5:A10"/>
    <mergeCell ref="B5:B10"/>
    <mergeCell ref="C5:H8"/>
    <mergeCell ref="I5:BB5"/>
    <mergeCell ref="M8:N9"/>
    <mergeCell ref="O8:AD8"/>
    <mergeCell ref="AE8:AF9"/>
    <mergeCell ref="AG8:AH9"/>
    <mergeCell ref="S9:T9"/>
    <mergeCell ref="AI8:AJ8"/>
    <mergeCell ref="AK8:AL9"/>
    <mergeCell ref="AM8:AN8"/>
    <mergeCell ref="AO8:AP9"/>
    <mergeCell ref="AW9:AX9"/>
    <mergeCell ref="AY9:AZ9"/>
  </mergeCells>
  <pageMargins left="0.7" right="0.7" top="0.75" bottom="0.75" header="0.3" footer="0.3"/>
  <pageSetup paperSize="9" orientation="portrait" horizontalDpi="180" verticalDpi="180" r:id="rId1"/>
  <ignoredErrors>
    <ignoredError sqref="AG71:AM7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26"/>
  <sheetViews>
    <sheetView workbookViewId="0">
      <pane xSplit="2" ySplit="10" topLeftCell="DA68" activePane="bottomRight" state="frozen"/>
      <selection pane="topRight" activeCell="C1" sqref="C1"/>
      <selection pane="bottomLeft" activeCell="A11" sqref="A11"/>
      <selection pane="bottomRight" activeCell="C70" sqref="C70:DP70"/>
    </sheetView>
  </sheetViews>
  <sheetFormatPr defaultRowHeight="17.25" x14ac:dyDescent="0.3"/>
  <cols>
    <col min="1" max="1" width="5.28515625" style="5" customWidth="1"/>
    <col min="2" max="2" width="15.42578125" style="5" customWidth="1"/>
    <col min="3" max="7" width="10.140625" style="5" customWidth="1"/>
    <col min="8" max="8" width="11.42578125" style="5" customWidth="1"/>
    <col min="9" max="10" width="10.140625" style="5" customWidth="1"/>
    <col min="11" max="12" width="9.140625" style="5"/>
    <col min="13" max="14" width="10.5703125" style="5" customWidth="1"/>
    <col min="15" max="42" width="9.140625" style="5"/>
    <col min="43" max="43" width="10.42578125" style="5" customWidth="1"/>
    <col min="44" max="100" width="9.140625" style="5"/>
    <col min="101" max="102" width="10.28515625" style="5" customWidth="1"/>
    <col min="103" max="104" width="9.140625" style="5"/>
    <col min="105" max="105" width="10" style="5" customWidth="1"/>
    <col min="106" max="114" width="9.140625" style="5"/>
    <col min="115" max="115" width="10.140625" style="5" customWidth="1"/>
    <col min="116" max="118" width="9.140625" style="5"/>
    <col min="119" max="119" width="10.7109375" style="5" customWidth="1"/>
    <col min="120" max="16384" width="9.140625" style="5"/>
  </cols>
  <sheetData>
    <row r="1" spans="1:121" x14ac:dyDescent="0.3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</row>
    <row r="2" spans="1:121" s="23" customFormat="1" ht="18" customHeight="1" x14ac:dyDescent="0.25">
      <c r="A2" s="88" t="s">
        <v>79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</row>
    <row r="3" spans="1:121" s="23" customFormat="1" ht="18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</row>
    <row r="4" spans="1:121" s="23" customFormat="1" ht="13.5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21" s="24" customFormat="1" x14ac:dyDescent="0.3">
      <c r="A5" s="102" t="s">
        <v>0</v>
      </c>
      <c r="B5" s="103" t="s">
        <v>1</v>
      </c>
      <c r="C5" s="104" t="s">
        <v>45</v>
      </c>
      <c r="D5" s="105"/>
      <c r="E5" s="105"/>
      <c r="F5" s="105"/>
      <c r="G5" s="105"/>
      <c r="H5" s="106"/>
      <c r="I5" s="113" t="s">
        <v>46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5"/>
    </row>
    <row r="6" spans="1:121" s="24" customFormat="1" x14ac:dyDescent="0.3">
      <c r="A6" s="102"/>
      <c r="B6" s="103"/>
      <c r="C6" s="107"/>
      <c r="D6" s="108"/>
      <c r="E6" s="108"/>
      <c r="F6" s="108"/>
      <c r="G6" s="108"/>
      <c r="H6" s="109"/>
      <c r="I6" s="104" t="s">
        <v>47</v>
      </c>
      <c r="J6" s="105"/>
      <c r="K6" s="105"/>
      <c r="L6" s="105"/>
      <c r="M6" s="116" t="s">
        <v>48</v>
      </c>
      <c r="N6" s="117"/>
      <c r="O6" s="117"/>
      <c r="P6" s="117"/>
      <c r="Q6" s="117"/>
      <c r="R6" s="117"/>
      <c r="S6" s="117"/>
      <c r="T6" s="118"/>
      <c r="U6" s="104" t="s">
        <v>49</v>
      </c>
      <c r="V6" s="105"/>
      <c r="W6" s="105"/>
      <c r="X6" s="106"/>
      <c r="Y6" s="104" t="s">
        <v>50</v>
      </c>
      <c r="Z6" s="105"/>
      <c r="AA6" s="105"/>
      <c r="AB6" s="106"/>
      <c r="AC6" s="104" t="s">
        <v>51</v>
      </c>
      <c r="AD6" s="105"/>
      <c r="AE6" s="105"/>
      <c r="AF6" s="106"/>
      <c r="AG6" s="119" t="s">
        <v>46</v>
      </c>
      <c r="AH6" s="120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6"/>
      <c r="AW6" s="104" t="s">
        <v>52</v>
      </c>
      <c r="AX6" s="105"/>
      <c r="AY6" s="105"/>
      <c r="AZ6" s="106"/>
      <c r="BA6" s="27" t="s">
        <v>15</v>
      </c>
      <c r="BB6" s="27"/>
      <c r="BC6" s="27"/>
      <c r="BD6" s="27"/>
      <c r="BE6" s="27"/>
      <c r="BF6" s="27"/>
      <c r="BG6" s="27"/>
      <c r="BH6" s="27"/>
      <c r="BI6" s="104" t="s">
        <v>53</v>
      </c>
      <c r="BJ6" s="105"/>
      <c r="BK6" s="105"/>
      <c r="BL6" s="106"/>
      <c r="BM6" s="28" t="s">
        <v>54</v>
      </c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120"/>
      <c r="CB6" s="120"/>
      <c r="CC6" s="120"/>
      <c r="CD6" s="120"/>
      <c r="CE6" s="120"/>
      <c r="CF6" s="121"/>
      <c r="CG6" s="104" t="s">
        <v>55</v>
      </c>
      <c r="CH6" s="105"/>
      <c r="CI6" s="105"/>
      <c r="CJ6" s="106"/>
      <c r="CK6" s="104" t="s">
        <v>56</v>
      </c>
      <c r="CL6" s="105"/>
      <c r="CM6" s="105"/>
      <c r="CN6" s="106"/>
      <c r="CO6" s="29" t="s">
        <v>54</v>
      </c>
      <c r="CP6" s="29"/>
      <c r="CQ6" s="29"/>
      <c r="CR6" s="29"/>
      <c r="CS6" s="29"/>
      <c r="CT6" s="29"/>
      <c r="CU6" s="29"/>
      <c r="CV6" s="29"/>
      <c r="CW6" s="104" t="s">
        <v>57</v>
      </c>
      <c r="CX6" s="105"/>
      <c r="CY6" s="105"/>
      <c r="CZ6" s="106"/>
      <c r="DA6" s="30" t="s">
        <v>54</v>
      </c>
      <c r="DB6" s="30"/>
      <c r="DC6" s="30"/>
      <c r="DD6" s="30"/>
      <c r="DE6" s="104" t="s">
        <v>58</v>
      </c>
      <c r="DF6" s="105"/>
      <c r="DG6" s="105"/>
      <c r="DH6" s="106"/>
      <c r="DI6" s="104" t="s">
        <v>59</v>
      </c>
      <c r="DJ6" s="105"/>
      <c r="DK6" s="105"/>
      <c r="DL6" s="105"/>
      <c r="DM6" s="105"/>
      <c r="DN6" s="106"/>
      <c r="DO6" s="46" t="s">
        <v>60</v>
      </c>
      <c r="DP6" s="46"/>
    </row>
    <row r="7" spans="1:121" s="24" customFormat="1" ht="59.25" customHeight="1" x14ac:dyDescent="0.3">
      <c r="A7" s="102"/>
      <c r="B7" s="103"/>
      <c r="C7" s="110"/>
      <c r="D7" s="111"/>
      <c r="E7" s="111"/>
      <c r="F7" s="111"/>
      <c r="G7" s="111"/>
      <c r="H7" s="112"/>
      <c r="I7" s="107"/>
      <c r="J7" s="108"/>
      <c r="K7" s="108"/>
      <c r="L7" s="108"/>
      <c r="M7" s="104" t="s">
        <v>61</v>
      </c>
      <c r="N7" s="105"/>
      <c r="O7" s="105"/>
      <c r="P7" s="105"/>
      <c r="Q7" s="104" t="s">
        <v>62</v>
      </c>
      <c r="R7" s="105"/>
      <c r="S7" s="105"/>
      <c r="T7" s="105"/>
      <c r="U7" s="110"/>
      <c r="V7" s="111"/>
      <c r="W7" s="111"/>
      <c r="X7" s="112"/>
      <c r="Y7" s="110"/>
      <c r="Z7" s="111"/>
      <c r="AA7" s="111"/>
      <c r="AB7" s="112"/>
      <c r="AC7" s="110"/>
      <c r="AD7" s="111"/>
      <c r="AE7" s="111"/>
      <c r="AF7" s="112"/>
      <c r="AG7" s="104" t="s">
        <v>63</v>
      </c>
      <c r="AH7" s="105"/>
      <c r="AI7" s="105"/>
      <c r="AJ7" s="105"/>
      <c r="AK7" s="104" t="s">
        <v>64</v>
      </c>
      <c r="AL7" s="105"/>
      <c r="AM7" s="105"/>
      <c r="AN7" s="105"/>
      <c r="AO7" s="104" t="s">
        <v>65</v>
      </c>
      <c r="AP7" s="105"/>
      <c r="AQ7" s="105"/>
      <c r="AR7" s="105"/>
      <c r="AS7" s="104" t="s">
        <v>66</v>
      </c>
      <c r="AT7" s="105"/>
      <c r="AU7" s="105"/>
      <c r="AV7" s="105"/>
      <c r="AW7" s="110"/>
      <c r="AX7" s="111"/>
      <c r="AY7" s="111"/>
      <c r="AZ7" s="112"/>
      <c r="BA7" s="122" t="s">
        <v>67</v>
      </c>
      <c r="BB7" s="122"/>
      <c r="BC7" s="122"/>
      <c r="BD7" s="122"/>
      <c r="BE7" s="123" t="s">
        <v>68</v>
      </c>
      <c r="BF7" s="124"/>
      <c r="BG7" s="124"/>
      <c r="BH7" s="125"/>
      <c r="BI7" s="110"/>
      <c r="BJ7" s="111"/>
      <c r="BK7" s="111"/>
      <c r="BL7" s="112"/>
      <c r="BM7" s="104" t="s">
        <v>69</v>
      </c>
      <c r="BN7" s="105"/>
      <c r="BO7" s="105"/>
      <c r="BP7" s="105"/>
      <c r="BQ7" s="104" t="s">
        <v>70</v>
      </c>
      <c r="BR7" s="105"/>
      <c r="BS7" s="105"/>
      <c r="BT7" s="105"/>
      <c r="BU7" s="122" t="s">
        <v>71</v>
      </c>
      <c r="BV7" s="122"/>
      <c r="BW7" s="122"/>
      <c r="BX7" s="122"/>
      <c r="BY7" s="104" t="s">
        <v>72</v>
      </c>
      <c r="BZ7" s="105"/>
      <c r="CA7" s="105"/>
      <c r="CB7" s="105"/>
      <c r="CC7" s="104" t="s">
        <v>73</v>
      </c>
      <c r="CD7" s="105"/>
      <c r="CE7" s="105"/>
      <c r="CF7" s="105"/>
      <c r="CG7" s="110"/>
      <c r="CH7" s="111"/>
      <c r="CI7" s="111"/>
      <c r="CJ7" s="112"/>
      <c r="CK7" s="110"/>
      <c r="CL7" s="111"/>
      <c r="CM7" s="111"/>
      <c r="CN7" s="112"/>
      <c r="CO7" s="122" t="s">
        <v>74</v>
      </c>
      <c r="CP7" s="122"/>
      <c r="CQ7" s="122"/>
      <c r="CR7" s="122"/>
      <c r="CS7" s="122" t="s">
        <v>75</v>
      </c>
      <c r="CT7" s="122"/>
      <c r="CU7" s="122"/>
      <c r="CV7" s="122"/>
      <c r="CW7" s="110"/>
      <c r="CX7" s="111"/>
      <c r="CY7" s="111"/>
      <c r="CZ7" s="112"/>
      <c r="DA7" s="104" t="s">
        <v>76</v>
      </c>
      <c r="DB7" s="105"/>
      <c r="DC7" s="105"/>
      <c r="DD7" s="106"/>
      <c r="DE7" s="110"/>
      <c r="DF7" s="111"/>
      <c r="DG7" s="111"/>
      <c r="DH7" s="112"/>
      <c r="DI7" s="110"/>
      <c r="DJ7" s="111"/>
      <c r="DK7" s="111"/>
      <c r="DL7" s="111"/>
      <c r="DM7" s="111"/>
      <c r="DN7" s="112"/>
      <c r="DO7" s="46"/>
      <c r="DP7" s="46"/>
      <c r="DQ7" s="31"/>
    </row>
    <row r="8" spans="1:121" s="24" customFormat="1" x14ac:dyDescent="0.3">
      <c r="A8" s="102"/>
      <c r="B8" s="103"/>
      <c r="C8" s="127" t="s">
        <v>77</v>
      </c>
      <c r="D8" s="128"/>
      <c r="E8" s="126" t="s">
        <v>23</v>
      </c>
      <c r="F8" s="126"/>
      <c r="G8" s="126" t="s">
        <v>24</v>
      </c>
      <c r="H8" s="126"/>
      <c r="I8" s="126" t="s">
        <v>23</v>
      </c>
      <c r="J8" s="126"/>
      <c r="K8" s="126" t="s">
        <v>24</v>
      </c>
      <c r="L8" s="126"/>
      <c r="M8" s="126" t="s">
        <v>23</v>
      </c>
      <c r="N8" s="126"/>
      <c r="O8" s="126" t="s">
        <v>24</v>
      </c>
      <c r="P8" s="126"/>
      <c r="Q8" s="126" t="s">
        <v>23</v>
      </c>
      <c r="R8" s="126"/>
      <c r="S8" s="126" t="s">
        <v>24</v>
      </c>
      <c r="T8" s="126"/>
      <c r="U8" s="126" t="s">
        <v>23</v>
      </c>
      <c r="V8" s="126"/>
      <c r="W8" s="126" t="s">
        <v>24</v>
      </c>
      <c r="X8" s="126"/>
      <c r="Y8" s="126" t="s">
        <v>23</v>
      </c>
      <c r="Z8" s="126"/>
      <c r="AA8" s="126" t="s">
        <v>24</v>
      </c>
      <c r="AB8" s="126"/>
      <c r="AC8" s="126" t="s">
        <v>23</v>
      </c>
      <c r="AD8" s="126"/>
      <c r="AE8" s="126" t="s">
        <v>24</v>
      </c>
      <c r="AF8" s="126"/>
      <c r="AG8" s="126" t="s">
        <v>23</v>
      </c>
      <c r="AH8" s="126"/>
      <c r="AI8" s="126" t="s">
        <v>24</v>
      </c>
      <c r="AJ8" s="126"/>
      <c r="AK8" s="126" t="s">
        <v>23</v>
      </c>
      <c r="AL8" s="126"/>
      <c r="AM8" s="126" t="s">
        <v>24</v>
      </c>
      <c r="AN8" s="126"/>
      <c r="AO8" s="126" t="s">
        <v>23</v>
      </c>
      <c r="AP8" s="126"/>
      <c r="AQ8" s="126" t="s">
        <v>24</v>
      </c>
      <c r="AR8" s="126"/>
      <c r="AS8" s="126" t="s">
        <v>23</v>
      </c>
      <c r="AT8" s="126"/>
      <c r="AU8" s="126" t="s">
        <v>24</v>
      </c>
      <c r="AV8" s="126"/>
      <c r="AW8" s="126" t="s">
        <v>23</v>
      </c>
      <c r="AX8" s="126"/>
      <c r="AY8" s="126" t="s">
        <v>24</v>
      </c>
      <c r="AZ8" s="126"/>
      <c r="BA8" s="126" t="s">
        <v>23</v>
      </c>
      <c r="BB8" s="126"/>
      <c r="BC8" s="126" t="s">
        <v>24</v>
      </c>
      <c r="BD8" s="126"/>
      <c r="BE8" s="126" t="s">
        <v>23</v>
      </c>
      <c r="BF8" s="126"/>
      <c r="BG8" s="126" t="s">
        <v>24</v>
      </c>
      <c r="BH8" s="126"/>
      <c r="BI8" s="126" t="s">
        <v>23</v>
      </c>
      <c r="BJ8" s="126"/>
      <c r="BK8" s="126" t="s">
        <v>24</v>
      </c>
      <c r="BL8" s="126"/>
      <c r="BM8" s="126" t="s">
        <v>23</v>
      </c>
      <c r="BN8" s="126"/>
      <c r="BO8" s="126" t="s">
        <v>24</v>
      </c>
      <c r="BP8" s="126"/>
      <c r="BQ8" s="126" t="s">
        <v>23</v>
      </c>
      <c r="BR8" s="126"/>
      <c r="BS8" s="126" t="s">
        <v>24</v>
      </c>
      <c r="BT8" s="126"/>
      <c r="BU8" s="126" t="s">
        <v>23</v>
      </c>
      <c r="BV8" s="126"/>
      <c r="BW8" s="126" t="s">
        <v>24</v>
      </c>
      <c r="BX8" s="126"/>
      <c r="BY8" s="126" t="s">
        <v>23</v>
      </c>
      <c r="BZ8" s="126"/>
      <c r="CA8" s="126" t="s">
        <v>24</v>
      </c>
      <c r="CB8" s="126"/>
      <c r="CC8" s="126" t="s">
        <v>23</v>
      </c>
      <c r="CD8" s="126"/>
      <c r="CE8" s="126" t="s">
        <v>24</v>
      </c>
      <c r="CF8" s="126"/>
      <c r="CG8" s="126" t="s">
        <v>23</v>
      </c>
      <c r="CH8" s="126"/>
      <c r="CI8" s="126" t="s">
        <v>24</v>
      </c>
      <c r="CJ8" s="126"/>
      <c r="CK8" s="126" t="s">
        <v>23</v>
      </c>
      <c r="CL8" s="126"/>
      <c r="CM8" s="126" t="s">
        <v>24</v>
      </c>
      <c r="CN8" s="126"/>
      <c r="CO8" s="126" t="s">
        <v>23</v>
      </c>
      <c r="CP8" s="126"/>
      <c r="CQ8" s="126" t="s">
        <v>24</v>
      </c>
      <c r="CR8" s="126"/>
      <c r="CS8" s="126" t="s">
        <v>23</v>
      </c>
      <c r="CT8" s="126"/>
      <c r="CU8" s="126" t="s">
        <v>24</v>
      </c>
      <c r="CV8" s="126"/>
      <c r="CW8" s="126" t="s">
        <v>23</v>
      </c>
      <c r="CX8" s="126"/>
      <c r="CY8" s="126" t="s">
        <v>24</v>
      </c>
      <c r="CZ8" s="126"/>
      <c r="DA8" s="126" t="s">
        <v>23</v>
      </c>
      <c r="DB8" s="126"/>
      <c r="DC8" s="126" t="s">
        <v>24</v>
      </c>
      <c r="DD8" s="126"/>
      <c r="DE8" s="126" t="s">
        <v>23</v>
      </c>
      <c r="DF8" s="126"/>
      <c r="DG8" s="126" t="s">
        <v>24</v>
      </c>
      <c r="DH8" s="126"/>
      <c r="DI8" s="129" t="s">
        <v>78</v>
      </c>
      <c r="DJ8" s="130"/>
      <c r="DK8" s="126" t="s">
        <v>23</v>
      </c>
      <c r="DL8" s="126"/>
      <c r="DM8" s="126" t="s">
        <v>24</v>
      </c>
      <c r="DN8" s="126"/>
      <c r="DO8" s="126" t="s">
        <v>24</v>
      </c>
      <c r="DP8" s="126"/>
    </row>
    <row r="9" spans="1:121" s="24" customFormat="1" ht="38.25" x14ac:dyDescent="0.3">
      <c r="A9" s="102"/>
      <c r="B9" s="103"/>
      <c r="C9" s="32" t="s">
        <v>42</v>
      </c>
      <c r="D9" s="33" t="s">
        <v>43</v>
      </c>
      <c r="E9" s="32" t="s">
        <v>42</v>
      </c>
      <c r="F9" s="33" t="s">
        <v>43</v>
      </c>
      <c r="G9" s="32" t="s">
        <v>42</v>
      </c>
      <c r="H9" s="33" t="s">
        <v>43</v>
      </c>
      <c r="I9" s="32" t="s">
        <v>42</v>
      </c>
      <c r="J9" s="33" t="s">
        <v>43</v>
      </c>
      <c r="K9" s="32" t="s">
        <v>42</v>
      </c>
      <c r="L9" s="33" t="s">
        <v>43</v>
      </c>
      <c r="M9" s="32" t="s">
        <v>42</v>
      </c>
      <c r="N9" s="33" t="s">
        <v>43</v>
      </c>
      <c r="O9" s="32" t="s">
        <v>42</v>
      </c>
      <c r="P9" s="33" t="s">
        <v>43</v>
      </c>
      <c r="Q9" s="32" t="s">
        <v>42</v>
      </c>
      <c r="R9" s="33" t="s">
        <v>43</v>
      </c>
      <c r="S9" s="32" t="s">
        <v>42</v>
      </c>
      <c r="T9" s="33" t="s">
        <v>43</v>
      </c>
      <c r="U9" s="32" t="s">
        <v>42</v>
      </c>
      <c r="V9" s="33" t="s">
        <v>43</v>
      </c>
      <c r="W9" s="32" t="s">
        <v>42</v>
      </c>
      <c r="X9" s="33" t="s">
        <v>43</v>
      </c>
      <c r="Y9" s="32" t="s">
        <v>42</v>
      </c>
      <c r="Z9" s="33" t="s">
        <v>43</v>
      </c>
      <c r="AA9" s="32" t="s">
        <v>42</v>
      </c>
      <c r="AB9" s="33" t="s">
        <v>43</v>
      </c>
      <c r="AC9" s="32" t="s">
        <v>42</v>
      </c>
      <c r="AD9" s="33" t="s">
        <v>43</v>
      </c>
      <c r="AE9" s="32" t="s">
        <v>42</v>
      </c>
      <c r="AF9" s="33" t="s">
        <v>43</v>
      </c>
      <c r="AG9" s="32" t="s">
        <v>42</v>
      </c>
      <c r="AH9" s="33" t="s">
        <v>43</v>
      </c>
      <c r="AI9" s="32" t="s">
        <v>42</v>
      </c>
      <c r="AJ9" s="33" t="s">
        <v>43</v>
      </c>
      <c r="AK9" s="32" t="s">
        <v>42</v>
      </c>
      <c r="AL9" s="33" t="s">
        <v>43</v>
      </c>
      <c r="AM9" s="32" t="s">
        <v>42</v>
      </c>
      <c r="AN9" s="33" t="s">
        <v>43</v>
      </c>
      <c r="AO9" s="32" t="s">
        <v>42</v>
      </c>
      <c r="AP9" s="33" t="s">
        <v>43</v>
      </c>
      <c r="AQ9" s="32" t="s">
        <v>42</v>
      </c>
      <c r="AR9" s="33" t="s">
        <v>43</v>
      </c>
      <c r="AS9" s="32" t="s">
        <v>42</v>
      </c>
      <c r="AT9" s="33" t="s">
        <v>43</v>
      </c>
      <c r="AU9" s="32" t="s">
        <v>42</v>
      </c>
      <c r="AV9" s="33" t="s">
        <v>43</v>
      </c>
      <c r="AW9" s="32" t="s">
        <v>42</v>
      </c>
      <c r="AX9" s="33" t="s">
        <v>43</v>
      </c>
      <c r="AY9" s="32" t="s">
        <v>42</v>
      </c>
      <c r="AZ9" s="33" t="s">
        <v>43</v>
      </c>
      <c r="BA9" s="32" t="s">
        <v>42</v>
      </c>
      <c r="BB9" s="33" t="s">
        <v>43</v>
      </c>
      <c r="BC9" s="32" t="s">
        <v>42</v>
      </c>
      <c r="BD9" s="33" t="s">
        <v>43</v>
      </c>
      <c r="BE9" s="32" t="s">
        <v>42</v>
      </c>
      <c r="BF9" s="33" t="s">
        <v>43</v>
      </c>
      <c r="BG9" s="32" t="s">
        <v>42</v>
      </c>
      <c r="BH9" s="33" t="s">
        <v>43</v>
      </c>
      <c r="BI9" s="32" t="s">
        <v>42</v>
      </c>
      <c r="BJ9" s="33" t="s">
        <v>43</v>
      </c>
      <c r="BK9" s="32" t="s">
        <v>42</v>
      </c>
      <c r="BL9" s="33" t="s">
        <v>43</v>
      </c>
      <c r="BM9" s="32" t="s">
        <v>42</v>
      </c>
      <c r="BN9" s="33" t="s">
        <v>43</v>
      </c>
      <c r="BO9" s="32" t="s">
        <v>42</v>
      </c>
      <c r="BP9" s="33" t="s">
        <v>43</v>
      </c>
      <c r="BQ9" s="32" t="s">
        <v>42</v>
      </c>
      <c r="BR9" s="33" t="s">
        <v>43</v>
      </c>
      <c r="BS9" s="32" t="s">
        <v>42</v>
      </c>
      <c r="BT9" s="33" t="s">
        <v>43</v>
      </c>
      <c r="BU9" s="32" t="s">
        <v>42</v>
      </c>
      <c r="BV9" s="33" t="s">
        <v>43</v>
      </c>
      <c r="BW9" s="32" t="s">
        <v>42</v>
      </c>
      <c r="BX9" s="33" t="s">
        <v>43</v>
      </c>
      <c r="BY9" s="32" t="s">
        <v>42</v>
      </c>
      <c r="BZ9" s="33" t="s">
        <v>43</v>
      </c>
      <c r="CA9" s="32" t="s">
        <v>42</v>
      </c>
      <c r="CB9" s="33" t="s">
        <v>43</v>
      </c>
      <c r="CC9" s="32" t="s">
        <v>42</v>
      </c>
      <c r="CD9" s="33" t="s">
        <v>43</v>
      </c>
      <c r="CE9" s="32" t="s">
        <v>42</v>
      </c>
      <c r="CF9" s="33" t="s">
        <v>43</v>
      </c>
      <c r="CG9" s="32" t="s">
        <v>42</v>
      </c>
      <c r="CH9" s="33" t="s">
        <v>43</v>
      </c>
      <c r="CI9" s="32" t="s">
        <v>42</v>
      </c>
      <c r="CJ9" s="33" t="s">
        <v>43</v>
      </c>
      <c r="CK9" s="32" t="s">
        <v>42</v>
      </c>
      <c r="CL9" s="33" t="s">
        <v>43</v>
      </c>
      <c r="CM9" s="32" t="s">
        <v>42</v>
      </c>
      <c r="CN9" s="33" t="s">
        <v>43</v>
      </c>
      <c r="CO9" s="32" t="s">
        <v>42</v>
      </c>
      <c r="CP9" s="33" t="s">
        <v>43</v>
      </c>
      <c r="CQ9" s="32" t="s">
        <v>42</v>
      </c>
      <c r="CR9" s="33" t="s">
        <v>43</v>
      </c>
      <c r="CS9" s="32" t="s">
        <v>42</v>
      </c>
      <c r="CT9" s="33" t="s">
        <v>43</v>
      </c>
      <c r="CU9" s="32" t="s">
        <v>42</v>
      </c>
      <c r="CV9" s="33" t="s">
        <v>43</v>
      </c>
      <c r="CW9" s="32" t="s">
        <v>42</v>
      </c>
      <c r="CX9" s="33" t="s">
        <v>43</v>
      </c>
      <c r="CY9" s="32" t="s">
        <v>42</v>
      </c>
      <c r="CZ9" s="33" t="s">
        <v>43</v>
      </c>
      <c r="DA9" s="32" t="s">
        <v>42</v>
      </c>
      <c r="DB9" s="33" t="s">
        <v>43</v>
      </c>
      <c r="DC9" s="32" t="s">
        <v>42</v>
      </c>
      <c r="DD9" s="33" t="s">
        <v>43</v>
      </c>
      <c r="DE9" s="32" t="s">
        <v>42</v>
      </c>
      <c r="DF9" s="33" t="s">
        <v>43</v>
      </c>
      <c r="DG9" s="32" t="s">
        <v>42</v>
      </c>
      <c r="DH9" s="33" t="s">
        <v>43</v>
      </c>
      <c r="DI9" s="32" t="s">
        <v>42</v>
      </c>
      <c r="DJ9" s="33" t="s">
        <v>43</v>
      </c>
      <c r="DK9" s="32" t="s">
        <v>42</v>
      </c>
      <c r="DL9" s="33" t="s">
        <v>43</v>
      </c>
      <c r="DM9" s="32" t="s">
        <v>42</v>
      </c>
      <c r="DN9" s="33" t="s">
        <v>43</v>
      </c>
      <c r="DO9" s="32" t="s">
        <v>42</v>
      </c>
      <c r="DP9" s="33" t="s">
        <v>43</v>
      </c>
    </row>
    <row r="10" spans="1:121" s="24" customFormat="1" x14ac:dyDescent="0.3">
      <c r="A10" s="34"/>
      <c r="B10" s="35">
        <v>1</v>
      </c>
      <c r="C10" s="35">
        <f>B10+1</f>
        <v>2</v>
      </c>
      <c r="D10" s="35">
        <f t="shared" ref="D10:BO10" si="0">C10+1</f>
        <v>3</v>
      </c>
      <c r="E10" s="35">
        <f t="shared" si="0"/>
        <v>4</v>
      </c>
      <c r="F10" s="35">
        <f t="shared" si="0"/>
        <v>5</v>
      </c>
      <c r="G10" s="35">
        <f t="shared" si="0"/>
        <v>6</v>
      </c>
      <c r="H10" s="35">
        <f t="shared" si="0"/>
        <v>7</v>
      </c>
      <c r="I10" s="35">
        <f t="shared" si="0"/>
        <v>8</v>
      </c>
      <c r="J10" s="35">
        <f t="shared" si="0"/>
        <v>9</v>
      </c>
      <c r="K10" s="35">
        <f t="shared" si="0"/>
        <v>10</v>
      </c>
      <c r="L10" s="35">
        <f t="shared" si="0"/>
        <v>11</v>
      </c>
      <c r="M10" s="35">
        <f t="shared" si="0"/>
        <v>12</v>
      </c>
      <c r="N10" s="35">
        <f t="shared" si="0"/>
        <v>13</v>
      </c>
      <c r="O10" s="35">
        <f t="shared" si="0"/>
        <v>14</v>
      </c>
      <c r="P10" s="35">
        <f t="shared" si="0"/>
        <v>15</v>
      </c>
      <c r="Q10" s="35">
        <f t="shared" si="0"/>
        <v>16</v>
      </c>
      <c r="R10" s="35">
        <f t="shared" si="0"/>
        <v>17</v>
      </c>
      <c r="S10" s="35">
        <f t="shared" si="0"/>
        <v>18</v>
      </c>
      <c r="T10" s="35">
        <f t="shared" si="0"/>
        <v>19</v>
      </c>
      <c r="U10" s="35">
        <f t="shared" si="0"/>
        <v>20</v>
      </c>
      <c r="V10" s="35">
        <f t="shared" si="0"/>
        <v>21</v>
      </c>
      <c r="W10" s="35">
        <f t="shared" si="0"/>
        <v>22</v>
      </c>
      <c r="X10" s="35">
        <f t="shared" si="0"/>
        <v>23</v>
      </c>
      <c r="Y10" s="35">
        <f t="shared" si="0"/>
        <v>24</v>
      </c>
      <c r="Z10" s="35">
        <f t="shared" si="0"/>
        <v>25</v>
      </c>
      <c r="AA10" s="35">
        <f t="shared" si="0"/>
        <v>26</v>
      </c>
      <c r="AB10" s="35">
        <f t="shared" si="0"/>
        <v>27</v>
      </c>
      <c r="AC10" s="35">
        <f t="shared" si="0"/>
        <v>28</v>
      </c>
      <c r="AD10" s="35">
        <f t="shared" si="0"/>
        <v>29</v>
      </c>
      <c r="AE10" s="35">
        <f t="shared" si="0"/>
        <v>30</v>
      </c>
      <c r="AF10" s="35">
        <f t="shared" si="0"/>
        <v>31</v>
      </c>
      <c r="AG10" s="35">
        <f t="shared" si="0"/>
        <v>32</v>
      </c>
      <c r="AH10" s="35">
        <f t="shared" si="0"/>
        <v>33</v>
      </c>
      <c r="AI10" s="35">
        <f t="shared" si="0"/>
        <v>34</v>
      </c>
      <c r="AJ10" s="35">
        <f t="shared" si="0"/>
        <v>35</v>
      </c>
      <c r="AK10" s="35">
        <f t="shared" si="0"/>
        <v>36</v>
      </c>
      <c r="AL10" s="35">
        <f t="shared" si="0"/>
        <v>37</v>
      </c>
      <c r="AM10" s="35">
        <f t="shared" si="0"/>
        <v>38</v>
      </c>
      <c r="AN10" s="35">
        <f t="shared" si="0"/>
        <v>39</v>
      </c>
      <c r="AO10" s="35">
        <f t="shared" si="0"/>
        <v>40</v>
      </c>
      <c r="AP10" s="35">
        <f t="shared" si="0"/>
        <v>41</v>
      </c>
      <c r="AQ10" s="35">
        <f t="shared" si="0"/>
        <v>42</v>
      </c>
      <c r="AR10" s="35">
        <f t="shared" si="0"/>
        <v>43</v>
      </c>
      <c r="AS10" s="35">
        <f t="shared" si="0"/>
        <v>44</v>
      </c>
      <c r="AT10" s="35">
        <f t="shared" si="0"/>
        <v>45</v>
      </c>
      <c r="AU10" s="35">
        <f t="shared" si="0"/>
        <v>46</v>
      </c>
      <c r="AV10" s="35">
        <f t="shared" si="0"/>
        <v>47</v>
      </c>
      <c r="AW10" s="35">
        <f t="shared" si="0"/>
        <v>48</v>
      </c>
      <c r="AX10" s="35">
        <f t="shared" si="0"/>
        <v>49</v>
      </c>
      <c r="AY10" s="35">
        <f t="shared" si="0"/>
        <v>50</v>
      </c>
      <c r="AZ10" s="35">
        <f t="shared" si="0"/>
        <v>51</v>
      </c>
      <c r="BA10" s="35">
        <f t="shared" si="0"/>
        <v>52</v>
      </c>
      <c r="BB10" s="35">
        <f t="shared" si="0"/>
        <v>53</v>
      </c>
      <c r="BC10" s="35">
        <f t="shared" si="0"/>
        <v>54</v>
      </c>
      <c r="BD10" s="35">
        <f t="shared" si="0"/>
        <v>55</v>
      </c>
      <c r="BE10" s="35">
        <f t="shared" si="0"/>
        <v>56</v>
      </c>
      <c r="BF10" s="35">
        <f t="shared" si="0"/>
        <v>57</v>
      </c>
      <c r="BG10" s="35">
        <f t="shared" si="0"/>
        <v>58</v>
      </c>
      <c r="BH10" s="35">
        <f t="shared" si="0"/>
        <v>59</v>
      </c>
      <c r="BI10" s="35">
        <f t="shared" si="0"/>
        <v>60</v>
      </c>
      <c r="BJ10" s="35">
        <f t="shared" si="0"/>
        <v>61</v>
      </c>
      <c r="BK10" s="35">
        <f t="shared" si="0"/>
        <v>62</v>
      </c>
      <c r="BL10" s="35">
        <f t="shared" si="0"/>
        <v>63</v>
      </c>
      <c r="BM10" s="35">
        <f t="shared" si="0"/>
        <v>64</v>
      </c>
      <c r="BN10" s="35">
        <f t="shared" si="0"/>
        <v>65</v>
      </c>
      <c r="BO10" s="35">
        <f t="shared" si="0"/>
        <v>66</v>
      </c>
      <c r="BP10" s="35">
        <f t="shared" ref="BP10:DP10" si="1">BO10+1</f>
        <v>67</v>
      </c>
      <c r="BQ10" s="35">
        <f t="shared" si="1"/>
        <v>68</v>
      </c>
      <c r="BR10" s="35">
        <f t="shared" si="1"/>
        <v>69</v>
      </c>
      <c r="BS10" s="35">
        <f t="shared" si="1"/>
        <v>70</v>
      </c>
      <c r="BT10" s="35">
        <f t="shared" si="1"/>
        <v>71</v>
      </c>
      <c r="BU10" s="35">
        <f t="shared" si="1"/>
        <v>72</v>
      </c>
      <c r="BV10" s="35">
        <f t="shared" si="1"/>
        <v>73</v>
      </c>
      <c r="BW10" s="35">
        <f t="shared" si="1"/>
        <v>74</v>
      </c>
      <c r="BX10" s="35">
        <f t="shared" si="1"/>
        <v>75</v>
      </c>
      <c r="BY10" s="35">
        <f t="shared" si="1"/>
        <v>76</v>
      </c>
      <c r="BZ10" s="35">
        <f t="shared" si="1"/>
        <v>77</v>
      </c>
      <c r="CA10" s="35">
        <f t="shared" si="1"/>
        <v>78</v>
      </c>
      <c r="CB10" s="35">
        <f t="shared" si="1"/>
        <v>79</v>
      </c>
      <c r="CC10" s="35">
        <f t="shared" si="1"/>
        <v>80</v>
      </c>
      <c r="CD10" s="35">
        <f t="shared" si="1"/>
        <v>81</v>
      </c>
      <c r="CE10" s="35">
        <f t="shared" si="1"/>
        <v>82</v>
      </c>
      <c r="CF10" s="35">
        <f t="shared" si="1"/>
        <v>83</v>
      </c>
      <c r="CG10" s="35">
        <f t="shared" si="1"/>
        <v>84</v>
      </c>
      <c r="CH10" s="35">
        <f t="shared" si="1"/>
        <v>85</v>
      </c>
      <c r="CI10" s="35">
        <f t="shared" si="1"/>
        <v>86</v>
      </c>
      <c r="CJ10" s="35">
        <f t="shared" si="1"/>
        <v>87</v>
      </c>
      <c r="CK10" s="35">
        <f t="shared" si="1"/>
        <v>88</v>
      </c>
      <c r="CL10" s="35">
        <f t="shared" si="1"/>
        <v>89</v>
      </c>
      <c r="CM10" s="35">
        <f t="shared" si="1"/>
        <v>90</v>
      </c>
      <c r="CN10" s="35">
        <f t="shared" si="1"/>
        <v>91</v>
      </c>
      <c r="CO10" s="35">
        <f t="shared" si="1"/>
        <v>92</v>
      </c>
      <c r="CP10" s="35">
        <f t="shared" si="1"/>
        <v>93</v>
      </c>
      <c r="CQ10" s="35">
        <f t="shared" si="1"/>
        <v>94</v>
      </c>
      <c r="CR10" s="35">
        <f t="shared" si="1"/>
        <v>95</v>
      </c>
      <c r="CS10" s="35">
        <f t="shared" si="1"/>
        <v>96</v>
      </c>
      <c r="CT10" s="35">
        <f t="shared" si="1"/>
        <v>97</v>
      </c>
      <c r="CU10" s="35">
        <f t="shared" si="1"/>
        <v>98</v>
      </c>
      <c r="CV10" s="35">
        <f t="shared" si="1"/>
        <v>99</v>
      </c>
      <c r="CW10" s="35">
        <f t="shared" si="1"/>
        <v>100</v>
      </c>
      <c r="CX10" s="35">
        <f t="shared" si="1"/>
        <v>101</v>
      </c>
      <c r="CY10" s="35">
        <f t="shared" si="1"/>
        <v>102</v>
      </c>
      <c r="CZ10" s="35">
        <f t="shared" si="1"/>
        <v>103</v>
      </c>
      <c r="DA10" s="35">
        <f t="shared" si="1"/>
        <v>104</v>
      </c>
      <c r="DB10" s="35">
        <f t="shared" si="1"/>
        <v>105</v>
      </c>
      <c r="DC10" s="35">
        <f t="shared" si="1"/>
        <v>106</v>
      </c>
      <c r="DD10" s="35">
        <f t="shared" si="1"/>
        <v>107</v>
      </c>
      <c r="DE10" s="35">
        <f t="shared" si="1"/>
        <v>108</v>
      </c>
      <c r="DF10" s="35">
        <f t="shared" si="1"/>
        <v>109</v>
      </c>
      <c r="DG10" s="35">
        <f t="shared" si="1"/>
        <v>110</v>
      </c>
      <c r="DH10" s="35">
        <f t="shared" si="1"/>
        <v>111</v>
      </c>
      <c r="DI10" s="35">
        <f t="shared" si="1"/>
        <v>112</v>
      </c>
      <c r="DJ10" s="35">
        <f t="shared" si="1"/>
        <v>113</v>
      </c>
      <c r="DK10" s="35">
        <f t="shared" si="1"/>
        <v>114</v>
      </c>
      <c r="DL10" s="35">
        <f t="shared" si="1"/>
        <v>115</v>
      </c>
      <c r="DM10" s="35">
        <f t="shared" si="1"/>
        <v>116</v>
      </c>
      <c r="DN10" s="35">
        <f t="shared" si="1"/>
        <v>117</v>
      </c>
      <c r="DO10" s="35">
        <f t="shared" si="1"/>
        <v>118</v>
      </c>
      <c r="DP10" s="35">
        <f t="shared" si="1"/>
        <v>119</v>
      </c>
    </row>
    <row r="11" spans="1:121" s="36" customFormat="1" ht="13.5" x14ac:dyDescent="0.25">
      <c r="A11" s="37">
        <v>1</v>
      </c>
      <c r="B11" s="42" t="s">
        <v>81</v>
      </c>
      <c r="C11" s="39">
        <f t="shared" ref="C11:C42" si="2">E11+G11-DO11</f>
        <v>822073.32520000008</v>
      </c>
      <c r="D11" s="39">
        <f t="shared" ref="D11:D42" si="3">F11+H11-DP11</f>
        <v>547390.174</v>
      </c>
      <c r="E11" s="39">
        <f t="shared" ref="E11:E42" si="4">I11+U11+Y11+AC11+AW11+BI11+CG11+CK11+CW11+DE11+DK11</f>
        <v>502132.37000000005</v>
      </c>
      <c r="F11" s="39">
        <f t="shared" ref="F11:F42" si="5">J11+V11+Z11+AD11+AX11+BJ11+CH11+CL11+CX11+DF11+DL11</f>
        <v>342497.50400000002</v>
      </c>
      <c r="G11" s="39">
        <f t="shared" ref="G11:G42" si="6">K11+W11+AA11+AE11+AY11+BK11+CI11+CM11+CY11+DG11+DM11</f>
        <v>371035.48119999998</v>
      </c>
      <c r="H11" s="39">
        <f t="shared" ref="H11:H42" si="7">L11+X11+AB11+AF11+AZ11+BL11+CJ11+CN11+CZ11+DH11+DN11</f>
        <v>253578.72700000001</v>
      </c>
      <c r="I11" s="39">
        <v>111492.144</v>
      </c>
      <c r="J11" s="39">
        <v>69289.672999999995</v>
      </c>
      <c r="K11" s="39">
        <v>354535.48119999998</v>
      </c>
      <c r="L11" s="39">
        <v>249426.535</v>
      </c>
      <c r="M11" s="39">
        <v>101336.87</v>
      </c>
      <c r="N11" s="39">
        <v>62934.124000000003</v>
      </c>
      <c r="O11" s="39">
        <v>4737.1850000000004</v>
      </c>
      <c r="P11" s="39">
        <v>1654.76</v>
      </c>
      <c r="Q11" s="39">
        <v>6562</v>
      </c>
      <c r="R11" s="39">
        <v>3879.53</v>
      </c>
      <c r="S11" s="39">
        <v>349688.3002</v>
      </c>
      <c r="T11" s="39">
        <v>247661.77900000001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46500</v>
      </c>
      <c r="AD11" s="39">
        <v>45500</v>
      </c>
      <c r="AE11" s="39">
        <v>0</v>
      </c>
      <c r="AF11" s="39">
        <v>-1853.903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39">
        <v>46500</v>
      </c>
      <c r="AP11" s="39">
        <v>45500</v>
      </c>
      <c r="AQ11" s="39">
        <v>0</v>
      </c>
      <c r="AR11" s="39">
        <v>0</v>
      </c>
      <c r="AS11" s="39">
        <v>0</v>
      </c>
      <c r="AT11" s="39">
        <v>0</v>
      </c>
      <c r="AU11" s="39">
        <v>0</v>
      </c>
      <c r="AV11" s="39">
        <v>-1853.903</v>
      </c>
      <c r="AW11" s="39">
        <v>8000</v>
      </c>
      <c r="AX11" s="39">
        <v>0</v>
      </c>
      <c r="AY11" s="39">
        <v>0</v>
      </c>
      <c r="AZ11" s="39">
        <v>0</v>
      </c>
      <c r="BA11" s="39">
        <v>8000</v>
      </c>
      <c r="BB11" s="39">
        <v>0</v>
      </c>
      <c r="BC11" s="39">
        <v>0</v>
      </c>
      <c r="BD11" s="39">
        <v>0</v>
      </c>
      <c r="BE11" s="39">
        <v>0</v>
      </c>
      <c r="BF11" s="39">
        <v>0</v>
      </c>
      <c r="BG11" s="39">
        <v>0</v>
      </c>
      <c r="BH11" s="39">
        <v>0</v>
      </c>
      <c r="BI11" s="39">
        <v>4700</v>
      </c>
      <c r="BJ11" s="39">
        <v>4012.3679999999999</v>
      </c>
      <c r="BK11" s="39">
        <v>16500</v>
      </c>
      <c r="BL11" s="39">
        <v>6006.0950000000003</v>
      </c>
      <c r="BM11" s="39">
        <v>0</v>
      </c>
      <c r="BN11" s="39">
        <v>0</v>
      </c>
      <c r="BO11" s="39">
        <v>0</v>
      </c>
      <c r="BP11" s="39">
        <v>0</v>
      </c>
      <c r="BQ11" s="39">
        <v>0</v>
      </c>
      <c r="BR11" s="39">
        <v>0</v>
      </c>
      <c r="BS11" s="39">
        <v>0</v>
      </c>
      <c r="BT11" s="39">
        <v>0</v>
      </c>
      <c r="BU11" s="39">
        <v>0</v>
      </c>
      <c r="BV11" s="39">
        <v>0</v>
      </c>
      <c r="BW11" s="39">
        <v>15000</v>
      </c>
      <c r="BX11" s="39">
        <v>5086.0950000000003</v>
      </c>
      <c r="BY11" s="39">
        <v>4700</v>
      </c>
      <c r="BZ11" s="39">
        <v>4012.3679999999999</v>
      </c>
      <c r="CA11" s="39">
        <v>1500</v>
      </c>
      <c r="CB11" s="39">
        <v>920</v>
      </c>
      <c r="CC11" s="39">
        <v>0</v>
      </c>
      <c r="CD11" s="39">
        <v>0</v>
      </c>
      <c r="CE11" s="39">
        <v>0</v>
      </c>
      <c r="CF11" s="39">
        <v>0</v>
      </c>
      <c r="CG11" s="39">
        <v>0</v>
      </c>
      <c r="CH11" s="39">
        <v>0</v>
      </c>
      <c r="CI11" s="39">
        <v>0</v>
      </c>
      <c r="CJ11" s="39">
        <v>0</v>
      </c>
      <c r="CK11" s="39">
        <v>67230</v>
      </c>
      <c r="CL11" s="39">
        <v>32208.476999999999</v>
      </c>
      <c r="CM11" s="39">
        <v>0</v>
      </c>
      <c r="CN11" s="39">
        <v>0</v>
      </c>
      <c r="CO11" s="39">
        <v>63730</v>
      </c>
      <c r="CP11" s="39">
        <v>31841.476999999999</v>
      </c>
      <c r="CQ11" s="39">
        <v>0</v>
      </c>
      <c r="CR11" s="39">
        <v>0</v>
      </c>
      <c r="CS11" s="39">
        <v>38700</v>
      </c>
      <c r="CT11" s="39">
        <v>16595.616999999998</v>
      </c>
      <c r="CU11" s="39">
        <v>0</v>
      </c>
      <c r="CV11" s="39">
        <v>0</v>
      </c>
      <c r="CW11" s="39">
        <v>202715.7</v>
      </c>
      <c r="CX11" s="39">
        <v>139382.99900000001</v>
      </c>
      <c r="CY11" s="39">
        <v>0</v>
      </c>
      <c r="CZ11" s="39">
        <v>0</v>
      </c>
      <c r="DA11" s="39">
        <v>63939.199999999997</v>
      </c>
      <c r="DB11" s="39">
        <v>41883.385999999999</v>
      </c>
      <c r="DC11" s="39">
        <v>0</v>
      </c>
      <c r="DD11" s="39">
        <v>0</v>
      </c>
      <c r="DE11" s="39">
        <v>2400</v>
      </c>
      <c r="DF11" s="39">
        <v>615</v>
      </c>
      <c r="DG11" s="39">
        <v>0</v>
      </c>
      <c r="DH11" s="39">
        <v>0</v>
      </c>
      <c r="DI11" s="39">
        <f t="shared" ref="DI11:DI42" si="8">DK11+DM11-DO11</f>
        <v>8000</v>
      </c>
      <c r="DJ11" s="39">
        <f t="shared" ref="DJ11:DJ42" si="9">DL11+DN11-DP11</f>
        <v>2802.9300000000003</v>
      </c>
      <c r="DK11" s="39">
        <v>59094.525999999998</v>
      </c>
      <c r="DL11" s="39">
        <v>51488.987000000001</v>
      </c>
      <c r="DM11" s="39">
        <v>0</v>
      </c>
      <c r="DN11" s="39">
        <v>0</v>
      </c>
      <c r="DO11" s="39">
        <v>51094.525999999998</v>
      </c>
      <c r="DP11" s="39">
        <v>48686.057000000001</v>
      </c>
    </row>
    <row r="12" spans="1:121" x14ac:dyDescent="0.3">
      <c r="A12" s="37">
        <v>2</v>
      </c>
      <c r="B12" s="42" t="s">
        <v>82</v>
      </c>
      <c r="C12" s="39">
        <f t="shared" si="2"/>
        <v>454312.174</v>
      </c>
      <c r="D12" s="39">
        <f t="shared" si="3"/>
        <v>208066.01390000002</v>
      </c>
      <c r="E12" s="39">
        <f t="shared" si="4"/>
        <v>383952</v>
      </c>
      <c r="F12" s="39">
        <f t="shared" si="5"/>
        <v>139068.15350000001</v>
      </c>
      <c r="G12" s="39">
        <f t="shared" si="6"/>
        <v>147150.57399999999</v>
      </c>
      <c r="H12" s="39">
        <f t="shared" si="7"/>
        <v>84197.860400000005</v>
      </c>
      <c r="I12" s="39">
        <v>257272.2</v>
      </c>
      <c r="J12" s="39">
        <v>105246.6822</v>
      </c>
      <c r="K12" s="39">
        <v>131150.57399999999</v>
      </c>
      <c r="L12" s="39">
        <v>80501.290200000003</v>
      </c>
      <c r="M12" s="39">
        <v>154749.4</v>
      </c>
      <c r="N12" s="39">
        <v>91429.566200000001</v>
      </c>
      <c r="O12" s="39">
        <v>500</v>
      </c>
      <c r="P12" s="39">
        <v>0</v>
      </c>
      <c r="Q12" s="39">
        <v>102522.8</v>
      </c>
      <c r="R12" s="39">
        <v>13817.116</v>
      </c>
      <c r="S12" s="39">
        <v>130650.57399999999</v>
      </c>
      <c r="T12" s="39">
        <v>80501.290200000003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23000</v>
      </c>
      <c r="AD12" s="39">
        <v>5632.2852999999996</v>
      </c>
      <c r="AE12" s="39">
        <v>0</v>
      </c>
      <c r="AF12" s="39">
        <v>-4356.2298000000001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39">
        <v>23000</v>
      </c>
      <c r="AP12" s="39">
        <v>5632.2852999999996</v>
      </c>
      <c r="AQ12" s="39">
        <v>0</v>
      </c>
      <c r="AR12" s="39">
        <v>0</v>
      </c>
      <c r="AS12" s="39">
        <v>0</v>
      </c>
      <c r="AT12" s="39">
        <v>0</v>
      </c>
      <c r="AU12" s="39">
        <v>0</v>
      </c>
      <c r="AV12" s="39">
        <v>-4356.2298000000001</v>
      </c>
      <c r="AW12" s="39">
        <v>9190.4</v>
      </c>
      <c r="AX12" s="39">
        <v>2267.4160000000002</v>
      </c>
      <c r="AY12" s="39">
        <v>0</v>
      </c>
      <c r="AZ12" s="39">
        <v>0</v>
      </c>
      <c r="BA12" s="39">
        <v>9190.4</v>
      </c>
      <c r="BB12" s="39">
        <v>2267.4160000000002</v>
      </c>
      <c r="BC12" s="39">
        <v>0</v>
      </c>
      <c r="BD12" s="39">
        <v>0</v>
      </c>
      <c r="BE12" s="39">
        <v>0</v>
      </c>
      <c r="BF12" s="39">
        <v>0</v>
      </c>
      <c r="BG12" s="39">
        <v>0</v>
      </c>
      <c r="BH12" s="39">
        <v>0</v>
      </c>
      <c r="BI12" s="39">
        <v>0</v>
      </c>
      <c r="BJ12" s="39">
        <v>0</v>
      </c>
      <c r="BK12" s="39">
        <v>16000</v>
      </c>
      <c r="BL12" s="39">
        <v>8052.8</v>
      </c>
      <c r="BM12" s="39">
        <v>0</v>
      </c>
      <c r="BN12" s="39">
        <v>0</v>
      </c>
      <c r="BO12" s="39">
        <v>0</v>
      </c>
      <c r="BP12" s="39">
        <v>0</v>
      </c>
      <c r="BQ12" s="39">
        <v>0</v>
      </c>
      <c r="BR12" s="39">
        <v>0</v>
      </c>
      <c r="BS12" s="39">
        <v>0</v>
      </c>
      <c r="BT12" s="39">
        <v>0</v>
      </c>
      <c r="BU12" s="39">
        <v>0</v>
      </c>
      <c r="BV12" s="39">
        <v>0</v>
      </c>
      <c r="BW12" s="39">
        <v>0</v>
      </c>
      <c r="BX12" s="39">
        <v>0</v>
      </c>
      <c r="BY12" s="39">
        <v>0</v>
      </c>
      <c r="BZ12" s="39">
        <v>0</v>
      </c>
      <c r="CA12" s="39">
        <v>16000</v>
      </c>
      <c r="CB12" s="39">
        <v>8052.8</v>
      </c>
      <c r="CC12" s="39">
        <v>0</v>
      </c>
      <c r="CD12" s="39">
        <v>0</v>
      </c>
      <c r="CE12" s="39">
        <v>0</v>
      </c>
      <c r="CF12" s="39">
        <v>0</v>
      </c>
      <c r="CG12" s="39">
        <v>0</v>
      </c>
      <c r="CH12" s="39">
        <v>0</v>
      </c>
      <c r="CI12" s="39">
        <v>0</v>
      </c>
      <c r="CJ12" s="39">
        <v>0</v>
      </c>
      <c r="CK12" s="39">
        <v>0</v>
      </c>
      <c r="CL12" s="39">
        <v>0</v>
      </c>
      <c r="CM12" s="39">
        <v>0</v>
      </c>
      <c r="CN12" s="39">
        <v>0</v>
      </c>
      <c r="CO12" s="39">
        <v>0</v>
      </c>
      <c r="CP12" s="39">
        <v>0</v>
      </c>
      <c r="CQ12" s="39">
        <v>0</v>
      </c>
      <c r="CR12" s="39">
        <v>0</v>
      </c>
      <c r="CS12" s="39">
        <v>0</v>
      </c>
      <c r="CT12" s="39">
        <v>0</v>
      </c>
      <c r="CU12" s="39">
        <v>0</v>
      </c>
      <c r="CV12" s="39">
        <v>0</v>
      </c>
      <c r="CW12" s="39">
        <v>13300</v>
      </c>
      <c r="CX12" s="39">
        <v>7771.77</v>
      </c>
      <c r="CY12" s="39">
        <v>0</v>
      </c>
      <c r="CZ12" s="39">
        <v>0</v>
      </c>
      <c r="DA12" s="39">
        <v>12000</v>
      </c>
      <c r="DB12" s="39">
        <v>7771.77</v>
      </c>
      <c r="DC12" s="39">
        <v>0</v>
      </c>
      <c r="DD12" s="39">
        <v>0</v>
      </c>
      <c r="DE12" s="39">
        <v>4399</v>
      </c>
      <c r="DF12" s="39">
        <v>2950</v>
      </c>
      <c r="DG12" s="39">
        <v>0</v>
      </c>
      <c r="DH12" s="39">
        <v>0</v>
      </c>
      <c r="DI12" s="39">
        <f t="shared" si="8"/>
        <v>0</v>
      </c>
      <c r="DJ12" s="39">
        <f t="shared" si="9"/>
        <v>0</v>
      </c>
      <c r="DK12" s="39">
        <v>76790.399999999994</v>
      </c>
      <c r="DL12" s="39">
        <v>15200</v>
      </c>
      <c r="DM12" s="39">
        <v>0</v>
      </c>
      <c r="DN12" s="39">
        <v>0</v>
      </c>
      <c r="DO12" s="39">
        <v>76790.399999999994</v>
      </c>
      <c r="DP12" s="39">
        <v>15200</v>
      </c>
    </row>
    <row r="13" spans="1:121" x14ac:dyDescent="0.3">
      <c r="A13" s="37">
        <v>3</v>
      </c>
      <c r="B13" s="42" t="s">
        <v>83</v>
      </c>
      <c r="C13" s="39">
        <f t="shared" si="2"/>
        <v>82826.223599999998</v>
      </c>
      <c r="D13" s="39">
        <f t="shared" si="3"/>
        <v>47016.410900000003</v>
      </c>
      <c r="E13" s="39">
        <f t="shared" si="4"/>
        <v>72286.2</v>
      </c>
      <c r="F13" s="39">
        <f t="shared" si="5"/>
        <v>37160.799899999998</v>
      </c>
      <c r="G13" s="39">
        <f t="shared" si="6"/>
        <v>21046.223599999998</v>
      </c>
      <c r="H13" s="39">
        <f t="shared" si="7"/>
        <v>11855.611000000001</v>
      </c>
      <c r="I13" s="39">
        <v>38850</v>
      </c>
      <c r="J13" s="39">
        <v>23910.999899999999</v>
      </c>
      <c r="K13" s="39">
        <v>5480</v>
      </c>
      <c r="L13" s="39">
        <v>1871.771</v>
      </c>
      <c r="M13" s="39">
        <v>35150</v>
      </c>
      <c r="N13" s="39">
        <v>21926.8099</v>
      </c>
      <c r="O13" s="39">
        <v>2000</v>
      </c>
      <c r="P13" s="39">
        <v>140</v>
      </c>
      <c r="Q13" s="39">
        <v>3700</v>
      </c>
      <c r="R13" s="39">
        <v>1984.19</v>
      </c>
      <c r="S13" s="39">
        <v>3480</v>
      </c>
      <c r="T13" s="39">
        <v>1731.771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15566.223599999999</v>
      </c>
      <c r="AF13" s="39">
        <v>9983.84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15566.223599999999</v>
      </c>
      <c r="AR13" s="39">
        <v>9983.84</v>
      </c>
      <c r="AS13" s="39">
        <v>0</v>
      </c>
      <c r="AT13" s="39">
        <v>0</v>
      </c>
      <c r="AU13" s="39">
        <v>0</v>
      </c>
      <c r="AV13" s="39">
        <v>0</v>
      </c>
      <c r="AW13" s="39">
        <v>900</v>
      </c>
      <c r="AX13" s="39">
        <v>900</v>
      </c>
      <c r="AY13" s="39">
        <v>0</v>
      </c>
      <c r="AZ13" s="39">
        <v>0</v>
      </c>
      <c r="BA13" s="39">
        <v>900</v>
      </c>
      <c r="BB13" s="39">
        <v>900</v>
      </c>
      <c r="BC13" s="39">
        <v>0</v>
      </c>
      <c r="BD13" s="39">
        <v>0</v>
      </c>
      <c r="BE13" s="39">
        <v>0</v>
      </c>
      <c r="BF13" s="39">
        <v>0</v>
      </c>
      <c r="BG13" s="39">
        <v>0</v>
      </c>
      <c r="BH13" s="39">
        <v>0</v>
      </c>
      <c r="BI13" s="39">
        <v>0</v>
      </c>
      <c r="BJ13" s="39">
        <v>0</v>
      </c>
      <c r="BK13" s="39">
        <v>0</v>
      </c>
      <c r="BL13" s="39">
        <v>0</v>
      </c>
      <c r="BM13" s="39">
        <v>0</v>
      </c>
      <c r="BN13" s="39">
        <v>0</v>
      </c>
      <c r="BO13" s="39">
        <v>0</v>
      </c>
      <c r="BP13" s="39">
        <v>0</v>
      </c>
      <c r="BQ13" s="39">
        <v>0</v>
      </c>
      <c r="BR13" s="39">
        <v>0</v>
      </c>
      <c r="BS13" s="39">
        <v>0</v>
      </c>
      <c r="BT13" s="39">
        <v>0</v>
      </c>
      <c r="BU13" s="39">
        <v>0</v>
      </c>
      <c r="BV13" s="39">
        <v>0</v>
      </c>
      <c r="BW13" s="39">
        <v>0</v>
      </c>
      <c r="BX13" s="39">
        <v>0</v>
      </c>
      <c r="BY13" s="39">
        <v>0</v>
      </c>
      <c r="BZ13" s="39">
        <v>0</v>
      </c>
      <c r="CA13" s="39">
        <v>0</v>
      </c>
      <c r="CB13" s="39">
        <v>0</v>
      </c>
      <c r="CC13" s="39">
        <v>0</v>
      </c>
      <c r="CD13" s="39">
        <v>0</v>
      </c>
      <c r="CE13" s="39">
        <v>0</v>
      </c>
      <c r="CF13" s="39">
        <v>0</v>
      </c>
      <c r="CG13" s="39">
        <v>0</v>
      </c>
      <c r="CH13" s="39">
        <v>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39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39">
        <v>0</v>
      </c>
      <c r="CW13" s="39">
        <v>20200</v>
      </c>
      <c r="CX13" s="39">
        <v>9457</v>
      </c>
      <c r="CY13" s="39">
        <v>0</v>
      </c>
      <c r="CZ13" s="39">
        <v>0</v>
      </c>
      <c r="DA13" s="39">
        <v>20000</v>
      </c>
      <c r="DB13" s="39">
        <v>9257</v>
      </c>
      <c r="DC13" s="39">
        <v>0</v>
      </c>
      <c r="DD13" s="39">
        <v>0</v>
      </c>
      <c r="DE13" s="39">
        <v>1450</v>
      </c>
      <c r="DF13" s="39">
        <v>840</v>
      </c>
      <c r="DG13" s="39">
        <v>0</v>
      </c>
      <c r="DH13" s="39">
        <v>0</v>
      </c>
      <c r="DI13" s="39">
        <f t="shared" si="8"/>
        <v>380</v>
      </c>
      <c r="DJ13" s="39">
        <f t="shared" si="9"/>
        <v>52.800000000000182</v>
      </c>
      <c r="DK13" s="39">
        <v>10886.2</v>
      </c>
      <c r="DL13" s="39">
        <v>2052.8000000000002</v>
      </c>
      <c r="DM13" s="39">
        <v>0</v>
      </c>
      <c r="DN13" s="39">
        <v>0</v>
      </c>
      <c r="DO13" s="39">
        <v>10506.2</v>
      </c>
      <c r="DP13" s="39">
        <v>2000</v>
      </c>
    </row>
    <row r="14" spans="1:121" x14ac:dyDescent="0.3">
      <c r="A14" s="37">
        <v>4</v>
      </c>
      <c r="B14" s="42" t="s">
        <v>84</v>
      </c>
      <c r="C14" s="39">
        <f t="shared" si="2"/>
        <v>17817.6237</v>
      </c>
      <c r="D14" s="39">
        <f t="shared" si="3"/>
        <v>9923.9243000000006</v>
      </c>
      <c r="E14" s="39">
        <f t="shared" si="4"/>
        <v>17271.400000000001</v>
      </c>
      <c r="F14" s="39">
        <f t="shared" si="5"/>
        <v>9377.9243000000006</v>
      </c>
      <c r="G14" s="39">
        <f t="shared" si="6"/>
        <v>3646.2237</v>
      </c>
      <c r="H14" s="39">
        <f t="shared" si="7"/>
        <v>566</v>
      </c>
      <c r="I14" s="39">
        <v>13671.4</v>
      </c>
      <c r="J14" s="39">
        <v>9192.9243000000006</v>
      </c>
      <c r="K14" s="39">
        <v>3646.2237</v>
      </c>
      <c r="L14" s="39">
        <v>566</v>
      </c>
      <c r="M14" s="39">
        <v>13381.4</v>
      </c>
      <c r="N14" s="39">
        <v>9102.9243000000006</v>
      </c>
      <c r="O14" s="39">
        <v>0</v>
      </c>
      <c r="P14" s="39">
        <v>0</v>
      </c>
      <c r="Q14" s="39">
        <v>290</v>
      </c>
      <c r="R14" s="39">
        <v>90</v>
      </c>
      <c r="S14" s="39">
        <v>3646.2237</v>
      </c>
      <c r="T14" s="39">
        <v>566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39">
        <v>0</v>
      </c>
      <c r="AS14" s="39">
        <v>0</v>
      </c>
      <c r="AT14" s="39">
        <v>0</v>
      </c>
      <c r="AU14" s="39">
        <v>0</v>
      </c>
      <c r="AV14" s="39">
        <v>0</v>
      </c>
      <c r="AW14" s="39">
        <v>190</v>
      </c>
      <c r="AX14" s="39">
        <v>0</v>
      </c>
      <c r="AY14" s="39">
        <v>0</v>
      </c>
      <c r="AZ14" s="39">
        <v>0</v>
      </c>
      <c r="BA14" s="39">
        <v>190</v>
      </c>
      <c r="BB14" s="39">
        <v>0</v>
      </c>
      <c r="BC14" s="39">
        <v>0</v>
      </c>
      <c r="BD14" s="39">
        <v>0</v>
      </c>
      <c r="BE14" s="39">
        <v>0</v>
      </c>
      <c r="BF14" s="39">
        <v>0</v>
      </c>
      <c r="BG14" s="39">
        <v>0</v>
      </c>
      <c r="BH14" s="39">
        <v>0</v>
      </c>
      <c r="BI14" s="39">
        <v>160</v>
      </c>
      <c r="BJ14" s="39">
        <v>160</v>
      </c>
      <c r="BK14" s="39">
        <v>0</v>
      </c>
      <c r="BL14" s="39">
        <v>0</v>
      </c>
      <c r="BM14" s="39">
        <v>0</v>
      </c>
      <c r="BN14" s="39">
        <v>0</v>
      </c>
      <c r="BO14" s="39">
        <v>0</v>
      </c>
      <c r="BP14" s="39">
        <v>0</v>
      </c>
      <c r="BQ14" s="39">
        <v>0</v>
      </c>
      <c r="BR14" s="39">
        <v>0</v>
      </c>
      <c r="BS14" s="39">
        <v>0</v>
      </c>
      <c r="BT14" s="39">
        <v>0</v>
      </c>
      <c r="BU14" s="39">
        <v>160</v>
      </c>
      <c r="BV14" s="39">
        <v>160</v>
      </c>
      <c r="BW14" s="39">
        <v>0</v>
      </c>
      <c r="BX14" s="39">
        <v>0</v>
      </c>
      <c r="BY14" s="39">
        <v>0</v>
      </c>
      <c r="BZ14" s="39">
        <v>0</v>
      </c>
      <c r="CA14" s="39">
        <v>0</v>
      </c>
      <c r="CB14" s="39">
        <v>0</v>
      </c>
      <c r="CC14" s="39">
        <v>0</v>
      </c>
      <c r="CD14" s="39">
        <v>0</v>
      </c>
      <c r="CE14" s="39">
        <v>0</v>
      </c>
      <c r="CF14" s="39">
        <v>0</v>
      </c>
      <c r="CG14" s="39">
        <v>0</v>
      </c>
      <c r="CH14" s="39">
        <v>0</v>
      </c>
      <c r="CI14" s="39">
        <v>0</v>
      </c>
      <c r="CJ14" s="39">
        <v>0</v>
      </c>
      <c r="CK14" s="39">
        <v>0</v>
      </c>
      <c r="CL14" s="39">
        <v>0</v>
      </c>
      <c r="CM14" s="39">
        <v>0</v>
      </c>
      <c r="CN14" s="39">
        <v>0</v>
      </c>
      <c r="CO14" s="39">
        <v>0</v>
      </c>
      <c r="CP14" s="39">
        <v>0</v>
      </c>
      <c r="CQ14" s="39">
        <v>0</v>
      </c>
      <c r="CR14" s="39">
        <v>0</v>
      </c>
      <c r="CS14" s="39">
        <v>0</v>
      </c>
      <c r="CT14" s="39">
        <v>0</v>
      </c>
      <c r="CU14" s="39">
        <v>0</v>
      </c>
      <c r="CV14" s="39">
        <v>0</v>
      </c>
      <c r="CW14" s="39">
        <v>0</v>
      </c>
      <c r="CX14" s="39">
        <v>0</v>
      </c>
      <c r="CY14" s="39">
        <v>0</v>
      </c>
      <c r="CZ14" s="39">
        <v>0</v>
      </c>
      <c r="DA14" s="39">
        <v>0</v>
      </c>
      <c r="DB14" s="39">
        <v>0</v>
      </c>
      <c r="DC14" s="39">
        <v>0</v>
      </c>
      <c r="DD14" s="39">
        <v>0</v>
      </c>
      <c r="DE14" s="39">
        <v>150</v>
      </c>
      <c r="DF14" s="39">
        <v>5</v>
      </c>
      <c r="DG14" s="39">
        <v>0</v>
      </c>
      <c r="DH14" s="39">
        <v>0</v>
      </c>
      <c r="DI14" s="39">
        <f t="shared" si="8"/>
        <v>0</v>
      </c>
      <c r="DJ14" s="39">
        <f t="shared" si="9"/>
        <v>0</v>
      </c>
      <c r="DK14" s="39">
        <v>3100</v>
      </c>
      <c r="DL14" s="39">
        <v>20</v>
      </c>
      <c r="DM14" s="39">
        <v>0</v>
      </c>
      <c r="DN14" s="39">
        <v>0</v>
      </c>
      <c r="DO14" s="39">
        <v>3100</v>
      </c>
      <c r="DP14" s="39">
        <v>20</v>
      </c>
    </row>
    <row r="15" spans="1:121" s="36" customFormat="1" ht="13.5" x14ac:dyDescent="0.25">
      <c r="A15" s="37">
        <v>5</v>
      </c>
      <c r="B15" s="42" t="s">
        <v>85</v>
      </c>
      <c r="C15" s="39">
        <f t="shared" si="2"/>
        <v>14115.940500000001</v>
      </c>
      <c r="D15" s="39">
        <f t="shared" si="3"/>
        <v>8873.2659999999996</v>
      </c>
      <c r="E15" s="39">
        <f t="shared" si="4"/>
        <v>12262.9</v>
      </c>
      <c r="F15" s="39">
        <f t="shared" si="5"/>
        <v>7020.2659999999996</v>
      </c>
      <c r="G15" s="39">
        <f t="shared" si="6"/>
        <v>3453.0405000000001</v>
      </c>
      <c r="H15" s="39">
        <f t="shared" si="7"/>
        <v>2919</v>
      </c>
      <c r="I15" s="39">
        <v>10352.9</v>
      </c>
      <c r="J15" s="39">
        <v>5949.2659999999996</v>
      </c>
      <c r="K15" s="39">
        <v>3453.0405000000001</v>
      </c>
      <c r="L15" s="39">
        <v>2919</v>
      </c>
      <c r="M15" s="39">
        <v>9600</v>
      </c>
      <c r="N15" s="39">
        <v>5829.2659999999996</v>
      </c>
      <c r="O15" s="39">
        <v>0</v>
      </c>
      <c r="P15" s="39">
        <v>0</v>
      </c>
      <c r="Q15" s="39">
        <v>752.9</v>
      </c>
      <c r="R15" s="39">
        <v>120</v>
      </c>
      <c r="S15" s="39">
        <v>3453.0405000000001</v>
      </c>
      <c r="T15" s="39">
        <v>2919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39">
        <v>0</v>
      </c>
      <c r="AP15" s="39">
        <v>0</v>
      </c>
      <c r="AQ15" s="39">
        <v>0</v>
      </c>
      <c r="AR15" s="39">
        <v>0</v>
      </c>
      <c r="AS15" s="39">
        <v>0</v>
      </c>
      <c r="AT15" s="39">
        <v>0</v>
      </c>
      <c r="AU15" s="39">
        <v>0</v>
      </c>
      <c r="AV15" s="39">
        <v>0</v>
      </c>
      <c r="AW15" s="39">
        <v>60</v>
      </c>
      <c r="AX15" s="39">
        <v>0</v>
      </c>
      <c r="AY15" s="39">
        <v>0</v>
      </c>
      <c r="AZ15" s="39">
        <v>0</v>
      </c>
      <c r="BA15" s="39">
        <v>60</v>
      </c>
      <c r="BB15" s="39">
        <v>0</v>
      </c>
      <c r="BC15" s="39">
        <v>0</v>
      </c>
      <c r="BD15" s="39">
        <v>0</v>
      </c>
      <c r="BE15" s="39">
        <v>0</v>
      </c>
      <c r="BF15" s="39">
        <v>0</v>
      </c>
      <c r="BG15" s="39">
        <v>0</v>
      </c>
      <c r="BH15" s="39">
        <v>0</v>
      </c>
      <c r="BI15" s="39">
        <v>0</v>
      </c>
      <c r="BJ15" s="39">
        <v>0</v>
      </c>
      <c r="BK15" s="39">
        <v>0</v>
      </c>
      <c r="BL15" s="39">
        <v>0</v>
      </c>
      <c r="BM15" s="39">
        <v>0</v>
      </c>
      <c r="BN15" s="39">
        <v>0</v>
      </c>
      <c r="BO15" s="39">
        <v>0</v>
      </c>
      <c r="BP15" s="39">
        <v>0</v>
      </c>
      <c r="BQ15" s="39">
        <v>0</v>
      </c>
      <c r="BR15" s="39">
        <v>0</v>
      </c>
      <c r="BS15" s="39">
        <v>0</v>
      </c>
      <c r="BT15" s="39">
        <v>0</v>
      </c>
      <c r="BU15" s="39">
        <v>0</v>
      </c>
      <c r="BV15" s="39">
        <v>0</v>
      </c>
      <c r="BW15" s="39">
        <v>0</v>
      </c>
      <c r="BX15" s="39">
        <v>0</v>
      </c>
      <c r="BY15" s="39">
        <v>0</v>
      </c>
      <c r="BZ15" s="39">
        <v>0</v>
      </c>
      <c r="CA15" s="39">
        <v>0</v>
      </c>
      <c r="CB15" s="39">
        <v>0</v>
      </c>
      <c r="CC15" s="39">
        <v>0</v>
      </c>
      <c r="CD15" s="39">
        <v>0</v>
      </c>
      <c r="CE15" s="39">
        <v>0</v>
      </c>
      <c r="CF15" s="39">
        <v>0</v>
      </c>
      <c r="CG15" s="39">
        <v>0</v>
      </c>
      <c r="CH15" s="39">
        <v>0</v>
      </c>
      <c r="CI15" s="39">
        <v>0</v>
      </c>
      <c r="CJ15" s="39">
        <v>0</v>
      </c>
      <c r="CK15" s="39">
        <v>0</v>
      </c>
      <c r="CL15" s="39">
        <v>0</v>
      </c>
      <c r="CM15" s="39">
        <v>0</v>
      </c>
      <c r="CN15" s="39">
        <v>0</v>
      </c>
      <c r="CO15" s="39">
        <v>0</v>
      </c>
      <c r="CP15" s="39">
        <v>0</v>
      </c>
      <c r="CQ15" s="39">
        <v>0</v>
      </c>
      <c r="CR15" s="39">
        <v>0</v>
      </c>
      <c r="CS15" s="39">
        <v>0</v>
      </c>
      <c r="CT15" s="39">
        <v>0</v>
      </c>
      <c r="CU15" s="39">
        <v>0</v>
      </c>
      <c r="CV15" s="39">
        <v>0</v>
      </c>
      <c r="CW15" s="39">
        <v>0</v>
      </c>
      <c r="CX15" s="39">
        <v>0</v>
      </c>
      <c r="CY15" s="39">
        <v>0</v>
      </c>
      <c r="CZ15" s="39">
        <v>0</v>
      </c>
      <c r="DA15" s="39">
        <v>0</v>
      </c>
      <c r="DB15" s="39">
        <v>0</v>
      </c>
      <c r="DC15" s="39">
        <v>0</v>
      </c>
      <c r="DD15" s="39">
        <v>0</v>
      </c>
      <c r="DE15" s="39">
        <v>250</v>
      </c>
      <c r="DF15" s="39">
        <v>5</v>
      </c>
      <c r="DG15" s="39">
        <v>0</v>
      </c>
      <c r="DH15" s="39">
        <v>0</v>
      </c>
      <c r="DI15" s="39">
        <f t="shared" si="8"/>
        <v>0</v>
      </c>
      <c r="DJ15" s="39">
        <f t="shared" si="9"/>
        <v>0</v>
      </c>
      <c r="DK15" s="39">
        <v>1600</v>
      </c>
      <c r="DL15" s="39">
        <v>1066</v>
      </c>
      <c r="DM15" s="39">
        <v>0</v>
      </c>
      <c r="DN15" s="39">
        <v>0</v>
      </c>
      <c r="DO15" s="39">
        <v>1600</v>
      </c>
      <c r="DP15" s="39">
        <v>1066</v>
      </c>
    </row>
    <row r="16" spans="1:121" x14ac:dyDescent="0.3">
      <c r="A16" s="37">
        <v>6</v>
      </c>
      <c r="B16" s="42" t="s">
        <v>86</v>
      </c>
      <c r="C16" s="39">
        <f t="shared" si="2"/>
        <v>63909.97159999999</v>
      </c>
      <c r="D16" s="39">
        <f t="shared" si="3"/>
        <v>27772.782799999997</v>
      </c>
      <c r="E16" s="39">
        <f t="shared" si="4"/>
        <v>29475.5</v>
      </c>
      <c r="F16" s="39">
        <f t="shared" si="5"/>
        <v>15970.397799999999</v>
      </c>
      <c r="G16" s="39">
        <f t="shared" si="6"/>
        <v>39634.471599999997</v>
      </c>
      <c r="H16" s="39">
        <f t="shared" si="7"/>
        <v>13282.91</v>
      </c>
      <c r="I16" s="39">
        <v>21422.400000000001</v>
      </c>
      <c r="J16" s="39">
        <v>12702.827799999999</v>
      </c>
      <c r="K16" s="39">
        <v>1920.4716000000001</v>
      </c>
      <c r="L16" s="39">
        <v>964.99599999999998</v>
      </c>
      <c r="M16" s="39">
        <v>21422.400000000001</v>
      </c>
      <c r="N16" s="39">
        <v>12702.827799999999</v>
      </c>
      <c r="O16" s="39">
        <v>1920.4716000000001</v>
      </c>
      <c r="P16" s="39">
        <v>964.99599999999998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-6877.0789999999997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v>0</v>
      </c>
      <c r="AS16" s="39">
        <v>0</v>
      </c>
      <c r="AT16" s="39">
        <v>0</v>
      </c>
      <c r="AU16" s="39">
        <v>0</v>
      </c>
      <c r="AV16" s="39">
        <v>-6877.0789999999997</v>
      </c>
      <c r="AW16" s="39">
        <v>650</v>
      </c>
      <c r="AX16" s="39">
        <v>426</v>
      </c>
      <c r="AY16" s="39">
        <v>0</v>
      </c>
      <c r="AZ16" s="39">
        <v>0</v>
      </c>
      <c r="BA16" s="39">
        <v>650</v>
      </c>
      <c r="BB16" s="39">
        <v>426</v>
      </c>
      <c r="BC16" s="39">
        <v>0</v>
      </c>
      <c r="BD16" s="39">
        <v>0</v>
      </c>
      <c r="BE16" s="39">
        <v>0</v>
      </c>
      <c r="BF16" s="39">
        <v>0</v>
      </c>
      <c r="BG16" s="39">
        <v>0</v>
      </c>
      <c r="BH16" s="39">
        <v>0</v>
      </c>
      <c r="BI16" s="39">
        <v>0</v>
      </c>
      <c r="BJ16" s="39">
        <v>0</v>
      </c>
      <c r="BK16" s="39">
        <v>37714</v>
      </c>
      <c r="BL16" s="39">
        <v>19194.992999999999</v>
      </c>
      <c r="BM16" s="39">
        <v>0</v>
      </c>
      <c r="BN16" s="39">
        <v>0</v>
      </c>
      <c r="BO16" s="39">
        <v>0</v>
      </c>
      <c r="BP16" s="39">
        <v>0</v>
      </c>
      <c r="BQ16" s="39">
        <v>0</v>
      </c>
      <c r="BR16" s="39">
        <v>0</v>
      </c>
      <c r="BS16" s="39">
        <v>0</v>
      </c>
      <c r="BT16" s="39">
        <v>0</v>
      </c>
      <c r="BU16" s="39">
        <v>0</v>
      </c>
      <c r="BV16" s="39">
        <v>0</v>
      </c>
      <c r="BW16" s="39">
        <v>37714</v>
      </c>
      <c r="BX16" s="39">
        <v>19194.992999999999</v>
      </c>
      <c r="BY16" s="39">
        <v>0</v>
      </c>
      <c r="BZ16" s="39">
        <v>0</v>
      </c>
      <c r="CA16" s="39">
        <v>0</v>
      </c>
      <c r="CB16" s="39">
        <v>0</v>
      </c>
      <c r="CC16" s="39">
        <v>0</v>
      </c>
      <c r="CD16" s="39">
        <v>0</v>
      </c>
      <c r="CE16" s="39">
        <v>0</v>
      </c>
      <c r="CF16" s="39">
        <v>0</v>
      </c>
      <c r="CG16" s="39">
        <v>0</v>
      </c>
      <c r="CH16" s="39">
        <v>0</v>
      </c>
      <c r="CI16" s="39">
        <v>0</v>
      </c>
      <c r="CJ16" s="39">
        <v>0</v>
      </c>
      <c r="CK16" s="39">
        <v>0</v>
      </c>
      <c r="CL16" s="39">
        <v>0</v>
      </c>
      <c r="CM16" s="39">
        <v>0</v>
      </c>
      <c r="CN16" s="39">
        <v>0</v>
      </c>
      <c r="CO16" s="39">
        <v>0</v>
      </c>
      <c r="CP16" s="39">
        <v>0</v>
      </c>
      <c r="CQ16" s="39">
        <v>0</v>
      </c>
      <c r="CR16" s="39">
        <v>0</v>
      </c>
      <c r="CS16" s="39">
        <v>0</v>
      </c>
      <c r="CT16" s="39">
        <v>0</v>
      </c>
      <c r="CU16" s="39">
        <v>0</v>
      </c>
      <c r="CV16" s="39">
        <v>0</v>
      </c>
      <c r="CW16" s="39">
        <v>0</v>
      </c>
      <c r="CX16" s="39">
        <v>0</v>
      </c>
      <c r="CY16" s="39">
        <v>0</v>
      </c>
      <c r="CZ16" s="39">
        <v>0</v>
      </c>
      <c r="DA16" s="39">
        <v>0</v>
      </c>
      <c r="DB16" s="39">
        <v>0</v>
      </c>
      <c r="DC16" s="39">
        <v>0</v>
      </c>
      <c r="DD16" s="39">
        <v>0</v>
      </c>
      <c r="DE16" s="39">
        <v>708</v>
      </c>
      <c r="DF16" s="39">
        <v>470</v>
      </c>
      <c r="DG16" s="39">
        <v>0</v>
      </c>
      <c r="DH16" s="39">
        <v>0</v>
      </c>
      <c r="DI16" s="39">
        <f t="shared" si="8"/>
        <v>1495.1000000000004</v>
      </c>
      <c r="DJ16" s="39">
        <f t="shared" si="9"/>
        <v>891.04500000000007</v>
      </c>
      <c r="DK16" s="39">
        <v>6695.1</v>
      </c>
      <c r="DL16" s="39">
        <v>2371.5700000000002</v>
      </c>
      <c r="DM16" s="39">
        <v>0</v>
      </c>
      <c r="DN16" s="39">
        <v>0</v>
      </c>
      <c r="DO16" s="39">
        <v>5200</v>
      </c>
      <c r="DP16" s="39">
        <v>1480.5250000000001</v>
      </c>
    </row>
    <row r="17" spans="1:120" x14ac:dyDescent="0.3">
      <c r="A17" s="37">
        <v>7</v>
      </c>
      <c r="B17" s="43" t="s">
        <v>87</v>
      </c>
      <c r="C17" s="39">
        <f t="shared" si="2"/>
        <v>11062.797999999999</v>
      </c>
      <c r="D17" s="39">
        <f t="shared" si="3"/>
        <v>5285.5738000000001</v>
      </c>
      <c r="E17" s="39">
        <f t="shared" si="4"/>
        <v>9845.4</v>
      </c>
      <c r="F17" s="39">
        <f t="shared" si="5"/>
        <v>5296.6048000000001</v>
      </c>
      <c r="G17" s="39">
        <f t="shared" si="6"/>
        <v>1217.3979999999999</v>
      </c>
      <c r="H17" s="39">
        <f t="shared" si="7"/>
        <v>-11.031000000000001</v>
      </c>
      <c r="I17" s="39">
        <v>9035.9</v>
      </c>
      <c r="J17" s="39">
        <v>5296.6048000000001</v>
      </c>
      <c r="K17" s="39">
        <v>1217.3979999999999</v>
      </c>
      <c r="L17" s="39">
        <v>0</v>
      </c>
      <c r="M17" s="39">
        <v>8855.9</v>
      </c>
      <c r="N17" s="39">
        <v>5296.6048000000001</v>
      </c>
      <c r="O17" s="39">
        <v>1217.3979999999999</v>
      </c>
      <c r="P17" s="39">
        <v>0</v>
      </c>
      <c r="Q17" s="39">
        <v>180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-11.031000000000001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39">
        <v>0</v>
      </c>
      <c r="AS17" s="39">
        <v>0</v>
      </c>
      <c r="AT17" s="39">
        <v>0</v>
      </c>
      <c r="AU17" s="39">
        <v>0</v>
      </c>
      <c r="AV17" s="39">
        <v>-11.031000000000001</v>
      </c>
      <c r="AW17" s="39">
        <v>0</v>
      </c>
      <c r="AX17" s="39">
        <v>0</v>
      </c>
      <c r="AY17" s="39">
        <v>0</v>
      </c>
      <c r="AZ17" s="39">
        <v>0</v>
      </c>
      <c r="BA17" s="39">
        <v>0</v>
      </c>
      <c r="BB17" s="39">
        <v>0</v>
      </c>
      <c r="BC17" s="39">
        <v>0</v>
      </c>
      <c r="BD17" s="39">
        <v>0</v>
      </c>
      <c r="BE17" s="39">
        <v>0</v>
      </c>
      <c r="BF17" s="39">
        <v>0</v>
      </c>
      <c r="BG17" s="39">
        <v>0</v>
      </c>
      <c r="BH17" s="39">
        <v>0</v>
      </c>
      <c r="BI17" s="39">
        <v>0</v>
      </c>
      <c r="BJ17" s="39">
        <v>0</v>
      </c>
      <c r="BK17" s="39">
        <v>0</v>
      </c>
      <c r="BL17" s="39">
        <v>0</v>
      </c>
      <c r="BM17" s="39">
        <v>0</v>
      </c>
      <c r="BN17" s="39">
        <v>0</v>
      </c>
      <c r="BO17" s="39">
        <v>0</v>
      </c>
      <c r="BP17" s="39">
        <v>0</v>
      </c>
      <c r="BQ17" s="39">
        <v>0</v>
      </c>
      <c r="BR17" s="39">
        <v>0</v>
      </c>
      <c r="BS17" s="39">
        <v>0</v>
      </c>
      <c r="BT17" s="39">
        <v>0</v>
      </c>
      <c r="BU17" s="39">
        <v>0</v>
      </c>
      <c r="BV17" s="39">
        <v>0</v>
      </c>
      <c r="BW17" s="39">
        <v>0</v>
      </c>
      <c r="BX17" s="39">
        <v>0</v>
      </c>
      <c r="BY17" s="39">
        <v>0</v>
      </c>
      <c r="BZ17" s="39">
        <v>0</v>
      </c>
      <c r="CA17" s="39">
        <v>0</v>
      </c>
      <c r="CB17" s="39">
        <v>0</v>
      </c>
      <c r="CC17" s="39">
        <v>0</v>
      </c>
      <c r="CD17" s="39">
        <v>0</v>
      </c>
      <c r="CE17" s="39">
        <v>0</v>
      </c>
      <c r="CF17" s="39">
        <v>0</v>
      </c>
      <c r="CG17" s="39">
        <v>0</v>
      </c>
      <c r="CH17" s="39">
        <v>0</v>
      </c>
      <c r="CI17" s="39">
        <v>0</v>
      </c>
      <c r="CJ17" s="39">
        <v>0</v>
      </c>
      <c r="CK17" s="39">
        <v>0</v>
      </c>
      <c r="CL17" s="39">
        <v>0</v>
      </c>
      <c r="CM17" s="39">
        <v>0</v>
      </c>
      <c r="CN17" s="39">
        <v>0</v>
      </c>
      <c r="CO17" s="39">
        <v>0</v>
      </c>
      <c r="CP17" s="39">
        <v>0</v>
      </c>
      <c r="CQ17" s="39">
        <v>0</v>
      </c>
      <c r="CR17" s="39">
        <v>0</v>
      </c>
      <c r="CS17" s="39">
        <v>0</v>
      </c>
      <c r="CT17" s="39">
        <v>0</v>
      </c>
      <c r="CU17" s="39">
        <v>0</v>
      </c>
      <c r="CV17" s="39">
        <v>0</v>
      </c>
      <c r="CW17" s="39">
        <v>0</v>
      </c>
      <c r="CX17" s="39">
        <v>0</v>
      </c>
      <c r="CY17" s="39">
        <v>0</v>
      </c>
      <c r="CZ17" s="39">
        <v>0</v>
      </c>
      <c r="DA17" s="39">
        <v>0</v>
      </c>
      <c r="DB17" s="39">
        <v>0</v>
      </c>
      <c r="DC17" s="39">
        <v>0</v>
      </c>
      <c r="DD17" s="39">
        <v>0</v>
      </c>
      <c r="DE17" s="39">
        <v>120</v>
      </c>
      <c r="DF17" s="39">
        <v>0</v>
      </c>
      <c r="DG17" s="39">
        <v>0</v>
      </c>
      <c r="DH17" s="39">
        <v>0</v>
      </c>
      <c r="DI17" s="39">
        <f t="shared" si="8"/>
        <v>689.5</v>
      </c>
      <c r="DJ17" s="39">
        <f t="shared" si="9"/>
        <v>0</v>
      </c>
      <c r="DK17" s="39">
        <v>689.5</v>
      </c>
      <c r="DL17" s="39">
        <v>0</v>
      </c>
      <c r="DM17" s="39">
        <v>0</v>
      </c>
      <c r="DN17" s="39">
        <v>0</v>
      </c>
      <c r="DO17" s="39">
        <v>0</v>
      </c>
      <c r="DP17" s="39">
        <v>0</v>
      </c>
    </row>
    <row r="18" spans="1:120" x14ac:dyDescent="0.3">
      <c r="A18" s="37">
        <v>8</v>
      </c>
      <c r="B18" s="42" t="s">
        <v>88</v>
      </c>
      <c r="C18" s="39">
        <f t="shared" si="2"/>
        <v>41780.100099999996</v>
      </c>
      <c r="D18" s="39">
        <f t="shared" si="3"/>
        <v>19138.3505</v>
      </c>
      <c r="E18" s="39">
        <f t="shared" si="4"/>
        <v>34799.199999999997</v>
      </c>
      <c r="F18" s="39">
        <f t="shared" si="5"/>
        <v>18748.3505</v>
      </c>
      <c r="G18" s="39">
        <f t="shared" si="6"/>
        <v>12980.900100000001</v>
      </c>
      <c r="H18" s="39">
        <f t="shared" si="7"/>
        <v>390</v>
      </c>
      <c r="I18" s="39">
        <v>26520</v>
      </c>
      <c r="J18" s="39">
        <v>17953.1505</v>
      </c>
      <c r="K18" s="39">
        <v>0</v>
      </c>
      <c r="L18" s="39">
        <v>0</v>
      </c>
      <c r="M18" s="39">
        <v>20600</v>
      </c>
      <c r="N18" s="39">
        <v>16679.288499999999</v>
      </c>
      <c r="O18" s="39">
        <v>0</v>
      </c>
      <c r="P18" s="39">
        <v>0</v>
      </c>
      <c r="Q18" s="39">
        <v>5920</v>
      </c>
      <c r="R18" s="39">
        <v>1273.8620000000001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12980.900100000001</v>
      </c>
      <c r="AF18" s="39">
        <v>390</v>
      </c>
      <c r="AG18" s="39">
        <v>0</v>
      </c>
      <c r="AH18" s="39">
        <v>0</v>
      </c>
      <c r="AI18" s="39">
        <v>12980.900100000001</v>
      </c>
      <c r="AJ18" s="39">
        <v>390</v>
      </c>
      <c r="AK18" s="39">
        <v>0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39">
        <v>0</v>
      </c>
      <c r="AS18" s="39">
        <v>0</v>
      </c>
      <c r="AT18" s="39">
        <v>0</v>
      </c>
      <c r="AU18" s="39">
        <v>0</v>
      </c>
      <c r="AV18" s="39">
        <v>0</v>
      </c>
      <c r="AW18" s="39">
        <v>420</v>
      </c>
      <c r="AX18" s="39">
        <v>150</v>
      </c>
      <c r="AY18" s="39">
        <v>0</v>
      </c>
      <c r="AZ18" s="39">
        <v>0</v>
      </c>
      <c r="BA18" s="39">
        <v>420</v>
      </c>
      <c r="BB18" s="39">
        <v>150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0</v>
      </c>
      <c r="BQ18" s="39">
        <v>0</v>
      </c>
      <c r="BR18" s="39">
        <v>0</v>
      </c>
      <c r="BS18" s="39">
        <v>0</v>
      </c>
      <c r="BT18" s="39">
        <v>0</v>
      </c>
      <c r="BU18" s="39">
        <v>0</v>
      </c>
      <c r="BV18" s="39">
        <v>0</v>
      </c>
      <c r="BW18" s="39">
        <v>0</v>
      </c>
      <c r="BX18" s="39">
        <v>0</v>
      </c>
      <c r="BY18" s="39">
        <v>0</v>
      </c>
      <c r="BZ18" s="39">
        <v>0</v>
      </c>
      <c r="CA18" s="39">
        <v>0</v>
      </c>
      <c r="CB18" s="39">
        <v>0</v>
      </c>
      <c r="CC18" s="39">
        <v>0</v>
      </c>
      <c r="CD18" s="39">
        <v>0</v>
      </c>
      <c r="CE18" s="39">
        <v>0</v>
      </c>
      <c r="CF18" s="39">
        <v>0</v>
      </c>
      <c r="CG18" s="39">
        <v>0</v>
      </c>
      <c r="CH18" s="39">
        <v>0</v>
      </c>
      <c r="CI18" s="39">
        <v>0</v>
      </c>
      <c r="CJ18" s="39">
        <v>0</v>
      </c>
      <c r="CK18" s="39">
        <v>0</v>
      </c>
      <c r="CL18" s="39">
        <v>0</v>
      </c>
      <c r="CM18" s="39">
        <v>0</v>
      </c>
      <c r="CN18" s="39">
        <v>0</v>
      </c>
      <c r="CO18" s="39">
        <v>0</v>
      </c>
      <c r="CP18" s="39">
        <v>0</v>
      </c>
      <c r="CQ18" s="39">
        <v>0</v>
      </c>
      <c r="CR18" s="39">
        <v>0</v>
      </c>
      <c r="CS18" s="39">
        <v>0</v>
      </c>
      <c r="CT18" s="39">
        <v>0</v>
      </c>
      <c r="CU18" s="39">
        <v>0</v>
      </c>
      <c r="CV18" s="39">
        <v>0</v>
      </c>
      <c r="CW18" s="39">
        <v>0</v>
      </c>
      <c r="CX18" s="39">
        <v>0</v>
      </c>
      <c r="CY18" s="39">
        <v>0</v>
      </c>
      <c r="CZ18" s="39">
        <v>0</v>
      </c>
      <c r="DA18" s="39">
        <v>0</v>
      </c>
      <c r="DB18" s="39">
        <v>0</v>
      </c>
      <c r="DC18" s="39">
        <v>0</v>
      </c>
      <c r="DD18" s="39">
        <v>0</v>
      </c>
      <c r="DE18" s="39">
        <v>1500</v>
      </c>
      <c r="DF18" s="39">
        <v>286</v>
      </c>
      <c r="DG18" s="39">
        <v>0</v>
      </c>
      <c r="DH18" s="39">
        <v>0</v>
      </c>
      <c r="DI18" s="39">
        <f t="shared" si="8"/>
        <v>359.19999999999982</v>
      </c>
      <c r="DJ18" s="39">
        <f t="shared" si="9"/>
        <v>359.2</v>
      </c>
      <c r="DK18" s="39">
        <v>6359.2</v>
      </c>
      <c r="DL18" s="39">
        <v>359.2</v>
      </c>
      <c r="DM18" s="39">
        <v>0</v>
      </c>
      <c r="DN18" s="39">
        <v>0</v>
      </c>
      <c r="DO18" s="39">
        <v>6000</v>
      </c>
      <c r="DP18" s="39">
        <v>0</v>
      </c>
    </row>
    <row r="19" spans="1:120" x14ac:dyDescent="0.3">
      <c r="A19" s="37">
        <v>9</v>
      </c>
      <c r="B19" s="42" t="s">
        <v>89</v>
      </c>
      <c r="C19" s="39">
        <f t="shared" si="2"/>
        <v>57921.1967</v>
      </c>
      <c r="D19" s="39">
        <f t="shared" si="3"/>
        <v>42650.917000000001</v>
      </c>
      <c r="E19" s="39">
        <f t="shared" si="4"/>
        <v>45504</v>
      </c>
      <c r="F19" s="39">
        <f t="shared" si="5"/>
        <v>30257.143</v>
      </c>
      <c r="G19" s="39">
        <f t="shared" si="6"/>
        <v>14347.1967</v>
      </c>
      <c r="H19" s="39">
        <f t="shared" si="7"/>
        <v>12393.774000000001</v>
      </c>
      <c r="I19" s="39">
        <v>32887</v>
      </c>
      <c r="J19" s="39">
        <v>23820.593000000001</v>
      </c>
      <c r="K19" s="39">
        <v>9397.1967000000004</v>
      </c>
      <c r="L19" s="39">
        <v>9356.1</v>
      </c>
      <c r="M19" s="39">
        <v>31747</v>
      </c>
      <c r="N19" s="39">
        <v>23100.492999999999</v>
      </c>
      <c r="O19" s="39">
        <v>350</v>
      </c>
      <c r="P19" s="39">
        <v>310</v>
      </c>
      <c r="Q19" s="39">
        <v>1140</v>
      </c>
      <c r="R19" s="39">
        <v>720.1</v>
      </c>
      <c r="S19" s="39">
        <v>9047.1967000000004</v>
      </c>
      <c r="T19" s="39">
        <v>9046.1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2454</v>
      </c>
      <c r="AF19" s="39">
        <v>2037.674</v>
      </c>
      <c r="AG19" s="39">
        <v>0</v>
      </c>
      <c r="AH19" s="39">
        <v>0</v>
      </c>
      <c r="AI19" s="39">
        <v>0</v>
      </c>
      <c r="AJ19" s="39">
        <v>0</v>
      </c>
      <c r="AK19" s="39">
        <v>0</v>
      </c>
      <c r="AL19" s="39">
        <v>0</v>
      </c>
      <c r="AM19" s="39">
        <v>2454</v>
      </c>
      <c r="AN19" s="39">
        <v>2454</v>
      </c>
      <c r="AO19" s="39">
        <v>0</v>
      </c>
      <c r="AP19" s="39">
        <v>0</v>
      </c>
      <c r="AQ19" s="39">
        <v>0</v>
      </c>
      <c r="AR19" s="39">
        <v>0</v>
      </c>
      <c r="AS19" s="39">
        <v>0</v>
      </c>
      <c r="AT19" s="39">
        <v>0</v>
      </c>
      <c r="AU19" s="39">
        <v>0</v>
      </c>
      <c r="AV19" s="39">
        <v>-416.32600000000002</v>
      </c>
      <c r="AW19" s="39">
        <v>500</v>
      </c>
      <c r="AX19" s="39">
        <v>290.7</v>
      </c>
      <c r="AY19" s="39">
        <v>0</v>
      </c>
      <c r="AZ19" s="39">
        <v>0</v>
      </c>
      <c r="BA19" s="39">
        <v>500</v>
      </c>
      <c r="BB19" s="39">
        <v>290.7</v>
      </c>
      <c r="BC19" s="39"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39">
        <v>0</v>
      </c>
      <c r="BJ19" s="39">
        <v>0</v>
      </c>
      <c r="BK19" s="39">
        <v>2496</v>
      </c>
      <c r="BL19" s="39">
        <v>1000</v>
      </c>
      <c r="BM19" s="39">
        <v>0</v>
      </c>
      <c r="BN19" s="39">
        <v>0</v>
      </c>
      <c r="BO19" s="39">
        <v>0</v>
      </c>
      <c r="BP19" s="39">
        <v>0</v>
      </c>
      <c r="BQ19" s="39">
        <v>0</v>
      </c>
      <c r="BR19" s="39">
        <v>0</v>
      </c>
      <c r="BS19" s="39">
        <v>0</v>
      </c>
      <c r="BT19" s="39">
        <v>0</v>
      </c>
      <c r="BU19" s="39">
        <v>0</v>
      </c>
      <c r="BV19" s="39">
        <v>0</v>
      </c>
      <c r="BW19" s="39">
        <v>0</v>
      </c>
      <c r="BX19" s="39">
        <v>0</v>
      </c>
      <c r="BY19" s="39">
        <v>0</v>
      </c>
      <c r="BZ19" s="39">
        <v>0</v>
      </c>
      <c r="CA19" s="39">
        <v>2496</v>
      </c>
      <c r="CB19" s="39">
        <v>1000</v>
      </c>
      <c r="CC19" s="39">
        <v>0</v>
      </c>
      <c r="CD19" s="39">
        <v>0</v>
      </c>
      <c r="CE19" s="39">
        <v>0</v>
      </c>
      <c r="CF19" s="39">
        <v>0</v>
      </c>
      <c r="CG19" s="39">
        <v>0</v>
      </c>
      <c r="CH19" s="39">
        <v>0</v>
      </c>
      <c r="CI19" s="39">
        <v>0</v>
      </c>
      <c r="CJ19" s="39">
        <v>0</v>
      </c>
      <c r="CK19" s="39">
        <v>0</v>
      </c>
      <c r="CL19" s="39">
        <v>0</v>
      </c>
      <c r="CM19" s="39">
        <v>0</v>
      </c>
      <c r="CN19" s="39">
        <v>0</v>
      </c>
      <c r="CO19" s="39">
        <v>0</v>
      </c>
      <c r="CP19" s="39">
        <v>0</v>
      </c>
      <c r="CQ19" s="39">
        <v>0</v>
      </c>
      <c r="CR19" s="39">
        <v>0</v>
      </c>
      <c r="CS19" s="39">
        <v>0</v>
      </c>
      <c r="CT19" s="39">
        <v>0</v>
      </c>
      <c r="CU19" s="39">
        <v>0</v>
      </c>
      <c r="CV19" s="39">
        <v>0</v>
      </c>
      <c r="CW19" s="39">
        <v>7900</v>
      </c>
      <c r="CX19" s="39">
        <v>4287</v>
      </c>
      <c r="CY19" s="39">
        <v>0</v>
      </c>
      <c r="CZ19" s="39">
        <v>0</v>
      </c>
      <c r="DA19" s="39">
        <v>7900</v>
      </c>
      <c r="DB19" s="39">
        <v>4287</v>
      </c>
      <c r="DC19" s="39">
        <v>0</v>
      </c>
      <c r="DD19" s="39">
        <v>0</v>
      </c>
      <c r="DE19" s="39">
        <v>750</v>
      </c>
      <c r="DF19" s="39">
        <v>405</v>
      </c>
      <c r="DG19" s="39">
        <v>0</v>
      </c>
      <c r="DH19" s="39">
        <v>0</v>
      </c>
      <c r="DI19" s="39">
        <f t="shared" si="8"/>
        <v>1537</v>
      </c>
      <c r="DJ19" s="39">
        <f t="shared" si="9"/>
        <v>1453.85</v>
      </c>
      <c r="DK19" s="39">
        <v>3467</v>
      </c>
      <c r="DL19" s="39">
        <v>1453.85</v>
      </c>
      <c r="DM19" s="39">
        <v>0</v>
      </c>
      <c r="DN19" s="39">
        <v>0</v>
      </c>
      <c r="DO19" s="39">
        <v>1930</v>
      </c>
      <c r="DP19" s="39">
        <v>0</v>
      </c>
    </row>
    <row r="20" spans="1:120" x14ac:dyDescent="0.3">
      <c r="A20" s="37">
        <v>10</v>
      </c>
      <c r="B20" s="42" t="s">
        <v>90</v>
      </c>
      <c r="C20" s="39">
        <f t="shared" si="2"/>
        <v>20319.293299999998</v>
      </c>
      <c r="D20" s="39">
        <f t="shared" si="3"/>
        <v>11930.6535</v>
      </c>
      <c r="E20" s="39">
        <f t="shared" si="4"/>
        <v>16121.699999999999</v>
      </c>
      <c r="F20" s="39">
        <f t="shared" si="5"/>
        <v>7871.9345000000003</v>
      </c>
      <c r="G20" s="39">
        <f t="shared" si="6"/>
        <v>7020.9933000000001</v>
      </c>
      <c r="H20" s="39">
        <f t="shared" si="7"/>
        <v>4058.7190000000001</v>
      </c>
      <c r="I20" s="39">
        <v>12700</v>
      </c>
      <c r="J20" s="39">
        <v>7731.9345000000003</v>
      </c>
      <c r="K20" s="39">
        <v>7020.9933000000001</v>
      </c>
      <c r="L20" s="39">
        <v>4058.7190000000001</v>
      </c>
      <c r="M20" s="39">
        <v>11510</v>
      </c>
      <c r="N20" s="39">
        <v>7641.9345000000003</v>
      </c>
      <c r="O20" s="39">
        <v>0</v>
      </c>
      <c r="P20" s="39">
        <v>0</v>
      </c>
      <c r="Q20" s="39">
        <v>1190</v>
      </c>
      <c r="R20" s="39">
        <v>90</v>
      </c>
      <c r="S20" s="39">
        <v>7020.9933000000001</v>
      </c>
      <c r="T20" s="39">
        <v>4058.7190000000001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278.3</v>
      </c>
      <c r="AX20" s="39">
        <v>0</v>
      </c>
      <c r="AY20" s="39">
        <v>0</v>
      </c>
      <c r="AZ20" s="39">
        <v>0</v>
      </c>
      <c r="BA20" s="39">
        <v>278.3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39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>
        <v>0</v>
      </c>
      <c r="BU20" s="39">
        <v>0</v>
      </c>
      <c r="BV20" s="39">
        <v>0</v>
      </c>
      <c r="BW20" s="39">
        <v>0</v>
      </c>
      <c r="BX20" s="39">
        <v>0</v>
      </c>
      <c r="BY20" s="39">
        <v>0</v>
      </c>
      <c r="BZ20" s="39">
        <v>0</v>
      </c>
      <c r="CA20" s="39">
        <v>0</v>
      </c>
      <c r="CB20" s="39">
        <v>0</v>
      </c>
      <c r="CC20" s="39">
        <v>0</v>
      </c>
      <c r="CD20" s="39">
        <v>0</v>
      </c>
      <c r="CE20" s="39">
        <v>0</v>
      </c>
      <c r="CF20" s="39">
        <v>0</v>
      </c>
      <c r="CG20" s="39">
        <v>0</v>
      </c>
      <c r="CH20" s="39">
        <v>0</v>
      </c>
      <c r="CI20" s="39">
        <v>0</v>
      </c>
      <c r="CJ20" s="39">
        <v>0</v>
      </c>
      <c r="CK20" s="39">
        <v>0</v>
      </c>
      <c r="CL20" s="39">
        <v>0</v>
      </c>
      <c r="CM20" s="39">
        <v>0</v>
      </c>
      <c r="CN20" s="39">
        <v>0</v>
      </c>
      <c r="CO20" s="39">
        <v>0</v>
      </c>
      <c r="CP20" s="39">
        <v>0</v>
      </c>
      <c r="CQ20" s="39">
        <v>0</v>
      </c>
      <c r="CR20" s="39">
        <v>0</v>
      </c>
      <c r="CS20" s="39">
        <v>0</v>
      </c>
      <c r="CT20" s="39">
        <v>0</v>
      </c>
      <c r="CU20" s="39">
        <v>0</v>
      </c>
      <c r="CV20" s="39">
        <v>0</v>
      </c>
      <c r="CW20" s="39">
        <v>0</v>
      </c>
      <c r="CX20" s="39">
        <v>0</v>
      </c>
      <c r="CY20" s="39">
        <v>0</v>
      </c>
      <c r="CZ20" s="39">
        <v>0</v>
      </c>
      <c r="DA20" s="39">
        <v>0</v>
      </c>
      <c r="DB20" s="39">
        <v>0</v>
      </c>
      <c r="DC20" s="39">
        <v>0</v>
      </c>
      <c r="DD20" s="39">
        <v>0</v>
      </c>
      <c r="DE20" s="39">
        <v>320</v>
      </c>
      <c r="DF20" s="39">
        <v>140</v>
      </c>
      <c r="DG20" s="39">
        <v>0</v>
      </c>
      <c r="DH20" s="39">
        <v>0</v>
      </c>
      <c r="DI20" s="39">
        <f t="shared" si="8"/>
        <v>0</v>
      </c>
      <c r="DJ20" s="39">
        <f t="shared" si="9"/>
        <v>0</v>
      </c>
      <c r="DK20" s="39">
        <v>2823.4</v>
      </c>
      <c r="DL20" s="39">
        <v>0</v>
      </c>
      <c r="DM20" s="39">
        <v>0</v>
      </c>
      <c r="DN20" s="39">
        <v>0</v>
      </c>
      <c r="DO20" s="39">
        <v>2823.4</v>
      </c>
      <c r="DP20" s="39">
        <v>0</v>
      </c>
    </row>
    <row r="21" spans="1:120" x14ac:dyDescent="0.3">
      <c r="A21" s="37">
        <v>11</v>
      </c>
      <c r="B21" s="42" t="s">
        <v>91</v>
      </c>
      <c r="C21" s="39">
        <f t="shared" si="2"/>
        <v>7733.8612000000003</v>
      </c>
      <c r="D21" s="39">
        <f t="shared" si="3"/>
        <v>4172.08</v>
      </c>
      <c r="E21" s="39">
        <f t="shared" si="4"/>
        <v>7500</v>
      </c>
      <c r="F21" s="39">
        <f t="shared" si="5"/>
        <v>4029.78</v>
      </c>
      <c r="G21" s="39">
        <f t="shared" si="6"/>
        <v>233.8612</v>
      </c>
      <c r="H21" s="39">
        <f t="shared" si="7"/>
        <v>142.30000000000001</v>
      </c>
      <c r="I21" s="39">
        <v>6427</v>
      </c>
      <c r="J21" s="39">
        <v>4007.78</v>
      </c>
      <c r="K21" s="39">
        <v>233.8612</v>
      </c>
      <c r="L21" s="39">
        <v>142.30000000000001</v>
      </c>
      <c r="M21" s="39">
        <v>6427</v>
      </c>
      <c r="N21" s="39">
        <v>4007.78</v>
      </c>
      <c r="O21" s="39">
        <v>233.8612</v>
      </c>
      <c r="P21" s="39">
        <v>142.30000000000001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  <c r="AS21" s="39">
        <v>0</v>
      </c>
      <c r="AT21" s="39">
        <v>0</v>
      </c>
      <c r="AU21" s="39">
        <v>0</v>
      </c>
      <c r="AV21" s="39">
        <v>0</v>
      </c>
      <c r="AW21" s="39">
        <v>100</v>
      </c>
      <c r="AX21" s="39">
        <v>0</v>
      </c>
      <c r="AY21" s="39">
        <v>0</v>
      </c>
      <c r="AZ21" s="39">
        <v>0</v>
      </c>
      <c r="BA21" s="39">
        <v>100</v>
      </c>
      <c r="BB21" s="39">
        <v>0</v>
      </c>
      <c r="BC21" s="39">
        <v>0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39">
        <v>0</v>
      </c>
      <c r="BJ21" s="39">
        <v>0</v>
      </c>
      <c r="BK21" s="39">
        <v>0</v>
      </c>
      <c r="BL21" s="39">
        <v>0</v>
      </c>
      <c r="BM21" s="39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9">
        <v>0</v>
      </c>
      <c r="BU21" s="39">
        <v>0</v>
      </c>
      <c r="BV21" s="39">
        <v>0</v>
      </c>
      <c r="BW21" s="39">
        <v>0</v>
      </c>
      <c r="BX21" s="39">
        <v>0</v>
      </c>
      <c r="BY21" s="39">
        <v>0</v>
      </c>
      <c r="BZ21" s="39">
        <v>0</v>
      </c>
      <c r="CA21" s="39">
        <v>0</v>
      </c>
      <c r="CB21" s="39">
        <v>0</v>
      </c>
      <c r="CC21" s="39">
        <v>0</v>
      </c>
      <c r="CD21" s="39">
        <v>0</v>
      </c>
      <c r="CE21" s="39">
        <v>0</v>
      </c>
      <c r="CF21" s="39">
        <v>0</v>
      </c>
      <c r="CG21" s="39">
        <v>0</v>
      </c>
      <c r="CH21" s="39">
        <v>0</v>
      </c>
      <c r="CI21" s="39">
        <v>0</v>
      </c>
      <c r="CJ21" s="39">
        <v>0</v>
      </c>
      <c r="CK21" s="39">
        <v>0</v>
      </c>
      <c r="CL21" s="39">
        <v>0</v>
      </c>
      <c r="CM21" s="39">
        <v>0</v>
      </c>
      <c r="CN21" s="39">
        <v>0</v>
      </c>
      <c r="CO21" s="39">
        <v>0</v>
      </c>
      <c r="CP21" s="39">
        <v>0</v>
      </c>
      <c r="CQ21" s="39">
        <v>0</v>
      </c>
      <c r="CR21" s="39">
        <v>0</v>
      </c>
      <c r="CS21" s="39">
        <v>0</v>
      </c>
      <c r="CT21" s="39">
        <v>0</v>
      </c>
      <c r="CU21" s="39">
        <v>0</v>
      </c>
      <c r="CV21" s="39">
        <v>0</v>
      </c>
      <c r="CW21" s="39">
        <v>0</v>
      </c>
      <c r="CX21" s="39">
        <v>0</v>
      </c>
      <c r="CY21" s="39">
        <v>0</v>
      </c>
      <c r="CZ21" s="39">
        <v>0</v>
      </c>
      <c r="DA21" s="39">
        <v>0</v>
      </c>
      <c r="DB21" s="39">
        <v>0</v>
      </c>
      <c r="DC21" s="39">
        <v>0</v>
      </c>
      <c r="DD21" s="39">
        <v>0</v>
      </c>
      <c r="DE21" s="39">
        <v>50</v>
      </c>
      <c r="DF21" s="39">
        <v>0</v>
      </c>
      <c r="DG21" s="39">
        <v>0</v>
      </c>
      <c r="DH21" s="39">
        <v>0</v>
      </c>
      <c r="DI21" s="39">
        <f t="shared" si="8"/>
        <v>923</v>
      </c>
      <c r="DJ21" s="39">
        <f t="shared" si="9"/>
        <v>22</v>
      </c>
      <c r="DK21" s="39">
        <v>923</v>
      </c>
      <c r="DL21" s="39">
        <v>22</v>
      </c>
      <c r="DM21" s="39">
        <v>0</v>
      </c>
      <c r="DN21" s="39">
        <v>0</v>
      </c>
      <c r="DO21" s="39">
        <v>0</v>
      </c>
      <c r="DP21" s="39">
        <v>0</v>
      </c>
    </row>
    <row r="22" spans="1:120" x14ac:dyDescent="0.3">
      <c r="A22" s="37">
        <v>12</v>
      </c>
      <c r="B22" s="42" t="s">
        <v>92</v>
      </c>
      <c r="C22" s="39">
        <f t="shared" si="2"/>
        <v>169563.21239999999</v>
      </c>
      <c r="D22" s="39">
        <f t="shared" si="3"/>
        <v>78777.890600000013</v>
      </c>
      <c r="E22" s="39">
        <f t="shared" si="4"/>
        <v>89218.9</v>
      </c>
      <c r="F22" s="39">
        <f t="shared" si="5"/>
        <v>42209.231800000001</v>
      </c>
      <c r="G22" s="39">
        <f t="shared" si="6"/>
        <v>97344.312399999995</v>
      </c>
      <c r="H22" s="39">
        <f t="shared" si="7"/>
        <v>42516.457700000006</v>
      </c>
      <c r="I22" s="39">
        <v>52979.7</v>
      </c>
      <c r="J22" s="39">
        <v>29761.832900000001</v>
      </c>
      <c r="K22" s="39">
        <v>12330</v>
      </c>
      <c r="L22" s="39">
        <v>6455.2196000000004</v>
      </c>
      <c r="M22" s="39">
        <v>38719.1</v>
      </c>
      <c r="N22" s="39">
        <v>22953.813399999999</v>
      </c>
      <c r="O22" s="39">
        <v>1077</v>
      </c>
      <c r="P22" s="39">
        <v>700</v>
      </c>
      <c r="Q22" s="39">
        <v>14260.6</v>
      </c>
      <c r="R22" s="39">
        <v>6808.0195000000003</v>
      </c>
      <c r="S22" s="39">
        <v>11253</v>
      </c>
      <c r="T22" s="39">
        <v>5755.2196000000004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-9418</v>
      </c>
      <c r="AF22" s="39">
        <v>-4906.9489999999996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-9418</v>
      </c>
      <c r="AV22" s="39">
        <v>-4906.9489999999996</v>
      </c>
      <c r="AW22" s="39">
        <v>1639.2</v>
      </c>
      <c r="AX22" s="39">
        <v>640</v>
      </c>
      <c r="AY22" s="39">
        <v>0</v>
      </c>
      <c r="AZ22" s="39">
        <v>0</v>
      </c>
      <c r="BA22" s="39">
        <v>1639.2</v>
      </c>
      <c r="BB22" s="39">
        <v>640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17139.099999999999</v>
      </c>
      <c r="BL22" s="39">
        <v>3143.0671000000002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>
        <v>0</v>
      </c>
      <c r="BU22" s="39">
        <v>0</v>
      </c>
      <c r="BV22" s="39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17139.099999999999</v>
      </c>
      <c r="CB22" s="39">
        <v>3143.0671000000002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77293.212400000004</v>
      </c>
      <c r="CN22" s="39">
        <v>37825.120000000003</v>
      </c>
      <c r="CO22" s="39">
        <v>0</v>
      </c>
      <c r="CP22" s="39">
        <v>0</v>
      </c>
      <c r="CQ22" s="39">
        <v>77293.212400000004</v>
      </c>
      <c r="CR22" s="39">
        <v>37825.120000000003</v>
      </c>
      <c r="CS22" s="39">
        <v>0</v>
      </c>
      <c r="CT22" s="39">
        <v>0</v>
      </c>
      <c r="CU22" s="39">
        <v>0</v>
      </c>
      <c r="CV22" s="39">
        <v>0</v>
      </c>
      <c r="CW22" s="39">
        <v>15500</v>
      </c>
      <c r="CX22" s="39">
        <v>5534.6</v>
      </c>
      <c r="CY22" s="39">
        <v>0</v>
      </c>
      <c r="CZ22" s="39">
        <v>0</v>
      </c>
      <c r="DA22" s="39">
        <v>15500</v>
      </c>
      <c r="DB22" s="39">
        <v>5534.6</v>
      </c>
      <c r="DC22" s="39">
        <v>0</v>
      </c>
      <c r="DD22" s="39">
        <v>0</v>
      </c>
      <c r="DE22" s="39">
        <v>2100</v>
      </c>
      <c r="DF22" s="39">
        <v>325</v>
      </c>
      <c r="DG22" s="39">
        <v>0</v>
      </c>
      <c r="DH22" s="39">
        <v>0</v>
      </c>
      <c r="DI22" s="39">
        <f t="shared" si="8"/>
        <v>0</v>
      </c>
      <c r="DJ22" s="39">
        <f t="shared" si="9"/>
        <v>0</v>
      </c>
      <c r="DK22" s="39">
        <v>17000</v>
      </c>
      <c r="DL22" s="39">
        <v>5947.7988999999998</v>
      </c>
      <c r="DM22" s="39">
        <v>0</v>
      </c>
      <c r="DN22" s="39">
        <v>0</v>
      </c>
      <c r="DO22" s="39">
        <v>17000</v>
      </c>
      <c r="DP22" s="39">
        <v>5947.7988999999998</v>
      </c>
    </row>
    <row r="23" spans="1:120" s="36" customFormat="1" ht="13.5" x14ac:dyDescent="0.25">
      <c r="A23" s="37">
        <v>13</v>
      </c>
      <c r="B23" s="42" t="s">
        <v>93</v>
      </c>
      <c r="C23" s="39">
        <f t="shared" si="2"/>
        <v>125782.71119999999</v>
      </c>
      <c r="D23" s="39">
        <f t="shared" si="3"/>
        <v>91681.79329999999</v>
      </c>
      <c r="E23" s="39">
        <f t="shared" si="4"/>
        <v>124268.4</v>
      </c>
      <c r="F23" s="39">
        <f t="shared" si="5"/>
        <v>90594.970099999991</v>
      </c>
      <c r="G23" s="39">
        <f t="shared" si="6"/>
        <v>17514.3112</v>
      </c>
      <c r="H23" s="39">
        <f t="shared" si="7"/>
        <v>12346.4889</v>
      </c>
      <c r="I23" s="39">
        <v>83470</v>
      </c>
      <c r="J23" s="39">
        <v>66228.444399999993</v>
      </c>
      <c r="K23" s="39">
        <v>15650</v>
      </c>
      <c r="L23" s="39">
        <v>9863.6468999999997</v>
      </c>
      <c r="M23" s="39">
        <v>58150</v>
      </c>
      <c r="N23" s="39">
        <v>41653.049700000003</v>
      </c>
      <c r="O23" s="39">
        <v>1500</v>
      </c>
      <c r="P23" s="39">
        <v>1258.76</v>
      </c>
      <c r="Q23" s="39">
        <v>25320</v>
      </c>
      <c r="R23" s="39">
        <v>24575.394700000001</v>
      </c>
      <c r="S23" s="39">
        <v>14150</v>
      </c>
      <c r="T23" s="39">
        <v>8604.8868999999995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-9700</v>
      </c>
      <c r="AF23" s="39">
        <v>-817.15800000000002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5300</v>
      </c>
      <c r="AR23" s="39">
        <v>0</v>
      </c>
      <c r="AS23" s="39">
        <v>0</v>
      </c>
      <c r="AT23" s="39">
        <v>0</v>
      </c>
      <c r="AU23" s="39">
        <v>-15000</v>
      </c>
      <c r="AV23" s="39">
        <v>-817.15800000000002</v>
      </c>
      <c r="AW23" s="39">
        <v>2700</v>
      </c>
      <c r="AX23" s="39">
        <v>1642</v>
      </c>
      <c r="AY23" s="39">
        <v>0</v>
      </c>
      <c r="AZ23" s="39">
        <v>0</v>
      </c>
      <c r="BA23" s="39">
        <v>2700</v>
      </c>
      <c r="BB23" s="39">
        <v>1642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850</v>
      </c>
      <c r="BL23" s="39">
        <v>300</v>
      </c>
      <c r="BM23" s="39">
        <v>0</v>
      </c>
      <c r="BN23" s="39">
        <v>0</v>
      </c>
      <c r="BO23" s="39">
        <v>0</v>
      </c>
      <c r="BP23" s="39">
        <v>0</v>
      </c>
      <c r="BQ23" s="39">
        <v>0</v>
      </c>
      <c r="BR23" s="39">
        <v>0</v>
      </c>
      <c r="BS23" s="39">
        <v>0</v>
      </c>
      <c r="BT23" s="39">
        <v>0</v>
      </c>
      <c r="BU23" s="39">
        <v>0</v>
      </c>
      <c r="BV23" s="39">
        <v>0</v>
      </c>
      <c r="BW23" s="39">
        <v>850</v>
      </c>
      <c r="BX23" s="39">
        <v>300</v>
      </c>
      <c r="BY23" s="39">
        <v>0</v>
      </c>
      <c r="BZ23" s="39">
        <v>0</v>
      </c>
      <c r="CA23" s="39">
        <v>0</v>
      </c>
      <c r="CB23" s="39">
        <v>0</v>
      </c>
      <c r="CC23" s="39">
        <v>0</v>
      </c>
      <c r="CD23" s="39">
        <v>0</v>
      </c>
      <c r="CE23" s="39">
        <v>0</v>
      </c>
      <c r="CF23" s="39">
        <v>0</v>
      </c>
      <c r="CG23" s="39">
        <v>0</v>
      </c>
      <c r="CH23" s="39">
        <v>0</v>
      </c>
      <c r="CI23" s="39">
        <v>0</v>
      </c>
      <c r="CJ23" s="39">
        <v>0</v>
      </c>
      <c r="CK23" s="39">
        <v>0</v>
      </c>
      <c r="CL23" s="39">
        <v>0</v>
      </c>
      <c r="CM23" s="39">
        <v>10714.3112</v>
      </c>
      <c r="CN23" s="39">
        <v>3000</v>
      </c>
      <c r="CO23" s="39">
        <v>0</v>
      </c>
      <c r="CP23" s="39">
        <v>0</v>
      </c>
      <c r="CQ23" s="39">
        <v>10714.3112</v>
      </c>
      <c r="CR23" s="39">
        <v>3000</v>
      </c>
      <c r="CS23" s="39">
        <v>0</v>
      </c>
      <c r="CT23" s="39">
        <v>0</v>
      </c>
      <c r="CU23" s="39">
        <v>10714.3112</v>
      </c>
      <c r="CV23" s="39">
        <v>3000</v>
      </c>
      <c r="CW23" s="39">
        <v>13000</v>
      </c>
      <c r="CX23" s="39">
        <v>4085</v>
      </c>
      <c r="CY23" s="39">
        <v>0</v>
      </c>
      <c r="CZ23" s="39">
        <v>0</v>
      </c>
      <c r="DA23" s="39">
        <v>13000</v>
      </c>
      <c r="DB23" s="39">
        <v>4085</v>
      </c>
      <c r="DC23" s="39">
        <v>0</v>
      </c>
      <c r="DD23" s="39">
        <v>0</v>
      </c>
      <c r="DE23" s="39">
        <v>2400</v>
      </c>
      <c r="DF23" s="39">
        <v>749</v>
      </c>
      <c r="DG23" s="39">
        <v>0</v>
      </c>
      <c r="DH23" s="39">
        <v>0</v>
      </c>
      <c r="DI23" s="39">
        <f t="shared" si="8"/>
        <v>6698.4000000000015</v>
      </c>
      <c r="DJ23" s="39">
        <f t="shared" si="9"/>
        <v>6630.8599999999988</v>
      </c>
      <c r="DK23" s="39">
        <v>22698.400000000001</v>
      </c>
      <c r="DL23" s="39">
        <v>17890.525699999998</v>
      </c>
      <c r="DM23" s="39">
        <v>0</v>
      </c>
      <c r="DN23" s="39">
        <v>0</v>
      </c>
      <c r="DO23" s="39">
        <v>16000</v>
      </c>
      <c r="DP23" s="39">
        <v>11259.6657</v>
      </c>
    </row>
    <row r="24" spans="1:120" x14ac:dyDescent="0.3">
      <c r="A24" s="37">
        <v>14</v>
      </c>
      <c r="B24" s="42" t="s">
        <v>94</v>
      </c>
      <c r="C24" s="39">
        <f t="shared" si="2"/>
        <v>15951.2431</v>
      </c>
      <c r="D24" s="39">
        <f t="shared" si="3"/>
        <v>8825.6749999999993</v>
      </c>
      <c r="E24" s="39">
        <f t="shared" si="4"/>
        <v>14423.5</v>
      </c>
      <c r="F24" s="39">
        <f t="shared" si="5"/>
        <v>8825.6749999999993</v>
      </c>
      <c r="G24" s="39">
        <f t="shared" si="6"/>
        <v>2427.7431000000001</v>
      </c>
      <c r="H24" s="39">
        <f t="shared" si="7"/>
        <v>0</v>
      </c>
      <c r="I24" s="39">
        <v>13232</v>
      </c>
      <c r="J24" s="39">
        <v>8825.6749999999993</v>
      </c>
      <c r="K24" s="39">
        <v>2427.7431000000001</v>
      </c>
      <c r="L24" s="39">
        <v>0</v>
      </c>
      <c r="M24" s="39">
        <v>12992</v>
      </c>
      <c r="N24" s="39">
        <v>8777.6749999999993</v>
      </c>
      <c r="O24" s="39">
        <v>625.5</v>
      </c>
      <c r="P24" s="39">
        <v>0</v>
      </c>
      <c r="Q24" s="39">
        <v>240</v>
      </c>
      <c r="R24" s="39">
        <v>48</v>
      </c>
      <c r="S24" s="39">
        <v>1802.2430999999999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39">
        <v>0</v>
      </c>
      <c r="AS24" s="39">
        <v>0</v>
      </c>
      <c r="AT24" s="39">
        <v>0</v>
      </c>
      <c r="AU24" s="39">
        <v>0</v>
      </c>
      <c r="AV24" s="39">
        <v>0</v>
      </c>
      <c r="AW24" s="39">
        <v>230</v>
      </c>
      <c r="AX24" s="39">
        <v>0</v>
      </c>
      <c r="AY24" s="39">
        <v>0</v>
      </c>
      <c r="AZ24" s="39">
        <v>0</v>
      </c>
      <c r="BA24" s="39">
        <v>230</v>
      </c>
      <c r="BB24" s="39">
        <v>0</v>
      </c>
      <c r="BC24" s="39">
        <v>0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39">
        <v>0</v>
      </c>
      <c r="BJ24" s="39">
        <v>0</v>
      </c>
      <c r="BK24" s="39">
        <v>0</v>
      </c>
      <c r="BL24" s="39">
        <v>0</v>
      </c>
      <c r="BM24" s="39">
        <v>0</v>
      </c>
      <c r="BN24" s="39">
        <v>0</v>
      </c>
      <c r="BO24" s="39">
        <v>0</v>
      </c>
      <c r="BP24" s="39">
        <v>0</v>
      </c>
      <c r="BQ24" s="39">
        <v>0</v>
      </c>
      <c r="BR24" s="39">
        <v>0</v>
      </c>
      <c r="BS24" s="39">
        <v>0</v>
      </c>
      <c r="BT24" s="39">
        <v>0</v>
      </c>
      <c r="BU24" s="39">
        <v>0</v>
      </c>
      <c r="BV24" s="39">
        <v>0</v>
      </c>
      <c r="BW24" s="39">
        <v>0</v>
      </c>
      <c r="BX24" s="39">
        <v>0</v>
      </c>
      <c r="BY24" s="39">
        <v>0</v>
      </c>
      <c r="BZ24" s="39">
        <v>0</v>
      </c>
      <c r="CA24" s="39">
        <v>0</v>
      </c>
      <c r="CB24" s="39">
        <v>0</v>
      </c>
      <c r="CC24" s="39">
        <v>0</v>
      </c>
      <c r="CD24" s="39">
        <v>0</v>
      </c>
      <c r="CE24" s="39">
        <v>0</v>
      </c>
      <c r="CF24" s="39">
        <v>0</v>
      </c>
      <c r="CG24" s="39">
        <v>0</v>
      </c>
      <c r="CH24" s="39">
        <v>0</v>
      </c>
      <c r="CI24" s="39">
        <v>0</v>
      </c>
      <c r="CJ24" s="39">
        <v>0</v>
      </c>
      <c r="CK24" s="39">
        <v>0</v>
      </c>
      <c r="CL24" s="39">
        <v>0</v>
      </c>
      <c r="CM24" s="39">
        <v>0</v>
      </c>
      <c r="CN24" s="39">
        <v>0</v>
      </c>
      <c r="CO24" s="39">
        <v>0</v>
      </c>
      <c r="CP24" s="39">
        <v>0</v>
      </c>
      <c r="CQ24" s="39">
        <v>0</v>
      </c>
      <c r="CR24" s="39">
        <v>0</v>
      </c>
      <c r="CS24" s="39">
        <v>0</v>
      </c>
      <c r="CT24" s="39">
        <v>0</v>
      </c>
      <c r="CU24" s="39">
        <v>0</v>
      </c>
      <c r="CV24" s="39">
        <v>0</v>
      </c>
      <c r="CW24" s="39">
        <v>0</v>
      </c>
      <c r="CX24" s="39">
        <v>0</v>
      </c>
      <c r="CY24" s="39">
        <v>0</v>
      </c>
      <c r="CZ24" s="39">
        <v>0</v>
      </c>
      <c r="DA24" s="39">
        <v>0</v>
      </c>
      <c r="DB24" s="39">
        <v>0</v>
      </c>
      <c r="DC24" s="39">
        <v>0</v>
      </c>
      <c r="DD24" s="39">
        <v>0</v>
      </c>
      <c r="DE24" s="39">
        <v>0</v>
      </c>
      <c r="DF24" s="39">
        <v>0</v>
      </c>
      <c r="DG24" s="39">
        <v>0</v>
      </c>
      <c r="DH24" s="39">
        <v>0</v>
      </c>
      <c r="DI24" s="39">
        <f t="shared" si="8"/>
        <v>61.5</v>
      </c>
      <c r="DJ24" s="39">
        <f t="shared" si="9"/>
        <v>0</v>
      </c>
      <c r="DK24" s="39">
        <v>961.5</v>
      </c>
      <c r="DL24" s="39">
        <v>0</v>
      </c>
      <c r="DM24" s="39">
        <v>0</v>
      </c>
      <c r="DN24" s="39">
        <v>0</v>
      </c>
      <c r="DO24" s="39">
        <v>900</v>
      </c>
      <c r="DP24" s="39">
        <v>0</v>
      </c>
    </row>
    <row r="25" spans="1:120" x14ac:dyDescent="0.3">
      <c r="A25" s="37">
        <v>15</v>
      </c>
      <c r="B25" s="42" t="s">
        <v>95</v>
      </c>
      <c r="C25" s="39">
        <f t="shared" si="2"/>
        <v>123404.22070000001</v>
      </c>
      <c r="D25" s="39">
        <f t="shared" si="3"/>
        <v>45758.037199999992</v>
      </c>
      <c r="E25" s="39">
        <f t="shared" si="4"/>
        <v>80649.100000000006</v>
      </c>
      <c r="F25" s="39">
        <f t="shared" si="5"/>
        <v>44188.037199999992</v>
      </c>
      <c r="G25" s="39">
        <f t="shared" si="6"/>
        <v>55455.120699999999</v>
      </c>
      <c r="H25" s="39">
        <f t="shared" si="7"/>
        <v>1570</v>
      </c>
      <c r="I25" s="39">
        <v>47248.1</v>
      </c>
      <c r="J25" s="39">
        <v>32370.254199999999</v>
      </c>
      <c r="K25" s="39">
        <v>19992.8207</v>
      </c>
      <c r="L25" s="39">
        <v>1570</v>
      </c>
      <c r="M25" s="39">
        <v>45168.1</v>
      </c>
      <c r="N25" s="39">
        <v>31700.254199999999</v>
      </c>
      <c r="O25" s="39">
        <v>0</v>
      </c>
      <c r="P25" s="39">
        <v>0</v>
      </c>
      <c r="Q25" s="39">
        <v>2080</v>
      </c>
      <c r="R25" s="39">
        <v>670</v>
      </c>
      <c r="S25" s="39">
        <v>19992.8207</v>
      </c>
      <c r="T25" s="39">
        <v>1570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>
        <v>0</v>
      </c>
      <c r="AQ25" s="39">
        <v>0</v>
      </c>
      <c r="AR25" s="39">
        <v>0</v>
      </c>
      <c r="AS25" s="39">
        <v>0</v>
      </c>
      <c r="AT25" s="39">
        <v>0</v>
      </c>
      <c r="AU25" s="39">
        <v>0</v>
      </c>
      <c r="AV25" s="39">
        <v>0</v>
      </c>
      <c r="AW25" s="39">
        <v>1080</v>
      </c>
      <c r="AX25" s="39">
        <v>480</v>
      </c>
      <c r="AY25" s="39">
        <v>0</v>
      </c>
      <c r="AZ25" s="39">
        <v>0</v>
      </c>
      <c r="BA25" s="39">
        <v>1080</v>
      </c>
      <c r="BB25" s="39">
        <v>480</v>
      </c>
      <c r="BC25" s="39">
        <v>0</v>
      </c>
      <c r="BD25" s="39">
        <v>0</v>
      </c>
      <c r="BE25" s="39">
        <v>0</v>
      </c>
      <c r="BF25" s="39">
        <v>0</v>
      </c>
      <c r="BG25" s="39">
        <v>0</v>
      </c>
      <c r="BH25" s="39">
        <v>0</v>
      </c>
      <c r="BI25" s="39">
        <v>0</v>
      </c>
      <c r="BJ25" s="39">
        <v>0</v>
      </c>
      <c r="BK25" s="39">
        <v>35462.300000000003</v>
      </c>
      <c r="BL25" s="39">
        <v>0</v>
      </c>
      <c r="BM25" s="39">
        <v>0</v>
      </c>
      <c r="BN25" s="39">
        <v>0</v>
      </c>
      <c r="BO25" s="39">
        <v>0</v>
      </c>
      <c r="BP25" s="39">
        <v>0</v>
      </c>
      <c r="BQ25" s="39">
        <v>0</v>
      </c>
      <c r="BR25" s="39">
        <v>0</v>
      </c>
      <c r="BS25" s="39">
        <v>0</v>
      </c>
      <c r="BT25" s="39">
        <v>0</v>
      </c>
      <c r="BU25" s="39">
        <v>0</v>
      </c>
      <c r="BV25" s="39">
        <v>0</v>
      </c>
      <c r="BW25" s="39">
        <v>35462.300000000003</v>
      </c>
      <c r="BX25" s="39">
        <v>0</v>
      </c>
      <c r="BY25" s="39">
        <v>0</v>
      </c>
      <c r="BZ25" s="39">
        <v>0</v>
      </c>
      <c r="CA25" s="39">
        <v>0</v>
      </c>
      <c r="CB25" s="39">
        <v>0</v>
      </c>
      <c r="CC25" s="39">
        <v>0</v>
      </c>
      <c r="CD25" s="39">
        <v>0</v>
      </c>
      <c r="CE25" s="39">
        <v>0</v>
      </c>
      <c r="CF25" s="39">
        <v>0</v>
      </c>
      <c r="CG25" s="39">
        <v>0</v>
      </c>
      <c r="CH25" s="39">
        <v>0</v>
      </c>
      <c r="CI25" s="39">
        <v>0</v>
      </c>
      <c r="CJ25" s="39">
        <v>0</v>
      </c>
      <c r="CK25" s="39">
        <v>6000</v>
      </c>
      <c r="CL25" s="39">
        <v>4614.8329999999996</v>
      </c>
      <c r="CM25" s="39">
        <v>0</v>
      </c>
      <c r="CN25" s="39">
        <v>0</v>
      </c>
      <c r="CO25" s="39">
        <v>6000</v>
      </c>
      <c r="CP25" s="39">
        <v>4614.8329999999996</v>
      </c>
      <c r="CQ25" s="39">
        <v>0</v>
      </c>
      <c r="CR25" s="39">
        <v>0</v>
      </c>
      <c r="CS25" s="39">
        <v>6000</v>
      </c>
      <c r="CT25" s="39">
        <v>4614.8329999999996</v>
      </c>
      <c r="CU25" s="39">
        <v>0</v>
      </c>
      <c r="CV25" s="39">
        <v>0</v>
      </c>
      <c r="CW25" s="39">
        <v>8069.8</v>
      </c>
      <c r="CX25" s="39">
        <v>5118</v>
      </c>
      <c r="CY25" s="39">
        <v>0</v>
      </c>
      <c r="CZ25" s="39">
        <v>0</v>
      </c>
      <c r="DA25" s="39">
        <v>8069.8</v>
      </c>
      <c r="DB25" s="39">
        <v>5118</v>
      </c>
      <c r="DC25" s="39">
        <v>0</v>
      </c>
      <c r="DD25" s="39">
        <v>0</v>
      </c>
      <c r="DE25" s="39">
        <v>1680</v>
      </c>
      <c r="DF25" s="39">
        <v>885</v>
      </c>
      <c r="DG25" s="39">
        <v>0</v>
      </c>
      <c r="DH25" s="39">
        <v>0</v>
      </c>
      <c r="DI25" s="39">
        <f t="shared" si="8"/>
        <v>3871.2000000000007</v>
      </c>
      <c r="DJ25" s="39">
        <f t="shared" si="9"/>
        <v>719.95</v>
      </c>
      <c r="DK25" s="39">
        <v>16571.2</v>
      </c>
      <c r="DL25" s="39">
        <v>719.95</v>
      </c>
      <c r="DM25" s="39">
        <v>0</v>
      </c>
      <c r="DN25" s="39">
        <v>0</v>
      </c>
      <c r="DO25" s="39">
        <v>12700</v>
      </c>
      <c r="DP25" s="39">
        <v>0</v>
      </c>
    </row>
    <row r="26" spans="1:120" s="36" customFormat="1" ht="13.5" x14ac:dyDescent="0.25">
      <c r="A26" s="37">
        <v>16</v>
      </c>
      <c r="B26" s="42" t="s">
        <v>96</v>
      </c>
      <c r="C26" s="39">
        <f t="shared" si="2"/>
        <v>844323.62369999988</v>
      </c>
      <c r="D26" s="39">
        <f t="shared" si="3"/>
        <v>438802.38319999992</v>
      </c>
      <c r="E26" s="39">
        <f t="shared" si="4"/>
        <v>752802.87199999997</v>
      </c>
      <c r="F26" s="39">
        <f t="shared" si="5"/>
        <v>357518.52219999995</v>
      </c>
      <c r="G26" s="39">
        <f t="shared" si="6"/>
        <v>214390.55170000001</v>
      </c>
      <c r="H26" s="39">
        <f t="shared" si="7"/>
        <v>95352.441000000006</v>
      </c>
      <c r="I26" s="39">
        <v>145528.96599999999</v>
      </c>
      <c r="J26" s="39">
        <v>79417.716899999999</v>
      </c>
      <c r="K26" s="39">
        <v>7975</v>
      </c>
      <c r="L26" s="39">
        <v>2346</v>
      </c>
      <c r="M26" s="39">
        <v>109040.192</v>
      </c>
      <c r="N26" s="39">
        <v>66916.850600000005</v>
      </c>
      <c r="O26" s="39">
        <v>3915</v>
      </c>
      <c r="P26" s="39">
        <v>1915</v>
      </c>
      <c r="Q26" s="39">
        <v>27510</v>
      </c>
      <c r="R26" s="39">
        <v>7301.7710999999999</v>
      </c>
      <c r="S26" s="39">
        <v>4060</v>
      </c>
      <c r="T26" s="39">
        <v>431</v>
      </c>
      <c r="U26" s="39">
        <v>500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23020</v>
      </c>
      <c r="AD26" s="39">
        <v>15884.664000000001</v>
      </c>
      <c r="AE26" s="39">
        <v>6083.1517000000003</v>
      </c>
      <c r="AF26" s="39">
        <v>69013.930999999997</v>
      </c>
      <c r="AG26" s="39">
        <v>120</v>
      </c>
      <c r="AH26" s="39">
        <v>0</v>
      </c>
      <c r="AI26" s="39">
        <v>0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22900</v>
      </c>
      <c r="AP26" s="39">
        <v>15884.664000000001</v>
      </c>
      <c r="AQ26" s="39">
        <v>129887.69100000001</v>
      </c>
      <c r="AR26" s="39">
        <v>87633.091</v>
      </c>
      <c r="AS26" s="39">
        <v>0</v>
      </c>
      <c r="AT26" s="39">
        <v>0</v>
      </c>
      <c r="AU26" s="39">
        <v>-123804.5393</v>
      </c>
      <c r="AV26" s="39">
        <v>-18619.16</v>
      </c>
      <c r="AW26" s="39">
        <v>84605.6</v>
      </c>
      <c r="AX26" s="39">
        <v>53235.565999999999</v>
      </c>
      <c r="AY26" s="39">
        <v>8800</v>
      </c>
      <c r="AZ26" s="39">
        <v>800</v>
      </c>
      <c r="BA26" s="39">
        <v>75468.600000000006</v>
      </c>
      <c r="BB26" s="39">
        <v>44903.241000000002</v>
      </c>
      <c r="BC26" s="39">
        <v>8000</v>
      </c>
      <c r="BD26" s="39">
        <v>0</v>
      </c>
      <c r="BE26" s="39">
        <v>5180</v>
      </c>
      <c r="BF26" s="39">
        <v>4380</v>
      </c>
      <c r="BG26" s="39">
        <v>800</v>
      </c>
      <c r="BH26" s="39">
        <v>800</v>
      </c>
      <c r="BI26" s="39">
        <v>22000</v>
      </c>
      <c r="BJ26" s="39">
        <v>13408.874400000001</v>
      </c>
      <c r="BK26" s="39">
        <v>33510</v>
      </c>
      <c r="BL26" s="39">
        <v>9978.49</v>
      </c>
      <c r="BM26" s="39">
        <v>0</v>
      </c>
      <c r="BN26" s="39">
        <v>0</v>
      </c>
      <c r="BO26" s="39">
        <v>3900</v>
      </c>
      <c r="BP26" s="39">
        <v>1560</v>
      </c>
      <c r="BQ26" s="39">
        <v>0</v>
      </c>
      <c r="BR26" s="39">
        <v>0</v>
      </c>
      <c r="BS26" s="39">
        <v>0</v>
      </c>
      <c r="BT26" s="39">
        <v>0</v>
      </c>
      <c r="BU26" s="39">
        <v>5000</v>
      </c>
      <c r="BV26" s="39">
        <v>2219.9704000000002</v>
      </c>
      <c r="BW26" s="39">
        <v>0</v>
      </c>
      <c r="BX26" s="39">
        <v>0</v>
      </c>
      <c r="BY26" s="39">
        <v>17000</v>
      </c>
      <c r="BZ26" s="39">
        <v>11188.904</v>
      </c>
      <c r="CA26" s="39">
        <v>29610</v>
      </c>
      <c r="CB26" s="39">
        <v>8418.49</v>
      </c>
      <c r="CC26" s="39">
        <v>0</v>
      </c>
      <c r="CD26" s="39">
        <v>0</v>
      </c>
      <c r="CE26" s="39">
        <v>0</v>
      </c>
      <c r="CF26" s="39">
        <v>0</v>
      </c>
      <c r="CG26" s="39">
        <v>0</v>
      </c>
      <c r="CH26" s="39">
        <v>0</v>
      </c>
      <c r="CI26" s="39">
        <v>0</v>
      </c>
      <c r="CJ26" s="39">
        <v>0</v>
      </c>
      <c r="CK26" s="39">
        <v>42716.800000000003</v>
      </c>
      <c r="CL26" s="39">
        <v>21841.044999999998</v>
      </c>
      <c r="CM26" s="39">
        <v>83242.399999999994</v>
      </c>
      <c r="CN26" s="39">
        <v>11534.02</v>
      </c>
      <c r="CO26" s="39">
        <v>37716.800000000003</v>
      </c>
      <c r="CP26" s="39">
        <v>19741.044999999998</v>
      </c>
      <c r="CQ26" s="39">
        <v>58295</v>
      </c>
      <c r="CR26" s="39">
        <v>6952.98</v>
      </c>
      <c r="CS26" s="39">
        <v>7100.9</v>
      </c>
      <c r="CT26" s="39">
        <v>4078.895</v>
      </c>
      <c r="CU26" s="39">
        <v>45020</v>
      </c>
      <c r="CV26" s="39">
        <v>6677.98</v>
      </c>
      <c r="CW26" s="39">
        <v>293799.69400000002</v>
      </c>
      <c r="CX26" s="39">
        <v>151789.5264</v>
      </c>
      <c r="CY26" s="39">
        <v>74780</v>
      </c>
      <c r="CZ26" s="39">
        <v>1680</v>
      </c>
      <c r="DA26" s="39">
        <v>138421.394</v>
      </c>
      <c r="DB26" s="39">
        <v>62322.027399999999</v>
      </c>
      <c r="DC26" s="39">
        <v>74680</v>
      </c>
      <c r="DD26" s="39">
        <v>1680</v>
      </c>
      <c r="DE26" s="39">
        <v>7762.0119999999997</v>
      </c>
      <c r="DF26" s="39">
        <v>4514.9997999999996</v>
      </c>
      <c r="DG26" s="39">
        <v>0</v>
      </c>
      <c r="DH26" s="39">
        <v>0</v>
      </c>
      <c r="DI26" s="39">
        <f t="shared" si="8"/>
        <v>9999.9999999999854</v>
      </c>
      <c r="DJ26" s="39">
        <f t="shared" si="9"/>
        <v>3357.5497000000014</v>
      </c>
      <c r="DK26" s="39">
        <v>132869.79999999999</v>
      </c>
      <c r="DL26" s="39">
        <v>17426.129700000001</v>
      </c>
      <c r="DM26" s="39">
        <v>0</v>
      </c>
      <c r="DN26" s="39">
        <v>0</v>
      </c>
      <c r="DO26" s="39">
        <v>122869.8</v>
      </c>
      <c r="DP26" s="39">
        <v>14068.58</v>
      </c>
    </row>
    <row r="27" spans="1:120" x14ac:dyDescent="0.3">
      <c r="A27" s="37">
        <v>17</v>
      </c>
      <c r="B27" s="42" t="s">
        <v>97</v>
      </c>
      <c r="C27" s="39">
        <f t="shared" si="2"/>
        <v>35340.982400000001</v>
      </c>
      <c r="D27" s="39">
        <f t="shared" si="3"/>
        <v>15298.7212</v>
      </c>
      <c r="E27" s="39">
        <f t="shared" si="4"/>
        <v>32647.100000000002</v>
      </c>
      <c r="F27" s="39">
        <f t="shared" si="5"/>
        <v>15811.7212</v>
      </c>
      <c r="G27" s="39">
        <f t="shared" si="6"/>
        <v>2693.8824</v>
      </c>
      <c r="H27" s="39">
        <f t="shared" si="7"/>
        <v>-513</v>
      </c>
      <c r="I27" s="39">
        <v>21692.7</v>
      </c>
      <c r="J27" s="39">
        <v>12358.2312</v>
      </c>
      <c r="K27" s="39">
        <v>2693.8824</v>
      </c>
      <c r="L27" s="39">
        <v>0</v>
      </c>
      <c r="M27" s="39">
        <v>20892.7</v>
      </c>
      <c r="N27" s="39">
        <v>12333.6312</v>
      </c>
      <c r="O27" s="39">
        <v>2693.8824</v>
      </c>
      <c r="P27" s="39">
        <v>0</v>
      </c>
      <c r="Q27" s="39">
        <v>300</v>
      </c>
      <c r="R27" s="39">
        <v>15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950</v>
      </c>
      <c r="AD27" s="39">
        <v>720</v>
      </c>
      <c r="AE27" s="39">
        <v>0</v>
      </c>
      <c r="AF27" s="39">
        <v>-513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950</v>
      </c>
      <c r="AP27" s="39">
        <v>720</v>
      </c>
      <c r="AQ27" s="39">
        <v>0</v>
      </c>
      <c r="AR27" s="39">
        <v>0</v>
      </c>
      <c r="AS27" s="39">
        <v>0</v>
      </c>
      <c r="AT27" s="39">
        <v>0</v>
      </c>
      <c r="AU27" s="39">
        <v>0</v>
      </c>
      <c r="AV27" s="39">
        <v>-513</v>
      </c>
      <c r="AW27" s="39">
        <v>1010.4</v>
      </c>
      <c r="AX27" s="39">
        <v>679.65</v>
      </c>
      <c r="AY27" s="39">
        <v>0</v>
      </c>
      <c r="AZ27" s="39">
        <v>0</v>
      </c>
      <c r="BA27" s="39">
        <v>960</v>
      </c>
      <c r="BB27" s="39">
        <v>640</v>
      </c>
      <c r="BC27" s="39">
        <v>0</v>
      </c>
      <c r="BD27" s="39">
        <v>0</v>
      </c>
      <c r="BE27" s="39">
        <v>50.4</v>
      </c>
      <c r="BF27" s="39">
        <v>39.65</v>
      </c>
      <c r="BG27" s="39">
        <v>0</v>
      </c>
      <c r="BH27" s="39">
        <v>0</v>
      </c>
      <c r="BI27" s="39">
        <v>250</v>
      </c>
      <c r="BJ27" s="39">
        <v>95</v>
      </c>
      <c r="BK27" s="39">
        <v>0</v>
      </c>
      <c r="BL27" s="39">
        <v>0</v>
      </c>
      <c r="BM27" s="39">
        <v>0</v>
      </c>
      <c r="BN27" s="39">
        <v>0</v>
      </c>
      <c r="BO27" s="39">
        <v>0</v>
      </c>
      <c r="BP27" s="39">
        <v>0</v>
      </c>
      <c r="BQ27" s="39">
        <v>0</v>
      </c>
      <c r="BR27" s="39">
        <v>0</v>
      </c>
      <c r="BS27" s="39">
        <v>0</v>
      </c>
      <c r="BT27" s="39">
        <v>0</v>
      </c>
      <c r="BU27" s="39">
        <v>0</v>
      </c>
      <c r="BV27" s="39">
        <v>0</v>
      </c>
      <c r="BW27" s="39">
        <v>0</v>
      </c>
      <c r="BX27" s="39">
        <v>0</v>
      </c>
      <c r="BY27" s="39">
        <v>250</v>
      </c>
      <c r="BZ27" s="39">
        <v>95</v>
      </c>
      <c r="CA27" s="39">
        <v>0</v>
      </c>
      <c r="CB27" s="39">
        <v>0</v>
      </c>
      <c r="CC27" s="39">
        <v>0</v>
      </c>
      <c r="CD27" s="39">
        <v>0</v>
      </c>
      <c r="CE27" s="39">
        <v>0</v>
      </c>
      <c r="CF27" s="39">
        <v>0</v>
      </c>
      <c r="CG27" s="39">
        <v>0</v>
      </c>
      <c r="CH27" s="39">
        <v>0</v>
      </c>
      <c r="CI27" s="39">
        <v>0</v>
      </c>
      <c r="CJ27" s="39">
        <v>0</v>
      </c>
      <c r="CK27" s="39">
        <v>550</v>
      </c>
      <c r="CL27" s="39">
        <v>0</v>
      </c>
      <c r="CM27" s="39">
        <v>0</v>
      </c>
      <c r="CN27" s="39">
        <v>0</v>
      </c>
      <c r="CO27" s="39">
        <v>550</v>
      </c>
      <c r="CP27" s="39">
        <v>0</v>
      </c>
      <c r="CQ27" s="39">
        <v>0</v>
      </c>
      <c r="CR27" s="39">
        <v>0</v>
      </c>
      <c r="CS27" s="39">
        <v>0</v>
      </c>
      <c r="CT27" s="39">
        <v>0</v>
      </c>
      <c r="CU27" s="39">
        <v>0</v>
      </c>
      <c r="CV27" s="39">
        <v>0</v>
      </c>
      <c r="CW27" s="39">
        <v>5894</v>
      </c>
      <c r="CX27" s="39">
        <v>1818.84</v>
      </c>
      <c r="CY27" s="39">
        <v>0</v>
      </c>
      <c r="CZ27" s="39">
        <v>0</v>
      </c>
      <c r="DA27" s="39">
        <v>5894</v>
      </c>
      <c r="DB27" s="39">
        <v>1818.84</v>
      </c>
      <c r="DC27" s="39">
        <v>0</v>
      </c>
      <c r="DD27" s="39">
        <v>0</v>
      </c>
      <c r="DE27" s="39">
        <v>650</v>
      </c>
      <c r="DF27" s="39">
        <v>140</v>
      </c>
      <c r="DG27" s="39">
        <v>0</v>
      </c>
      <c r="DH27" s="39">
        <v>0</v>
      </c>
      <c r="DI27" s="39">
        <f t="shared" si="8"/>
        <v>1650</v>
      </c>
      <c r="DJ27" s="39">
        <f t="shared" si="9"/>
        <v>0</v>
      </c>
      <c r="DK27" s="39">
        <v>1650</v>
      </c>
      <c r="DL27" s="39">
        <v>0</v>
      </c>
      <c r="DM27" s="39">
        <v>0</v>
      </c>
      <c r="DN27" s="39">
        <v>0</v>
      </c>
      <c r="DO27" s="39">
        <v>0</v>
      </c>
      <c r="DP27" s="39">
        <v>0</v>
      </c>
    </row>
    <row r="28" spans="1:120" x14ac:dyDescent="0.3">
      <c r="A28" s="37">
        <v>18</v>
      </c>
      <c r="B28" s="42" t="s">
        <v>98</v>
      </c>
      <c r="C28" s="39">
        <f t="shared" si="2"/>
        <v>20999.988000000001</v>
      </c>
      <c r="D28" s="39">
        <f t="shared" si="3"/>
        <v>9801.2439999999988</v>
      </c>
      <c r="E28" s="39">
        <f t="shared" si="4"/>
        <v>18816.400000000001</v>
      </c>
      <c r="F28" s="39">
        <f t="shared" si="5"/>
        <v>9801.2439999999988</v>
      </c>
      <c r="G28" s="39">
        <f t="shared" si="6"/>
        <v>2583.5879999999997</v>
      </c>
      <c r="H28" s="39">
        <f t="shared" si="7"/>
        <v>0</v>
      </c>
      <c r="I28" s="39">
        <v>14086</v>
      </c>
      <c r="J28" s="39">
        <v>9320.9439999999995</v>
      </c>
      <c r="K28" s="39">
        <v>833.58799999999997</v>
      </c>
      <c r="L28" s="39">
        <v>0</v>
      </c>
      <c r="M28" s="39">
        <v>13870.4</v>
      </c>
      <c r="N28" s="39">
        <v>9310.1440000000002</v>
      </c>
      <c r="O28" s="39">
        <v>833.58799999999997</v>
      </c>
      <c r="P28" s="39">
        <v>0</v>
      </c>
      <c r="Q28" s="39">
        <v>200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700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700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39">
        <v>0</v>
      </c>
      <c r="AV28" s="39">
        <v>0</v>
      </c>
      <c r="AW28" s="39">
        <v>1420.4</v>
      </c>
      <c r="AX28" s="39">
        <v>480.3</v>
      </c>
      <c r="AY28" s="39">
        <v>0</v>
      </c>
      <c r="AZ28" s="39">
        <v>0</v>
      </c>
      <c r="BA28" s="39">
        <v>1372.2</v>
      </c>
      <c r="BB28" s="39">
        <v>480.3</v>
      </c>
      <c r="BC28" s="39">
        <v>0</v>
      </c>
      <c r="BD28" s="39">
        <v>0</v>
      </c>
      <c r="BE28" s="39">
        <v>48.2</v>
      </c>
      <c r="BF28" s="39">
        <v>0</v>
      </c>
      <c r="BG28" s="39">
        <v>0</v>
      </c>
      <c r="BH28" s="39">
        <v>0</v>
      </c>
      <c r="BI28" s="39">
        <v>990</v>
      </c>
      <c r="BJ28" s="39">
        <v>0</v>
      </c>
      <c r="BK28" s="39">
        <v>1750</v>
      </c>
      <c r="BL28" s="39">
        <v>0</v>
      </c>
      <c r="BM28" s="39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590</v>
      </c>
      <c r="BV28" s="39">
        <v>0</v>
      </c>
      <c r="BW28" s="39">
        <v>1750</v>
      </c>
      <c r="BX28" s="39">
        <v>0</v>
      </c>
      <c r="BY28" s="39">
        <v>400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39">
        <v>0</v>
      </c>
      <c r="CI28" s="39">
        <v>0</v>
      </c>
      <c r="CJ28" s="39">
        <v>0</v>
      </c>
      <c r="CK28" s="39">
        <v>150</v>
      </c>
      <c r="CL28" s="39">
        <v>0</v>
      </c>
      <c r="CM28" s="39">
        <v>0</v>
      </c>
      <c r="CN28" s="39">
        <v>0</v>
      </c>
      <c r="CO28" s="39">
        <v>150</v>
      </c>
      <c r="CP28" s="39">
        <v>0</v>
      </c>
      <c r="CQ28" s="39">
        <v>0</v>
      </c>
      <c r="CR28" s="39">
        <v>0</v>
      </c>
      <c r="CS28" s="39">
        <v>0</v>
      </c>
      <c r="CT28" s="39">
        <v>0</v>
      </c>
      <c r="CU28" s="39">
        <v>0</v>
      </c>
      <c r="CV28" s="39">
        <v>0</v>
      </c>
      <c r="CW28" s="39">
        <v>120</v>
      </c>
      <c r="CX28" s="39">
        <v>0</v>
      </c>
      <c r="CY28" s="39">
        <v>0</v>
      </c>
      <c r="CZ28" s="39">
        <v>0</v>
      </c>
      <c r="DA28" s="39">
        <v>0</v>
      </c>
      <c r="DB28" s="39">
        <v>0</v>
      </c>
      <c r="DC28" s="39">
        <v>0</v>
      </c>
      <c r="DD28" s="39">
        <v>0</v>
      </c>
      <c r="DE28" s="39">
        <v>350</v>
      </c>
      <c r="DF28" s="39">
        <v>0</v>
      </c>
      <c r="DG28" s="39">
        <v>0</v>
      </c>
      <c r="DH28" s="39">
        <v>0</v>
      </c>
      <c r="DI28" s="39">
        <f t="shared" si="8"/>
        <v>600</v>
      </c>
      <c r="DJ28" s="39">
        <f t="shared" si="9"/>
        <v>0</v>
      </c>
      <c r="DK28" s="39">
        <v>1000</v>
      </c>
      <c r="DL28" s="39">
        <v>0</v>
      </c>
      <c r="DM28" s="39">
        <v>0</v>
      </c>
      <c r="DN28" s="39">
        <v>0</v>
      </c>
      <c r="DO28" s="39">
        <v>400</v>
      </c>
      <c r="DP28" s="39">
        <v>0</v>
      </c>
    </row>
    <row r="29" spans="1:120" x14ac:dyDescent="0.3">
      <c r="A29" s="37">
        <v>19</v>
      </c>
      <c r="B29" s="42" t="s">
        <v>99</v>
      </c>
      <c r="C29" s="39">
        <f t="shared" si="2"/>
        <v>32654.533000000003</v>
      </c>
      <c r="D29" s="39">
        <f t="shared" si="3"/>
        <v>13069.387500000001</v>
      </c>
      <c r="E29" s="39">
        <f t="shared" si="4"/>
        <v>23269.200000000001</v>
      </c>
      <c r="F29" s="39">
        <f t="shared" si="5"/>
        <v>12089.387500000001</v>
      </c>
      <c r="G29" s="39">
        <f t="shared" si="6"/>
        <v>9385.3330000000005</v>
      </c>
      <c r="H29" s="39">
        <f t="shared" si="7"/>
        <v>980</v>
      </c>
      <c r="I29" s="39">
        <v>18787.7</v>
      </c>
      <c r="J29" s="39">
        <v>10351.0275</v>
      </c>
      <c r="K29" s="39">
        <v>700</v>
      </c>
      <c r="L29" s="39">
        <v>300</v>
      </c>
      <c r="M29" s="39">
        <v>18633.7</v>
      </c>
      <c r="N29" s="39">
        <v>10341.4275</v>
      </c>
      <c r="O29" s="39">
        <v>700</v>
      </c>
      <c r="P29" s="39">
        <v>300</v>
      </c>
      <c r="Q29" s="39">
        <v>139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1878</v>
      </c>
      <c r="AD29" s="39">
        <v>578</v>
      </c>
      <c r="AE29" s="39">
        <v>8685.3330000000005</v>
      </c>
      <c r="AF29" s="39">
        <v>680</v>
      </c>
      <c r="AG29" s="39">
        <v>778</v>
      </c>
      <c r="AH29" s="39">
        <v>578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v>1100</v>
      </c>
      <c r="AP29" s="39">
        <v>0</v>
      </c>
      <c r="AQ29" s="39">
        <v>8685.3330000000005</v>
      </c>
      <c r="AR29" s="39">
        <v>680</v>
      </c>
      <c r="AS29" s="39">
        <v>0</v>
      </c>
      <c r="AT29" s="39">
        <v>0</v>
      </c>
      <c r="AU29" s="39">
        <v>0</v>
      </c>
      <c r="AV29" s="39">
        <v>0</v>
      </c>
      <c r="AW29" s="39">
        <v>870</v>
      </c>
      <c r="AX29" s="39">
        <v>571.16</v>
      </c>
      <c r="AY29" s="39">
        <v>0</v>
      </c>
      <c r="AZ29" s="39">
        <v>0</v>
      </c>
      <c r="BA29" s="39">
        <v>840</v>
      </c>
      <c r="BB29" s="39">
        <v>560</v>
      </c>
      <c r="BC29" s="39">
        <v>0</v>
      </c>
      <c r="BD29" s="39">
        <v>0</v>
      </c>
      <c r="BE29" s="39">
        <v>30</v>
      </c>
      <c r="BF29" s="39">
        <v>11.16</v>
      </c>
      <c r="BG29" s="39">
        <v>0</v>
      </c>
      <c r="BH29" s="39">
        <v>0</v>
      </c>
      <c r="BI29" s="39">
        <v>263</v>
      </c>
      <c r="BJ29" s="39">
        <v>260</v>
      </c>
      <c r="BK29" s="39">
        <v>0</v>
      </c>
      <c r="BL29" s="39">
        <v>0</v>
      </c>
      <c r="BM29" s="39">
        <v>0</v>
      </c>
      <c r="BN29" s="39">
        <v>0</v>
      </c>
      <c r="BO29" s="39">
        <v>0</v>
      </c>
      <c r="BP29" s="39">
        <v>0</v>
      </c>
      <c r="BQ29" s="39">
        <v>0</v>
      </c>
      <c r="BR29" s="39">
        <v>0</v>
      </c>
      <c r="BS29" s="39">
        <v>0</v>
      </c>
      <c r="BT29" s="39">
        <v>0</v>
      </c>
      <c r="BU29" s="39">
        <v>0</v>
      </c>
      <c r="BV29" s="39">
        <v>0</v>
      </c>
      <c r="BW29" s="39">
        <v>0</v>
      </c>
      <c r="BX29" s="39">
        <v>0</v>
      </c>
      <c r="BY29" s="39">
        <v>263</v>
      </c>
      <c r="BZ29" s="39">
        <v>260</v>
      </c>
      <c r="CA29" s="39">
        <v>0</v>
      </c>
      <c r="CB29" s="39">
        <v>0</v>
      </c>
      <c r="CC29" s="39">
        <v>0</v>
      </c>
      <c r="CD29" s="39">
        <v>0</v>
      </c>
      <c r="CE29" s="39">
        <v>0</v>
      </c>
      <c r="CF29" s="39">
        <v>0</v>
      </c>
      <c r="CG29" s="39">
        <v>0</v>
      </c>
      <c r="CH29" s="39">
        <v>0</v>
      </c>
      <c r="CI29" s="39">
        <v>0</v>
      </c>
      <c r="CJ29" s="39">
        <v>0</v>
      </c>
      <c r="CK29" s="39">
        <v>520</v>
      </c>
      <c r="CL29" s="39">
        <v>219.2</v>
      </c>
      <c r="CM29" s="39">
        <v>0</v>
      </c>
      <c r="CN29" s="39">
        <v>0</v>
      </c>
      <c r="CO29" s="39">
        <v>520</v>
      </c>
      <c r="CP29" s="39">
        <v>219.2</v>
      </c>
      <c r="CQ29" s="39">
        <v>0</v>
      </c>
      <c r="CR29" s="39">
        <v>0</v>
      </c>
      <c r="CS29" s="39">
        <v>0</v>
      </c>
      <c r="CT29" s="39">
        <v>0</v>
      </c>
      <c r="CU29" s="39">
        <v>0</v>
      </c>
      <c r="CV29" s="39">
        <v>0</v>
      </c>
      <c r="CW29" s="39">
        <v>0</v>
      </c>
      <c r="CX29" s="39">
        <v>0</v>
      </c>
      <c r="CY29" s="39">
        <v>0</v>
      </c>
      <c r="CZ29" s="39">
        <v>0</v>
      </c>
      <c r="DA29" s="39">
        <v>0</v>
      </c>
      <c r="DB29" s="39">
        <v>0</v>
      </c>
      <c r="DC29" s="39">
        <v>0</v>
      </c>
      <c r="DD29" s="39">
        <v>0</v>
      </c>
      <c r="DE29" s="39">
        <v>465</v>
      </c>
      <c r="DF29" s="39">
        <v>110</v>
      </c>
      <c r="DG29" s="39">
        <v>0</v>
      </c>
      <c r="DH29" s="39">
        <v>0</v>
      </c>
      <c r="DI29" s="39">
        <f t="shared" si="8"/>
        <v>485.5</v>
      </c>
      <c r="DJ29" s="39">
        <f t="shared" si="9"/>
        <v>0</v>
      </c>
      <c r="DK29" s="39">
        <v>485.5</v>
      </c>
      <c r="DL29" s="39">
        <v>0</v>
      </c>
      <c r="DM29" s="39">
        <v>0</v>
      </c>
      <c r="DN29" s="39">
        <v>0</v>
      </c>
      <c r="DO29" s="39">
        <v>0</v>
      </c>
      <c r="DP29" s="39">
        <v>0</v>
      </c>
    </row>
    <row r="30" spans="1:120" x14ac:dyDescent="0.3">
      <c r="A30" s="37">
        <v>20</v>
      </c>
      <c r="B30" s="42" t="s">
        <v>100</v>
      </c>
      <c r="C30" s="39">
        <f t="shared" si="2"/>
        <v>9371.9637999999995</v>
      </c>
      <c r="D30" s="39">
        <f t="shared" si="3"/>
        <v>3569.4549999999999</v>
      </c>
      <c r="E30" s="39">
        <f t="shared" si="4"/>
        <v>7855</v>
      </c>
      <c r="F30" s="39">
        <f t="shared" si="5"/>
        <v>3908.4549999999999</v>
      </c>
      <c r="G30" s="39">
        <f t="shared" si="6"/>
        <v>1516.9638</v>
      </c>
      <c r="H30" s="39">
        <f t="shared" si="7"/>
        <v>-339</v>
      </c>
      <c r="I30" s="39">
        <v>6537.4</v>
      </c>
      <c r="J30" s="39">
        <v>3575.2550000000001</v>
      </c>
      <c r="K30" s="39">
        <v>100</v>
      </c>
      <c r="L30" s="39">
        <v>0</v>
      </c>
      <c r="M30" s="39">
        <v>6413</v>
      </c>
      <c r="N30" s="39">
        <v>3566.855</v>
      </c>
      <c r="O30" s="39">
        <v>100</v>
      </c>
      <c r="P30" s="39">
        <v>0</v>
      </c>
      <c r="Q30" s="39">
        <v>110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220</v>
      </c>
      <c r="AD30" s="39">
        <v>100</v>
      </c>
      <c r="AE30" s="39">
        <v>0</v>
      </c>
      <c r="AF30" s="39">
        <v>-339</v>
      </c>
      <c r="AG30" s="39">
        <v>50</v>
      </c>
      <c r="AH30" s="39">
        <v>0</v>
      </c>
      <c r="AI30" s="39"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170</v>
      </c>
      <c r="AP30" s="39">
        <v>100</v>
      </c>
      <c r="AQ30" s="39">
        <v>0</v>
      </c>
      <c r="AR30" s="39">
        <v>0</v>
      </c>
      <c r="AS30" s="39">
        <v>0</v>
      </c>
      <c r="AT30" s="39">
        <v>0</v>
      </c>
      <c r="AU30" s="39">
        <v>0</v>
      </c>
      <c r="AV30" s="39">
        <v>-339</v>
      </c>
      <c r="AW30" s="39">
        <v>304.8</v>
      </c>
      <c r="AX30" s="39">
        <v>203.2</v>
      </c>
      <c r="AY30" s="39">
        <v>0</v>
      </c>
      <c r="AZ30" s="39">
        <v>0</v>
      </c>
      <c r="BA30" s="39">
        <v>304.8</v>
      </c>
      <c r="BB30" s="39">
        <v>203.2</v>
      </c>
      <c r="BC30" s="39">
        <v>0</v>
      </c>
      <c r="BD30" s="39">
        <v>0</v>
      </c>
      <c r="BE30" s="39">
        <v>0</v>
      </c>
      <c r="BF30" s="39">
        <v>0</v>
      </c>
      <c r="BG30" s="39">
        <v>0</v>
      </c>
      <c r="BH30" s="39">
        <v>0</v>
      </c>
      <c r="BI30" s="39">
        <v>0</v>
      </c>
      <c r="BJ30" s="39">
        <v>0</v>
      </c>
      <c r="BK30" s="39">
        <v>1416.9638</v>
      </c>
      <c r="BL30" s="39">
        <v>0</v>
      </c>
      <c r="BM30" s="39">
        <v>0</v>
      </c>
      <c r="BN30" s="39">
        <v>0</v>
      </c>
      <c r="BO30" s="39">
        <v>0</v>
      </c>
      <c r="BP30" s="39">
        <v>0</v>
      </c>
      <c r="BQ30" s="39">
        <v>0</v>
      </c>
      <c r="BR30" s="39">
        <v>0</v>
      </c>
      <c r="BS30" s="39">
        <v>0</v>
      </c>
      <c r="BT30" s="39">
        <v>0</v>
      </c>
      <c r="BU30" s="39">
        <v>0</v>
      </c>
      <c r="BV30" s="39">
        <v>0</v>
      </c>
      <c r="BW30" s="39">
        <v>0</v>
      </c>
      <c r="BX30" s="39">
        <v>0</v>
      </c>
      <c r="BY30" s="39">
        <v>0</v>
      </c>
      <c r="BZ30" s="39">
        <v>0</v>
      </c>
      <c r="CA30" s="39">
        <v>1416.9638</v>
      </c>
      <c r="CB30" s="39">
        <v>0</v>
      </c>
      <c r="CC30" s="39">
        <v>0</v>
      </c>
      <c r="CD30" s="39">
        <v>0</v>
      </c>
      <c r="CE30" s="39">
        <v>0</v>
      </c>
      <c r="CF30" s="39">
        <v>0</v>
      </c>
      <c r="CG30" s="39">
        <v>0</v>
      </c>
      <c r="CH30" s="39">
        <v>0</v>
      </c>
      <c r="CI30" s="39">
        <v>0</v>
      </c>
      <c r="CJ30" s="39">
        <v>0</v>
      </c>
      <c r="CK30" s="39">
        <v>200</v>
      </c>
      <c r="CL30" s="39">
        <v>0</v>
      </c>
      <c r="CM30" s="39">
        <v>0</v>
      </c>
      <c r="CN30" s="39">
        <v>0</v>
      </c>
      <c r="CO30" s="39">
        <v>200</v>
      </c>
      <c r="CP30" s="39">
        <v>0</v>
      </c>
      <c r="CQ30" s="39">
        <v>0</v>
      </c>
      <c r="CR30" s="39">
        <v>0</v>
      </c>
      <c r="CS30" s="39">
        <v>0</v>
      </c>
      <c r="CT30" s="39">
        <v>0</v>
      </c>
      <c r="CU30" s="39">
        <v>0</v>
      </c>
      <c r="CV30" s="39">
        <v>0</v>
      </c>
      <c r="CW30" s="39">
        <v>150</v>
      </c>
      <c r="CX30" s="39">
        <v>0</v>
      </c>
      <c r="CY30" s="39">
        <v>0</v>
      </c>
      <c r="CZ30" s="39">
        <v>0</v>
      </c>
      <c r="DA30" s="39">
        <v>0</v>
      </c>
      <c r="DB30" s="39">
        <v>0</v>
      </c>
      <c r="DC30" s="39">
        <v>0</v>
      </c>
      <c r="DD30" s="39">
        <v>0</v>
      </c>
      <c r="DE30" s="39">
        <v>200</v>
      </c>
      <c r="DF30" s="39">
        <v>30</v>
      </c>
      <c r="DG30" s="39">
        <v>0</v>
      </c>
      <c r="DH30" s="39">
        <v>0</v>
      </c>
      <c r="DI30" s="39">
        <f t="shared" si="8"/>
        <v>242.8</v>
      </c>
      <c r="DJ30" s="39">
        <f t="shared" si="9"/>
        <v>0</v>
      </c>
      <c r="DK30" s="39">
        <v>242.8</v>
      </c>
      <c r="DL30" s="39">
        <v>0</v>
      </c>
      <c r="DM30" s="39">
        <v>0</v>
      </c>
      <c r="DN30" s="39">
        <v>0</v>
      </c>
      <c r="DO30" s="39">
        <v>0</v>
      </c>
      <c r="DP30" s="39">
        <v>0</v>
      </c>
    </row>
    <row r="31" spans="1:120" x14ac:dyDescent="0.3">
      <c r="A31" s="37">
        <v>21</v>
      </c>
      <c r="B31" s="42" t="s">
        <v>101</v>
      </c>
      <c r="C31" s="39">
        <f t="shared" si="2"/>
        <v>68520.563599999994</v>
      </c>
      <c r="D31" s="39">
        <f t="shared" si="3"/>
        <v>37106.666100000002</v>
      </c>
      <c r="E31" s="39">
        <f t="shared" si="4"/>
        <v>52232.1</v>
      </c>
      <c r="F31" s="39">
        <f t="shared" si="5"/>
        <v>30407.3701</v>
      </c>
      <c r="G31" s="39">
        <f t="shared" si="6"/>
        <v>27728.463600000003</v>
      </c>
      <c r="H31" s="39">
        <f t="shared" si="7"/>
        <v>9596.7960000000003</v>
      </c>
      <c r="I31" s="39">
        <v>27649.1</v>
      </c>
      <c r="J31" s="39">
        <v>20105.987000000001</v>
      </c>
      <c r="K31" s="39">
        <v>0</v>
      </c>
      <c r="L31" s="39">
        <v>0</v>
      </c>
      <c r="M31" s="39">
        <v>26649</v>
      </c>
      <c r="N31" s="39">
        <v>19539.187000000002</v>
      </c>
      <c r="O31" s="39">
        <v>0</v>
      </c>
      <c r="P31" s="39">
        <v>0</v>
      </c>
      <c r="Q31" s="39">
        <v>970.1</v>
      </c>
      <c r="R31" s="39">
        <v>550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4058</v>
      </c>
      <c r="AD31" s="39">
        <v>1466.28</v>
      </c>
      <c r="AE31" s="39">
        <v>21823.4</v>
      </c>
      <c r="AF31" s="39">
        <v>6392.2960000000003</v>
      </c>
      <c r="AG31" s="39">
        <v>1080</v>
      </c>
      <c r="AH31" s="39">
        <v>978.28</v>
      </c>
      <c r="AI31" s="39">
        <v>0</v>
      </c>
      <c r="AJ31" s="39">
        <v>0</v>
      </c>
      <c r="AK31" s="39">
        <v>0</v>
      </c>
      <c r="AL31" s="39">
        <v>0</v>
      </c>
      <c r="AM31" s="39">
        <v>0</v>
      </c>
      <c r="AN31" s="39">
        <v>0</v>
      </c>
      <c r="AO31" s="39">
        <v>2978</v>
      </c>
      <c r="AP31" s="39">
        <v>488</v>
      </c>
      <c r="AQ31" s="39">
        <v>25423.4</v>
      </c>
      <c r="AR31" s="39">
        <v>9992.2960000000003</v>
      </c>
      <c r="AS31" s="39">
        <v>0</v>
      </c>
      <c r="AT31" s="39">
        <v>0</v>
      </c>
      <c r="AU31" s="39">
        <v>-3600</v>
      </c>
      <c r="AV31" s="39">
        <v>-3600</v>
      </c>
      <c r="AW31" s="39">
        <v>6360</v>
      </c>
      <c r="AX31" s="39">
        <v>4211.1000000000004</v>
      </c>
      <c r="AY31" s="39">
        <v>0</v>
      </c>
      <c r="AZ31" s="39">
        <v>0</v>
      </c>
      <c r="BA31" s="39">
        <v>1150</v>
      </c>
      <c r="BB31" s="39">
        <v>740</v>
      </c>
      <c r="BC31" s="39">
        <v>0</v>
      </c>
      <c r="BD31" s="39">
        <v>0</v>
      </c>
      <c r="BE31" s="39">
        <v>5210</v>
      </c>
      <c r="BF31" s="39">
        <v>3471.1</v>
      </c>
      <c r="BG31" s="39">
        <v>0</v>
      </c>
      <c r="BH31" s="39">
        <v>0</v>
      </c>
      <c r="BI31" s="39">
        <v>1925</v>
      </c>
      <c r="BJ31" s="39">
        <v>1181.5030999999999</v>
      </c>
      <c r="BK31" s="39">
        <v>2490</v>
      </c>
      <c r="BL31" s="39">
        <v>197.5</v>
      </c>
      <c r="BM31" s="39">
        <v>0</v>
      </c>
      <c r="BN31" s="39">
        <v>0</v>
      </c>
      <c r="BO31" s="39">
        <v>0</v>
      </c>
      <c r="BP31" s="39">
        <v>0</v>
      </c>
      <c r="BQ31" s="39">
        <v>0</v>
      </c>
      <c r="BR31" s="39">
        <v>0</v>
      </c>
      <c r="BS31" s="39">
        <v>0</v>
      </c>
      <c r="BT31" s="39">
        <v>0</v>
      </c>
      <c r="BU31" s="39">
        <v>880</v>
      </c>
      <c r="BV31" s="39">
        <v>353</v>
      </c>
      <c r="BW31" s="39">
        <v>0</v>
      </c>
      <c r="BX31" s="39">
        <v>0</v>
      </c>
      <c r="BY31" s="39">
        <v>1045</v>
      </c>
      <c r="BZ31" s="39">
        <v>828.50310000000002</v>
      </c>
      <c r="CA31" s="39">
        <v>2490</v>
      </c>
      <c r="CB31" s="39">
        <v>197.5</v>
      </c>
      <c r="CC31" s="39">
        <v>0</v>
      </c>
      <c r="CD31" s="39">
        <v>0</v>
      </c>
      <c r="CE31" s="39">
        <v>0</v>
      </c>
      <c r="CF31" s="39">
        <v>0</v>
      </c>
      <c r="CG31" s="39">
        <v>0</v>
      </c>
      <c r="CH31" s="39">
        <v>0</v>
      </c>
      <c r="CI31" s="39">
        <v>0</v>
      </c>
      <c r="CJ31" s="39">
        <v>0</v>
      </c>
      <c r="CK31" s="39">
        <v>0</v>
      </c>
      <c r="CL31" s="39">
        <v>0</v>
      </c>
      <c r="CM31" s="39">
        <v>0</v>
      </c>
      <c r="CN31" s="39">
        <v>0</v>
      </c>
      <c r="CO31" s="39">
        <v>0</v>
      </c>
      <c r="CP31" s="39">
        <v>0</v>
      </c>
      <c r="CQ31" s="39">
        <v>0</v>
      </c>
      <c r="CR31" s="39">
        <v>0</v>
      </c>
      <c r="CS31" s="39">
        <v>0</v>
      </c>
      <c r="CT31" s="39">
        <v>0</v>
      </c>
      <c r="CU31" s="39">
        <v>0</v>
      </c>
      <c r="CV31" s="39">
        <v>0</v>
      </c>
      <c r="CW31" s="39">
        <v>0</v>
      </c>
      <c r="CX31" s="39">
        <v>0</v>
      </c>
      <c r="CY31" s="39">
        <v>3415.0636</v>
      </c>
      <c r="CZ31" s="39">
        <v>3007</v>
      </c>
      <c r="DA31" s="39">
        <v>0</v>
      </c>
      <c r="DB31" s="39">
        <v>0</v>
      </c>
      <c r="DC31" s="39">
        <v>0</v>
      </c>
      <c r="DD31" s="39">
        <v>0</v>
      </c>
      <c r="DE31" s="39">
        <v>800</v>
      </c>
      <c r="DF31" s="39">
        <v>545</v>
      </c>
      <c r="DG31" s="39">
        <v>0</v>
      </c>
      <c r="DH31" s="39">
        <v>0</v>
      </c>
      <c r="DI31" s="39">
        <f t="shared" si="8"/>
        <v>0</v>
      </c>
      <c r="DJ31" s="39">
        <f t="shared" si="9"/>
        <v>0</v>
      </c>
      <c r="DK31" s="39">
        <v>11440</v>
      </c>
      <c r="DL31" s="39">
        <v>2897.5</v>
      </c>
      <c r="DM31" s="39">
        <v>0</v>
      </c>
      <c r="DN31" s="39">
        <v>0</v>
      </c>
      <c r="DO31" s="39">
        <v>11440</v>
      </c>
      <c r="DP31" s="39">
        <v>2897.5</v>
      </c>
    </row>
    <row r="32" spans="1:120" x14ac:dyDescent="0.3">
      <c r="A32" s="37">
        <v>22</v>
      </c>
      <c r="B32" s="42" t="s">
        <v>102</v>
      </c>
      <c r="C32" s="39">
        <f t="shared" si="2"/>
        <v>194152.7573</v>
      </c>
      <c r="D32" s="39">
        <f t="shared" si="3"/>
        <v>109797.15800000001</v>
      </c>
      <c r="E32" s="39">
        <f t="shared" si="4"/>
        <v>183730.86</v>
      </c>
      <c r="F32" s="39">
        <f t="shared" si="5"/>
        <v>99865.589000000007</v>
      </c>
      <c r="G32" s="39">
        <f t="shared" si="6"/>
        <v>48666.757299999997</v>
      </c>
      <c r="H32" s="39">
        <f t="shared" si="7"/>
        <v>24931.569</v>
      </c>
      <c r="I32" s="39">
        <v>68189.8</v>
      </c>
      <c r="J32" s="39">
        <v>43366.966200000003</v>
      </c>
      <c r="K32" s="39">
        <v>25240.097300000001</v>
      </c>
      <c r="L32" s="39">
        <v>4770.0829999999996</v>
      </c>
      <c r="M32" s="39">
        <v>65979.8</v>
      </c>
      <c r="N32" s="39">
        <v>43186.5164</v>
      </c>
      <c r="O32" s="39">
        <v>25240.097300000001</v>
      </c>
      <c r="P32" s="39">
        <v>4770.0829999999996</v>
      </c>
      <c r="Q32" s="39">
        <v>2210</v>
      </c>
      <c r="R32" s="39">
        <v>180.44980000000001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6183</v>
      </c>
      <c r="AD32" s="39">
        <v>5193.3791000000001</v>
      </c>
      <c r="AE32" s="39">
        <v>4110</v>
      </c>
      <c r="AF32" s="39">
        <v>2112.989</v>
      </c>
      <c r="AG32" s="39">
        <v>666</v>
      </c>
      <c r="AH32" s="39">
        <v>665.37909999999999</v>
      </c>
      <c r="AI32" s="39">
        <v>3800</v>
      </c>
      <c r="AJ32" s="39">
        <v>2625.8890000000001</v>
      </c>
      <c r="AK32" s="39">
        <v>0</v>
      </c>
      <c r="AL32" s="39">
        <v>0</v>
      </c>
      <c r="AM32" s="39">
        <v>0</v>
      </c>
      <c r="AN32" s="39">
        <v>0</v>
      </c>
      <c r="AO32" s="39">
        <v>5517</v>
      </c>
      <c r="AP32" s="39">
        <v>4528</v>
      </c>
      <c r="AQ32" s="39">
        <v>1310</v>
      </c>
      <c r="AR32" s="39">
        <v>0</v>
      </c>
      <c r="AS32" s="39">
        <v>0</v>
      </c>
      <c r="AT32" s="39">
        <v>0</v>
      </c>
      <c r="AU32" s="39">
        <v>-1000</v>
      </c>
      <c r="AV32" s="39">
        <v>-512.9</v>
      </c>
      <c r="AW32" s="39">
        <v>6942</v>
      </c>
      <c r="AX32" s="39">
        <v>4906.5</v>
      </c>
      <c r="AY32" s="39">
        <v>0</v>
      </c>
      <c r="AZ32" s="39">
        <v>0</v>
      </c>
      <c r="BA32" s="39">
        <v>6542</v>
      </c>
      <c r="BB32" s="39">
        <v>4906.5</v>
      </c>
      <c r="BC32" s="39">
        <v>0</v>
      </c>
      <c r="BD32" s="39">
        <v>0</v>
      </c>
      <c r="BE32" s="39">
        <v>400</v>
      </c>
      <c r="BF32" s="39">
        <v>0</v>
      </c>
      <c r="BG32" s="39">
        <v>0</v>
      </c>
      <c r="BH32" s="39">
        <v>0</v>
      </c>
      <c r="BI32" s="39">
        <v>4780</v>
      </c>
      <c r="BJ32" s="39">
        <v>2801.4436999999998</v>
      </c>
      <c r="BK32" s="39">
        <v>19216.66</v>
      </c>
      <c r="BL32" s="39">
        <v>18048.496999999999</v>
      </c>
      <c r="BM32" s="39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80</v>
      </c>
      <c r="BV32" s="39">
        <v>0</v>
      </c>
      <c r="BW32" s="39">
        <v>18216.66</v>
      </c>
      <c r="BX32" s="39">
        <v>18048.496999999999</v>
      </c>
      <c r="BY32" s="39">
        <v>4700</v>
      </c>
      <c r="BZ32" s="39">
        <v>2801.4436999999998</v>
      </c>
      <c r="CA32" s="39">
        <v>1000</v>
      </c>
      <c r="CB32" s="39">
        <v>0</v>
      </c>
      <c r="CC32" s="39">
        <v>0</v>
      </c>
      <c r="CD32" s="39">
        <v>0</v>
      </c>
      <c r="CE32" s="39">
        <v>0</v>
      </c>
      <c r="CF32" s="39">
        <v>0</v>
      </c>
      <c r="CG32" s="39">
        <v>0</v>
      </c>
      <c r="CH32" s="39">
        <v>0</v>
      </c>
      <c r="CI32" s="39">
        <v>0</v>
      </c>
      <c r="CJ32" s="39">
        <v>0</v>
      </c>
      <c r="CK32" s="39">
        <v>1800</v>
      </c>
      <c r="CL32" s="39">
        <v>735.6</v>
      </c>
      <c r="CM32" s="39">
        <v>0</v>
      </c>
      <c r="CN32" s="39">
        <v>0</v>
      </c>
      <c r="CO32" s="39">
        <v>1800</v>
      </c>
      <c r="CP32" s="39">
        <v>735.6</v>
      </c>
      <c r="CQ32" s="39">
        <v>0</v>
      </c>
      <c r="CR32" s="39">
        <v>0</v>
      </c>
      <c r="CS32" s="39">
        <v>0</v>
      </c>
      <c r="CT32" s="39">
        <v>0</v>
      </c>
      <c r="CU32" s="39">
        <v>0</v>
      </c>
      <c r="CV32" s="39">
        <v>0</v>
      </c>
      <c r="CW32" s="39">
        <v>51698.7</v>
      </c>
      <c r="CX32" s="39">
        <v>25611.7</v>
      </c>
      <c r="CY32" s="39">
        <v>100</v>
      </c>
      <c r="CZ32" s="39">
        <v>0</v>
      </c>
      <c r="DA32" s="39">
        <v>19500</v>
      </c>
      <c r="DB32" s="39">
        <v>2979.1</v>
      </c>
      <c r="DC32" s="39">
        <v>100</v>
      </c>
      <c r="DD32" s="39">
        <v>0</v>
      </c>
      <c r="DE32" s="39">
        <v>3000</v>
      </c>
      <c r="DF32" s="39">
        <v>2250</v>
      </c>
      <c r="DG32" s="39">
        <v>0</v>
      </c>
      <c r="DH32" s="39">
        <v>0</v>
      </c>
      <c r="DI32" s="39">
        <f t="shared" si="8"/>
        <v>2892.5</v>
      </c>
      <c r="DJ32" s="39">
        <f t="shared" si="9"/>
        <v>0</v>
      </c>
      <c r="DK32" s="39">
        <v>41137.360000000001</v>
      </c>
      <c r="DL32" s="39">
        <v>15000</v>
      </c>
      <c r="DM32" s="39">
        <v>0</v>
      </c>
      <c r="DN32" s="39">
        <v>0</v>
      </c>
      <c r="DO32" s="39">
        <v>38244.86</v>
      </c>
      <c r="DP32" s="39">
        <v>15000</v>
      </c>
    </row>
    <row r="33" spans="1:120" x14ac:dyDescent="0.3">
      <c r="A33" s="37">
        <v>23</v>
      </c>
      <c r="B33" s="42" t="s">
        <v>103</v>
      </c>
      <c r="C33" s="39">
        <f t="shared" si="2"/>
        <v>154989.84909999999</v>
      </c>
      <c r="D33" s="39">
        <f t="shared" si="3"/>
        <v>97780.695999999996</v>
      </c>
      <c r="E33" s="39">
        <f t="shared" si="4"/>
        <v>137332.5</v>
      </c>
      <c r="F33" s="39">
        <f t="shared" si="5"/>
        <v>80488.788</v>
      </c>
      <c r="G33" s="39">
        <f t="shared" si="6"/>
        <v>38524.179100000001</v>
      </c>
      <c r="H33" s="39">
        <f t="shared" si="7"/>
        <v>35174.031000000003</v>
      </c>
      <c r="I33" s="39">
        <v>42938.97</v>
      </c>
      <c r="J33" s="39">
        <v>27818.05</v>
      </c>
      <c r="K33" s="39">
        <v>0</v>
      </c>
      <c r="L33" s="39">
        <v>0</v>
      </c>
      <c r="M33" s="39">
        <v>41278.57</v>
      </c>
      <c r="N33" s="39">
        <v>26812.754000000001</v>
      </c>
      <c r="O33" s="39">
        <v>0</v>
      </c>
      <c r="P33" s="39">
        <v>0</v>
      </c>
      <c r="Q33" s="39">
        <v>1410</v>
      </c>
      <c r="R33" s="39">
        <v>828.49599999999998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5055</v>
      </c>
      <c r="AD33" s="39">
        <v>2146.4960000000001</v>
      </c>
      <c r="AE33" s="39">
        <v>18096.099099999999</v>
      </c>
      <c r="AF33" s="39">
        <v>15636.071</v>
      </c>
      <c r="AG33" s="39">
        <v>1755</v>
      </c>
      <c r="AH33" s="39">
        <v>792.5</v>
      </c>
      <c r="AI33" s="39">
        <v>5026.0091000000002</v>
      </c>
      <c r="AJ33" s="39">
        <v>3621.3240000000001</v>
      </c>
      <c r="AK33" s="39">
        <v>0</v>
      </c>
      <c r="AL33" s="39">
        <v>0</v>
      </c>
      <c r="AM33" s="39">
        <v>0</v>
      </c>
      <c r="AN33" s="39">
        <v>0</v>
      </c>
      <c r="AO33" s="39">
        <v>3300</v>
      </c>
      <c r="AP33" s="39">
        <v>1353.9960000000001</v>
      </c>
      <c r="AQ33" s="39">
        <v>13070.09</v>
      </c>
      <c r="AR33" s="39">
        <v>12014.746999999999</v>
      </c>
      <c r="AS33" s="39">
        <v>0</v>
      </c>
      <c r="AT33" s="39">
        <v>0</v>
      </c>
      <c r="AU33" s="39">
        <v>0</v>
      </c>
      <c r="AV33" s="39">
        <v>0</v>
      </c>
      <c r="AW33" s="39">
        <v>6828.6</v>
      </c>
      <c r="AX33" s="39">
        <v>4912.5519999999997</v>
      </c>
      <c r="AY33" s="39">
        <v>0</v>
      </c>
      <c r="AZ33" s="39">
        <v>0</v>
      </c>
      <c r="BA33" s="39">
        <v>3600</v>
      </c>
      <c r="BB33" s="39">
        <v>2674</v>
      </c>
      <c r="BC33" s="39">
        <v>0</v>
      </c>
      <c r="BD33" s="39">
        <v>0</v>
      </c>
      <c r="BE33" s="39">
        <v>3228.6</v>
      </c>
      <c r="BF33" s="39">
        <v>2238.5520000000001</v>
      </c>
      <c r="BG33" s="39">
        <v>0</v>
      </c>
      <c r="BH33" s="39">
        <v>0</v>
      </c>
      <c r="BI33" s="39">
        <v>560</v>
      </c>
      <c r="BJ33" s="39">
        <v>430.36700000000002</v>
      </c>
      <c r="BK33" s="39">
        <v>17958</v>
      </c>
      <c r="BL33" s="39">
        <v>17068</v>
      </c>
      <c r="BM33" s="39">
        <v>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560</v>
      </c>
      <c r="BZ33" s="39">
        <v>430.36700000000002</v>
      </c>
      <c r="CA33" s="39">
        <v>17958</v>
      </c>
      <c r="CB33" s="39">
        <v>17068</v>
      </c>
      <c r="CC33" s="39">
        <v>0</v>
      </c>
      <c r="CD33" s="39">
        <v>0</v>
      </c>
      <c r="CE33" s="39">
        <v>0</v>
      </c>
      <c r="CF33" s="39">
        <v>0</v>
      </c>
      <c r="CG33" s="39">
        <v>0</v>
      </c>
      <c r="CH33" s="39">
        <v>0</v>
      </c>
      <c r="CI33" s="39">
        <v>0</v>
      </c>
      <c r="CJ33" s="39">
        <v>0</v>
      </c>
      <c r="CK33" s="39">
        <v>15210</v>
      </c>
      <c r="CL33" s="39">
        <v>11525</v>
      </c>
      <c r="CM33" s="39">
        <v>0</v>
      </c>
      <c r="CN33" s="39">
        <v>0</v>
      </c>
      <c r="CO33" s="39">
        <v>14510</v>
      </c>
      <c r="CP33" s="39">
        <v>11525</v>
      </c>
      <c r="CQ33" s="39">
        <v>0</v>
      </c>
      <c r="CR33" s="39">
        <v>0</v>
      </c>
      <c r="CS33" s="39">
        <v>12000</v>
      </c>
      <c r="CT33" s="39">
        <v>9015</v>
      </c>
      <c r="CU33" s="39">
        <v>0</v>
      </c>
      <c r="CV33" s="39">
        <v>0</v>
      </c>
      <c r="CW33" s="39">
        <v>21633.599999999999</v>
      </c>
      <c r="CX33" s="39">
        <v>14442.2</v>
      </c>
      <c r="CY33" s="39">
        <v>2470.08</v>
      </c>
      <c r="CZ33" s="39">
        <v>2469.96</v>
      </c>
      <c r="DA33" s="39">
        <v>10000</v>
      </c>
      <c r="DB33" s="39">
        <v>3455</v>
      </c>
      <c r="DC33" s="39">
        <v>0</v>
      </c>
      <c r="DD33" s="39">
        <v>0</v>
      </c>
      <c r="DE33" s="39">
        <v>2000</v>
      </c>
      <c r="DF33" s="39">
        <v>1332</v>
      </c>
      <c r="DG33" s="39">
        <v>0</v>
      </c>
      <c r="DH33" s="39">
        <v>0</v>
      </c>
      <c r="DI33" s="39">
        <f t="shared" si="8"/>
        <v>22239.5</v>
      </c>
      <c r="DJ33" s="39">
        <f t="shared" si="9"/>
        <v>0</v>
      </c>
      <c r="DK33" s="39">
        <v>43106.33</v>
      </c>
      <c r="DL33" s="39">
        <v>17882.123</v>
      </c>
      <c r="DM33" s="39">
        <v>0</v>
      </c>
      <c r="DN33" s="39">
        <v>0</v>
      </c>
      <c r="DO33" s="39">
        <v>20866.830000000002</v>
      </c>
      <c r="DP33" s="39">
        <v>17882.123</v>
      </c>
    </row>
    <row r="34" spans="1:120" x14ac:dyDescent="0.3">
      <c r="A34" s="37">
        <v>24</v>
      </c>
      <c r="B34" s="42" t="s">
        <v>104</v>
      </c>
      <c r="C34" s="39">
        <f t="shared" si="2"/>
        <v>223192.84629999998</v>
      </c>
      <c r="D34" s="39">
        <f t="shared" si="3"/>
        <v>138535.86979999999</v>
      </c>
      <c r="E34" s="39">
        <f t="shared" si="4"/>
        <v>221221.22099999999</v>
      </c>
      <c r="F34" s="39">
        <f t="shared" si="5"/>
        <v>137780.16979999997</v>
      </c>
      <c r="G34" s="39">
        <f t="shared" si="6"/>
        <v>37975.882299999997</v>
      </c>
      <c r="H34" s="39">
        <f t="shared" si="7"/>
        <v>36759.957000000002</v>
      </c>
      <c r="I34" s="39">
        <v>71768.320999999996</v>
      </c>
      <c r="J34" s="39">
        <v>47696.737000000001</v>
      </c>
      <c r="K34" s="39">
        <v>800</v>
      </c>
      <c r="L34" s="39">
        <v>185</v>
      </c>
      <c r="M34" s="39">
        <v>69900</v>
      </c>
      <c r="N34" s="39">
        <v>47199.584999999999</v>
      </c>
      <c r="O34" s="39">
        <v>300</v>
      </c>
      <c r="P34" s="39">
        <v>185</v>
      </c>
      <c r="Q34" s="39">
        <v>1297.3209999999999</v>
      </c>
      <c r="R34" s="39">
        <v>362.35199999999998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6100</v>
      </c>
      <c r="AD34" s="39">
        <v>440</v>
      </c>
      <c r="AE34" s="39">
        <v>20859</v>
      </c>
      <c r="AF34" s="39">
        <v>20296.7</v>
      </c>
      <c r="AG34" s="39">
        <v>100</v>
      </c>
      <c r="AH34" s="39">
        <v>0</v>
      </c>
      <c r="AI34" s="39">
        <v>19545</v>
      </c>
      <c r="AJ34" s="39">
        <v>19449</v>
      </c>
      <c r="AK34" s="39">
        <v>0</v>
      </c>
      <c r="AL34" s="39">
        <v>0</v>
      </c>
      <c r="AM34" s="39">
        <v>0</v>
      </c>
      <c r="AN34" s="39">
        <v>0</v>
      </c>
      <c r="AO34" s="39">
        <v>6000</v>
      </c>
      <c r="AP34" s="39">
        <v>440</v>
      </c>
      <c r="AQ34" s="39">
        <v>1844</v>
      </c>
      <c r="AR34" s="39">
        <v>1844</v>
      </c>
      <c r="AS34" s="39">
        <v>0</v>
      </c>
      <c r="AT34" s="39">
        <v>0</v>
      </c>
      <c r="AU34" s="39">
        <v>-530</v>
      </c>
      <c r="AV34" s="39">
        <v>-996.3</v>
      </c>
      <c r="AW34" s="39">
        <v>20850</v>
      </c>
      <c r="AX34" s="39">
        <v>16197</v>
      </c>
      <c r="AY34" s="39">
        <v>0</v>
      </c>
      <c r="AZ34" s="39">
        <v>0</v>
      </c>
      <c r="BA34" s="39">
        <v>20850</v>
      </c>
      <c r="BB34" s="39">
        <v>16197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11800</v>
      </c>
      <c r="BJ34" s="39">
        <v>6550.7118</v>
      </c>
      <c r="BK34" s="39">
        <v>6088.6252999999997</v>
      </c>
      <c r="BL34" s="39">
        <v>6050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540</v>
      </c>
      <c r="BX34" s="39">
        <v>540</v>
      </c>
      <c r="BY34" s="39">
        <v>11800</v>
      </c>
      <c r="BZ34" s="39">
        <v>6550.7118</v>
      </c>
      <c r="CA34" s="39">
        <v>5548.6252999999997</v>
      </c>
      <c r="CB34" s="39">
        <v>5510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2215</v>
      </c>
      <c r="CL34" s="39">
        <v>780</v>
      </c>
      <c r="CM34" s="39">
        <v>0</v>
      </c>
      <c r="CN34" s="39">
        <v>0</v>
      </c>
      <c r="CO34" s="39">
        <v>2015</v>
      </c>
      <c r="CP34" s="39">
        <v>780</v>
      </c>
      <c r="CQ34" s="39">
        <v>0</v>
      </c>
      <c r="CR34" s="39">
        <v>0</v>
      </c>
      <c r="CS34" s="39">
        <v>115</v>
      </c>
      <c r="CT34" s="39">
        <v>0</v>
      </c>
      <c r="CU34" s="39">
        <v>0</v>
      </c>
      <c r="CV34" s="39">
        <v>0</v>
      </c>
      <c r="CW34" s="39">
        <v>57743.9</v>
      </c>
      <c r="CX34" s="39">
        <v>27311.464</v>
      </c>
      <c r="CY34" s="39">
        <v>10228.257</v>
      </c>
      <c r="CZ34" s="39">
        <v>10228.257</v>
      </c>
      <c r="DA34" s="39">
        <v>25510</v>
      </c>
      <c r="DB34" s="39">
        <v>4813.5780000000004</v>
      </c>
      <c r="DC34" s="39">
        <v>10228.257</v>
      </c>
      <c r="DD34" s="39">
        <v>10228.257</v>
      </c>
      <c r="DE34" s="39">
        <v>6500</v>
      </c>
      <c r="DF34" s="39">
        <v>2800</v>
      </c>
      <c r="DG34" s="39">
        <v>0</v>
      </c>
      <c r="DH34" s="39">
        <v>0</v>
      </c>
      <c r="DI34" s="39">
        <f t="shared" si="8"/>
        <v>8239.7430000000022</v>
      </c>
      <c r="DJ34" s="39">
        <f t="shared" si="9"/>
        <v>0</v>
      </c>
      <c r="DK34" s="39">
        <v>44244</v>
      </c>
      <c r="DL34" s="39">
        <v>36004.256999999998</v>
      </c>
      <c r="DM34" s="39">
        <v>0</v>
      </c>
      <c r="DN34" s="39">
        <v>0</v>
      </c>
      <c r="DO34" s="39">
        <v>36004.256999999998</v>
      </c>
      <c r="DP34" s="39">
        <v>36004.256999999998</v>
      </c>
    </row>
    <row r="35" spans="1:120" x14ac:dyDescent="0.3">
      <c r="A35" s="37">
        <v>25</v>
      </c>
      <c r="B35" s="42" t="s">
        <v>105</v>
      </c>
      <c r="C35" s="39">
        <f t="shared" si="2"/>
        <v>74728.938699999999</v>
      </c>
      <c r="D35" s="39">
        <f t="shared" si="3"/>
        <v>38407.131699999998</v>
      </c>
      <c r="E35" s="39">
        <f t="shared" si="4"/>
        <v>71682.8</v>
      </c>
      <c r="F35" s="39">
        <f t="shared" si="5"/>
        <v>39623.931700000001</v>
      </c>
      <c r="G35" s="39">
        <f t="shared" si="6"/>
        <v>11882.138700000001</v>
      </c>
      <c r="H35" s="39">
        <f t="shared" si="7"/>
        <v>-1216.8</v>
      </c>
      <c r="I35" s="39">
        <v>37235</v>
      </c>
      <c r="J35" s="39">
        <v>26719.005700000002</v>
      </c>
      <c r="K35" s="39">
        <v>2500.9112</v>
      </c>
      <c r="L35" s="39">
        <v>0</v>
      </c>
      <c r="M35" s="39">
        <v>33505</v>
      </c>
      <c r="N35" s="39">
        <v>24347.889299999999</v>
      </c>
      <c r="O35" s="39">
        <v>0</v>
      </c>
      <c r="P35" s="39">
        <v>0</v>
      </c>
      <c r="Q35" s="39">
        <v>3430</v>
      </c>
      <c r="R35" s="39">
        <v>2258.7163999999998</v>
      </c>
      <c r="S35" s="39">
        <v>2500.9112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2499</v>
      </c>
      <c r="AD35" s="39">
        <v>1956</v>
      </c>
      <c r="AE35" s="39">
        <v>9000</v>
      </c>
      <c r="AF35" s="39">
        <v>-1216.8</v>
      </c>
      <c r="AG35" s="39">
        <v>1740</v>
      </c>
      <c r="AH35" s="39">
        <v>1206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759</v>
      </c>
      <c r="AP35" s="39">
        <v>750</v>
      </c>
      <c r="AQ35" s="39">
        <v>10000</v>
      </c>
      <c r="AR35" s="39">
        <v>0</v>
      </c>
      <c r="AS35" s="39">
        <v>0</v>
      </c>
      <c r="AT35" s="39">
        <v>0</v>
      </c>
      <c r="AU35" s="39">
        <v>-1000</v>
      </c>
      <c r="AV35" s="39">
        <v>-1216.8</v>
      </c>
      <c r="AW35" s="39">
        <v>2970</v>
      </c>
      <c r="AX35" s="39">
        <v>1742.5</v>
      </c>
      <c r="AY35" s="39">
        <v>0</v>
      </c>
      <c r="AZ35" s="39">
        <v>0</v>
      </c>
      <c r="BA35" s="39">
        <v>2520</v>
      </c>
      <c r="BB35" s="39">
        <v>1630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5432.8</v>
      </c>
      <c r="BJ35" s="39">
        <v>4238.4260000000004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4032.8</v>
      </c>
      <c r="BV35" s="39">
        <v>3180.7220000000002</v>
      </c>
      <c r="BW35" s="39">
        <v>0</v>
      </c>
      <c r="BX35" s="39">
        <v>0</v>
      </c>
      <c r="BY35" s="39">
        <v>1400</v>
      </c>
      <c r="BZ35" s="39">
        <v>1057.704</v>
      </c>
      <c r="CA35" s="39">
        <v>0</v>
      </c>
      <c r="CB35" s="39">
        <v>0</v>
      </c>
      <c r="CC35" s="39">
        <v>0</v>
      </c>
      <c r="CD35" s="39">
        <v>0</v>
      </c>
      <c r="CE35" s="39">
        <v>0</v>
      </c>
      <c r="CF35" s="39">
        <v>0</v>
      </c>
      <c r="CG35" s="39">
        <v>0</v>
      </c>
      <c r="CH35" s="39">
        <v>0</v>
      </c>
      <c r="CI35" s="39">
        <v>0</v>
      </c>
      <c r="CJ35" s="39">
        <v>0</v>
      </c>
      <c r="CK35" s="39">
        <v>440</v>
      </c>
      <c r="CL35" s="39">
        <v>68</v>
      </c>
      <c r="CM35" s="39">
        <v>0</v>
      </c>
      <c r="CN35" s="39">
        <v>0</v>
      </c>
      <c r="CO35" s="39">
        <v>440</v>
      </c>
      <c r="CP35" s="39">
        <v>68</v>
      </c>
      <c r="CQ35" s="39">
        <v>0</v>
      </c>
      <c r="CR35" s="39">
        <v>0</v>
      </c>
      <c r="CS35" s="39">
        <v>0</v>
      </c>
      <c r="CT35" s="39">
        <v>0</v>
      </c>
      <c r="CU35" s="39">
        <v>0</v>
      </c>
      <c r="CV35" s="39">
        <v>0</v>
      </c>
      <c r="CW35" s="39">
        <v>9970</v>
      </c>
      <c r="CX35" s="39">
        <v>3470</v>
      </c>
      <c r="CY35" s="39">
        <v>381.22750000000002</v>
      </c>
      <c r="CZ35" s="39">
        <v>0</v>
      </c>
      <c r="DA35" s="39">
        <v>9970</v>
      </c>
      <c r="DB35" s="39">
        <v>3470</v>
      </c>
      <c r="DC35" s="39">
        <v>381.22750000000002</v>
      </c>
      <c r="DD35" s="39">
        <v>0</v>
      </c>
      <c r="DE35" s="39">
        <v>1800</v>
      </c>
      <c r="DF35" s="39">
        <v>1430</v>
      </c>
      <c r="DG35" s="39">
        <v>0</v>
      </c>
      <c r="DH35" s="39">
        <v>0</v>
      </c>
      <c r="DI35" s="39">
        <f t="shared" si="8"/>
        <v>2500</v>
      </c>
      <c r="DJ35" s="39">
        <f t="shared" si="9"/>
        <v>0</v>
      </c>
      <c r="DK35" s="39">
        <v>11336</v>
      </c>
      <c r="DL35" s="39">
        <v>0</v>
      </c>
      <c r="DM35" s="39">
        <v>0</v>
      </c>
      <c r="DN35" s="39">
        <v>0</v>
      </c>
      <c r="DO35" s="39">
        <v>8836</v>
      </c>
      <c r="DP35" s="39">
        <v>0</v>
      </c>
    </row>
    <row r="36" spans="1:120" x14ac:dyDescent="0.3">
      <c r="A36" s="37">
        <v>26</v>
      </c>
      <c r="B36" s="42" t="s">
        <v>106</v>
      </c>
      <c r="C36" s="39">
        <f t="shared" si="2"/>
        <v>67699.174400000004</v>
      </c>
      <c r="D36" s="39">
        <f t="shared" si="3"/>
        <v>25358.244999999999</v>
      </c>
      <c r="E36" s="39">
        <f t="shared" si="4"/>
        <v>62019.953000000001</v>
      </c>
      <c r="F36" s="39">
        <f t="shared" si="5"/>
        <v>24811.044999999998</v>
      </c>
      <c r="G36" s="39">
        <f t="shared" si="6"/>
        <v>15679.2214</v>
      </c>
      <c r="H36" s="39">
        <f t="shared" si="7"/>
        <v>547.20000000000005</v>
      </c>
      <c r="I36" s="39">
        <v>32526</v>
      </c>
      <c r="J36" s="39">
        <v>19756.603999999999</v>
      </c>
      <c r="K36" s="39">
        <v>360.22140000000002</v>
      </c>
      <c r="L36" s="39">
        <v>0</v>
      </c>
      <c r="M36" s="39">
        <v>31056</v>
      </c>
      <c r="N36" s="39">
        <v>19546.456999999999</v>
      </c>
      <c r="O36" s="39">
        <v>360.22140000000002</v>
      </c>
      <c r="P36" s="39">
        <v>0</v>
      </c>
      <c r="Q36" s="39">
        <v>1170</v>
      </c>
      <c r="R36" s="39">
        <v>125.047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1500</v>
      </c>
      <c r="AD36" s="39">
        <v>350.34</v>
      </c>
      <c r="AE36" s="39">
        <v>15319</v>
      </c>
      <c r="AF36" s="39">
        <v>547.20000000000005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1500</v>
      </c>
      <c r="AP36" s="39">
        <v>350.34</v>
      </c>
      <c r="AQ36" s="39">
        <v>15319</v>
      </c>
      <c r="AR36" s="39">
        <v>640</v>
      </c>
      <c r="AS36" s="39">
        <v>0</v>
      </c>
      <c r="AT36" s="39">
        <v>0</v>
      </c>
      <c r="AU36" s="39">
        <v>0</v>
      </c>
      <c r="AV36" s="39">
        <v>-92.8</v>
      </c>
      <c r="AW36" s="39">
        <v>1540</v>
      </c>
      <c r="AX36" s="39">
        <v>1078.5</v>
      </c>
      <c r="AY36" s="39">
        <v>0</v>
      </c>
      <c r="AZ36" s="39">
        <v>0</v>
      </c>
      <c r="BA36" s="39">
        <v>1500</v>
      </c>
      <c r="BB36" s="39">
        <v>1050</v>
      </c>
      <c r="BC36" s="39">
        <v>0</v>
      </c>
      <c r="BD36" s="39">
        <v>0</v>
      </c>
      <c r="BE36" s="39">
        <v>40</v>
      </c>
      <c r="BF36" s="39">
        <v>28.5</v>
      </c>
      <c r="BG36" s="39">
        <v>0</v>
      </c>
      <c r="BH36" s="39">
        <v>0</v>
      </c>
      <c r="BI36" s="39">
        <v>2450</v>
      </c>
      <c r="BJ36" s="39">
        <v>642.54899999999998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39">
        <v>0</v>
      </c>
      <c r="BX36" s="39">
        <v>0</v>
      </c>
      <c r="BY36" s="39">
        <v>2450</v>
      </c>
      <c r="BZ36" s="39">
        <v>642.54899999999998</v>
      </c>
      <c r="CA36" s="39">
        <v>0</v>
      </c>
      <c r="CB36" s="39">
        <v>0</v>
      </c>
      <c r="CC36" s="39">
        <v>0</v>
      </c>
      <c r="CD36" s="39">
        <v>0</v>
      </c>
      <c r="CE36" s="39">
        <v>0</v>
      </c>
      <c r="CF36" s="39">
        <v>0</v>
      </c>
      <c r="CG36" s="39">
        <v>0</v>
      </c>
      <c r="CH36" s="39">
        <v>0</v>
      </c>
      <c r="CI36" s="39">
        <v>0</v>
      </c>
      <c r="CJ36" s="39">
        <v>0</v>
      </c>
      <c r="CK36" s="39">
        <v>1100</v>
      </c>
      <c r="CL36" s="39">
        <v>157.5</v>
      </c>
      <c r="CM36" s="39">
        <v>0</v>
      </c>
      <c r="CN36" s="39">
        <v>0</v>
      </c>
      <c r="CO36" s="39">
        <v>1100</v>
      </c>
      <c r="CP36" s="39">
        <v>157.5</v>
      </c>
      <c r="CQ36" s="39">
        <v>0</v>
      </c>
      <c r="CR36" s="39">
        <v>0</v>
      </c>
      <c r="CS36" s="39">
        <v>0</v>
      </c>
      <c r="CT36" s="39">
        <v>0</v>
      </c>
      <c r="CU36" s="39">
        <v>0</v>
      </c>
      <c r="CV36" s="39">
        <v>0</v>
      </c>
      <c r="CW36" s="39">
        <v>10733</v>
      </c>
      <c r="CX36" s="39">
        <v>2095</v>
      </c>
      <c r="CY36" s="39">
        <v>0</v>
      </c>
      <c r="CZ36" s="39">
        <v>0</v>
      </c>
      <c r="DA36" s="39">
        <v>10733</v>
      </c>
      <c r="DB36" s="39">
        <v>2095</v>
      </c>
      <c r="DC36" s="39">
        <v>0</v>
      </c>
      <c r="DD36" s="39">
        <v>0</v>
      </c>
      <c r="DE36" s="39">
        <v>1175.5530000000001</v>
      </c>
      <c r="DF36" s="39">
        <v>730.55200000000002</v>
      </c>
      <c r="DG36" s="39">
        <v>0</v>
      </c>
      <c r="DH36" s="39">
        <v>0</v>
      </c>
      <c r="DI36" s="39">
        <f t="shared" si="8"/>
        <v>995.39999999999964</v>
      </c>
      <c r="DJ36" s="39">
        <f t="shared" si="9"/>
        <v>0</v>
      </c>
      <c r="DK36" s="39">
        <v>10995.4</v>
      </c>
      <c r="DL36" s="39">
        <v>0</v>
      </c>
      <c r="DM36" s="39">
        <v>0</v>
      </c>
      <c r="DN36" s="39">
        <v>0</v>
      </c>
      <c r="DO36" s="39">
        <v>10000</v>
      </c>
      <c r="DP36" s="39">
        <v>0</v>
      </c>
    </row>
    <row r="37" spans="1:120" x14ac:dyDescent="0.3">
      <c r="A37" s="37">
        <v>27</v>
      </c>
      <c r="B37" s="42" t="s">
        <v>107</v>
      </c>
      <c r="C37" s="39">
        <f t="shared" si="2"/>
        <v>182260.80129999999</v>
      </c>
      <c r="D37" s="39">
        <f t="shared" si="3"/>
        <v>105660.217</v>
      </c>
      <c r="E37" s="39">
        <f t="shared" si="4"/>
        <v>173220.32559999998</v>
      </c>
      <c r="F37" s="39">
        <f t="shared" si="5"/>
        <v>99440.293000000005</v>
      </c>
      <c r="G37" s="39">
        <f t="shared" si="6"/>
        <v>20840.475699999999</v>
      </c>
      <c r="H37" s="39">
        <f t="shared" si="7"/>
        <v>8019.9240000000009</v>
      </c>
      <c r="I37" s="39">
        <v>52567</v>
      </c>
      <c r="J37" s="39">
        <v>35279.982000000004</v>
      </c>
      <c r="K37" s="39">
        <v>2050</v>
      </c>
      <c r="L37" s="39">
        <v>1845</v>
      </c>
      <c r="M37" s="39">
        <v>49095</v>
      </c>
      <c r="N37" s="39">
        <v>33747.851999999999</v>
      </c>
      <c r="O37" s="39">
        <v>50</v>
      </c>
      <c r="P37" s="39">
        <v>45</v>
      </c>
      <c r="Q37" s="39">
        <v>3140</v>
      </c>
      <c r="R37" s="39">
        <v>1359.33</v>
      </c>
      <c r="S37" s="39">
        <v>2000</v>
      </c>
      <c r="T37" s="39">
        <v>1800</v>
      </c>
      <c r="U37" s="39">
        <v>955</v>
      </c>
      <c r="V37" s="39">
        <v>952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4978</v>
      </c>
      <c r="AD37" s="39">
        <v>3626.931</v>
      </c>
      <c r="AE37" s="39">
        <v>11650</v>
      </c>
      <c r="AF37" s="39">
        <v>-491.35500000000002</v>
      </c>
      <c r="AG37" s="39">
        <v>2344</v>
      </c>
      <c r="AH37" s="39">
        <v>1673.3309999999999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2634</v>
      </c>
      <c r="AP37" s="39">
        <v>1953.6</v>
      </c>
      <c r="AQ37" s="39">
        <v>16550</v>
      </c>
      <c r="AR37" s="39">
        <v>1050</v>
      </c>
      <c r="AS37" s="39">
        <v>0</v>
      </c>
      <c r="AT37" s="39">
        <v>0</v>
      </c>
      <c r="AU37" s="39">
        <v>-4900</v>
      </c>
      <c r="AV37" s="39">
        <v>-1541.355</v>
      </c>
      <c r="AW37" s="39">
        <v>5950</v>
      </c>
      <c r="AX37" s="39">
        <v>4275.1000000000004</v>
      </c>
      <c r="AY37" s="39">
        <v>0</v>
      </c>
      <c r="AZ37" s="39">
        <v>0</v>
      </c>
      <c r="BA37" s="39">
        <v>4000</v>
      </c>
      <c r="BB37" s="39">
        <v>2375.1</v>
      </c>
      <c r="BC37" s="39">
        <v>0</v>
      </c>
      <c r="BD37" s="39">
        <v>0</v>
      </c>
      <c r="BE37" s="39">
        <v>1950</v>
      </c>
      <c r="BF37" s="39">
        <v>1900</v>
      </c>
      <c r="BG37" s="39">
        <v>0</v>
      </c>
      <c r="BH37" s="39">
        <v>0</v>
      </c>
      <c r="BI37" s="39">
        <v>900</v>
      </c>
      <c r="BJ37" s="39">
        <v>449.45</v>
      </c>
      <c r="BK37" s="39">
        <v>6428</v>
      </c>
      <c r="BL37" s="39">
        <v>6427.2790000000005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900</v>
      </c>
      <c r="BZ37" s="39">
        <v>449.45</v>
      </c>
      <c r="CA37" s="39">
        <v>6428</v>
      </c>
      <c r="CB37" s="39">
        <v>6427.2790000000005</v>
      </c>
      <c r="CC37" s="39">
        <v>0</v>
      </c>
      <c r="CD37" s="39">
        <v>0</v>
      </c>
      <c r="CE37" s="39">
        <v>0</v>
      </c>
      <c r="CF37" s="39">
        <v>0</v>
      </c>
      <c r="CG37" s="39">
        <v>0</v>
      </c>
      <c r="CH37" s="39">
        <v>0</v>
      </c>
      <c r="CI37" s="39">
        <v>0</v>
      </c>
      <c r="CJ37" s="39">
        <v>0</v>
      </c>
      <c r="CK37" s="39">
        <v>1040</v>
      </c>
      <c r="CL37" s="39">
        <v>0</v>
      </c>
      <c r="CM37" s="39">
        <v>0</v>
      </c>
      <c r="CN37" s="39">
        <v>0</v>
      </c>
      <c r="CO37" s="39">
        <v>1040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  <c r="CV37" s="39">
        <v>0</v>
      </c>
      <c r="CW37" s="39">
        <v>64547.4</v>
      </c>
      <c r="CX37" s="39">
        <v>47596.83</v>
      </c>
      <c r="CY37" s="39">
        <v>712.47569999999996</v>
      </c>
      <c r="CZ37" s="39">
        <v>239</v>
      </c>
      <c r="DA37" s="39">
        <v>36580</v>
      </c>
      <c r="DB37" s="39">
        <v>27479.7</v>
      </c>
      <c r="DC37" s="39">
        <v>0</v>
      </c>
      <c r="DD37" s="39">
        <v>0</v>
      </c>
      <c r="DE37" s="39">
        <v>6005</v>
      </c>
      <c r="DF37" s="39">
        <v>5460</v>
      </c>
      <c r="DG37" s="39">
        <v>0</v>
      </c>
      <c r="DH37" s="39">
        <v>0</v>
      </c>
      <c r="DI37" s="39">
        <f t="shared" si="8"/>
        <v>24477.925600000002</v>
      </c>
      <c r="DJ37" s="39">
        <f t="shared" si="9"/>
        <v>0</v>
      </c>
      <c r="DK37" s="39">
        <v>36277.925600000002</v>
      </c>
      <c r="DL37" s="39">
        <v>1800</v>
      </c>
      <c r="DM37" s="39">
        <v>0</v>
      </c>
      <c r="DN37" s="39">
        <v>0</v>
      </c>
      <c r="DO37" s="39">
        <v>11800</v>
      </c>
      <c r="DP37" s="39">
        <v>1800</v>
      </c>
    </row>
    <row r="38" spans="1:120" s="36" customFormat="1" ht="13.5" x14ac:dyDescent="0.25">
      <c r="A38" s="37">
        <v>28</v>
      </c>
      <c r="B38" s="42" t="s">
        <v>108</v>
      </c>
      <c r="C38" s="39">
        <f t="shared" si="2"/>
        <v>442518.23479999998</v>
      </c>
      <c r="D38" s="39">
        <f t="shared" si="3"/>
        <v>292866.47599999997</v>
      </c>
      <c r="E38" s="39">
        <f t="shared" si="4"/>
        <v>421261.34659999999</v>
      </c>
      <c r="F38" s="39">
        <f t="shared" si="5"/>
        <v>284293.57299999997</v>
      </c>
      <c r="G38" s="39">
        <f t="shared" si="6"/>
        <v>101186.8882</v>
      </c>
      <c r="H38" s="39">
        <f t="shared" si="7"/>
        <v>45572.903000000006</v>
      </c>
      <c r="I38" s="39">
        <v>133488.1</v>
      </c>
      <c r="J38" s="39">
        <v>97729.459000000003</v>
      </c>
      <c r="K38" s="39">
        <v>21750</v>
      </c>
      <c r="L38" s="39">
        <v>9320.5020000000004</v>
      </c>
      <c r="M38" s="39">
        <v>108491</v>
      </c>
      <c r="N38" s="39">
        <v>79714.769</v>
      </c>
      <c r="O38" s="39">
        <v>9900</v>
      </c>
      <c r="P38" s="39">
        <v>1657.89</v>
      </c>
      <c r="Q38" s="39">
        <v>19200</v>
      </c>
      <c r="R38" s="39">
        <v>13902.602999999999</v>
      </c>
      <c r="S38" s="39">
        <v>11850</v>
      </c>
      <c r="T38" s="39">
        <v>7662.6120000000001</v>
      </c>
      <c r="U38" s="39">
        <v>2900</v>
      </c>
      <c r="V38" s="39">
        <v>678.08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31764.2</v>
      </c>
      <c r="AD38" s="39">
        <v>25144.772000000001</v>
      </c>
      <c r="AE38" s="39">
        <v>57866.888200000001</v>
      </c>
      <c r="AF38" s="39">
        <v>19705.096000000001</v>
      </c>
      <c r="AG38" s="39">
        <v>30614.2</v>
      </c>
      <c r="AH38" s="39">
        <v>24895.535</v>
      </c>
      <c r="AI38" s="39">
        <v>9000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1150</v>
      </c>
      <c r="AP38" s="39">
        <v>249.23699999999999</v>
      </c>
      <c r="AQ38" s="39">
        <v>73866.888200000001</v>
      </c>
      <c r="AR38" s="39">
        <v>32686.010999999999</v>
      </c>
      <c r="AS38" s="39">
        <v>0</v>
      </c>
      <c r="AT38" s="39">
        <v>0</v>
      </c>
      <c r="AU38" s="39">
        <v>-25000</v>
      </c>
      <c r="AV38" s="39">
        <v>-12980.915000000001</v>
      </c>
      <c r="AW38" s="39">
        <v>2110</v>
      </c>
      <c r="AX38" s="39">
        <v>2089.855</v>
      </c>
      <c r="AY38" s="39">
        <v>0</v>
      </c>
      <c r="AZ38" s="39">
        <v>0</v>
      </c>
      <c r="BA38" s="39">
        <v>2110</v>
      </c>
      <c r="BB38" s="39">
        <v>2089.855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54125</v>
      </c>
      <c r="BJ38" s="39">
        <v>46551.624000000003</v>
      </c>
      <c r="BK38" s="39">
        <v>17070</v>
      </c>
      <c r="BL38" s="39">
        <v>13660.075000000001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200</v>
      </c>
      <c r="BV38" s="39">
        <v>149.72300000000001</v>
      </c>
      <c r="BW38" s="39">
        <v>13930</v>
      </c>
      <c r="BX38" s="39">
        <v>13590.135</v>
      </c>
      <c r="BY38" s="39">
        <v>8925</v>
      </c>
      <c r="BZ38" s="39">
        <v>7608.1540000000005</v>
      </c>
      <c r="CA38" s="39">
        <v>3140</v>
      </c>
      <c r="CB38" s="39">
        <v>69.94</v>
      </c>
      <c r="CC38" s="39">
        <v>45000</v>
      </c>
      <c r="CD38" s="39">
        <v>38793.747000000003</v>
      </c>
      <c r="CE38" s="39">
        <v>0</v>
      </c>
      <c r="CF38" s="39">
        <v>0</v>
      </c>
      <c r="CG38" s="39">
        <v>0</v>
      </c>
      <c r="CH38" s="39">
        <v>0</v>
      </c>
      <c r="CI38" s="39">
        <v>0</v>
      </c>
      <c r="CJ38" s="39">
        <v>0</v>
      </c>
      <c r="CK38" s="39">
        <v>11250</v>
      </c>
      <c r="CL38" s="39">
        <v>3723.31</v>
      </c>
      <c r="CM38" s="39">
        <v>4500</v>
      </c>
      <c r="CN38" s="39">
        <v>2887.23</v>
      </c>
      <c r="CO38" s="39">
        <v>9750</v>
      </c>
      <c r="CP38" s="39">
        <v>3723.31</v>
      </c>
      <c r="CQ38" s="39">
        <v>0</v>
      </c>
      <c r="CR38" s="39">
        <v>0</v>
      </c>
      <c r="CS38" s="39">
        <v>0</v>
      </c>
      <c r="CT38" s="39">
        <v>0</v>
      </c>
      <c r="CU38" s="39">
        <v>0</v>
      </c>
      <c r="CV38" s="39">
        <v>0</v>
      </c>
      <c r="CW38" s="39">
        <v>97546.9</v>
      </c>
      <c r="CX38" s="39">
        <v>66161.472999999998</v>
      </c>
      <c r="CY38" s="39">
        <v>0</v>
      </c>
      <c r="CZ38" s="39">
        <v>0</v>
      </c>
      <c r="DA38" s="39">
        <v>63385.599999999999</v>
      </c>
      <c r="DB38" s="39">
        <v>43004.565000000002</v>
      </c>
      <c r="DC38" s="39">
        <v>0</v>
      </c>
      <c r="DD38" s="39">
        <v>0</v>
      </c>
      <c r="DE38" s="39">
        <v>7500</v>
      </c>
      <c r="DF38" s="39">
        <v>5215</v>
      </c>
      <c r="DG38" s="39">
        <v>0</v>
      </c>
      <c r="DH38" s="39">
        <v>0</v>
      </c>
      <c r="DI38" s="39">
        <f t="shared" si="8"/>
        <v>647.14659999999276</v>
      </c>
      <c r="DJ38" s="39">
        <f t="shared" si="9"/>
        <v>0</v>
      </c>
      <c r="DK38" s="39">
        <v>80577.146599999993</v>
      </c>
      <c r="DL38" s="39">
        <v>37000</v>
      </c>
      <c r="DM38" s="39">
        <v>0</v>
      </c>
      <c r="DN38" s="39">
        <v>0</v>
      </c>
      <c r="DO38" s="39">
        <v>79930</v>
      </c>
      <c r="DP38" s="39">
        <v>37000</v>
      </c>
    </row>
    <row r="39" spans="1:120" x14ac:dyDescent="0.3">
      <c r="A39" s="37">
        <v>29</v>
      </c>
      <c r="B39" s="42" t="s">
        <v>109</v>
      </c>
      <c r="C39" s="39">
        <f t="shared" si="2"/>
        <v>162466.46679999999</v>
      </c>
      <c r="D39" s="39">
        <f t="shared" si="3"/>
        <v>59988.832399999992</v>
      </c>
      <c r="E39" s="39">
        <f t="shared" si="4"/>
        <v>133555.50469999999</v>
      </c>
      <c r="F39" s="39">
        <f t="shared" si="5"/>
        <v>76276.742399999988</v>
      </c>
      <c r="G39" s="39">
        <f t="shared" si="6"/>
        <v>38910.962099999997</v>
      </c>
      <c r="H39" s="39">
        <f t="shared" si="7"/>
        <v>-16287.909999999996</v>
      </c>
      <c r="I39" s="39">
        <v>82877.903999999995</v>
      </c>
      <c r="J39" s="39">
        <v>49232.004399999998</v>
      </c>
      <c r="K39" s="39">
        <v>26866.762999999999</v>
      </c>
      <c r="L39" s="39">
        <v>14340.058000000001</v>
      </c>
      <c r="M39" s="39">
        <v>72752.7</v>
      </c>
      <c r="N39" s="39">
        <v>45689.4211</v>
      </c>
      <c r="O39" s="39">
        <v>8160</v>
      </c>
      <c r="P39" s="39">
        <v>0</v>
      </c>
      <c r="Q39" s="39">
        <v>6865.2039999999997</v>
      </c>
      <c r="R39" s="39">
        <v>1852.7633000000001</v>
      </c>
      <c r="S39" s="39">
        <v>12706.763000000001</v>
      </c>
      <c r="T39" s="39">
        <v>8830.0580000000009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2550</v>
      </c>
      <c r="AD39" s="39">
        <v>497</v>
      </c>
      <c r="AE39" s="39">
        <v>-26447.954900000001</v>
      </c>
      <c r="AF39" s="39">
        <v>-54086.94</v>
      </c>
      <c r="AG39" s="39">
        <v>2550</v>
      </c>
      <c r="AH39" s="39">
        <v>497</v>
      </c>
      <c r="AI39" s="39">
        <v>0</v>
      </c>
      <c r="AJ39" s="39">
        <v>0</v>
      </c>
      <c r="AK39" s="39">
        <v>0</v>
      </c>
      <c r="AL39" s="39">
        <v>0</v>
      </c>
      <c r="AM39" s="39">
        <v>44618.672100000003</v>
      </c>
      <c r="AN39" s="39">
        <v>10187.709999999999</v>
      </c>
      <c r="AO39" s="39">
        <v>0</v>
      </c>
      <c r="AP39" s="39">
        <v>0</v>
      </c>
      <c r="AQ39" s="39">
        <v>41025.415999999997</v>
      </c>
      <c r="AR39" s="39">
        <v>1233.3499999999999</v>
      </c>
      <c r="AS39" s="39">
        <v>0</v>
      </c>
      <c r="AT39" s="39">
        <v>0</v>
      </c>
      <c r="AU39" s="39">
        <v>-112092.04300000001</v>
      </c>
      <c r="AV39" s="39">
        <v>-65508</v>
      </c>
      <c r="AW39" s="39">
        <v>792.3</v>
      </c>
      <c r="AX39" s="39">
        <v>400</v>
      </c>
      <c r="AY39" s="39">
        <v>0</v>
      </c>
      <c r="AZ39" s="39">
        <v>0</v>
      </c>
      <c r="BA39" s="39">
        <v>292.3</v>
      </c>
      <c r="BB39" s="39">
        <v>0</v>
      </c>
      <c r="BC39" s="39">
        <v>0</v>
      </c>
      <c r="BD39" s="39">
        <v>0</v>
      </c>
      <c r="BE39" s="39">
        <v>500</v>
      </c>
      <c r="BF39" s="39">
        <v>400</v>
      </c>
      <c r="BG39" s="39">
        <v>0</v>
      </c>
      <c r="BH39" s="39">
        <v>0</v>
      </c>
      <c r="BI39" s="39">
        <v>19885.3</v>
      </c>
      <c r="BJ39" s="39">
        <v>15772.3</v>
      </c>
      <c r="BK39" s="39">
        <v>22807.153999999999</v>
      </c>
      <c r="BL39" s="39">
        <v>18361.472000000002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16444.921999999999</v>
      </c>
      <c r="BX39" s="39">
        <v>12294.922</v>
      </c>
      <c r="BY39" s="39">
        <v>0</v>
      </c>
      <c r="BZ39" s="39">
        <v>0</v>
      </c>
      <c r="CA39" s="39">
        <v>6362.232</v>
      </c>
      <c r="CB39" s="39">
        <v>6066.55</v>
      </c>
      <c r="CC39" s="39">
        <v>19885.3</v>
      </c>
      <c r="CD39" s="39">
        <v>15772.3</v>
      </c>
      <c r="CE39" s="39">
        <v>0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1115</v>
      </c>
      <c r="CL39" s="39">
        <v>82.438000000000002</v>
      </c>
      <c r="CM39" s="39">
        <v>15685</v>
      </c>
      <c r="CN39" s="39">
        <v>5097.5</v>
      </c>
      <c r="CO39" s="39">
        <v>1115</v>
      </c>
      <c r="CP39" s="39">
        <v>82.438000000000002</v>
      </c>
      <c r="CQ39" s="39">
        <v>15685</v>
      </c>
      <c r="CR39" s="39">
        <v>5097.5</v>
      </c>
      <c r="CS39" s="39">
        <v>165</v>
      </c>
      <c r="CT39" s="39">
        <v>82.438000000000002</v>
      </c>
      <c r="CU39" s="39">
        <v>0</v>
      </c>
      <c r="CV39" s="39">
        <v>0</v>
      </c>
      <c r="CW39" s="39">
        <v>13915</v>
      </c>
      <c r="CX39" s="39">
        <v>9163</v>
      </c>
      <c r="CY39" s="39">
        <v>0</v>
      </c>
      <c r="CZ39" s="39">
        <v>0</v>
      </c>
      <c r="DA39" s="39">
        <v>12775</v>
      </c>
      <c r="DB39" s="39">
        <v>8573</v>
      </c>
      <c r="DC39" s="39">
        <v>0</v>
      </c>
      <c r="DD39" s="39">
        <v>0</v>
      </c>
      <c r="DE39" s="39">
        <v>2420</v>
      </c>
      <c r="DF39" s="39">
        <v>1130</v>
      </c>
      <c r="DG39" s="39">
        <v>0</v>
      </c>
      <c r="DH39" s="39">
        <v>0</v>
      </c>
      <c r="DI39" s="39">
        <f t="shared" si="8"/>
        <v>7.0000000050640665E-4</v>
      </c>
      <c r="DJ39" s="39">
        <f t="shared" si="9"/>
        <v>0</v>
      </c>
      <c r="DK39" s="39">
        <v>10000.000700000001</v>
      </c>
      <c r="DL39" s="39">
        <v>0</v>
      </c>
      <c r="DM39" s="39">
        <v>0</v>
      </c>
      <c r="DN39" s="39">
        <v>0</v>
      </c>
      <c r="DO39" s="39">
        <v>10000</v>
      </c>
      <c r="DP39" s="39">
        <v>0</v>
      </c>
    </row>
    <row r="40" spans="1:120" s="36" customFormat="1" ht="13.5" x14ac:dyDescent="0.25">
      <c r="A40" s="37">
        <v>30</v>
      </c>
      <c r="B40" s="42" t="s">
        <v>110</v>
      </c>
      <c r="C40" s="39">
        <f t="shared" si="2"/>
        <v>503217.13840000005</v>
      </c>
      <c r="D40" s="39">
        <f t="shared" si="3"/>
        <v>245062.71560000005</v>
      </c>
      <c r="E40" s="39">
        <f t="shared" si="4"/>
        <v>464189.85800000001</v>
      </c>
      <c r="F40" s="39">
        <f t="shared" si="5"/>
        <v>265944.04760000005</v>
      </c>
      <c r="G40" s="39">
        <f t="shared" si="6"/>
        <v>72872.280399999989</v>
      </c>
      <c r="H40" s="39">
        <f t="shared" si="7"/>
        <v>12963.668000000001</v>
      </c>
      <c r="I40" s="39">
        <v>132355.85800000001</v>
      </c>
      <c r="J40" s="39">
        <v>64647.845099999999</v>
      </c>
      <c r="K40" s="39">
        <v>12720</v>
      </c>
      <c r="L40" s="39">
        <v>6001.38</v>
      </c>
      <c r="M40" s="39">
        <v>106283.91499999999</v>
      </c>
      <c r="N40" s="39">
        <v>51994.527900000001</v>
      </c>
      <c r="O40" s="39">
        <v>12720</v>
      </c>
      <c r="P40" s="39">
        <v>6001.38</v>
      </c>
      <c r="Q40" s="39">
        <v>17914.623</v>
      </c>
      <c r="R40" s="39">
        <v>8727.3778000000002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3400</v>
      </c>
      <c r="AD40" s="39">
        <v>1859.5</v>
      </c>
      <c r="AE40" s="39">
        <v>38561.839399999997</v>
      </c>
      <c r="AF40" s="39">
        <v>201.99700000000001</v>
      </c>
      <c r="AG40" s="39">
        <v>100</v>
      </c>
      <c r="AH40" s="39">
        <v>0</v>
      </c>
      <c r="AI40" s="39">
        <v>0</v>
      </c>
      <c r="AJ40" s="39">
        <v>0</v>
      </c>
      <c r="AK40" s="39">
        <v>0</v>
      </c>
      <c r="AL40" s="39">
        <v>0</v>
      </c>
      <c r="AM40" s="39">
        <v>0</v>
      </c>
      <c r="AN40" s="39">
        <v>0</v>
      </c>
      <c r="AO40" s="39">
        <v>3300</v>
      </c>
      <c r="AP40" s="39">
        <v>1859.5</v>
      </c>
      <c r="AQ40" s="39">
        <v>46561.839399999997</v>
      </c>
      <c r="AR40" s="39">
        <v>7556.91</v>
      </c>
      <c r="AS40" s="39">
        <v>0</v>
      </c>
      <c r="AT40" s="39">
        <v>0</v>
      </c>
      <c r="AU40" s="39">
        <v>-8000</v>
      </c>
      <c r="AV40" s="39">
        <v>-7354.9129999999996</v>
      </c>
      <c r="AW40" s="39">
        <v>62778.400000000001</v>
      </c>
      <c r="AX40" s="39">
        <v>37999.652000000002</v>
      </c>
      <c r="AY40" s="39">
        <v>800</v>
      </c>
      <c r="AZ40" s="39">
        <v>0</v>
      </c>
      <c r="BA40" s="39">
        <v>62428.4</v>
      </c>
      <c r="BB40" s="39">
        <v>37652.152000000002</v>
      </c>
      <c r="BC40" s="39">
        <v>800</v>
      </c>
      <c r="BD40" s="39">
        <v>0</v>
      </c>
      <c r="BE40" s="39">
        <v>350</v>
      </c>
      <c r="BF40" s="39">
        <v>347.5</v>
      </c>
      <c r="BG40" s="39">
        <v>0</v>
      </c>
      <c r="BH40" s="39">
        <v>0</v>
      </c>
      <c r="BI40" s="39">
        <v>7000</v>
      </c>
      <c r="BJ40" s="39">
        <v>3967.9195</v>
      </c>
      <c r="BK40" s="39">
        <v>8265.4410000000007</v>
      </c>
      <c r="BL40" s="39">
        <v>1065.441</v>
      </c>
      <c r="BM40" s="39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39">
        <v>0</v>
      </c>
      <c r="BW40" s="39">
        <v>0</v>
      </c>
      <c r="BX40" s="39">
        <v>0</v>
      </c>
      <c r="BY40" s="39">
        <v>7000</v>
      </c>
      <c r="BZ40" s="39">
        <v>3967.9195</v>
      </c>
      <c r="CA40" s="39">
        <v>8265.4410000000007</v>
      </c>
      <c r="CB40" s="39">
        <v>1065.441</v>
      </c>
      <c r="CC40" s="39">
        <v>0</v>
      </c>
      <c r="CD40" s="39">
        <v>0</v>
      </c>
      <c r="CE40" s="39">
        <v>0</v>
      </c>
      <c r="CF40" s="39">
        <v>0</v>
      </c>
      <c r="CG40" s="39">
        <v>0</v>
      </c>
      <c r="CH40" s="39">
        <v>0</v>
      </c>
      <c r="CI40" s="39">
        <v>0</v>
      </c>
      <c r="CJ40" s="39">
        <v>0</v>
      </c>
      <c r="CK40" s="39">
        <v>31620.3</v>
      </c>
      <c r="CL40" s="39">
        <v>19103.555</v>
      </c>
      <c r="CM40" s="39">
        <v>0</v>
      </c>
      <c r="CN40" s="39">
        <v>0</v>
      </c>
      <c r="CO40" s="39">
        <v>30420.3</v>
      </c>
      <c r="CP40" s="39">
        <v>19103.555</v>
      </c>
      <c r="CQ40" s="39">
        <v>0</v>
      </c>
      <c r="CR40" s="39">
        <v>0</v>
      </c>
      <c r="CS40" s="39">
        <v>16399.7</v>
      </c>
      <c r="CT40" s="39">
        <v>10248.087</v>
      </c>
      <c r="CU40" s="39">
        <v>0</v>
      </c>
      <c r="CV40" s="39">
        <v>0</v>
      </c>
      <c r="CW40" s="39">
        <v>182876.6</v>
      </c>
      <c r="CX40" s="39">
        <v>101360.576</v>
      </c>
      <c r="CY40" s="39">
        <v>12525</v>
      </c>
      <c r="CZ40" s="39">
        <v>5694.85</v>
      </c>
      <c r="DA40" s="39">
        <v>86186.4</v>
      </c>
      <c r="DB40" s="39">
        <v>43072.6</v>
      </c>
      <c r="DC40" s="39">
        <v>11800</v>
      </c>
      <c r="DD40" s="39">
        <v>5694.85</v>
      </c>
      <c r="DE40" s="39">
        <v>6740</v>
      </c>
      <c r="DF40" s="39">
        <v>3160</v>
      </c>
      <c r="DG40" s="39">
        <v>0</v>
      </c>
      <c r="DH40" s="39">
        <v>0</v>
      </c>
      <c r="DI40" s="39">
        <f t="shared" si="8"/>
        <v>3573.6999999999971</v>
      </c>
      <c r="DJ40" s="39">
        <f t="shared" si="9"/>
        <v>0</v>
      </c>
      <c r="DK40" s="39">
        <v>37418.699999999997</v>
      </c>
      <c r="DL40" s="39">
        <v>33845</v>
      </c>
      <c r="DM40" s="39">
        <v>0</v>
      </c>
      <c r="DN40" s="39">
        <v>0</v>
      </c>
      <c r="DO40" s="39">
        <v>33845</v>
      </c>
      <c r="DP40" s="39">
        <v>33845</v>
      </c>
    </row>
    <row r="41" spans="1:120" x14ac:dyDescent="0.3">
      <c r="A41" s="37">
        <v>31</v>
      </c>
      <c r="B41" s="42" t="s">
        <v>111</v>
      </c>
      <c r="C41" s="39">
        <f t="shared" si="2"/>
        <v>97928.4421</v>
      </c>
      <c r="D41" s="39">
        <f t="shared" si="3"/>
        <v>41115.686400000006</v>
      </c>
      <c r="E41" s="39">
        <f t="shared" si="4"/>
        <v>79168.800000000003</v>
      </c>
      <c r="F41" s="39">
        <f t="shared" si="5"/>
        <v>36465.492400000003</v>
      </c>
      <c r="G41" s="39">
        <f t="shared" si="6"/>
        <v>24959.642099999997</v>
      </c>
      <c r="H41" s="39">
        <f t="shared" si="7"/>
        <v>10850.194</v>
      </c>
      <c r="I41" s="39">
        <v>34138</v>
      </c>
      <c r="J41" s="39">
        <v>20447.559600000001</v>
      </c>
      <c r="K41" s="39">
        <v>0</v>
      </c>
      <c r="L41" s="39">
        <v>0</v>
      </c>
      <c r="M41" s="39">
        <v>33798</v>
      </c>
      <c r="N41" s="39">
        <v>20430.759600000001</v>
      </c>
      <c r="O41" s="39">
        <v>0</v>
      </c>
      <c r="P41" s="39">
        <v>0</v>
      </c>
      <c r="Q41" s="39">
        <v>340</v>
      </c>
      <c r="R41" s="39">
        <v>16.8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1200</v>
      </c>
      <c r="Z41" s="39">
        <v>0</v>
      </c>
      <c r="AA41" s="39">
        <v>0</v>
      </c>
      <c r="AB41" s="39">
        <v>0</v>
      </c>
      <c r="AC41" s="39">
        <v>2480</v>
      </c>
      <c r="AD41" s="39">
        <v>80</v>
      </c>
      <c r="AE41" s="39">
        <v>13129.5</v>
      </c>
      <c r="AF41" s="39">
        <v>5366.1940000000004</v>
      </c>
      <c r="AG41" s="39">
        <v>180</v>
      </c>
      <c r="AH41" s="39">
        <v>80</v>
      </c>
      <c r="AI41" s="39">
        <v>6349.5</v>
      </c>
      <c r="AJ41" s="39">
        <v>5677.3739999999998</v>
      </c>
      <c r="AK41" s="39">
        <v>0</v>
      </c>
      <c r="AL41" s="39">
        <v>0</v>
      </c>
      <c r="AM41" s="39">
        <v>0</v>
      </c>
      <c r="AN41" s="39">
        <v>0</v>
      </c>
      <c r="AO41" s="39">
        <v>2300</v>
      </c>
      <c r="AP41" s="39">
        <v>0</v>
      </c>
      <c r="AQ41" s="39">
        <v>6780</v>
      </c>
      <c r="AR41" s="39">
        <v>180</v>
      </c>
      <c r="AS41" s="39">
        <v>0</v>
      </c>
      <c r="AT41" s="39">
        <v>0</v>
      </c>
      <c r="AU41" s="39">
        <v>0</v>
      </c>
      <c r="AV41" s="39">
        <v>-491.18</v>
      </c>
      <c r="AW41" s="39">
        <v>3100</v>
      </c>
      <c r="AX41" s="39">
        <v>1700</v>
      </c>
      <c r="AY41" s="39">
        <v>0.24210000000000001</v>
      </c>
      <c r="AZ41" s="39">
        <v>0</v>
      </c>
      <c r="BA41" s="39">
        <v>3100</v>
      </c>
      <c r="BB41" s="39">
        <v>1700</v>
      </c>
      <c r="BC41" s="39">
        <v>0.24210000000000001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1680</v>
      </c>
      <c r="BJ41" s="39">
        <v>214.0737</v>
      </c>
      <c r="BK41" s="39">
        <v>6904</v>
      </c>
      <c r="BL41" s="39">
        <v>5484</v>
      </c>
      <c r="BM41" s="39">
        <v>0</v>
      </c>
      <c r="BN41" s="39">
        <v>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800</v>
      </c>
      <c r="BV41" s="39">
        <v>0</v>
      </c>
      <c r="BW41" s="39">
        <v>0</v>
      </c>
      <c r="BX41" s="39">
        <v>0</v>
      </c>
      <c r="BY41" s="39">
        <v>880</v>
      </c>
      <c r="BZ41" s="39">
        <v>214.0737</v>
      </c>
      <c r="CA41" s="39">
        <v>6904</v>
      </c>
      <c r="CB41" s="39">
        <v>5484</v>
      </c>
      <c r="CC41" s="39">
        <v>0</v>
      </c>
      <c r="CD41" s="39">
        <v>0</v>
      </c>
      <c r="CE41" s="39">
        <v>0</v>
      </c>
      <c r="CF41" s="39">
        <v>0</v>
      </c>
      <c r="CG41" s="39">
        <v>0</v>
      </c>
      <c r="CH41" s="39">
        <v>0</v>
      </c>
      <c r="CI41" s="39">
        <v>0</v>
      </c>
      <c r="CJ41" s="39">
        <v>0</v>
      </c>
      <c r="CK41" s="39">
        <v>900</v>
      </c>
      <c r="CL41" s="39">
        <v>0</v>
      </c>
      <c r="CM41" s="39">
        <v>4925.8999999999996</v>
      </c>
      <c r="CN41" s="39">
        <v>0</v>
      </c>
      <c r="CO41" s="39">
        <v>900</v>
      </c>
      <c r="CP41" s="39">
        <v>0</v>
      </c>
      <c r="CQ41" s="39">
        <v>4925.8999999999996</v>
      </c>
      <c r="CR41" s="39">
        <v>0</v>
      </c>
      <c r="CS41" s="39">
        <v>0</v>
      </c>
      <c r="CT41" s="39">
        <v>0</v>
      </c>
      <c r="CU41" s="39">
        <v>4925.8999999999996</v>
      </c>
      <c r="CV41" s="39">
        <v>0</v>
      </c>
      <c r="CW41" s="39">
        <v>26888</v>
      </c>
      <c r="CX41" s="39">
        <v>7173.8590999999997</v>
      </c>
      <c r="CY41" s="39">
        <v>0</v>
      </c>
      <c r="CZ41" s="39">
        <v>0</v>
      </c>
      <c r="DA41" s="39">
        <v>26888</v>
      </c>
      <c r="DB41" s="39">
        <v>7173.8590999999997</v>
      </c>
      <c r="DC41" s="39">
        <v>0</v>
      </c>
      <c r="DD41" s="39">
        <v>0</v>
      </c>
      <c r="DE41" s="39">
        <v>1200</v>
      </c>
      <c r="DF41" s="39">
        <v>650</v>
      </c>
      <c r="DG41" s="39">
        <v>0</v>
      </c>
      <c r="DH41" s="39">
        <v>0</v>
      </c>
      <c r="DI41" s="39">
        <f t="shared" si="8"/>
        <v>1382.8000000000002</v>
      </c>
      <c r="DJ41" s="39">
        <f t="shared" si="9"/>
        <v>0</v>
      </c>
      <c r="DK41" s="39">
        <v>7582.8</v>
      </c>
      <c r="DL41" s="39">
        <v>6200</v>
      </c>
      <c r="DM41" s="39">
        <v>0</v>
      </c>
      <c r="DN41" s="39">
        <v>0</v>
      </c>
      <c r="DO41" s="39">
        <v>6200</v>
      </c>
      <c r="DP41" s="39">
        <v>6200</v>
      </c>
    </row>
    <row r="42" spans="1:120" x14ac:dyDescent="0.3">
      <c r="A42" s="37">
        <v>32</v>
      </c>
      <c r="B42" s="42" t="s">
        <v>112</v>
      </c>
      <c r="C42" s="39">
        <f t="shared" si="2"/>
        <v>35587.415099999998</v>
      </c>
      <c r="D42" s="39">
        <f t="shared" si="3"/>
        <v>20918.489400000002</v>
      </c>
      <c r="E42" s="39">
        <f t="shared" si="4"/>
        <v>32512.400000000001</v>
      </c>
      <c r="F42" s="39">
        <f t="shared" si="5"/>
        <v>17852.533800000001</v>
      </c>
      <c r="G42" s="39">
        <f t="shared" si="6"/>
        <v>9075.4151000000002</v>
      </c>
      <c r="H42" s="39">
        <f t="shared" si="7"/>
        <v>6025.9556000000002</v>
      </c>
      <c r="I42" s="39">
        <v>16101</v>
      </c>
      <c r="J42" s="39">
        <v>10280.2251</v>
      </c>
      <c r="K42" s="39">
        <v>100.6</v>
      </c>
      <c r="L42" s="39">
        <v>10</v>
      </c>
      <c r="M42" s="39">
        <v>16031</v>
      </c>
      <c r="N42" s="39">
        <v>10280.2251</v>
      </c>
      <c r="O42" s="39">
        <v>100.6</v>
      </c>
      <c r="P42" s="39">
        <v>10</v>
      </c>
      <c r="Q42" s="39">
        <v>70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2816.2</v>
      </c>
      <c r="AD42" s="39">
        <v>73.059700000000007</v>
      </c>
      <c r="AE42" s="39">
        <v>0</v>
      </c>
      <c r="AF42" s="39">
        <v>0</v>
      </c>
      <c r="AG42" s="39">
        <v>1150</v>
      </c>
      <c r="AH42" s="39">
        <v>0</v>
      </c>
      <c r="AI42" s="39">
        <v>0</v>
      </c>
      <c r="AJ42" s="39">
        <v>0</v>
      </c>
      <c r="AK42" s="39">
        <v>0</v>
      </c>
      <c r="AL42" s="39">
        <v>0</v>
      </c>
      <c r="AM42" s="39">
        <v>0</v>
      </c>
      <c r="AN42" s="39">
        <v>0</v>
      </c>
      <c r="AO42" s="39">
        <v>1666.2</v>
      </c>
      <c r="AP42" s="39">
        <v>73.059700000000007</v>
      </c>
      <c r="AQ42" s="39">
        <v>0</v>
      </c>
      <c r="AR42" s="39">
        <v>0</v>
      </c>
      <c r="AS42" s="39">
        <v>0</v>
      </c>
      <c r="AT42" s="39">
        <v>0</v>
      </c>
      <c r="AU42" s="39">
        <v>0</v>
      </c>
      <c r="AV42" s="39">
        <v>0</v>
      </c>
      <c r="AW42" s="39">
        <v>594.79999999999995</v>
      </c>
      <c r="AX42" s="39">
        <v>0</v>
      </c>
      <c r="AY42" s="39">
        <v>0</v>
      </c>
      <c r="AZ42" s="39">
        <v>0</v>
      </c>
      <c r="BA42" s="39">
        <v>594.79999999999995</v>
      </c>
      <c r="BB42" s="39">
        <v>0</v>
      </c>
      <c r="BC42" s="39">
        <v>0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500</v>
      </c>
      <c r="BJ42" s="39">
        <v>143.44</v>
      </c>
      <c r="BK42" s="39">
        <v>8974.8150999999998</v>
      </c>
      <c r="BL42" s="39">
        <v>6015.9556000000002</v>
      </c>
      <c r="BM42" s="39">
        <v>0</v>
      </c>
      <c r="BN42" s="39">
        <v>0</v>
      </c>
      <c r="BO42" s="39">
        <v>0</v>
      </c>
      <c r="BP42" s="39">
        <v>0</v>
      </c>
      <c r="BQ42" s="39">
        <v>0</v>
      </c>
      <c r="BR42" s="39">
        <v>0</v>
      </c>
      <c r="BS42" s="39">
        <v>0</v>
      </c>
      <c r="BT42" s="39">
        <v>0</v>
      </c>
      <c r="BU42" s="39">
        <v>300</v>
      </c>
      <c r="BV42" s="39">
        <v>16.34</v>
      </c>
      <c r="BW42" s="39">
        <v>5179.6151</v>
      </c>
      <c r="BX42" s="39">
        <v>2748.5059999999999</v>
      </c>
      <c r="BY42" s="39">
        <v>200</v>
      </c>
      <c r="BZ42" s="39">
        <v>127.1</v>
      </c>
      <c r="CA42" s="39">
        <v>3795.2</v>
      </c>
      <c r="CB42" s="39">
        <v>3267.4495999999999</v>
      </c>
      <c r="CC42" s="39">
        <v>0</v>
      </c>
      <c r="CD42" s="39">
        <v>0</v>
      </c>
      <c r="CE42" s="39">
        <v>0</v>
      </c>
      <c r="CF42" s="39">
        <v>0</v>
      </c>
      <c r="CG42" s="39">
        <v>0</v>
      </c>
      <c r="CH42" s="39">
        <v>0</v>
      </c>
      <c r="CI42" s="39">
        <v>0</v>
      </c>
      <c r="CJ42" s="39">
        <v>0</v>
      </c>
      <c r="CK42" s="39">
        <v>6000</v>
      </c>
      <c r="CL42" s="39">
        <v>4140.8090000000002</v>
      </c>
      <c r="CM42" s="39">
        <v>0</v>
      </c>
      <c r="CN42" s="39">
        <v>0</v>
      </c>
      <c r="CO42" s="39">
        <v>6000</v>
      </c>
      <c r="CP42" s="39">
        <v>4140.8090000000002</v>
      </c>
      <c r="CQ42" s="39">
        <v>0</v>
      </c>
      <c r="CR42" s="39">
        <v>0</v>
      </c>
      <c r="CS42" s="39">
        <v>6000</v>
      </c>
      <c r="CT42" s="39">
        <v>4140.8090000000002</v>
      </c>
      <c r="CU42" s="39">
        <v>0</v>
      </c>
      <c r="CV42" s="39">
        <v>0</v>
      </c>
      <c r="CW42" s="39">
        <v>0</v>
      </c>
      <c r="CX42" s="39">
        <v>0</v>
      </c>
      <c r="CY42" s="39">
        <v>0</v>
      </c>
      <c r="CZ42" s="39">
        <v>0</v>
      </c>
      <c r="DA42" s="39">
        <v>0</v>
      </c>
      <c r="DB42" s="39">
        <v>0</v>
      </c>
      <c r="DC42" s="39">
        <v>0</v>
      </c>
      <c r="DD42" s="39">
        <v>0</v>
      </c>
      <c r="DE42" s="39">
        <v>0</v>
      </c>
      <c r="DF42" s="39">
        <v>0</v>
      </c>
      <c r="DG42" s="39">
        <v>0</v>
      </c>
      <c r="DH42" s="39">
        <v>0</v>
      </c>
      <c r="DI42" s="39">
        <f t="shared" si="8"/>
        <v>500</v>
      </c>
      <c r="DJ42" s="39">
        <f t="shared" si="9"/>
        <v>255</v>
      </c>
      <c r="DK42" s="39">
        <v>6500.4</v>
      </c>
      <c r="DL42" s="39">
        <v>3215</v>
      </c>
      <c r="DM42" s="39">
        <v>0</v>
      </c>
      <c r="DN42" s="39">
        <v>0</v>
      </c>
      <c r="DO42" s="39">
        <v>6000.4</v>
      </c>
      <c r="DP42" s="39">
        <v>2960</v>
      </c>
    </row>
    <row r="43" spans="1:120" x14ac:dyDescent="0.3">
      <c r="A43" s="37">
        <v>33</v>
      </c>
      <c r="B43" s="42" t="s">
        <v>113</v>
      </c>
      <c r="C43" s="39">
        <f t="shared" ref="C43:C66" si="10">E43+G43-DO43</f>
        <v>133052.1796</v>
      </c>
      <c r="D43" s="39">
        <f t="shared" ref="D43:D66" si="11">F43+H43-DP43</f>
        <v>79277.473900000012</v>
      </c>
      <c r="E43" s="39">
        <f t="shared" ref="E43:E66" si="12">I43+U43+Y43+AC43+AW43+BI43+CG43+CK43+CW43+DE43+DK43</f>
        <v>88882.2</v>
      </c>
      <c r="F43" s="39">
        <f t="shared" ref="F43:F66" si="13">J43+V43+Z43+AD43+AX43+BJ43+CH43+CL43+CX43+DF43+DL43</f>
        <v>43288.6319</v>
      </c>
      <c r="G43" s="39">
        <f t="shared" ref="G43:G66" si="14">K43+W43+AA43+AE43+AY43+BK43+CI43+CM43+CY43+DG43+DM43</f>
        <v>52269.979599999999</v>
      </c>
      <c r="H43" s="39">
        <f t="shared" ref="H43:H66" si="15">L43+X43+AB43+AF43+AZ43+BL43+CJ43+CN43+CZ43+DH43+DN43</f>
        <v>35988.842000000004</v>
      </c>
      <c r="I43" s="39">
        <v>37991</v>
      </c>
      <c r="J43" s="39">
        <v>21557.598399999999</v>
      </c>
      <c r="K43" s="39">
        <v>517.34199999999998</v>
      </c>
      <c r="L43" s="39">
        <v>517.34199999999998</v>
      </c>
      <c r="M43" s="39">
        <v>37691</v>
      </c>
      <c r="N43" s="39">
        <v>21557.598399999999</v>
      </c>
      <c r="O43" s="39">
        <v>0</v>
      </c>
      <c r="P43" s="39">
        <v>0</v>
      </c>
      <c r="Q43" s="39">
        <v>300</v>
      </c>
      <c r="R43" s="39">
        <v>0</v>
      </c>
      <c r="S43" s="39">
        <v>517.34199999999998</v>
      </c>
      <c r="T43" s="39">
        <v>517.34199999999998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11570</v>
      </c>
      <c r="AD43" s="39">
        <v>10925</v>
      </c>
      <c r="AE43" s="39">
        <v>40293.137600000002</v>
      </c>
      <c r="AF43" s="39">
        <v>24012</v>
      </c>
      <c r="AG43" s="39">
        <v>8597</v>
      </c>
      <c r="AH43" s="39">
        <v>8447</v>
      </c>
      <c r="AI43" s="39">
        <v>0</v>
      </c>
      <c r="AJ43" s="39">
        <v>0</v>
      </c>
      <c r="AK43" s="39">
        <v>0</v>
      </c>
      <c r="AL43" s="39">
        <v>0</v>
      </c>
      <c r="AM43" s="39">
        <v>0</v>
      </c>
      <c r="AN43" s="39">
        <v>0</v>
      </c>
      <c r="AO43" s="39">
        <v>2973</v>
      </c>
      <c r="AP43" s="39">
        <v>2478</v>
      </c>
      <c r="AQ43" s="39">
        <v>40293.137600000002</v>
      </c>
      <c r="AR43" s="39">
        <v>24012</v>
      </c>
      <c r="AS43" s="39">
        <v>0</v>
      </c>
      <c r="AT43" s="39">
        <v>0</v>
      </c>
      <c r="AU43" s="39">
        <v>0</v>
      </c>
      <c r="AV43" s="39">
        <v>0</v>
      </c>
      <c r="AW43" s="39">
        <v>1600</v>
      </c>
      <c r="AX43" s="39">
        <v>0</v>
      </c>
      <c r="AY43" s="39">
        <v>0</v>
      </c>
      <c r="AZ43" s="39">
        <v>0</v>
      </c>
      <c r="BA43" s="39">
        <v>1600</v>
      </c>
      <c r="BB43" s="39">
        <v>0</v>
      </c>
      <c r="BC43" s="39">
        <v>0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6555</v>
      </c>
      <c r="BJ43" s="39">
        <v>2776.7334999999998</v>
      </c>
      <c r="BK43" s="39">
        <v>6227</v>
      </c>
      <c r="BL43" s="39">
        <v>6227</v>
      </c>
      <c r="BM43" s="39">
        <v>0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2022</v>
      </c>
      <c r="BV43" s="39">
        <v>1292</v>
      </c>
      <c r="BW43" s="39">
        <v>6227</v>
      </c>
      <c r="BX43" s="39">
        <v>6227</v>
      </c>
      <c r="BY43" s="39">
        <v>4533</v>
      </c>
      <c r="BZ43" s="39">
        <v>1484.7335</v>
      </c>
      <c r="CA43" s="39">
        <v>0</v>
      </c>
      <c r="CB43" s="39">
        <v>0</v>
      </c>
      <c r="CC43" s="39">
        <v>0</v>
      </c>
      <c r="CD43" s="39">
        <v>0</v>
      </c>
      <c r="CE43" s="39">
        <v>0</v>
      </c>
      <c r="CF43" s="39">
        <v>0</v>
      </c>
      <c r="CG43" s="39">
        <v>0</v>
      </c>
      <c r="CH43" s="39">
        <v>0</v>
      </c>
      <c r="CI43" s="39">
        <v>0</v>
      </c>
      <c r="CJ43" s="39">
        <v>0</v>
      </c>
      <c r="CK43" s="39">
        <v>7700</v>
      </c>
      <c r="CL43" s="39">
        <v>4912</v>
      </c>
      <c r="CM43" s="39">
        <v>0</v>
      </c>
      <c r="CN43" s="39">
        <v>0</v>
      </c>
      <c r="CO43" s="39">
        <v>7700</v>
      </c>
      <c r="CP43" s="39">
        <v>4912</v>
      </c>
      <c r="CQ43" s="39">
        <v>0</v>
      </c>
      <c r="CR43" s="39">
        <v>0</v>
      </c>
      <c r="CS43" s="39">
        <v>7700</v>
      </c>
      <c r="CT43" s="39">
        <v>4912</v>
      </c>
      <c r="CU43" s="39">
        <v>0</v>
      </c>
      <c r="CV43" s="39">
        <v>0</v>
      </c>
      <c r="CW43" s="39">
        <v>4000</v>
      </c>
      <c r="CX43" s="39">
        <v>2037.3</v>
      </c>
      <c r="CY43" s="39">
        <v>5232.5</v>
      </c>
      <c r="CZ43" s="39">
        <v>5232.5</v>
      </c>
      <c r="DA43" s="39">
        <v>4000</v>
      </c>
      <c r="DB43" s="39">
        <v>2037.3</v>
      </c>
      <c r="DC43" s="39">
        <v>5232.5</v>
      </c>
      <c r="DD43" s="39">
        <v>5232.5</v>
      </c>
      <c r="DE43" s="39">
        <v>0</v>
      </c>
      <c r="DF43" s="39">
        <v>0</v>
      </c>
      <c r="DG43" s="39">
        <v>0</v>
      </c>
      <c r="DH43" s="39">
        <v>0</v>
      </c>
      <c r="DI43" s="39">
        <f t="shared" ref="DI43:DI66" si="16">DK43+DM43-DO43</f>
        <v>11366.2</v>
      </c>
      <c r="DJ43" s="39">
        <f t="shared" ref="DJ43:DJ66" si="17">DL43+DN43-DP43</f>
        <v>1080</v>
      </c>
      <c r="DK43" s="39">
        <v>19466.2</v>
      </c>
      <c r="DL43" s="39">
        <v>1080</v>
      </c>
      <c r="DM43" s="39">
        <v>0</v>
      </c>
      <c r="DN43" s="39">
        <v>0</v>
      </c>
      <c r="DO43" s="39">
        <v>8100</v>
      </c>
      <c r="DP43" s="39">
        <v>0</v>
      </c>
    </row>
    <row r="44" spans="1:120" x14ac:dyDescent="0.3">
      <c r="A44" s="37">
        <v>34</v>
      </c>
      <c r="B44" s="42" t="s">
        <v>114</v>
      </c>
      <c r="C44" s="39">
        <f t="shared" si="10"/>
        <v>349212.61479999998</v>
      </c>
      <c r="D44" s="39">
        <f t="shared" si="11"/>
        <v>256921.82450000002</v>
      </c>
      <c r="E44" s="39">
        <f t="shared" si="12"/>
        <v>191200</v>
      </c>
      <c r="F44" s="39">
        <f t="shared" si="13"/>
        <v>118877.7384</v>
      </c>
      <c r="G44" s="39">
        <f t="shared" si="14"/>
        <v>188919.9608</v>
      </c>
      <c r="H44" s="39">
        <f t="shared" si="15"/>
        <v>168951.43209999998</v>
      </c>
      <c r="I44" s="39">
        <v>78501.203999999998</v>
      </c>
      <c r="J44" s="39">
        <v>42787.438199999997</v>
      </c>
      <c r="K44" s="39">
        <v>1299</v>
      </c>
      <c r="L44" s="39">
        <v>999</v>
      </c>
      <c r="M44" s="39">
        <v>78501.203999999998</v>
      </c>
      <c r="N44" s="39">
        <v>42787.438199999997</v>
      </c>
      <c r="O44" s="39">
        <v>1299</v>
      </c>
      <c r="P44" s="39">
        <v>999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21553.85</v>
      </c>
      <c r="AD44" s="39">
        <v>17570.237000000001</v>
      </c>
      <c r="AE44" s="39">
        <v>650</v>
      </c>
      <c r="AF44" s="39">
        <v>-152.35499999999999</v>
      </c>
      <c r="AG44" s="39">
        <v>400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39">
        <v>21153.85</v>
      </c>
      <c r="AP44" s="39">
        <v>17570.237000000001</v>
      </c>
      <c r="AQ44" s="39">
        <v>650</v>
      </c>
      <c r="AR44" s="39">
        <v>650</v>
      </c>
      <c r="AS44" s="39">
        <v>0</v>
      </c>
      <c r="AT44" s="39">
        <v>0</v>
      </c>
      <c r="AU44" s="39">
        <v>0</v>
      </c>
      <c r="AV44" s="39">
        <v>-802.35500000000002</v>
      </c>
      <c r="AW44" s="39">
        <v>4011</v>
      </c>
      <c r="AX44" s="39">
        <v>3210</v>
      </c>
      <c r="AY44" s="39">
        <v>0</v>
      </c>
      <c r="AZ44" s="39">
        <v>0</v>
      </c>
      <c r="BA44" s="39">
        <v>4011</v>
      </c>
      <c r="BB44" s="39">
        <v>3210</v>
      </c>
      <c r="BC44" s="39">
        <v>0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23503.946</v>
      </c>
      <c r="BJ44" s="39">
        <v>10140.785</v>
      </c>
      <c r="BK44" s="39">
        <v>56118.097300000001</v>
      </c>
      <c r="BL44" s="39">
        <v>56006.345099999999</v>
      </c>
      <c r="BM44" s="39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22661.946</v>
      </c>
      <c r="BV44" s="39">
        <v>9298.7849999999999</v>
      </c>
      <c r="BW44" s="39">
        <v>36056.751199999999</v>
      </c>
      <c r="BX44" s="39">
        <v>35945</v>
      </c>
      <c r="BY44" s="39">
        <v>842</v>
      </c>
      <c r="BZ44" s="39">
        <v>842</v>
      </c>
      <c r="CA44" s="39">
        <v>20061.346099999999</v>
      </c>
      <c r="CB44" s="39">
        <v>20061.345099999999</v>
      </c>
      <c r="CC44" s="39">
        <v>0</v>
      </c>
      <c r="CD44" s="39">
        <v>0</v>
      </c>
      <c r="CE44" s="39">
        <v>0</v>
      </c>
      <c r="CF44" s="39">
        <v>0</v>
      </c>
      <c r="CG44" s="39">
        <v>0</v>
      </c>
      <c r="CH44" s="39">
        <v>0</v>
      </c>
      <c r="CI44" s="39">
        <v>0</v>
      </c>
      <c r="CJ44" s="39">
        <v>0</v>
      </c>
      <c r="CK44" s="39">
        <v>18460</v>
      </c>
      <c r="CL44" s="39">
        <v>8406.9321999999993</v>
      </c>
      <c r="CM44" s="39">
        <v>12056.454100000001</v>
      </c>
      <c r="CN44" s="39">
        <v>12056.454100000001</v>
      </c>
      <c r="CO44" s="39">
        <v>18460</v>
      </c>
      <c r="CP44" s="39">
        <v>8406.9321999999993</v>
      </c>
      <c r="CQ44" s="39">
        <v>12056.454100000001</v>
      </c>
      <c r="CR44" s="39">
        <v>12056.454100000001</v>
      </c>
      <c r="CS44" s="39">
        <v>18460</v>
      </c>
      <c r="CT44" s="39">
        <v>8406.9321999999993</v>
      </c>
      <c r="CU44" s="39">
        <v>12056.454100000001</v>
      </c>
      <c r="CV44" s="39">
        <v>12056.454100000001</v>
      </c>
      <c r="CW44" s="39">
        <v>2000</v>
      </c>
      <c r="CX44" s="39">
        <v>1560</v>
      </c>
      <c r="CY44" s="39">
        <v>118796.4094</v>
      </c>
      <c r="CZ44" s="39">
        <v>100041.98789999999</v>
      </c>
      <c r="DA44" s="39">
        <v>2000</v>
      </c>
      <c r="DB44" s="39">
        <v>1560</v>
      </c>
      <c r="DC44" s="39">
        <v>118796.4094</v>
      </c>
      <c r="DD44" s="39">
        <v>100041.98789999999</v>
      </c>
      <c r="DE44" s="39">
        <v>4930</v>
      </c>
      <c r="DF44" s="39">
        <v>4295</v>
      </c>
      <c r="DG44" s="39">
        <v>0</v>
      </c>
      <c r="DH44" s="39">
        <v>0</v>
      </c>
      <c r="DI44" s="39">
        <f t="shared" si="16"/>
        <v>7332.6539999999986</v>
      </c>
      <c r="DJ44" s="39">
        <f t="shared" si="17"/>
        <v>0</v>
      </c>
      <c r="DK44" s="39">
        <v>38240</v>
      </c>
      <c r="DL44" s="39">
        <v>30907.346000000001</v>
      </c>
      <c r="DM44" s="39">
        <v>0</v>
      </c>
      <c r="DN44" s="39">
        <v>0</v>
      </c>
      <c r="DO44" s="39">
        <v>30907.346000000001</v>
      </c>
      <c r="DP44" s="39">
        <v>30907.346000000001</v>
      </c>
    </row>
    <row r="45" spans="1:120" x14ac:dyDescent="0.3">
      <c r="A45" s="37">
        <v>35</v>
      </c>
      <c r="B45" s="42" t="s">
        <v>115</v>
      </c>
      <c r="C45" s="39">
        <f t="shared" si="10"/>
        <v>180491.32</v>
      </c>
      <c r="D45" s="39">
        <f t="shared" si="11"/>
        <v>96556.895800000013</v>
      </c>
      <c r="E45" s="39">
        <f t="shared" si="12"/>
        <v>145458.193</v>
      </c>
      <c r="F45" s="39">
        <f t="shared" si="13"/>
        <v>75010.30780000001</v>
      </c>
      <c r="G45" s="39">
        <f t="shared" si="14"/>
        <v>64033.127</v>
      </c>
      <c r="H45" s="39">
        <f t="shared" si="15"/>
        <v>34501.448000000004</v>
      </c>
      <c r="I45" s="39">
        <v>46889.033000000003</v>
      </c>
      <c r="J45" s="39">
        <v>30044.2664</v>
      </c>
      <c r="K45" s="39">
        <v>3500</v>
      </c>
      <c r="L45" s="39">
        <v>1275</v>
      </c>
      <c r="M45" s="39">
        <v>43961</v>
      </c>
      <c r="N45" s="39">
        <v>27672.0164</v>
      </c>
      <c r="O45" s="39">
        <v>2000</v>
      </c>
      <c r="P45" s="39">
        <v>0</v>
      </c>
      <c r="Q45" s="39">
        <v>2928.0329999999999</v>
      </c>
      <c r="R45" s="39">
        <v>2372.25</v>
      </c>
      <c r="S45" s="39">
        <v>1500</v>
      </c>
      <c r="T45" s="39">
        <v>1275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3000</v>
      </c>
      <c r="AD45" s="39">
        <v>2562</v>
      </c>
      <c r="AE45" s="39">
        <v>42241.807000000001</v>
      </c>
      <c r="AF45" s="39">
        <v>20182.288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3000</v>
      </c>
      <c r="AP45" s="39">
        <v>2562</v>
      </c>
      <c r="AQ45" s="39">
        <v>42241.807000000001</v>
      </c>
      <c r="AR45" s="39">
        <v>20182.288</v>
      </c>
      <c r="AS45" s="39">
        <v>0</v>
      </c>
      <c r="AT45" s="39">
        <v>0</v>
      </c>
      <c r="AU45" s="39">
        <v>0</v>
      </c>
      <c r="AV45" s="39">
        <v>0</v>
      </c>
      <c r="AW45" s="39">
        <v>2619.16</v>
      </c>
      <c r="AX45" s="39">
        <v>0</v>
      </c>
      <c r="AY45" s="39">
        <v>0</v>
      </c>
      <c r="AZ45" s="39">
        <v>0</v>
      </c>
      <c r="BA45" s="39">
        <v>2619.16</v>
      </c>
      <c r="BB45" s="39">
        <v>0</v>
      </c>
      <c r="BC45" s="39">
        <v>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39">
        <v>7450</v>
      </c>
      <c r="BJ45" s="39">
        <v>2461.2923999999998</v>
      </c>
      <c r="BK45" s="39">
        <v>18291.32</v>
      </c>
      <c r="BL45" s="39">
        <v>13044.16</v>
      </c>
      <c r="BM45" s="39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1950</v>
      </c>
      <c r="BV45" s="39">
        <v>946.55</v>
      </c>
      <c r="BW45" s="39">
        <v>18291.32</v>
      </c>
      <c r="BX45" s="39">
        <v>13044.16</v>
      </c>
      <c r="BY45" s="39">
        <v>5500</v>
      </c>
      <c r="BZ45" s="39">
        <v>1514.7424000000001</v>
      </c>
      <c r="CA45" s="39">
        <v>0</v>
      </c>
      <c r="CB45" s="39">
        <v>0</v>
      </c>
      <c r="CC45" s="39">
        <v>0</v>
      </c>
      <c r="CD45" s="39">
        <v>0</v>
      </c>
      <c r="CE45" s="39">
        <v>0</v>
      </c>
      <c r="CF45" s="39">
        <v>0</v>
      </c>
      <c r="CG45" s="39">
        <v>0</v>
      </c>
      <c r="CH45" s="39">
        <v>0</v>
      </c>
      <c r="CI45" s="39">
        <v>0</v>
      </c>
      <c r="CJ45" s="39">
        <v>0</v>
      </c>
      <c r="CK45" s="39">
        <v>20000</v>
      </c>
      <c r="CL45" s="39">
        <v>7223.902</v>
      </c>
      <c r="CM45" s="39">
        <v>0</v>
      </c>
      <c r="CN45" s="39">
        <v>0</v>
      </c>
      <c r="CO45" s="39">
        <v>20000</v>
      </c>
      <c r="CP45" s="39">
        <v>7223.902</v>
      </c>
      <c r="CQ45" s="39">
        <v>0</v>
      </c>
      <c r="CR45" s="39">
        <v>0</v>
      </c>
      <c r="CS45" s="39">
        <v>18000</v>
      </c>
      <c r="CT45" s="39">
        <v>7223.902</v>
      </c>
      <c r="CU45" s="39">
        <v>0</v>
      </c>
      <c r="CV45" s="39">
        <v>0</v>
      </c>
      <c r="CW45" s="39">
        <v>33000</v>
      </c>
      <c r="CX45" s="39">
        <v>16943.987000000001</v>
      </c>
      <c r="CY45" s="39">
        <v>0</v>
      </c>
      <c r="CZ45" s="39">
        <v>0</v>
      </c>
      <c r="DA45" s="39">
        <v>33000</v>
      </c>
      <c r="DB45" s="39">
        <v>16943.987000000001</v>
      </c>
      <c r="DC45" s="39">
        <v>0</v>
      </c>
      <c r="DD45" s="39">
        <v>0</v>
      </c>
      <c r="DE45" s="39">
        <v>3500</v>
      </c>
      <c r="DF45" s="39">
        <v>2820</v>
      </c>
      <c r="DG45" s="39">
        <v>0</v>
      </c>
      <c r="DH45" s="39">
        <v>0</v>
      </c>
      <c r="DI45" s="39">
        <f t="shared" si="16"/>
        <v>0</v>
      </c>
      <c r="DJ45" s="39">
        <f t="shared" si="17"/>
        <v>0</v>
      </c>
      <c r="DK45" s="39">
        <v>29000</v>
      </c>
      <c r="DL45" s="39">
        <v>12954.86</v>
      </c>
      <c r="DM45" s="39">
        <v>0</v>
      </c>
      <c r="DN45" s="39">
        <v>0</v>
      </c>
      <c r="DO45" s="39">
        <v>29000</v>
      </c>
      <c r="DP45" s="39">
        <v>12954.86</v>
      </c>
    </row>
    <row r="46" spans="1:120" x14ac:dyDescent="0.3">
      <c r="A46" s="37">
        <v>36</v>
      </c>
      <c r="B46" s="42" t="s">
        <v>116</v>
      </c>
      <c r="C46" s="39">
        <f t="shared" si="10"/>
        <v>165097.66190000001</v>
      </c>
      <c r="D46" s="39">
        <f t="shared" si="11"/>
        <v>52672.988100000002</v>
      </c>
      <c r="E46" s="39">
        <f t="shared" si="12"/>
        <v>129920.90000000001</v>
      </c>
      <c r="F46" s="39">
        <f t="shared" si="13"/>
        <v>52572.988100000002</v>
      </c>
      <c r="G46" s="39">
        <f t="shared" si="14"/>
        <v>58176.761899999998</v>
      </c>
      <c r="H46" s="39">
        <f t="shared" si="15"/>
        <v>3100</v>
      </c>
      <c r="I46" s="39">
        <v>68660.600000000006</v>
      </c>
      <c r="J46" s="39">
        <v>30777.282599999999</v>
      </c>
      <c r="K46" s="39">
        <v>2000</v>
      </c>
      <c r="L46" s="39">
        <v>515</v>
      </c>
      <c r="M46" s="39">
        <v>51500</v>
      </c>
      <c r="N46" s="39">
        <v>30187.667600000001</v>
      </c>
      <c r="O46" s="39">
        <v>1000</v>
      </c>
      <c r="P46" s="39">
        <v>155</v>
      </c>
      <c r="Q46" s="39">
        <v>17160.599999999999</v>
      </c>
      <c r="R46" s="39">
        <v>589.61500000000001</v>
      </c>
      <c r="S46" s="39">
        <v>1000</v>
      </c>
      <c r="T46" s="39">
        <v>360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3000</v>
      </c>
      <c r="AD46" s="39">
        <v>760</v>
      </c>
      <c r="AE46" s="39">
        <v>43376.761899999998</v>
      </c>
      <c r="AF46" s="39">
        <v>2130</v>
      </c>
      <c r="AG46" s="39">
        <v>1500</v>
      </c>
      <c r="AH46" s="39">
        <v>0</v>
      </c>
      <c r="AI46" s="39">
        <v>1100</v>
      </c>
      <c r="AJ46" s="39">
        <v>810</v>
      </c>
      <c r="AK46" s="39">
        <v>0</v>
      </c>
      <c r="AL46" s="39">
        <v>0</v>
      </c>
      <c r="AM46" s="39">
        <v>700</v>
      </c>
      <c r="AN46" s="39">
        <v>100</v>
      </c>
      <c r="AO46" s="39">
        <v>1500</v>
      </c>
      <c r="AP46" s="39">
        <v>760</v>
      </c>
      <c r="AQ46" s="39">
        <v>41576.761899999998</v>
      </c>
      <c r="AR46" s="39">
        <v>1320</v>
      </c>
      <c r="AS46" s="39">
        <v>0</v>
      </c>
      <c r="AT46" s="39">
        <v>0</v>
      </c>
      <c r="AU46" s="39">
        <v>0</v>
      </c>
      <c r="AV46" s="39">
        <v>-100</v>
      </c>
      <c r="AW46" s="39">
        <v>2300</v>
      </c>
      <c r="AX46" s="39">
        <v>925</v>
      </c>
      <c r="AY46" s="39">
        <v>0</v>
      </c>
      <c r="AZ46" s="39">
        <v>0</v>
      </c>
      <c r="BA46" s="39">
        <v>2300</v>
      </c>
      <c r="BB46" s="39">
        <v>925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6800</v>
      </c>
      <c r="BJ46" s="39">
        <v>2348.5614999999998</v>
      </c>
      <c r="BK46" s="39">
        <v>12800</v>
      </c>
      <c r="BL46" s="39">
        <v>455</v>
      </c>
      <c r="BM46" s="39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2000</v>
      </c>
      <c r="BV46" s="39">
        <v>0</v>
      </c>
      <c r="BW46" s="39">
        <v>8500</v>
      </c>
      <c r="BX46" s="39">
        <v>420</v>
      </c>
      <c r="BY46" s="39">
        <v>4800</v>
      </c>
      <c r="BZ46" s="39">
        <v>2348.5614999999998</v>
      </c>
      <c r="CA46" s="39">
        <v>4300</v>
      </c>
      <c r="CB46" s="39">
        <v>35</v>
      </c>
      <c r="CC46" s="39">
        <v>0</v>
      </c>
      <c r="CD46" s="39">
        <v>0</v>
      </c>
      <c r="CE46" s="39">
        <v>0</v>
      </c>
      <c r="CF46" s="39">
        <v>0</v>
      </c>
      <c r="CG46" s="39">
        <v>300</v>
      </c>
      <c r="CH46" s="39">
        <v>275.39999999999998</v>
      </c>
      <c r="CI46" s="39">
        <v>0</v>
      </c>
      <c r="CJ46" s="39">
        <v>0</v>
      </c>
      <c r="CK46" s="39">
        <v>22876.3</v>
      </c>
      <c r="CL46" s="39">
        <v>12086.744000000001</v>
      </c>
      <c r="CM46" s="39">
        <v>0</v>
      </c>
      <c r="CN46" s="39">
        <v>0</v>
      </c>
      <c r="CO46" s="39">
        <v>19576.3</v>
      </c>
      <c r="CP46" s="39">
        <v>12086.744000000001</v>
      </c>
      <c r="CQ46" s="39">
        <v>0</v>
      </c>
      <c r="CR46" s="39">
        <v>0</v>
      </c>
      <c r="CS46" s="39">
        <v>18726.3</v>
      </c>
      <c r="CT46" s="39">
        <v>12086.744000000001</v>
      </c>
      <c r="CU46" s="39">
        <v>0</v>
      </c>
      <c r="CV46" s="39">
        <v>0</v>
      </c>
      <c r="CW46" s="39">
        <v>0</v>
      </c>
      <c r="CX46" s="39">
        <v>0</v>
      </c>
      <c r="CY46" s="39">
        <v>0</v>
      </c>
      <c r="CZ46" s="39">
        <v>0</v>
      </c>
      <c r="DA46" s="39">
        <v>0</v>
      </c>
      <c r="DB46" s="39">
        <v>0</v>
      </c>
      <c r="DC46" s="39">
        <v>0</v>
      </c>
      <c r="DD46" s="39">
        <v>0</v>
      </c>
      <c r="DE46" s="39">
        <v>0</v>
      </c>
      <c r="DF46" s="39">
        <v>0</v>
      </c>
      <c r="DG46" s="39">
        <v>0</v>
      </c>
      <c r="DH46" s="39">
        <v>0</v>
      </c>
      <c r="DI46" s="39">
        <f t="shared" si="16"/>
        <v>2984</v>
      </c>
      <c r="DJ46" s="39">
        <f t="shared" si="17"/>
        <v>2400</v>
      </c>
      <c r="DK46" s="39">
        <v>25984</v>
      </c>
      <c r="DL46" s="39">
        <v>5400</v>
      </c>
      <c r="DM46" s="39">
        <v>0</v>
      </c>
      <c r="DN46" s="39">
        <v>0</v>
      </c>
      <c r="DO46" s="39">
        <v>23000</v>
      </c>
      <c r="DP46" s="39">
        <v>3000</v>
      </c>
    </row>
    <row r="47" spans="1:120" x14ac:dyDescent="0.3">
      <c r="A47" s="37">
        <v>37</v>
      </c>
      <c r="B47" s="42" t="s">
        <v>117</v>
      </c>
      <c r="C47" s="39">
        <f t="shared" si="10"/>
        <v>80628.710500000016</v>
      </c>
      <c r="D47" s="39">
        <f t="shared" si="11"/>
        <v>52445.892299999992</v>
      </c>
      <c r="E47" s="39">
        <f t="shared" si="12"/>
        <v>79667.900000000009</v>
      </c>
      <c r="F47" s="39">
        <f t="shared" si="13"/>
        <v>54084.985799999995</v>
      </c>
      <c r="G47" s="39">
        <f t="shared" si="14"/>
        <v>11800</v>
      </c>
      <c r="H47" s="39">
        <f t="shared" si="15"/>
        <v>2966.9539999999997</v>
      </c>
      <c r="I47" s="39">
        <v>30273</v>
      </c>
      <c r="J47" s="39">
        <v>22554.5442</v>
      </c>
      <c r="K47" s="39">
        <v>1300</v>
      </c>
      <c r="L47" s="39">
        <v>283</v>
      </c>
      <c r="M47" s="39">
        <v>30273</v>
      </c>
      <c r="N47" s="39">
        <v>22554.5442</v>
      </c>
      <c r="O47" s="39">
        <v>1300</v>
      </c>
      <c r="P47" s="39">
        <v>283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5150</v>
      </c>
      <c r="AD47" s="39">
        <v>4364</v>
      </c>
      <c r="AE47" s="39">
        <v>2956.2190000000001</v>
      </c>
      <c r="AF47" s="39">
        <v>683.95399999999995</v>
      </c>
      <c r="AG47" s="39">
        <v>2050</v>
      </c>
      <c r="AH47" s="39">
        <v>1338</v>
      </c>
      <c r="AI47" s="39">
        <v>10200</v>
      </c>
      <c r="AJ47" s="39">
        <v>7927.7349999999997</v>
      </c>
      <c r="AK47" s="39">
        <v>0</v>
      </c>
      <c r="AL47" s="39">
        <v>0</v>
      </c>
      <c r="AM47" s="39">
        <v>0</v>
      </c>
      <c r="AN47" s="39">
        <v>0</v>
      </c>
      <c r="AO47" s="39">
        <v>3100</v>
      </c>
      <c r="AP47" s="39">
        <v>3026</v>
      </c>
      <c r="AQ47" s="39">
        <v>0</v>
      </c>
      <c r="AR47" s="39">
        <v>0</v>
      </c>
      <c r="AS47" s="39">
        <v>0</v>
      </c>
      <c r="AT47" s="39">
        <v>0</v>
      </c>
      <c r="AU47" s="39">
        <v>-7243.7809999999999</v>
      </c>
      <c r="AV47" s="39">
        <v>-7243.7809999999999</v>
      </c>
      <c r="AW47" s="39">
        <v>500</v>
      </c>
      <c r="AX47" s="39">
        <v>500</v>
      </c>
      <c r="AY47" s="39">
        <v>0</v>
      </c>
      <c r="AZ47" s="39">
        <v>0</v>
      </c>
      <c r="BA47" s="39">
        <v>500</v>
      </c>
      <c r="BB47" s="39">
        <v>500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1771</v>
      </c>
      <c r="BJ47" s="39">
        <v>1564</v>
      </c>
      <c r="BK47" s="39">
        <v>7243.7809999999999</v>
      </c>
      <c r="BL47" s="39">
        <v>2000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1160</v>
      </c>
      <c r="BV47" s="39">
        <v>953</v>
      </c>
      <c r="BW47" s="39">
        <v>7243.7809999999999</v>
      </c>
      <c r="BX47" s="39">
        <v>2000</v>
      </c>
      <c r="BY47" s="39">
        <v>611</v>
      </c>
      <c r="BZ47" s="39">
        <v>611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9">
        <v>0</v>
      </c>
      <c r="CH47" s="39">
        <v>0</v>
      </c>
      <c r="CI47" s="39">
        <v>0</v>
      </c>
      <c r="CJ47" s="39">
        <v>0</v>
      </c>
      <c r="CK47" s="39">
        <v>6160</v>
      </c>
      <c r="CL47" s="39">
        <v>4175.6261000000004</v>
      </c>
      <c r="CM47" s="39">
        <v>0</v>
      </c>
      <c r="CN47" s="39">
        <v>0</v>
      </c>
      <c r="CO47" s="39">
        <v>6000</v>
      </c>
      <c r="CP47" s="39">
        <v>4016.0261</v>
      </c>
      <c r="CQ47" s="39">
        <v>0</v>
      </c>
      <c r="CR47" s="39">
        <v>0</v>
      </c>
      <c r="CS47" s="39">
        <v>6000</v>
      </c>
      <c r="CT47" s="39">
        <v>4016.0261</v>
      </c>
      <c r="CU47" s="39">
        <v>0</v>
      </c>
      <c r="CV47" s="39">
        <v>0</v>
      </c>
      <c r="CW47" s="39">
        <v>23162.1</v>
      </c>
      <c r="CX47" s="39">
        <v>15218.768</v>
      </c>
      <c r="CY47" s="39">
        <v>300</v>
      </c>
      <c r="CZ47" s="39">
        <v>0</v>
      </c>
      <c r="DA47" s="39">
        <v>23162.1</v>
      </c>
      <c r="DB47" s="39">
        <v>15218.768</v>
      </c>
      <c r="DC47" s="39">
        <v>300</v>
      </c>
      <c r="DD47" s="39">
        <v>0</v>
      </c>
      <c r="DE47" s="39">
        <v>1800</v>
      </c>
      <c r="DF47" s="39">
        <v>1102</v>
      </c>
      <c r="DG47" s="39">
        <v>0</v>
      </c>
      <c r="DH47" s="39">
        <v>0</v>
      </c>
      <c r="DI47" s="39">
        <f t="shared" si="16"/>
        <v>12.610499999998865</v>
      </c>
      <c r="DJ47" s="39">
        <f t="shared" si="17"/>
        <v>0</v>
      </c>
      <c r="DK47" s="39">
        <v>10851.8</v>
      </c>
      <c r="DL47" s="39">
        <v>4606.0474999999997</v>
      </c>
      <c r="DM47" s="39">
        <v>0</v>
      </c>
      <c r="DN47" s="39">
        <v>0</v>
      </c>
      <c r="DO47" s="39">
        <v>10839.1895</v>
      </c>
      <c r="DP47" s="39">
        <v>4606.0474999999997</v>
      </c>
    </row>
    <row r="48" spans="1:120" x14ac:dyDescent="0.3">
      <c r="A48" s="37">
        <v>38</v>
      </c>
      <c r="B48" s="42" t="s">
        <v>118</v>
      </c>
      <c r="C48" s="39">
        <f t="shared" si="10"/>
        <v>344417.44669999997</v>
      </c>
      <c r="D48" s="39">
        <f t="shared" si="11"/>
        <v>74734.758099999992</v>
      </c>
      <c r="E48" s="39">
        <f t="shared" si="12"/>
        <v>236225</v>
      </c>
      <c r="F48" s="39">
        <f t="shared" si="13"/>
        <v>72114.202099999995</v>
      </c>
      <c r="G48" s="39">
        <f t="shared" si="14"/>
        <v>153192.4467</v>
      </c>
      <c r="H48" s="39">
        <f t="shared" si="15"/>
        <v>2620.556</v>
      </c>
      <c r="I48" s="39">
        <v>68716</v>
      </c>
      <c r="J48" s="39">
        <v>22968.414000000001</v>
      </c>
      <c r="K48" s="39">
        <v>2192.4467</v>
      </c>
      <c r="L48" s="39">
        <v>0</v>
      </c>
      <c r="M48" s="39">
        <v>63616</v>
      </c>
      <c r="N48" s="39">
        <v>22752.383999999998</v>
      </c>
      <c r="O48" s="39">
        <v>2192.4467</v>
      </c>
      <c r="P48" s="39">
        <v>0</v>
      </c>
      <c r="Q48" s="39">
        <v>5100</v>
      </c>
      <c r="R48" s="39">
        <v>216.03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43300</v>
      </c>
      <c r="AD48" s="39">
        <v>26643.657999999999</v>
      </c>
      <c r="AE48" s="39">
        <v>135600</v>
      </c>
      <c r="AF48" s="39">
        <v>2080.556</v>
      </c>
      <c r="AG48" s="39">
        <v>34500</v>
      </c>
      <c r="AH48" s="39">
        <v>26276.657999999999</v>
      </c>
      <c r="AI48" s="39">
        <v>28880</v>
      </c>
      <c r="AJ48" s="39">
        <v>880</v>
      </c>
      <c r="AK48" s="39">
        <v>800</v>
      </c>
      <c r="AL48" s="39">
        <v>367</v>
      </c>
      <c r="AM48" s="39">
        <v>0</v>
      </c>
      <c r="AN48" s="39">
        <v>0</v>
      </c>
      <c r="AO48" s="39">
        <v>8000</v>
      </c>
      <c r="AP48" s="39">
        <v>0</v>
      </c>
      <c r="AQ48" s="39">
        <v>106720</v>
      </c>
      <c r="AR48" s="39">
        <v>1660</v>
      </c>
      <c r="AS48" s="39">
        <v>0</v>
      </c>
      <c r="AT48" s="39">
        <v>0</v>
      </c>
      <c r="AU48" s="39">
        <v>0</v>
      </c>
      <c r="AV48" s="39">
        <v>-459.44400000000002</v>
      </c>
      <c r="AW48" s="39">
        <v>4580</v>
      </c>
      <c r="AX48" s="39">
        <v>720</v>
      </c>
      <c r="AY48" s="39">
        <v>0</v>
      </c>
      <c r="AZ48" s="39">
        <v>0</v>
      </c>
      <c r="BA48" s="39">
        <v>4580</v>
      </c>
      <c r="BB48" s="39">
        <v>720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9800</v>
      </c>
      <c r="BJ48" s="39">
        <v>3000.1500999999998</v>
      </c>
      <c r="BK48" s="39">
        <v>15400</v>
      </c>
      <c r="BL48" s="39">
        <v>540</v>
      </c>
      <c r="BM48" s="39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1800</v>
      </c>
      <c r="BV48" s="39">
        <v>0</v>
      </c>
      <c r="BW48" s="39">
        <v>0</v>
      </c>
      <c r="BX48" s="39">
        <v>0</v>
      </c>
      <c r="BY48" s="39">
        <v>8000</v>
      </c>
      <c r="BZ48" s="39">
        <v>3000.1500999999998</v>
      </c>
      <c r="CA48" s="39">
        <v>15400</v>
      </c>
      <c r="CB48" s="39">
        <v>540</v>
      </c>
      <c r="CC48" s="39">
        <v>0</v>
      </c>
      <c r="CD48" s="39">
        <v>0</v>
      </c>
      <c r="CE48" s="39">
        <v>0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17829</v>
      </c>
      <c r="CL48" s="39">
        <v>3191.98</v>
      </c>
      <c r="CM48" s="39">
        <v>0</v>
      </c>
      <c r="CN48" s="39">
        <v>0</v>
      </c>
      <c r="CO48" s="39">
        <v>16129</v>
      </c>
      <c r="CP48" s="39">
        <v>3191.98</v>
      </c>
      <c r="CQ48" s="39">
        <v>0</v>
      </c>
      <c r="CR48" s="39">
        <v>0</v>
      </c>
      <c r="CS48" s="39">
        <v>16129</v>
      </c>
      <c r="CT48" s="39">
        <v>3191.98</v>
      </c>
      <c r="CU48" s="39">
        <v>0</v>
      </c>
      <c r="CV48" s="39">
        <v>0</v>
      </c>
      <c r="CW48" s="39">
        <v>43000</v>
      </c>
      <c r="CX48" s="39">
        <v>15410</v>
      </c>
      <c r="CY48" s="39">
        <v>0</v>
      </c>
      <c r="CZ48" s="39">
        <v>0</v>
      </c>
      <c r="DA48" s="39">
        <v>43000</v>
      </c>
      <c r="DB48" s="39">
        <v>15410</v>
      </c>
      <c r="DC48" s="39">
        <v>0</v>
      </c>
      <c r="DD48" s="39">
        <v>0</v>
      </c>
      <c r="DE48" s="39">
        <v>2000</v>
      </c>
      <c r="DF48" s="39">
        <v>0</v>
      </c>
      <c r="DG48" s="39">
        <v>0</v>
      </c>
      <c r="DH48" s="39">
        <v>0</v>
      </c>
      <c r="DI48" s="39">
        <f t="shared" si="16"/>
        <v>2000</v>
      </c>
      <c r="DJ48" s="39">
        <f t="shared" si="17"/>
        <v>180</v>
      </c>
      <c r="DK48" s="39">
        <v>47000</v>
      </c>
      <c r="DL48" s="39">
        <v>180</v>
      </c>
      <c r="DM48" s="39">
        <v>0</v>
      </c>
      <c r="DN48" s="39">
        <v>0</v>
      </c>
      <c r="DO48" s="39">
        <v>45000</v>
      </c>
      <c r="DP48" s="39">
        <v>0</v>
      </c>
    </row>
    <row r="49" spans="1:120" x14ac:dyDescent="0.3">
      <c r="A49" s="37">
        <v>39</v>
      </c>
      <c r="B49" s="42" t="s">
        <v>119</v>
      </c>
      <c r="C49" s="39">
        <f t="shared" si="10"/>
        <v>209436.12909999999</v>
      </c>
      <c r="D49" s="39">
        <f t="shared" si="11"/>
        <v>130479.451</v>
      </c>
      <c r="E49" s="39">
        <f t="shared" si="12"/>
        <v>181145</v>
      </c>
      <c r="F49" s="39">
        <f t="shared" si="13"/>
        <v>111048.334</v>
      </c>
      <c r="G49" s="39">
        <f t="shared" si="14"/>
        <v>62491.129099999998</v>
      </c>
      <c r="H49" s="39">
        <f t="shared" si="15"/>
        <v>53631.116999999998</v>
      </c>
      <c r="I49" s="39">
        <v>48356</v>
      </c>
      <c r="J49" s="39">
        <v>26931.486099999998</v>
      </c>
      <c r="K49" s="39">
        <v>900</v>
      </c>
      <c r="L49" s="39">
        <v>0</v>
      </c>
      <c r="M49" s="39">
        <v>43366</v>
      </c>
      <c r="N49" s="39">
        <v>26131.8861</v>
      </c>
      <c r="O49" s="39">
        <v>420</v>
      </c>
      <c r="P49" s="39">
        <v>0</v>
      </c>
      <c r="Q49" s="39">
        <v>4590</v>
      </c>
      <c r="R49" s="39">
        <v>628</v>
      </c>
      <c r="S49" s="39">
        <v>480</v>
      </c>
      <c r="T49" s="39">
        <v>0</v>
      </c>
      <c r="U49" s="39">
        <v>500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30545.599999999999</v>
      </c>
      <c r="AD49" s="39">
        <v>15776.754000000001</v>
      </c>
      <c r="AE49" s="39">
        <v>50991.0291</v>
      </c>
      <c r="AF49" s="39">
        <v>47333.116999999998</v>
      </c>
      <c r="AG49" s="39">
        <v>25645.599999999999</v>
      </c>
      <c r="AH49" s="39">
        <v>14246.894</v>
      </c>
      <c r="AI49" s="39">
        <v>11891.0291</v>
      </c>
      <c r="AJ49" s="39">
        <v>9893.0849999999991</v>
      </c>
      <c r="AK49" s="39">
        <v>0</v>
      </c>
      <c r="AL49" s="39">
        <v>0</v>
      </c>
      <c r="AM49" s="39">
        <v>0</v>
      </c>
      <c r="AN49" s="39">
        <v>0</v>
      </c>
      <c r="AO49" s="39">
        <v>4900</v>
      </c>
      <c r="AP49" s="39">
        <v>1529.86</v>
      </c>
      <c r="AQ49" s="39">
        <v>39100</v>
      </c>
      <c r="AR49" s="39">
        <v>37536.631999999998</v>
      </c>
      <c r="AS49" s="39">
        <v>0</v>
      </c>
      <c r="AT49" s="39">
        <v>0</v>
      </c>
      <c r="AU49" s="39">
        <v>0</v>
      </c>
      <c r="AV49" s="39">
        <v>-96.6</v>
      </c>
      <c r="AW49" s="39">
        <v>1500</v>
      </c>
      <c r="AX49" s="39">
        <v>965.4</v>
      </c>
      <c r="AY49" s="39">
        <v>0</v>
      </c>
      <c r="AZ49" s="39">
        <v>0</v>
      </c>
      <c r="BA49" s="39">
        <v>1500</v>
      </c>
      <c r="BB49" s="39">
        <v>965.4</v>
      </c>
      <c r="BC49" s="39">
        <v>0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39">
        <v>19680</v>
      </c>
      <c r="BJ49" s="39">
        <v>13095.966899999999</v>
      </c>
      <c r="BK49" s="39">
        <v>10600.1</v>
      </c>
      <c r="BL49" s="39">
        <v>6298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17700</v>
      </c>
      <c r="BV49" s="39">
        <v>11771.3</v>
      </c>
      <c r="BW49" s="39">
        <v>0</v>
      </c>
      <c r="BX49" s="39">
        <v>0</v>
      </c>
      <c r="BY49" s="39">
        <v>1980</v>
      </c>
      <c r="BZ49" s="39">
        <v>1324.6668999999999</v>
      </c>
      <c r="CA49" s="39">
        <v>10600.1</v>
      </c>
      <c r="CB49" s="39">
        <v>6298</v>
      </c>
      <c r="CC49" s="39">
        <v>0</v>
      </c>
      <c r="CD49" s="39">
        <v>0</v>
      </c>
      <c r="CE49" s="39">
        <v>0</v>
      </c>
      <c r="CF49" s="39">
        <v>0</v>
      </c>
      <c r="CG49" s="39">
        <v>0</v>
      </c>
      <c r="CH49" s="39">
        <v>0</v>
      </c>
      <c r="CI49" s="39">
        <v>0</v>
      </c>
      <c r="CJ49" s="39">
        <v>0</v>
      </c>
      <c r="CK49" s="39">
        <v>12350</v>
      </c>
      <c r="CL49" s="39">
        <v>6327.0060000000003</v>
      </c>
      <c r="CM49" s="39">
        <v>0</v>
      </c>
      <c r="CN49" s="39">
        <v>0</v>
      </c>
      <c r="CO49" s="39">
        <v>12350</v>
      </c>
      <c r="CP49" s="39">
        <v>6327.0060000000003</v>
      </c>
      <c r="CQ49" s="39">
        <v>0</v>
      </c>
      <c r="CR49" s="39">
        <v>0</v>
      </c>
      <c r="CS49" s="39">
        <v>10450</v>
      </c>
      <c r="CT49" s="39">
        <v>6327.0060000000003</v>
      </c>
      <c r="CU49" s="39">
        <v>0</v>
      </c>
      <c r="CV49" s="39">
        <v>0</v>
      </c>
      <c r="CW49" s="39">
        <v>28613.4</v>
      </c>
      <c r="CX49" s="39">
        <v>10951.721</v>
      </c>
      <c r="CY49" s="39">
        <v>0</v>
      </c>
      <c r="CZ49" s="39">
        <v>0</v>
      </c>
      <c r="DA49" s="39">
        <v>28400</v>
      </c>
      <c r="DB49" s="39">
        <v>10738.332</v>
      </c>
      <c r="DC49" s="39">
        <v>0</v>
      </c>
      <c r="DD49" s="39">
        <v>0</v>
      </c>
      <c r="DE49" s="39">
        <v>3600</v>
      </c>
      <c r="DF49" s="39">
        <v>2800</v>
      </c>
      <c r="DG49" s="39">
        <v>0</v>
      </c>
      <c r="DH49" s="39">
        <v>0</v>
      </c>
      <c r="DI49" s="39">
        <f t="shared" si="16"/>
        <v>1800</v>
      </c>
      <c r="DJ49" s="39">
        <f t="shared" si="17"/>
        <v>0</v>
      </c>
      <c r="DK49" s="39">
        <v>36000</v>
      </c>
      <c r="DL49" s="39">
        <v>34200</v>
      </c>
      <c r="DM49" s="39">
        <v>0</v>
      </c>
      <c r="DN49" s="39">
        <v>0</v>
      </c>
      <c r="DO49" s="39">
        <v>34200</v>
      </c>
      <c r="DP49" s="39">
        <v>34200</v>
      </c>
    </row>
    <row r="50" spans="1:120" x14ac:dyDescent="0.3">
      <c r="A50" s="37">
        <v>40</v>
      </c>
      <c r="B50" s="42" t="s">
        <v>120</v>
      </c>
      <c r="C50" s="39">
        <f t="shared" si="10"/>
        <v>344720.75290000002</v>
      </c>
      <c r="D50" s="39">
        <f t="shared" si="11"/>
        <v>217215.65979999999</v>
      </c>
      <c r="E50" s="39">
        <f t="shared" si="12"/>
        <v>250411</v>
      </c>
      <c r="F50" s="39">
        <f t="shared" si="13"/>
        <v>125716.24179999999</v>
      </c>
      <c r="G50" s="39">
        <f t="shared" si="14"/>
        <v>140290.75290000002</v>
      </c>
      <c r="H50" s="39">
        <f t="shared" si="15"/>
        <v>133480.41800000001</v>
      </c>
      <c r="I50" s="39">
        <v>63824</v>
      </c>
      <c r="J50" s="39">
        <v>29235.613099999999</v>
      </c>
      <c r="K50" s="39">
        <v>1600</v>
      </c>
      <c r="L50" s="39">
        <v>1135.9000000000001</v>
      </c>
      <c r="M50" s="39">
        <v>55894</v>
      </c>
      <c r="N50" s="39">
        <v>27114.063099999999</v>
      </c>
      <c r="O50" s="39">
        <v>1600</v>
      </c>
      <c r="P50" s="39">
        <v>1135.9000000000001</v>
      </c>
      <c r="Q50" s="39">
        <v>7930</v>
      </c>
      <c r="R50" s="39">
        <v>2121.5500000000002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>
        <v>39500</v>
      </c>
      <c r="AD50" s="39">
        <v>14190.781999999999</v>
      </c>
      <c r="AE50" s="39">
        <v>128536.75290000001</v>
      </c>
      <c r="AF50" s="39">
        <v>123190.518</v>
      </c>
      <c r="AG50" s="39">
        <v>31200</v>
      </c>
      <c r="AH50" s="39">
        <v>12471.482</v>
      </c>
      <c r="AI50" s="39">
        <v>7827</v>
      </c>
      <c r="AJ50" s="39">
        <v>6855.2820000000002</v>
      </c>
      <c r="AK50" s="39">
        <v>0</v>
      </c>
      <c r="AL50" s="39">
        <v>0</v>
      </c>
      <c r="AM50" s="39">
        <v>0</v>
      </c>
      <c r="AN50" s="39">
        <v>0</v>
      </c>
      <c r="AO50" s="39">
        <v>8300</v>
      </c>
      <c r="AP50" s="39">
        <v>1719.3</v>
      </c>
      <c r="AQ50" s="39">
        <v>120709.75290000001</v>
      </c>
      <c r="AR50" s="39">
        <v>117850.2</v>
      </c>
      <c r="AS50" s="39">
        <v>0</v>
      </c>
      <c r="AT50" s="39">
        <v>0</v>
      </c>
      <c r="AU50" s="39">
        <v>0</v>
      </c>
      <c r="AV50" s="39">
        <v>-1514.9639999999999</v>
      </c>
      <c r="AW50" s="39">
        <v>9100</v>
      </c>
      <c r="AX50" s="39">
        <v>1052.9000000000001</v>
      </c>
      <c r="AY50" s="39">
        <v>0</v>
      </c>
      <c r="AZ50" s="39">
        <v>0</v>
      </c>
      <c r="BA50" s="39">
        <v>2500</v>
      </c>
      <c r="BB50" s="39">
        <v>460</v>
      </c>
      <c r="BC50" s="39">
        <v>0</v>
      </c>
      <c r="BD50" s="39">
        <v>0</v>
      </c>
      <c r="BE50" s="39">
        <v>3100</v>
      </c>
      <c r="BF50" s="39">
        <v>592.9</v>
      </c>
      <c r="BG50" s="39">
        <v>0</v>
      </c>
      <c r="BH50" s="39">
        <v>0</v>
      </c>
      <c r="BI50" s="39">
        <v>21360</v>
      </c>
      <c r="BJ50" s="39">
        <v>8338.0666999999994</v>
      </c>
      <c r="BK50" s="39">
        <v>9384</v>
      </c>
      <c r="BL50" s="39">
        <v>8384</v>
      </c>
      <c r="BM50" s="39">
        <v>0</v>
      </c>
      <c r="BN50" s="39">
        <v>0</v>
      </c>
      <c r="BO50" s="39">
        <v>0</v>
      </c>
      <c r="BP50" s="39">
        <v>0</v>
      </c>
      <c r="BQ50" s="39">
        <v>0</v>
      </c>
      <c r="BR50" s="39">
        <v>0</v>
      </c>
      <c r="BS50" s="39">
        <v>0</v>
      </c>
      <c r="BT50" s="39">
        <v>0</v>
      </c>
      <c r="BU50" s="39">
        <v>4160</v>
      </c>
      <c r="BV50" s="39">
        <v>1736.09</v>
      </c>
      <c r="BW50" s="39">
        <v>1470</v>
      </c>
      <c r="BX50" s="39">
        <v>969</v>
      </c>
      <c r="BY50" s="39">
        <v>17200</v>
      </c>
      <c r="BZ50" s="39">
        <v>6601.9767000000002</v>
      </c>
      <c r="CA50" s="39">
        <v>7914</v>
      </c>
      <c r="CB50" s="39">
        <v>7415</v>
      </c>
      <c r="CC50" s="39">
        <v>0</v>
      </c>
      <c r="CD50" s="39">
        <v>0</v>
      </c>
      <c r="CE50" s="39">
        <v>0</v>
      </c>
      <c r="CF50" s="39">
        <v>0</v>
      </c>
      <c r="CG50" s="39">
        <v>0</v>
      </c>
      <c r="CH50" s="39">
        <v>0</v>
      </c>
      <c r="CI50" s="39">
        <v>0</v>
      </c>
      <c r="CJ50" s="39">
        <v>0</v>
      </c>
      <c r="CK50" s="39">
        <v>9827</v>
      </c>
      <c r="CL50" s="39">
        <v>2239.34</v>
      </c>
      <c r="CM50" s="39">
        <v>0</v>
      </c>
      <c r="CN50" s="39">
        <v>0</v>
      </c>
      <c r="CO50" s="39">
        <v>8850</v>
      </c>
      <c r="CP50" s="39">
        <v>2239.34</v>
      </c>
      <c r="CQ50" s="39">
        <v>0</v>
      </c>
      <c r="CR50" s="39">
        <v>0</v>
      </c>
      <c r="CS50" s="39">
        <v>0</v>
      </c>
      <c r="CT50" s="39">
        <v>0</v>
      </c>
      <c r="CU50" s="39">
        <v>0</v>
      </c>
      <c r="CV50" s="39">
        <v>0</v>
      </c>
      <c r="CW50" s="39">
        <v>54200</v>
      </c>
      <c r="CX50" s="39">
        <v>26968.54</v>
      </c>
      <c r="CY50" s="39">
        <v>770</v>
      </c>
      <c r="CZ50" s="39">
        <v>770</v>
      </c>
      <c r="DA50" s="39">
        <v>29500</v>
      </c>
      <c r="DB50" s="39">
        <v>12283</v>
      </c>
      <c r="DC50" s="39">
        <v>0</v>
      </c>
      <c r="DD50" s="39">
        <v>0</v>
      </c>
      <c r="DE50" s="39">
        <v>3500</v>
      </c>
      <c r="DF50" s="39">
        <v>1710</v>
      </c>
      <c r="DG50" s="39">
        <v>0</v>
      </c>
      <c r="DH50" s="39">
        <v>0</v>
      </c>
      <c r="DI50" s="39">
        <f t="shared" si="16"/>
        <v>3119</v>
      </c>
      <c r="DJ50" s="39">
        <f t="shared" si="17"/>
        <v>0</v>
      </c>
      <c r="DK50" s="39">
        <v>49100</v>
      </c>
      <c r="DL50" s="39">
        <v>41981</v>
      </c>
      <c r="DM50" s="39">
        <v>0</v>
      </c>
      <c r="DN50" s="39">
        <v>0</v>
      </c>
      <c r="DO50" s="39">
        <v>45981</v>
      </c>
      <c r="DP50" s="39">
        <v>41981</v>
      </c>
    </row>
    <row r="51" spans="1:120" x14ac:dyDescent="0.3">
      <c r="A51" s="37">
        <v>41</v>
      </c>
      <c r="B51" s="42" t="s">
        <v>121</v>
      </c>
      <c r="C51" s="39">
        <f t="shared" si="10"/>
        <v>191714.51519999999</v>
      </c>
      <c r="D51" s="39">
        <f t="shared" si="11"/>
        <v>73584.831399999995</v>
      </c>
      <c r="E51" s="39">
        <f t="shared" si="12"/>
        <v>146703.4</v>
      </c>
      <c r="F51" s="39">
        <f t="shared" si="13"/>
        <v>42408.7624</v>
      </c>
      <c r="G51" s="39">
        <f t="shared" si="14"/>
        <v>74011.1152</v>
      </c>
      <c r="H51" s="39">
        <f t="shared" si="15"/>
        <v>31176.069000000003</v>
      </c>
      <c r="I51" s="39">
        <v>41400</v>
      </c>
      <c r="J51" s="39">
        <v>22649.827000000001</v>
      </c>
      <c r="K51" s="39">
        <v>900</v>
      </c>
      <c r="L51" s="39">
        <v>298</v>
      </c>
      <c r="M51" s="39">
        <v>40400</v>
      </c>
      <c r="N51" s="39">
        <v>22452.827000000001</v>
      </c>
      <c r="O51" s="39">
        <v>900</v>
      </c>
      <c r="P51" s="39">
        <v>298</v>
      </c>
      <c r="Q51" s="39">
        <v>1000</v>
      </c>
      <c r="R51" s="39">
        <v>197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35400</v>
      </c>
      <c r="AD51" s="39">
        <v>6319.5879999999997</v>
      </c>
      <c r="AE51" s="39">
        <v>10351.1152</v>
      </c>
      <c r="AF51" s="39">
        <v>-7558.98</v>
      </c>
      <c r="AG51" s="39">
        <v>22400</v>
      </c>
      <c r="AH51" s="39">
        <v>6319.5879999999997</v>
      </c>
      <c r="AI51" s="39">
        <v>6801.1152000000002</v>
      </c>
      <c r="AJ51" s="39">
        <v>5958</v>
      </c>
      <c r="AK51" s="39">
        <v>0</v>
      </c>
      <c r="AL51" s="39">
        <v>0</v>
      </c>
      <c r="AM51" s="39">
        <v>0</v>
      </c>
      <c r="AN51" s="39">
        <v>0</v>
      </c>
      <c r="AO51" s="39">
        <v>13000</v>
      </c>
      <c r="AP51" s="39">
        <v>0</v>
      </c>
      <c r="AQ51" s="39">
        <v>57600</v>
      </c>
      <c r="AR51" s="39">
        <v>40533.019999999997</v>
      </c>
      <c r="AS51" s="39">
        <v>0</v>
      </c>
      <c r="AT51" s="39">
        <v>0</v>
      </c>
      <c r="AU51" s="39">
        <v>-54050</v>
      </c>
      <c r="AV51" s="39">
        <v>-54050</v>
      </c>
      <c r="AW51" s="39">
        <v>4569.5</v>
      </c>
      <c r="AX51" s="39">
        <v>3014.9992000000002</v>
      </c>
      <c r="AY51" s="39">
        <v>20</v>
      </c>
      <c r="AZ51" s="39">
        <v>0</v>
      </c>
      <c r="BA51" s="39">
        <v>4569.5</v>
      </c>
      <c r="BB51" s="39">
        <v>3014.9992000000002</v>
      </c>
      <c r="BC51" s="39">
        <v>20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12080.5</v>
      </c>
      <c r="BJ51" s="39">
        <v>1219.9005999999999</v>
      </c>
      <c r="BK51" s="39">
        <v>30740</v>
      </c>
      <c r="BL51" s="39">
        <v>9529.6290000000008</v>
      </c>
      <c r="BM51" s="39">
        <v>0</v>
      </c>
      <c r="BN51" s="39">
        <v>0</v>
      </c>
      <c r="BO51" s="39">
        <v>0</v>
      </c>
      <c r="BP51" s="39">
        <v>0</v>
      </c>
      <c r="BQ51" s="39">
        <v>0</v>
      </c>
      <c r="BR51" s="39">
        <v>0</v>
      </c>
      <c r="BS51" s="39">
        <v>0</v>
      </c>
      <c r="BT51" s="39">
        <v>0</v>
      </c>
      <c r="BU51" s="39">
        <v>7806.5</v>
      </c>
      <c r="BV51" s="39">
        <v>743.66</v>
      </c>
      <c r="BW51" s="39">
        <v>26140</v>
      </c>
      <c r="BX51" s="39">
        <v>5353.1040000000003</v>
      </c>
      <c r="BY51" s="39">
        <v>4274</v>
      </c>
      <c r="BZ51" s="39">
        <v>476.24059999999997</v>
      </c>
      <c r="CA51" s="39">
        <v>4600</v>
      </c>
      <c r="CB51" s="39">
        <v>4176.5249999999996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39">
        <v>0</v>
      </c>
      <c r="CI51" s="39">
        <v>0</v>
      </c>
      <c r="CJ51" s="39">
        <v>0</v>
      </c>
      <c r="CK51" s="39">
        <v>16530</v>
      </c>
      <c r="CL51" s="39">
        <v>7274.6252999999997</v>
      </c>
      <c r="CM51" s="39">
        <v>17000</v>
      </c>
      <c r="CN51" s="39">
        <v>14476.92</v>
      </c>
      <c r="CO51" s="39">
        <v>16530</v>
      </c>
      <c r="CP51" s="39">
        <v>7274.6252999999997</v>
      </c>
      <c r="CQ51" s="39">
        <v>17000</v>
      </c>
      <c r="CR51" s="39">
        <v>14476.92</v>
      </c>
      <c r="CS51" s="39">
        <v>14530</v>
      </c>
      <c r="CT51" s="39">
        <v>7274.6252999999997</v>
      </c>
      <c r="CU51" s="39">
        <v>17000</v>
      </c>
      <c r="CV51" s="39">
        <v>14476.92</v>
      </c>
      <c r="CW51" s="39">
        <v>4783.3999999999996</v>
      </c>
      <c r="CX51" s="39">
        <v>194.82230000000001</v>
      </c>
      <c r="CY51" s="39">
        <v>15000</v>
      </c>
      <c r="CZ51" s="39">
        <v>14430.5</v>
      </c>
      <c r="DA51" s="39">
        <v>3000</v>
      </c>
      <c r="DB51" s="39">
        <v>194.82230000000001</v>
      </c>
      <c r="DC51" s="39">
        <v>15000</v>
      </c>
      <c r="DD51" s="39">
        <v>14430.5</v>
      </c>
      <c r="DE51" s="39">
        <v>0</v>
      </c>
      <c r="DF51" s="39">
        <v>0</v>
      </c>
      <c r="DG51" s="39">
        <v>0</v>
      </c>
      <c r="DH51" s="39">
        <v>0</v>
      </c>
      <c r="DI51" s="39">
        <f t="shared" si="16"/>
        <v>2940</v>
      </c>
      <c r="DJ51" s="39">
        <f t="shared" si="17"/>
        <v>1735</v>
      </c>
      <c r="DK51" s="39">
        <v>31940</v>
      </c>
      <c r="DL51" s="39">
        <v>1735</v>
      </c>
      <c r="DM51" s="39">
        <v>0</v>
      </c>
      <c r="DN51" s="39">
        <v>0</v>
      </c>
      <c r="DO51" s="39">
        <v>29000</v>
      </c>
      <c r="DP51" s="39">
        <v>0</v>
      </c>
    </row>
    <row r="52" spans="1:120" x14ac:dyDescent="0.3">
      <c r="A52" s="37">
        <v>42</v>
      </c>
      <c r="B52" s="42" t="s">
        <v>122</v>
      </c>
      <c r="C52" s="39">
        <f t="shared" si="10"/>
        <v>181687.12529999999</v>
      </c>
      <c r="D52" s="39">
        <f t="shared" si="11"/>
        <v>91476.075299999997</v>
      </c>
      <c r="E52" s="39">
        <f t="shared" si="12"/>
        <v>157467.29999999999</v>
      </c>
      <c r="F52" s="39">
        <f t="shared" si="13"/>
        <v>78460.290899999993</v>
      </c>
      <c r="G52" s="39">
        <f t="shared" si="14"/>
        <v>51730.025300000001</v>
      </c>
      <c r="H52" s="39">
        <f t="shared" si="15"/>
        <v>23015.7844</v>
      </c>
      <c r="I52" s="39">
        <v>59208.5</v>
      </c>
      <c r="J52" s="39">
        <v>28989.705099999999</v>
      </c>
      <c r="K52" s="39">
        <v>1780</v>
      </c>
      <c r="L52" s="39">
        <v>272</v>
      </c>
      <c r="M52" s="39">
        <v>56958.5</v>
      </c>
      <c r="N52" s="39">
        <v>28345.805100000001</v>
      </c>
      <c r="O52" s="39">
        <v>1780</v>
      </c>
      <c r="P52" s="39">
        <v>272</v>
      </c>
      <c r="Q52" s="39">
        <v>2250</v>
      </c>
      <c r="R52" s="39">
        <v>643.9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6900</v>
      </c>
      <c r="AD52" s="39">
        <v>4008.1779999999999</v>
      </c>
      <c r="AE52" s="39">
        <v>29430.025300000001</v>
      </c>
      <c r="AF52" s="39">
        <v>4053.03</v>
      </c>
      <c r="AG52" s="39">
        <v>2400</v>
      </c>
      <c r="AH52" s="39">
        <v>1706.35</v>
      </c>
      <c r="AI52" s="39">
        <v>0</v>
      </c>
      <c r="AJ52" s="39">
        <v>0</v>
      </c>
      <c r="AK52" s="39">
        <v>0</v>
      </c>
      <c r="AL52" s="39">
        <v>0</v>
      </c>
      <c r="AM52" s="39">
        <v>3950</v>
      </c>
      <c r="AN52" s="39">
        <v>2823.4</v>
      </c>
      <c r="AO52" s="39">
        <v>4500</v>
      </c>
      <c r="AP52" s="39">
        <v>2301.828</v>
      </c>
      <c r="AQ52" s="39">
        <v>25480.025300000001</v>
      </c>
      <c r="AR52" s="39">
        <v>1260</v>
      </c>
      <c r="AS52" s="39">
        <v>0</v>
      </c>
      <c r="AT52" s="39">
        <v>0</v>
      </c>
      <c r="AU52" s="39">
        <v>0</v>
      </c>
      <c r="AV52" s="39">
        <v>-30.37</v>
      </c>
      <c r="AW52" s="39">
        <v>4616.3</v>
      </c>
      <c r="AX52" s="39">
        <v>3077.6</v>
      </c>
      <c r="AY52" s="39">
        <v>0</v>
      </c>
      <c r="AZ52" s="39">
        <v>0</v>
      </c>
      <c r="BA52" s="39">
        <v>4616.3</v>
      </c>
      <c r="BB52" s="39">
        <v>3077.6</v>
      </c>
      <c r="BC52" s="39">
        <v>0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39">
        <v>12708</v>
      </c>
      <c r="BJ52" s="39">
        <v>7345.1077999999998</v>
      </c>
      <c r="BK52" s="39">
        <v>8500</v>
      </c>
      <c r="BL52" s="39">
        <v>7441.7579999999998</v>
      </c>
      <c r="BM52" s="39">
        <v>0</v>
      </c>
      <c r="BN52" s="39">
        <v>0</v>
      </c>
      <c r="BO52" s="39">
        <v>0</v>
      </c>
      <c r="BP52" s="39">
        <v>0</v>
      </c>
      <c r="BQ52" s="39">
        <v>0</v>
      </c>
      <c r="BR52" s="39">
        <v>0</v>
      </c>
      <c r="BS52" s="39">
        <v>0</v>
      </c>
      <c r="BT52" s="39">
        <v>0</v>
      </c>
      <c r="BU52" s="39">
        <v>9408</v>
      </c>
      <c r="BV52" s="39">
        <v>6272</v>
      </c>
      <c r="BW52" s="39">
        <v>8500</v>
      </c>
      <c r="BX52" s="39">
        <v>7441.7579999999998</v>
      </c>
      <c r="BY52" s="39">
        <v>3300</v>
      </c>
      <c r="BZ52" s="39">
        <v>1073.1078</v>
      </c>
      <c r="CA52" s="39">
        <v>0</v>
      </c>
      <c r="CB52" s="39">
        <v>0</v>
      </c>
      <c r="CC52" s="39">
        <v>0</v>
      </c>
      <c r="CD52" s="39">
        <v>0</v>
      </c>
      <c r="CE52" s="39">
        <v>0</v>
      </c>
      <c r="CF52" s="39">
        <v>0</v>
      </c>
      <c r="CG52" s="39">
        <v>0</v>
      </c>
      <c r="CH52" s="39">
        <v>0</v>
      </c>
      <c r="CI52" s="39">
        <v>0</v>
      </c>
      <c r="CJ52" s="39">
        <v>0</v>
      </c>
      <c r="CK52" s="39">
        <v>13730</v>
      </c>
      <c r="CL52" s="39">
        <v>8541.6</v>
      </c>
      <c r="CM52" s="39">
        <v>0</v>
      </c>
      <c r="CN52" s="39">
        <v>0</v>
      </c>
      <c r="CO52" s="39">
        <v>13730</v>
      </c>
      <c r="CP52" s="39">
        <v>8541.6</v>
      </c>
      <c r="CQ52" s="39">
        <v>0</v>
      </c>
      <c r="CR52" s="39">
        <v>0</v>
      </c>
      <c r="CS52" s="39">
        <v>12730</v>
      </c>
      <c r="CT52" s="39">
        <v>8169.6</v>
      </c>
      <c r="CU52" s="39">
        <v>0</v>
      </c>
      <c r="CV52" s="39">
        <v>0</v>
      </c>
      <c r="CW52" s="39">
        <v>27635</v>
      </c>
      <c r="CX52" s="39">
        <v>14598.1</v>
      </c>
      <c r="CY52" s="39">
        <v>12020</v>
      </c>
      <c r="CZ52" s="39">
        <v>11248.9964</v>
      </c>
      <c r="DA52" s="39">
        <v>27635</v>
      </c>
      <c r="DB52" s="39">
        <v>14598.1</v>
      </c>
      <c r="DC52" s="39">
        <v>12020</v>
      </c>
      <c r="DD52" s="39">
        <v>11248.9964</v>
      </c>
      <c r="DE52" s="39">
        <v>2700</v>
      </c>
      <c r="DF52" s="39">
        <v>1900</v>
      </c>
      <c r="DG52" s="39">
        <v>0</v>
      </c>
      <c r="DH52" s="39">
        <v>0</v>
      </c>
      <c r="DI52" s="39">
        <f t="shared" si="16"/>
        <v>2459.2999999999993</v>
      </c>
      <c r="DJ52" s="39">
        <f t="shared" si="17"/>
        <v>0</v>
      </c>
      <c r="DK52" s="39">
        <v>29969.5</v>
      </c>
      <c r="DL52" s="39">
        <v>10000</v>
      </c>
      <c r="DM52" s="39">
        <v>0</v>
      </c>
      <c r="DN52" s="39">
        <v>0</v>
      </c>
      <c r="DO52" s="39">
        <v>27510.2</v>
      </c>
      <c r="DP52" s="39">
        <v>10000</v>
      </c>
    </row>
    <row r="53" spans="1:120" x14ac:dyDescent="0.3">
      <c r="A53" s="37">
        <v>43</v>
      </c>
      <c r="B53" s="42" t="s">
        <v>123</v>
      </c>
      <c r="C53" s="39">
        <f t="shared" si="10"/>
        <v>166031.5147</v>
      </c>
      <c r="D53" s="39">
        <f t="shared" si="11"/>
        <v>99101.409300000014</v>
      </c>
      <c r="E53" s="39">
        <f t="shared" si="12"/>
        <v>126246.39999999999</v>
      </c>
      <c r="F53" s="39">
        <f t="shared" si="13"/>
        <v>62057.884600000005</v>
      </c>
      <c r="G53" s="39">
        <f t="shared" si="14"/>
        <v>64823.529399999999</v>
      </c>
      <c r="H53" s="39">
        <f t="shared" si="15"/>
        <v>42729.206000000006</v>
      </c>
      <c r="I53" s="39">
        <v>48550</v>
      </c>
      <c r="J53" s="39">
        <v>26870.633000000002</v>
      </c>
      <c r="K53" s="39">
        <v>32</v>
      </c>
      <c r="L53" s="39">
        <v>32</v>
      </c>
      <c r="M53" s="39">
        <v>46270</v>
      </c>
      <c r="N53" s="39">
        <v>26445.032999999999</v>
      </c>
      <c r="O53" s="39">
        <v>32</v>
      </c>
      <c r="P53" s="39">
        <v>32</v>
      </c>
      <c r="Q53" s="39">
        <v>1700</v>
      </c>
      <c r="R53" s="39">
        <v>270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3430</v>
      </c>
      <c r="AD53" s="39">
        <v>1694.078</v>
      </c>
      <c r="AE53" s="39">
        <v>40901.326000000001</v>
      </c>
      <c r="AF53" s="39">
        <v>37883.296000000002</v>
      </c>
      <c r="AG53" s="39">
        <v>430</v>
      </c>
      <c r="AH53" s="39">
        <v>330</v>
      </c>
      <c r="AI53" s="39">
        <v>18075.599999999999</v>
      </c>
      <c r="AJ53" s="39">
        <v>17498</v>
      </c>
      <c r="AK53" s="39">
        <v>0</v>
      </c>
      <c r="AL53" s="39">
        <v>0</v>
      </c>
      <c r="AM53" s="39">
        <v>0</v>
      </c>
      <c r="AN53" s="39">
        <v>0</v>
      </c>
      <c r="AO53" s="39">
        <v>3000</v>
      </c>
      <c r="AP53" s="39">
        <v>1364.078</v>
      </c>
      <c r="AQ53" s="39">
        <v>22825.725999999999</v>
      </c>
      <c r="AR53" s="39">
        <v>21805.725999999999</v>
      </c>
      <c r="AS53" s="39">
        <v>0</v>
      </c>
      <c r="AT53" s="39">
        <v>0</v>
      </c>
      <c r="AU53" s="39">
        <v>0</v>
      </c>
      <c r="AV53" s="39">
        <v>-1420.43</v>
      </c>
      <c r="AW53" s="39">
        <v>3061.1853000000001</v>
      </c>
      <c r="AX53" s="39">
        <v>1366.48</v>
      </c>
      <c r="AY53" s="39">
        <v>3332.1293999999998</v>
      </c>
      <c r="AZ53" s="39">
        <v>3313.91</v>
      </c>
      <c r="BA53" s="39">
        <v>2061.1853000000001</v>
      </c>
      <c r="BB53" s="39">
        <v>1366.48</v>
      </c>
      <c r="BC53" s="39">
        <v>3332.1293999999998</v>
      </c>
      <c r="BD53" s="39">
        <v>3313.91</v>
      </c>
      <c r="BE53" s="39">
        <v>0</v>
      </c>
      <c r="BF53" s="39">
        <v>0</v>
      </c>
      <c r="BG53" s="39">
        <v>0</v>
      </c>
      <c r="BH53" s="39">
        <v>0</v>
      </c>
      <c r="BI53" s="39">
        <v>3266.8</v>
      </c>
      <c r="BJ53" s="39">
        <v>1021.4629</v>
      </c>
      <c r="BK53" s="39">
        <v>0</v>
      </c>
      <c r="BL53" s="39">
        <v>0</v>
      </c>
      <c r="BM53" s="39">
        <v>0</v>
      </c>
      <c r="BN53" s="39">
        <v>0</v>
      </c>
      <c r="BO53" s="39">
        <v>0</v>
      </c>
      <c r="BP53" s="39">
        <v>0</v>
      </c>
      <c r="BQ53" s="39">
        <v>0</v>
      </c>
      <c r="BR53" s="39">
        <v>0</v>
      </c>
      <c r="BS53" s="39">
        <v>0</v>
      </c>
      <c r="BT53" s="39">
        <v>0</v>
      </c>
      <c r="BU53" s="39">
        <v>0</v>
      </c>
      <c r="BV53" s="39">
        <v>0</v>
      </c>
      <c r="BW53" s="39">
        <v>0</v>
      </c>
      <c r="BX53" s="39">
        <v>0</v>
      </c>
      <c r="BY53" s="39">
        <v>3266.8</v>
      </c>
      <c r="BZ53" s="39">
        <v>1021.4629</v>
      </c>
      <c r="CA53" s="39">
        <v>0</v>
      </c>
      <c r="CB53" s="39">
        <v>0</v>
      </c>
      <c r="CC53" s="39">
        <v>0</v>
      </c>
      <c r="CD53" s="39">
        <v>0</v>
      </c>
      <c r="CE53" s="39">
        <v>0</v>
      </c>
      <c r="CF53" s="39">
        <v>0</v>
      </c>
      <c r="CG53" s="39">
        <v>0</v>
      </c>
      <c r="CH53" s="39">
        <v>0</v>
      </c>
      <c r="CI53" s="39">
        <v>0</v>
      </c>
      <c r="CJ53" s="39">
        <v>0</v>
      </c>
      <c r="CK53" s="39">
        <v>11380</v>
      </c>
      <c r="CL53" s="39">
        <v>7568.5493999999999</v>
      </c>
      <c r="CM53" s="39">
        <v>20558.074000000001</v>
      </c>
      <c r="CN53" s="39">
        <v>1500</v>
      </c>
      <c r="CO53" s="39">
        <v>11380</v>
      </c>
      <c r="CP53" s="39">
        <v>7568.5493999999999</v>
      </c>
      <c r="CQ53" s="39">
        <v>20558.074000000001</v>
      </c>
      <c r="CR53" s="39">
        <v>1500</v>
      </c>
      <c r="CS53" s="39">
        <v>10380</v>
      </c>
      <c r="CT53" s="39">
        <v>7550.5493999999999</v>
      </c>
      <c r="CU53" s="39">
        <v>20558.074000000001</v>
      </c>
      <c r="CV53" s="39">
        <v>1500</v>
      </c>
      <c r="CW53" s="39">
        <v>29000</v>
      </c>
      <c r="CX53" s="39">
        <v>16300</v>
      </c>
      <c r="CY53" s="39">
        <v>0</v>
      </c>
      <c r="CZ53" s="39">
        <v>0</v>
      </c>
      <c r="DA53" s="39">
        <v>29000</v>
      </c>
      <c r="DB53" s="39">
        <v>16300</v>
      </c>
      <c r="DC53" s="39">
        <v>0</v>
      </c>
      <c r="DD53" s="39">
        <v>0</v>
      </c>
      <c r="DE53" s="39">
        <v>2520</v>
      </c>
      <c r="DF53" s="39">
        <v>1551</v>
      </c>
      <c r="DG53" s="39">
        <v>0</v>
      </c>
      <c r="DH53" s="39">
        <v>0</v>
      </c>
      <c r="DI53" s="39">
        <f t="shared" si="16"/>
        <v>0</v>
      </c>
      <c r="DJ53" s="39">
        <f t="shared" si="17"/>
        <v>0</v>
      </c>
      <c r="DK53" s="39">
        <v>25038.414700000001</v>
      </c>
      <c r="DL53" s="39">
        <v>5685.6813000000002</v>
      </c>
      <c r="DM53" s="39">
        <v>0</v>
      </c>
      <c r="DN53" s="39">
        <v>0</v>
      </c>
      <c r="DO53" s="39">
        <v>25038.414700000001</v>
      </c>
      <c r="DP53" s="39">
        <v>5685.6813000000002</v>
      </c>
    </row>
    <row r="54" spans="1:120" x14ac:dyDescent="0.3">
      <c r="A54" s="37">
        <v>44</v>
      </c>
      <c r="B54" s="42" t="s">
        <v>124</v>
      </c>
      <c r="C54" s="39">
        <f t="shared" si="10"/>
        <v>132561.364</v>
      </c>
      <c r="D54" s="39">
        <f t="shared" si="11"/>
        <v>86906.737899999993</v>
      </c>
      <c r="E54" s="39">
        <f t="shared" si="12"/>
        <v>84074.3</v>
      </c>
      <c r="F54" s="39">
        <f t="shared" si="13"/>
        <v>38449.375100000005</v>
      </c>
      <c r="G54" s="39">
        <f t="shared" si="14"/>
        <v>65297.063999999998</v>
      </c>
      <c r="H54" s="39">
        <f t="shared" si="15"/>
        <v>56292.352800000001</v>
      </c>
      <c r="I54" s="39">
        <v>40674.300000000003</v>
      </c>
      <c r="J54" s="39">
        <v>20063.066900000002</v>
      </c>
      <c r="K54" s="39">
        <v>550</v>
      </c>
      <c r="L54" s="39">
        <v>477.5</v>
      </c>
      <c r="M54" s="39">
        <v>35109.300000000003</v>
      </c>
      <c r="N54" s="39">
        <v>18704.066900000002</v>
      </c>
      <c r="O54" s="39">
        <v>550</v>
      </c>
      <c r="P54" s="39">
        <v>477.5</v>
      </c>
      <c r="Q54" s="39">
        <v>5565</v>
      </c>
      <c r="R54" s="39">
        <v>1359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10921</v>
      </c>
      <c r="AD54" s="39">
        <v>650</v>
      </c>
      <c r="AE54" s="39">
        <v>9832.2099999999991</v>
      </c>
      <c r="AF54" s="39">
        <v>900</v>
      </c>
      <c r="AG54" s="39">
        <v>1260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9661</v>
      </c>
      <c r="AP54" s="39">
        <v>650</v>
      </c>
      <c r="AQ54" s="39">
        <v>9932.2099999999991</v>
      </c>
      <c r="AR54" s="39">
        <v>900</v>
      </c>
      <c r="AS54" s="39">
        <v>0</v>
      </c>
      <c r="AT54" s="39">
        <v>0</v>
      </c>
      <c r="AU54" s="39">
        <v>-100</v>
      </c>
      <c r="AV54" s="39">
        <v>0</v>
      </c>
      <c r="AW54" s="39">
        <v>2275</v>
      </c>
      <c r="AX54" s="39">
        <v>990</v>
      </c>
      <c r="AY54" s="39">
        <v>0</v>
      </c>
      <c r="AZ54" s="39">
        <v>0</v>
      </c>
      <c r="BA54" s="39">
        <v>2275</v>
      </c>
      <c r="BB54" s="39">
        <v>990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9">
        <v>0</v>
      </c>
      <c r="BI54" s="39">
        <v>3415</v>
      </c>
      <c r="BJ54" s="39">
        <v>1885.7282</v>
      </c>
      <c r="BK54" s="39">
        <v>0</v>
      </c>
      <c r="BL54" s="39">
        <v>0</v>
      </c>
      <c r="BM54" s="39">
        <v>0</v>
      </c>
      <c r="BN54" s="39">
        <v>0</v>
      </c>
      <c r="BO54" s="39">
        <v>0</v>
      </c>
      <c r="BP54" s="39">
        <v>0</v>
      </c>
      <c r="BQ54" s="39">
        <v>0</v>
      </c>
      <c r="BR54" s="39">
        <v>0</v>
      </c>
      <c r="BS54" s="39">
        <v>0</v>
      </c>
      <c r="BT54" s="39">
        <v>0</v>
      </c>
      <c r="BU54" s="39">
        <v>0</v>
      </c>
      <c r="BV54" s="39">
        <v>0</v>
      </c>
      <c r="BW54" s="39">
        <v>0</v>
      </c>
      <c r="BX54" s="39">
        <v>0</v>
      </c>
      <c r="BY54" s="39">
        <v>3415</v>
      </c>
      <c r="BZ54" s="39">
        <v>1885.7282</v>
      </c>
      <c r="CA54" s="39">
        <v>0</v>
      </c>
      <c r="CB54" s="39">
        <v>0</v>
      </c>
      <c r="CC54" s="39">
        <v>0</v>
      </c>
      <c r="CD54" s="39">
        <v>0</v>
      </c>
      <c r="CE54" s="39">
        <v>0</v>
      </c>
      <c r="CF54" s="39">
        <v>0</v>
      </c>
      <c r="CG54" s="39">
        <v>0</v>
      </c>
      <c r="CH54" s="39">
        <v>0</v>
      </c>
      <c r="CI54" s="39">
        <v>0</v>
      </c>
      <c r="CJ54" s="39">
        <v>0</v>
      </c>
      <c r="CK54" s="39">
        <v>7629</v>
      </c>
      <c r="CL54" s="39">
        <v>4745.59</v>
      </c>
      <c r="CM54" s="39">
        <v>0</v>
      </c>
      <c r="CN54" s="39">
        <v>0</v>
      </c>
      <c r="CO54" s="39">
        <v>7629</v>
      </c>
      <c r="CP54" s="39">
        <v>4745.59</v>
      </c>
      <c r="CQ54" s="39">
        <v>0</v>
      </c>
      <c r="CR54" s="39">
        <v>0</v>
      </c>
      <c r="CS54" s="39">
        <v>6816</v>
      </c>
      <c r="CT54" s="39">
        <v>4745.59</v>
      </c>
      <c r="CU54" s="39">
        <v>0</v>
      </c>
      <c r="CV54" s="39">
        <v>0</v>
      </c>
      <c r="CW54" s="39">
        <v>0</v>
      </c>
      <c r="CX54" s="39">
        <v>0</v>
      </c>
      <c r="CY54" s="39">
        <v>54914.853999999999</v>
      </c>
      <c r="CZ54" s="39">
        <v>54914.852800000001</v>
      </c>
      <c r="DA54" s="39">
        <v>0</v>
      </c>
      <c r="DB54" s="39">
        <v>0</v>
      </c>
      <c r="DC54" s="39">
        <v>54914.853999999999</v>
      </c>
      <c r="DD54" s="39">
        <v>54914.852800000001</v>
      </c>
      <c r="DE54" s="39">
        <v>2350</v>
      </c>
      <c r="DF54" s="39">
        <v>2280</v>
      </c>
      <c r="DG54" s="39">
        <v>0</v>
      </c>
      <c r="DH54" s="39">
        <v>0</v>
      </c>
      <c r="DI54" s="39">
        <f t="shared" si="16"/>
        <v>0</v>
      </c>
      <c r="DJ54" s="39">
        <f t="shared" si="17"/>
        <v>0</v>
      </c>
      <c r="DK54" s="39">
        <v>16810</v>
      </c>
      <c r="DL54" s="39">
        <v>7834.99</v>
      </c>
      <c r="DM54" s="39">
        <v>0</v>
      </c>
      <c r="DN54" s="39">
        <v>0</v>
      </c>
      <c r="DO54" s="39">
        <v>16810</v>
      </c>
      <c r="DP54" s="39">
        <v>7834.99</v>
      </c>
    </row>
    <row r="55" spans="1:120" x14ac:dyDescent="0.3">
      <c r="A55" s="37">
        <v>45</v>
      </c>
      <c r="B55" s="42" t="s">
        <v>125</v>
      </c>
      <c r="C55" s="39">
        <f t="shared" si="10"/>
        <v>273694.26059999998</v>
      </c>
      <c r="D55" s="39">
        <f t="shared" si="11"/>
        <v>158625.44140000001</v>
      </c>
      <c r="E55" s="39">
        <f t="shared" si="12"/>
        <v>121738</v>
      </c>
      <c r="F55" s="39">
        <f t="shared" si="13"/>
        <v>35759.123400000004</v>
      </c>
      <c r="G55" s="39">
        <f t="shared" si="14"/>
        <v>163504.26059999998</v>
      </c>
      <c r="H55" s="39">
        <f t="shared" si="15"/>
        <v>122866.318</v>
      </c>
      <c r="I55" s="39">
        <v>55180</v>
      </c>
      <c r="J55" s="39">
        <v>31333.933400000002</v>
      </c>
      <c r="K55" s="39">
        <v>50710.8606</v>
      </c>
      <c r="L55" s="39">
        <v>49585.574999999997</v>
      </c>
      <c r="M55" s="39">
        <v>46450</v>
      </c>
      <c r="N55" s="39">
        <v>28544.967400000001</v>
      </c>
      <c r="O55" s="39">
        <v>18655</v>
      </c>
      <c r="P55" s="39">
        <v>18655</v>
      </c>
      <c r="Q55" s="39">
        <v>8500</v>
      </c>
      <c r="R55" s="39">
        <v>2651.7660000000001</v>
      </c>
      <c r="S55" s="39">
        <v>32055.8606</v>
      </c>
      <c r="T55" s="39">
        <v>30930.575000000001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33218</v>
      </c>
      <c r="AD55" s="39">
        <v>1356.423</v>
      </c>
      <c r="AE55" s="39">
        <v>0</v>
      </c>
      <c r="AF55" s="39">
        <v>-84.132000000000005</v>
      </c>
      <c r="AG55" s="39">
        <v>23018</v>
      </c>
      <c r="AH55" s="39">
        <v>1156.423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10200</v>
      </c>
      <c r="AP55" s="39">
        <v>200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-84.132000000000005</v>
      </c>
      <c r="AW55" s="39">
        <v>1040</v>
      </c>
      <c r="AX55" s="39">
        <v>208</v>
      </c>
      <c r="AY55" s="39">
        <v>0</v>
      </c>
      <c r="AZ55" s="39">
        <v>0</v>
      </c>
      <c r="BA55" s="39">
        <v>1040</v>
      </c>
      <c r="BB55" s="39">
        <v>208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3100</v>
      </c>
      <c r="BJ55" s="39">
        <v>1100.7670000000001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39">
        <v>0</v>
      </c>
      <c r="BQ55" s="39">
        <v>0</v>
      </c>
      <c r="BR55" s="39">
        <v>0</v>
      </c>
      <c r="BS55" s="39">
        <v>0</v>
      </c>
      <c r="BT55" s="39">
        <v>0</v>
      </c>
      <c r="BU55" s="39">
        <v>3100</v>
      </c>
      <c r="BV55" s="39">
        <v>1100.7670000000001</v>
      </c>
      <c r="BW55" s="39">
        <v>0</v>
      </c>
      <c r="BX55" s="39">
        <v>0</v>
      </c>
      <c r="BY55" s="39">
        <v>0</v>
      </c>
      <c r="BZ55" s="39">
        <v>0</v>
      </c>
      <c r="CA55" s="39">
        <v>0</v>
      </c>
      <c r="CB55" s="39">
        <v>0</v>
      </c>
      <c r="CC55" s="39">
        <v>0</v>
      </c>
      <c r="CD55" s="39">
        <v>0</v>
      </c>
      <c r="CE55" s="39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1700</v>
      </c>
      <c r="CL55" s="39">
        <v>40</v>
      </c>
      <c r="CM55" s="39">
        <v>0</v>
      </c>
      <c r="CN55" s="39">
        <v>0</v>
      </c>
      <c r="CO55" s="39">
        <v>1700</v>
      </c>
      <c r="CP55" s="39">
        <v>40</v>
      </c>
      <c r="CQ55" s="39">
        <v>0</v>
      </c>
      <c r="CR55" s="39">
        <v>0</v>
      </c>
      <c r="CS55" s="39">
        <v>1100</v>
      </c>
      <c r="CT55" s="39">
        <v>0</v>
      </c>
      <c r="CU55" s="39">
        <v>0</v>
      </c>
      <c r="CV55" s="39">
        <v>0</v>
      </c>
      <c r="CW55" s="39">
        <v>0</v>
      </c>
      <c r="CX55" s="39">
        <v>0</v>
      </c>
      <c r="CY55" s="39">
        <v>112793.4</v>
      </c>
      <c r="CZ55" s="39">
        <v>73364.875</v>
      </c>
      <c r="DA55" s="39">
        <v>0</v>
      </c>
      <c r="DB55" s="39">
        <v>0</v>
      </c>
      <c r="DC55" s="39">
        <v>112793.4</v>
      </c>
      <c r="DD55" s="39">
        <v>73364.875</v>
      </c>
      <c r="DE55" s="39">
        <v>2500</v>
      </c>
      <c r="DF55" s="39">
        <v>1720</v>
      </c>
      <c r="DG55" s="39">
        <v>0</v>
      </c>
      <c r="DH55" s="39">
        <v>0</v>
      </c>
      <c r="DI55" s="39">
        <f t="shared" si="16"/>
        <v>13452</v>
      </c>
      <c r="DJ55" s="39">
        <f t="shared" si="17"/>
        <v>0</v>
      </c>
      <c r="DK55" s="39">
        <v>25000</v>
      </c>
      <c r="DL55" s="39">
        <v>0</v>
      </c>
      <c r="DM55" s="39">
        <v>0</v>
      </c>
      <c r="DN55" s="39">
        <v>0</v>
      </c>
      <c r="DO55" s="39">
        <v>11548</v>
      </c>
      <c r="DP55" s="39">
        <v>0</v>
      </c>
    </row>
    <row r="56" spans="1:120" x14ac:dyDescent="0.3">
      <c r="A56" s="37">
        <v>46</v>
      </c>
      <c r="B56" s="42" t="s">
        <v>126</v>
      </c>
      <c r="C56" s="39">
        <f t="shared" si="10"/>
        <v>192156.70980000001</v>
      </c>
      <c r="D56" s="39">
        <f t="shared" si="11"/>
        <v>79585.234699999986</v>
      </c>
      <c r="E56" s="39">
        <f t="shared" si="12"/>
        <v>150273</v>
      </c>
      <c r="F56" s="39">
        <f t="shared" si="13"/>
        <v>72743.515699999989</v>
      </c>
      <c r="G56" s="39">
        <f t="shared" si="14"/>
        <v>48883.709799999997</v>
      </c>
      <c r="H56" s="39">
        <f t="shared" si="15"/>
        <v>6841.7190000000001</v>
      </c>
      <c r="I56" s="39">
        <v>56445</v>
      </c>
      <c r="J56" s="39">
        <v>32285.841400000001</v>
      </c>
      <c r="K56" s="39">
        <v>1533.7098000000001</v>
      </c>
      <c r="L56" s="39">
        <v>39.5</v>
      </c>
      <c r="M56" s="39">
        <v>51595</v>
      </c>
      <c r="N56" s="39">
        <v>32111.4414</v>
      </c>
      <c r="O56" s="39">
        <v>1483.7098000000001</v>
      </c>
      <c r="P56" s="39">
        <v>0</v>
      </c>
      <c r="Q56" s="39">
        <v>4850</v>
      </c>
      <c r="R56" s="39">
        <v>174.4</v>
      </c>
      <c r="S56" s="39">
        <v>50</v>
      </c>
      <c r="T56" s="39">
        <v>39.5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8200</v>
      </c>
      <c r="AD56" s="39">
        <v>2445.0590000000002</v>
      </c>
      <c r="AE56" s="39">
        <v>40450</v>
      </c>
      <c r="AF56" s="39">
        <v>4022.2190000000001</v>
      </c>
      <c r="AG56" s="39">
        <v>5300</v>
      </c>
      <c r="AH56" s="39">
        <v>2445.0590000000002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2900</v>
      </c>
      <c r="AP56" s="39">
        <v>0</v>
      </c>
      <c r="AQ56" s="39">
        <v>40450</v>
      </c>
      <c r="AR56" s="39">
        <v>5100.6189999999997</v>
      </c>
      <c r="AS56" s="39">
        <v>0</v>
      </c>
      <c r="AT56" s="39">
        <v>0</v>
      </c>
      <c r="AU56" s="39">
        <v>0</v>
      </c>
      <c r="AV56" s="39">
        <v>-1078.4000000000001</v>
      </c>
      <c r="AW56" s="39">
        <v>4000</v>
      </c>
      <c r="AX56" s="39">
        <v>2100</v>
      </c>
      <c r="AY56" s="39">
        <v>0</v>
      </c>
      <c r="AZ56" s="39">
        <v>0</v>
      </c>
      <c r="BA56" s="39">
        <v>4000</v>
      </c>
      <c r="BB56" s="39">
        <v>2100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22540</v>
      </c>
      <c r="BJ56" s="39">
        <v>12425</v>
      </c>
      <c r="BK56" s="39">
        <v>6000</v>
      </c>
      <c r="BL56" s="39">
        <v>2780</v>
      </c>
      <c r="BM56" s="39">
        <v>0</v>
      </c>
      <c r="BN56" s="39">
        <v>0</v>
      </c>
      <c r="BO56" s="39">
        <v>0</v>
      </c>
      <c r="BP56" s="39">
        <v>0</v>
      </c>
      <c r="BQ56" s="39">
        <v>0</v>
      </c>
      <c r="BR56" s="39">
        <v>0</v>
      </c>
      <c r="BS56" s="39">
        <v>0</v>
      </c>
      <c r="BT56" s="39">
        <v>0</v>
      </c>
      <c r="BU56" s="39">
        <v>22040</v>
      </c>
      <c r="BV56" s="39">
        <v>12220</v>
      </c>
      <c r="BW56" s="39">
        <v>3600</v>
      </c>
      <c r="BX56" s="39">
        <v>490</v>
      </c>
      <c r="BY56" s="39">
        <v>500</v>
      </c>
      <c r="BZ56" s="39">
        <v>205</v>
      </c>
      <c r="CA56" s="39">
        <v>2400</v>
      </c>
      <c r="CB56" s="39">
        <v>2290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11188</v>
      </c>
      <c r="CL56" s="39">
        <v>6620.9840000000004</v>
      </c>
      <c r="CM56" s="39">
        <v>900</v>
      </c>
      <c r="CN56" s="39">
        <v>0</v>
      </c>
      <c r="CO56" s="39">
        <v>11188</v>
      </c>
      <c r="CP56" s="39">
        <v>6620.9840000000004</v>
      </c>
      <c r="CQ56" s="39">
        <v>900</v>
      </c>
      <c r="CR56" s="39">
        <v>0</v>
      </c>
      <c r="CS56" s="39">
        <v>10388</v>
      </c>
      <c r="CT56" s="39">
        <v>6467.4840000000004</v>
      </c>
      <c r="CU56" s="39">
        <v>900</v>
      </c>
      <c r="CV56" s="39">
        <v>0</v>
      </c>
      <c r="CW56" s="39">
        <v>30200</v>
      </c>
      <c r="CX56" s="39">
        <v>14766.631299999999</v>
      </c>
      <c r="CY56" s="39">
        <v>0</v>
      </c>
      <c r="CZ56" s="39">
        <v>0</v>
      </c>
      <c r="DA56" s="39">
        <v>29500</v>
      </c>
      <c r="DB56" s="39">
        <v>14766.631299999999</v>
      </c>
      <c r="DC56" s="39">
        <v>0</v>
      </c>
      <c r="DD56" s="39">
        <v>0</v>
      </c>
      <c r="DE56" s="39">
        <v>3000</v>
      </c>
      <c r="DF56" s="39">
        <v>2100</v>
      </c>
      <c r="DG56" s="39">
        <v>0</v>
      </c>
      <c r="DH56" s="39">
        <v>0</v>
      </c>
      <c r="DI56" s="39">
        <f t="shared" si="16"/>
        <v>7700</v>
      </c>
      <c r="DJ56" s="39">
        <f t="shared" si="17"/>
        <v>0</v>
      </c>
      <c r="DK56" s="39">
        <v>14700</v>
      </c>
      <c r="DL56" s="39">
        <v>0</v>
      </c>
      <c r="DM56" s="39">
        <v>0</v>
      </c>
      <c r="DN56" s="39">
        <v>0</v>
      </c>
      <c r="DO56" s="39">
        <v>7000</v>
      </c>
      <c r="DP56" s="39">
        <v>0</v>
      </c>
    </row>
    <row r="57" spans="1:120" s="36" customFormat="1" ht="13.5" x14ac:dyDescent="0.25">
      <c r="A57" s="37">
        <v>47</v>
      </c>
      <c r="B57" s="42" t="s">
        <v>127</v>
      </c>
      <c r="C57" s="39">
        <f t="shared" si="10"/>
        <v>682263.18939999992</v>
      </c>
      <c r="D57" s="39">
        <f t="shared" si="11"/>
        <v>467563.43089999998</v>
      </c>
      <c r="E57" s="39">
        <f t="shared" si="12"/>
        <v>658178.19999999995</v>
      </c>
      <c r="F57" s="39">
        <f t="shared" si="13"/>
        <v>443997.0405</v>
      </c>
      <c r="G57" s="39">
        <f t="shared" si="14"/>
        <v>88084.989399999991</v>
      </c>
      <c r="H57" s="39">
        <f t="shared" si="15"/>
        <v>28066.3904</v>
      </c>
      <c r="I57" s="39">
        <v>151500.20000000001</v>
      </c>
      <c r="J57" s="39">
        <v>115682.02250000001</v>
      </c>
      <c r="K57" s="39">
        <v>14999.9894</v>
      </c>
      <c r="L57" s="39">
        <v>1779.0530000000001</v>
      </c>
      <c r="M57" s="39">
        <v>112400</v>
      </c>
      <c r="N57" s="39">
        <v>79555.085500000001</v>
      </c>
      <c r="O57" s="39">
        <v>2999.9893999999999</v>
      </c>
      <c r="P57" s="39">
        <v>153</v>
      </c>
      <c r="Q57" s="39">
        <v>33169.9</v>
      </c>
      <c r="R57" s="39">
        <v>32584.85</v>
      </c>
      <c r="S57" s="39">
        <v>12000</v>
      </c>
      <c r="T57" s="39">
        <v>1626.0530000000001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2000</v>
      </c>
      <c r="AD57" s="39">
        <v>1415</v>
      </c>
      <c r="AE57" s="39">
        <v>44585</v>
      </c>
      <c r="AF57" s="39">
        <v>22416.558400000002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2000</v>
      </c>
      <c r="AP57" s="39">
        <v>1415</v>
      </c>
      <c r="AQ57" s="39">
        <v>144085</v>
      </c>
      <c r="AR57" s="39">
        <v>71583.476999999999</v>
      </c>
      <c r="AS57" s="39">
        <v>0</v>
      </c>
      <c r="AT57" s="39">
        <v>0</v>
      </c>
      <c r="AU57" s="39">
        <v>-99500</v>
      </c>
      <c r="AV57" s="39">
        <v>-49166.918599999997</v>
      </c>
      <c r="AW57" s="39">
        <v>110800</v>
      </c>
      <c r="AX57" s="39">
        <v>95018.267999999996</v>
      </c>
      <c r="AY57" s="39">
        <v>2000</v>
      </c>
      <c r="AZ57" s="39">
        <v>0</v>
      </c>
      <c r="BA57" s="39">
        <v>105000</v>
      </c>
      <c r="BB57" s="39">
        <v>93062.267999999996</v>
      </c>
      <c r="BC57" s="39">
        <v>0</v>
      </c>
      <c r="BD57" s="39">
        <v>0</v>
      </c>
      <c r="BE57" s="39">
        <v>800</v>
      </c>
      <c r="BF57" s="39">
        <v>0</v>
      </c>
      <c r="BG57" s="39">
        <v>0</v>
      </c>
      <c r="BH57" s="39">
        <v>0</v>
      </c>
      <c r="BI57" s="39">
        <v>15000</v>
      </c>
      <c r="BJ57" s="39">
        <v>2795.85</v>
      </c>
      <c r="BK57" s="39">
        <v>21000</v>
      </c>
      <c r="BL57" s="39">
        <v>3870.779</v>
      </c>
      <c r="BM57" s="39">
        <v>12000</v>
      </c>
      <c r="BN57" s="39">
        <v>2795.85</v>
      </c>
      <c r="BO57" s="39">
        <v>1000</v>
      </c>
      <c r="BP57" s="39">
        <v>0</v>
      </c>
      <c r="BQ57" s="39">
        <v>0</v>
      </c>
      <c r="BR57" s="39">
        <v>0</v>
      </c>
      <c r="BS57" s="39">
        <v>0</v>
      </c>
      <c r="BT57" s="39">
        <v>0</v>
      </c>
      <c r="BU57" s="39">
        <v>0</v>
      </c>
      <c r="BV57" s="39">
        <v>0</v>
      </c>
      <c r="BW57" s="39">
        <v>0</v>
      </c>
      <c r="BX57" s="39">
        <v>0</v>
      </c>
      <c r="BY57" s="39">
        <v>3000</v>
      </c>
      <c r="BZ57" s="39">
        <v>0</v>
      </c>
      <c r="CA57" s="39">
        <v>17000</v>
      </c>
      <c r="CB57" s="39">
        <v>3870.779</v>
      </c>
      <c r="CC57" s="39">
        <v>0</v>
      </c>
      <c r="CD57" s="39">
        <v>0</v>
      </c>
      <c r="CE57" s="39">
        <v>3000</v>
      </c>
      <c r="CF57" s="39">
        <v>0</v>
      </c>
      <c r="CG57" s="39">
        <v>0</v>
      </c>
      <c r="CH57" s="39">
        <v>0</v>
      </c>
      <c r="CI57" s="39">
        <v>0</v>
      </c>
      <c r="CJ57" s="39">
        <v>0</v>
      </c>
      <c r="CK57" s="39">
        <v>33850</v>
      </c>
      <c r="CL57" s="39">
        <v>25675</v>
      </c>
      <c r="CM57" s="39">
        <v>5500</v>
      </c>
      <c r="CN57" s="39">
        <v>0</v>
      </c>
      <c r="CO57" s="39">
        <v>28000</v>
      </c>
      <c r="CP57" s="39">
        <v>22746</v>
      </c>
      <c r="CQ57" s="39">
        <v>5500</v>
      </c>
      <c r="CR57" s="39">
        <v>0</v>
      </c>
      <c r="CS57" s="39">
        <v>14500</v>
      </c>
      <c r="CT57" s="39">
        <v>11166.7</v>
      </c>
      <c r="CU57" s="39">
        <v>5500</v>
      </c>
      <c r="CV57" s="39">
        <v>0</v>
      </c>
      <c r="CW57" s="39">
        <v>265228</v>
      </c>
      <c r="CX57" s="39">
        <v>191293</v>
      </c>
      <c r="CY57" s="39">
        <v>0</v>
      </c>
      <c r="CZ57" s="39">
        <v>0</v>
      </c>
      <c r="DA57" s="39">
        <v>171000</v>
      </c>
      <c r="DB57" s="39">
        <v>119538.6</v>
      </c>
      <c r="DC57" s="39">
        <v>0</v>
      </c>
      <c r="DD57" s="39">
        <v>0</v>
      </c>
      <c r="DE57" s="39">
        <v>15800</v>
      </c>
      <c r="DF57" s="39">
        <v>7617.9</v>
      </c>
      <c r="DG57" s="39">
        <v>0</v>
      </c>
      <c r="DH57" s="39">
        <v>0</v>
      </c>
      <c r="DI57" s="39">
        <f t="shared" si="16"/>
        <v>0</v>
      </c>
      <c r="DJ57" s="39">
        <f t="shared" si="17"/>
        <v>0</v>
      </c>
      <c r="DK57" s="39">
        <v>64000</v>
      </c>
      <c r="DL57" s="39">
        <v>4500</v>
      </c>
      <c r="DM57" s="39">
        <v>0</v>
      </c>
      <c r="DN57" s="39">
        <v>0</v>
      </c>
      <c r="DO57" s="39">
        <v>64000</v>
      </c>
      <c r="DP57" s="39">
        <v>4500</v>
      </c>
    </row>
    <row r="58" spans="1:120" x14ac:dyDescent="0.3">
      <c r="A58" s="37">
        <v>48</v>
      </c>
      <c r="B58" s="42" t="s">
        <v>128</v>
      </c>
      <c r="C58" s="39">
        <f t="shared" si="10"/>
        <v>75365.793999999994</v>
      </c>
      <c r="D58" s="39">
        <f t="shared" si="11"/>
        <v>-6252.5887000000021</v>
      </c>
      <c r="E58" s="39">
        <f t="shared" si="12"/>
        <v>22921.594000000001</v>
      </c>
      <c r="F58" s="39">
        <f t="shared" si="13"/>
        <v>11748.240299999999</v>
      </c>
      <c r="G58" s="39">
        <f t="shared" si="14"/>
        <v>52444.2</v>
      </c>
      <c r="H58" s="39">
        <f t="shared" si="15"/>
        <v>-18000.829000000002</v>
      </c>
      <c r="I58" s="39">
        <v>17438.594000000001</v>
      </c>
      <c r="J58" s="39">
        <v>11210.7253</v>
      </c>
      <c r="K58" s="39">
        <v>2096.1999999999998</v>
      </c>
      <c r="L58" s="39">
        <v>1698.2470000000001</v>
      </c>
      <c r="M58" s="39">
        <v>16318.593999999999</v>
      </c>
      <c r="N58" s="39">
        <v>10405.274299999999</v>
      </c>
      <c r="O58" s="39">
        <v>0</v>
      </c>
      <c r="P58" s="39">
        <v>0</v>
      </c>
      <c r="Q58" s="39">
        <v>1120</v>
      </c>
      <c r="R58" s="39">
        <v>805.45100000000002</v>
      </c>
      <c r="S58" s="39">
        <v>2096.1999999999998</v>
      </c>
      <c r="T58" s="39">
        <v>1698.2470000000001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50000</v>
      </c>
      <c r="AF58" s="39">
        <v>-20047.076000000001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50000</v>
      </c>
      <c r="AR58" s="39">
        <v>1741</v>
      </c>
      <c r="AS58" s="39">
        <v>0</v>
      </c>
      <c r="AT58" s="39">
        <v>0</v>
      </c>
      <c r="AU58" s="39">
        <v>0</v>
      </c>
      <c r="AV58" s="39">
        <v>-21788.076000000001</v>
      </c>
      <c r="AW58" s="39">
        <v>993</v>
      </c>
      <c r="AX58" s="39">
        <v>0</v>
      </c>
      <c r="AY58" s="39">
        <v>0</v>
      </c>
      <c r="AZ58" s="39">
        <v>0</v>
      </c>
      <c r="BA58" s="39">
        <v>993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348</v>
      </c>
      <c r="BL58" s="39">
        <v>348</v>
      </c>
      <c r="BM58" s="39">
        <v>0</v>
      </c>
      <c r="BN58" s="39">
        <v>0</v>
      </c>
      <c r="BO58" s="39">
        <v>0</v>
      </c>
      <c r="BP58" s="39">
        <v>0</v>
      </c>
      <c r="BQ58" s="39">
        <v>0</v>
      </c>
      <c r="BR58" s="39">
        <v>0</v>
      </c>
      <c r="BS58" s="39">
        <v>0</v>
      </c>
      <c r="BT58" s="39">
        <v>0</v>
      </c>
      <c r="BU58" s="39">
        <v>0</v>
      </c>
      <c r="BV58" s="39">
        <v>0</v>
      </c>
      <c r="BW58" s="39">
        <v>0</v>
      </c>
      <c r="BX58" s="39">
        <v>0</v>
      </c>
      <c r="BY58" s="39">
        <v>0</v>
      </c>
      <c r="BZ58" s="39">
        <v>0</v>
      </c>
      <c r="CA58" s="39">
        <v>348</v>
      </c>
      <c r="CB58" s="39">
        <v>348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39">
        <v>0</v>
      </c>
      <c r="CI58" s="39">
        <v>0</v>
      </c>
      <c r="CJ58" s="39">
        <v>0</v>
      </c>
      <c r="CK58" s="39">
        <v>290</v>
      </c>
      <c r="CL58" s="39">
        <v>10</v>
      </c>
      <c r="CM58" s="39">
        <v>0</v>
      </c>
      <c r="CN58" s="39">
        <v>0</v>
      </c>
      <c r="CO58" s="39">
        <v>0</v>
      </c>
      <c r="CP58" s="39">
        <v>0</v>
      </c>
      <c r="CQ58" s="39">
        <v>0</v>
      </c>
      <c r="CR58" s="39">
        <v>0</v>
      </c>
      <c r="CS58" s="39">
        <v>0</v>
      </c>
      <c r="CT58" s="39">
        <v>0</v>
      </c>
      <c r="CU58" s="39">
        <v>0</v>
      </c>
      <c r="CV58" s="39">
        <v>0</v>
      </c>
      <c r="CW58" s="39">
        <v>4000</v>
      </c>
      <c r="CX58" s="39">
        <v>527.51499999999999</v>
      </c>
      <c r="CY58" s="39">
        <v>0</v>
      </c>
      <c r="CZ58" s="39">
        <v>0</v>
      </c>
      <c r="DA58" s="39">
        <v>4000</v>
      </c>
      <c r="DB58" s="39">
        <v>527.51499999999999</v>
      </c>
      <c r="DC58" s="39">
        <v>0</v>
      </c>
      <c r="DD58" s="39">
        <v>0</v>
      </c>
      <c r="DE58" s="39">
        <v>200</v>
      </c>
      <c r="DF58" s="39">
        <v>0</v>
      </c>
      <c r="DG58" s="39">
        <v>0</v>
      </c>
      <c r="DH58" s="39">
        <v>0</v>
      </c>
      <c r="DI58" s="39">
        <f t="shared" si="16"/>
        <v>0</v>
      </c>
      <c r="DJ58" s="39">
        <f t="shared" si="17"/>
        <v>0</v>
      </c>
      <c r="DK58" s="39">
        <v>0</v>
      </c>
      <c r="DL58" s="39">
        <v>0</v>
      </c>
      <c r="DM58" s="39">
        <v>0</v>
      </c>
      <c r="DN58" s="39">
        <v>0</v>
      </c>
      <c r="DO58" s="39">
        <v>0</v>
      </c>
      <c r="DP58" s="39">
        <v>0</v>
      </c>
    </row>
    <row r="59" spans="1:120" x14ac:dyDescent="0.3">
      <c r="A59" s="37">
        <v>49</v>
      </c>
      <c r="B59" s="42" t="s">
        <v>129</v>
      </c>
      <c r="C59" s="39">
        <f t="shared" si="10"/>
        <v>87328.358399999997</v>
      </c>
      <c r="D59" s="39">
        <f t="shared" si="11"/>
        <v>31699.150599999994</v>
      </c>
      <c r="E59" s="39">
        <f t="shared" si="12"/>
        <v>58333.1</v>
      </c>
      <c r="F59" s="39">
        <f t="shared" si="13"/>
        <v>31482.8711</v>
      </c>
      <c r="G59" s="39">
        <f t="shared" si="14"/>
        <v>40585.258399999999</v>
      </c>
      <c r="H59" s="39">
        <f t="shared" si="15"/>
        <v>11806.279499999997</v>
      </c>
      <c r="I59" s="39">
        <v>41660</v>
      </c>
      <c r="J59" s="39">
        <v>18562.8711</v>
      </c>
      <c r="K59" s="39">
        <v>4748.8224</v>
      </c>
      <c r="L59" s="39">
        <v>983.5</v>
      </c>
      <c r="M59" s="39">
        <v>20820</v>
      </c>
      <c r="N59" s="39">
        <v>11223.723599999999</v>
      </c>
      <c r="O59" s="39">
        <v>500</v>
      </c>
      <c r="P59" s="39">
        <v>70.5</v>
      </c>
      <c r="Q59" s="39">
        <v>20840</v>
      </c>
      <c r="R59" s="39">
        <v>7339.1475</v>
      </c>
      <c r="S59" s="39">
        <v>4248.8224</v>
      </c>
      <c r="T59" s="39">
        <v>913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-6321.5</v>
      </c>
      <c r="AF59" s="39">
        <v>-8056.56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2000</v>
      </c>
      <c r="AR59" s="39">
        <v>1100</v>
      </c>
      <c r="AS59" s="39">
        <v>0</v>
      </c>
      <c r="AT59" s="39">
        <v>0</v>
      </c>
      <c r="AU59" s="39">
        <v>-8321.5</v>
      </c>
      <c r="AV59" s="39">
        <v>-9156.56</v>
      </c>
      <c r="AW59" s="39">
        <v>960</v>
      </c>
      <c r="AX59" s="39">
        <v>640</v>
      </c>
      <c r="AY59" s="39">
        <v>0</v>
      </c>
      <c r="AZ59" s="39">
        <v>0</v>
      </c>
      <c r="BA59" s="39">
        <v>960</v>
      </c>
      <c r="BB59" s="39">
        <v>640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39">
        <v>0</v>
      </c>
      <c r="BW59" s="39">
        <v>0</v>
      </c>
      <c r="BX59" s="39">
        <v>0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0</v>
      </c>
      <c r="CE59" s="39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700</v>
      </c>
      <c r="CL59" s="39">
        <v>0</v>
      </c>
      <c r="CM59" s="39">
        <v>0</v>
      </c>
      <c r="CN59" s="39">
        <v>0</v>
      </c>
      <c r="CO59" s="39">
        <v>700</v>
      </c>
      <c r="CP59" s="39">
        <v>0</v>
      </c>
      <c r="CQ59" s="39">
        <v>0</v>
      </c>
      <c r="CR59" s="39">
        <v>0</v>
      </c>
      <c r="CS59" s="39">
        <v>700</v>
      </c>
      <c r="CT59" s="39">
        <v>0</v>
      </c>
      <c r="CU59" s="39">
        <v>0</v>
      </c>
      <c r="CV59" s="39">
        <v>0</v>
      </c>
      <c r="CW59" s="39">
        <v>750</v>
      </c>
      <c r="CX59" s="39">
        <v>0</v>
      </c>
      <c r="CY59" s="39">
        <v>42157.936000000002</v>
      </c>
      <c r="CZ59" s="39">
        <v>18879.339499999998</v>
      </c>
      <c r="DA59" s="39">
        <v>750</v>
      </c>
      <c r="DB59" s="39">
        <v>0</v>
      </c>
      <c r="DC59" s="39">
        <v>42157.936000000002</v>
      </c>
      <c r="DD59" s="39">
        <v>18879.339499999998</v>
      </c>
      <c r="DE59" s="39">
        <v>1500</v>
      </c>
      <c r="DF59" s="39">
        <v>690</v>
      </c>
      <c r="DG59" s="39">
        <v>0</v>
      </c>
      <c r="DH59" s="39">
        <v>0</v>
      </c>
      <c r="DI59" s="39">
        <f t="shared" si="16"/>
        <v>1173.1000000000004</v>
      </c>
      <c r="DJ59" s="39">
        <f t="shared" si="17"/>
        <v>0</v>
      </c>
      <c r="DK59" s="39">
        <v>12763.1</v>
      </c>
      <c r="DL59" s="39">
        <v>11590</v>
      </c>
      <c r="DM59" s="39">
        <v>0</v>
      </c>
      <c r="DN59" s="39">
        <v>0</v>
      </c>
      <c r="DO59" s="39">
        <v>11590</v>
      </c>
      <c r="DP59" s="39">
        <v>11590</v>
      </c>
    </row>
    <row r="60" spans="1:120" x14ac:dyDescent="0.3">
      <c r="A60" s="37">
        <v>50</v>
      </c>
      <c r="B60" s="42" t="s">
        <v>130</v>
      </c>
      <c r="C60" s="39">
        <f t="shared" si="10"/>
        <v>14123.1901</v>
      </c>
      <c r="D60" s="39">
        <f t="shared" si="11"/>
        <v>7847.0502999999999</v>
      </c>
      <c r="E60" s="39">
        <f t="shared" si="12"/>
        <v>13424.8171</v>
      </c>
      <c r="F60" s="39">
        <f t="shared" si="13"/>
        <v>7847.0502999999999</v>
      </c>
      <c r="G60" s="39">
        <f t="shared" si="14"/>
        <v>698.37300000000005</v>
      </c>
      <c r="H60" s="39">
        <f t="shared" si="15"/>
        <v>0</v>
      </c>
      <c r="I60" s="39">
        <v>12276.02</v>
      </c>
      <c r="J60" s="39">
        <v>7482.0502999999999</v>
      </c>
      <c r="K60" s="39">
        <v>698.37300000000005</v>
      </c>
      <c r="L60" s="39">
        <v>0</v>
      </c>
      <c r="M60" s="39">
        <v>10681.12</v>
      </c>
      <c r="N60" s="39">
        <v>7137.7259999999997</v>
      </c>
      <c r="O60" s="39">
        <v>698.37300000000005</v>
      </c>
      <c r="P60" s="39">
        <v>0</v>
      </c>
      <c r="Q60" s="39">
        <v>1594.9</v>
      </c>
      <c r="R60" s="39">
        <v>344.32429999999999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39">
        <v>0</v>
      </c>
      <c r="AV60" s="39">
        <v>0</v>
      </c>
      <c r="AW60" s="39">
        <v>615</v>
      </c>
      <c r="AX60" s="39">
        <v>175</v>
      </c>
      <c r="AY60" s="39">
        <v>0</v>
      </c>
      <c r="AZ60" s="39">
        <v>0</v>
      </c>
      <c r="BA60" s="39">
        <v>615</v>
      </c>
      <c r="BB60" s="39">
        <v>175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39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  <c r="CL60" s="39">
        <v>0</v>
      </c>
      <c r="CM60" s="39">
        <v>0</v>
      </c>
      <c r="CN60" s="39">
        <v>0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  <c r="CV60" s="39">
        <v>0</v>
      </c>
      <c r="CW60" s="39">
        <v>0</v>
      </c>
      <c r="CX60" s="39">
        <v>0</v>
      </c>
      <c r="CY60" s="39">
        <v>0</v>
      </c>
      <c r="CZ60" s="39">
        <v>0</v>
      </c>
      <c r="DA60" s="39">
        <v>0</v>
      </c>
      <c r="DB60" s="39">
        <v>0</v>
      </c>
      <c r="DC60" s="39">
        <v>0</v>
      </c>
      <c r="DD60" s="39">
        <v>0</v>
      </c>
      <c r="DE60" s="39">
        <v>290</v>
      </c>
      <c r="DF60" s="39">
        <v>190</v>
      </c>
      <c r="DG60" s="39">
        <v>0</v>
      </c>
      <c r="DH60" s="39">
        <v>0</v>
      </c>
      <c r="DI60" s="39">
        <f t="shared" si="16"/>
        <v>243.7971</v>
      </c>
      <c r="DJ60" s="39">
        <f t="shared" si="17"/>
        <v>0</v>
      </c>
      <c r="DK60" s="39">
        <v>243.7971</v>
      </c>
      <c r="DL60" s="39">
        <v>0</v>
      </c>
      <c r="DM60" s="39">
        <v>0</v>
      </c>
      <c r="DN60" s="39">
        <v>0</v>
      </c>
      <c r="DO60" s="39">
        <v>0</v>
      </c>
      <c r="DP60" s="39">
        <v>0</v>
      </c>
    </row>
    <row r="61" spans="1:120" x14ac:dyDescent="0.3">
      <c r="A61" s="37">
        <v>51</v>
      </c>
      <c r="B61" s="42" t="s">
        <v>131</v>
      </c>
      <c r="C61" s="39">
        <f t="shared" si="10"/>
        <v>66258.485100000005</v>
      </c>
      <c r="D61" s="39">
        <f t="shared" si="11"/>
        <v>20147.023000000008</v>
      </c>
      <c r="E61" s="39">
        <f t="shared" si="12"/>
        <v>50840</v>
      </c>
      <c r="F61" s="39">
        <f t="shared" si="13"/>
        <v>35592.263000000006</v>
      </c>
      <c r="G61" s="39">
        <f t="shared" si="14"/>
        <v>31418.485100000002</v>
      </c>
      <c r="H61" s="39">
        <f t="shared" si="15"/>
        <v>554.76</v>
      </c>
      <c r="I61" s="39">
        <v>29110</v>
      </c>
      <c r="J61" s="39">
        <v>15628.377</v>
      </c>
      <c r="K61" s="39">
        <v>300</v>
      </c>
      <c r="L61" s="39">
        <v>0</v>
      </c>
      <c r="M61" s="39">
        <v>25110</v>
      </c>
      <c r="N61" s="39">
        <v>15091.337799999999</v>
      </c>
      <c r="O61" s="39">
        <v>300</v>
      </c>
      <c r="P61" s="39">
        <v>0</v>
      </c>
      <c r="Q61" s="39">
        <v>4000</v>
      </c>
      <c r="R61" s="39">
        <v>537.03920000000005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30</v>
      </c>
      <c r="AD61" s="39">
        <v>0</v>
      </c>
      <c r="AE61" s="39">
        <v>31118.485100000002</v>
      </c>
      <c r="AF61" s="39">
        <v>554.76</v>
      </c>
      <c r="AG61" s="39">
        <v>30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37000</v>
      </c>
      <c r="AR61" s="39">
        <v>950</v>
      </c>
      <c r="AS61" s="39">
        <v>0</v>
      </c>
      <c r="AT61" s="39">
        <v>0</v>
      </c>
      <c r="AU61" s="39">
        <v>-5881.5149000000001</v>
      </c>
      <c r="AV61" s="39">
        <v>-395.24</v>
      </c>
      <c r="AW61" s="39">
        <v>1620</v>
      </c>
      <c r="AX61" s="39">
        <v>1259.99</v>
      </c>
      <c r="AY61" s="39">
        <v>0</v>
      </c>
      <c r="AZ61" s="39">
        <v>0</v>
      </c>
      <c r="BA61" s="39">
        <v>1620</v>
      </c>
      <c r="BB61" s="39">
        <v>1259.99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2200</v>
      </c>
      <c r="BJ61" s="39">
        <v>1431.183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39">
        <v>0</v>
      </c>
      <c r="BW61" s="39">
        <v>0</v>
      </c>
      <c r="BX61" s="39">
        <v>0</v>
      </c>
      <c r="BY61" s="39">
        <v>2200</v>
      </c>
      <c r="BZ61" s="39">
        <v>1431.183</v>
      </c>
      <c r="CA61" s="39">
        <v>0</v>
      </c>
      <c r="CB61" s="39">
        <v>0</v>
      </c>
      <c r="CC61" s="39">
        <v>0</v>
      </c>
      <c r="CD61" s="39">
        <v>0</v>
      </c>
      <c r="CE61" s="39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280</v>
      </c>
      <c r="CL61" s="39">
        <v>92.712999999999994</v>
      </c>
      <c r="CM61" s="39">
        <v>0</v>
      </c>
      <c r="CN61" s="39">
        <v>0</v>
      </c>
      <c r="CO61" s="39">
        <v>280</v>
      </c>
      <c r="CP61" s="39">
        <v>92.712999999999994</v>
      </c>
      <c r="CQ61" s="39">
        <v>0</v>
      </c>
      <c r="CR61" s="39">
        <v>0</v>
      </c>
      <c r="CS61" s="39">
        <v>280</v>
      </c>
      <c r="CT61" s="39">
        <v>92.712999999999994</v>
      </c>
      <c r="CU61" s="39">
        <v>0</v>
      </c>
      <c r="CV61" s="39">
        <v>0</v>
      </c>
      <c r="CW61" s="39">
        <v>0</v>
      </c>
      <c r="CX61" s="39">
        <v>0</v>
      </c>
      <c r="CY61" s="39">
        <v>0</v>
      </c>
      <c r="CZ61" s="39">
        <v>0</v>
      </c>
      <c r="DA61" s="39">
        <v>0</v>
      </c>
      <c r="DB61" s="39">
        <v>0</v>
      </c>
      <c r="DC61" s="39">
        <v>0</v>
      </c>
      <c r="DD61" s="39">
        <v>0</v>
      </c>
      <c r="DE61" s="39">
        <v>1600</v>
      </c>
      <c r="DF61" s="39">
        <v>1180</v>
      </c>
      <c r="DG61" s="39">
        <v>0</v>
      </c>
      <c r="DH61" s="39">
        <v>0</v>
      </c>
      <c r="DI61" s="39">
        <f t="shared" si="16"/>
        <v>0</v>
      </c>
      <c r="DJ61" s="39">
        <f t="shared" si="17"/>
        <v>0</v>
      </c>
      <c r="DK61" s="39">
        <v>16000</v>
      </c>
      <c r="DL61" s="39">
        <v>16000</v>
      </c>
      <c r="DM61" s="39">
        <v>0</v>
      </c>
      <c r="DN61" s="39">
        <v>0</v>
      </c>
      <c r="DO61" s="39">
        <v>16000</v>
      </c>
      <c r="DP61" s="39">
        <v>16000</v>
      </c>
    </row>
    <row r="62" spans="1:120" x14ac:dyDescent="0.3">
      <c r="A62" s="37">
        <v>52</v>
      </c>
      <c r="B62" s="42" t="s">
        <v>132</v>
      </c>
      <c r="C62" s="39">
        <f t="shared" si="10"/>
        <v>74697.371700000003</v>
      </c>
      <c r="D62" s="39">
        <f t="shared" si="11"/>
        <v>44284.949500000002</v>
      </c>
      <c r="E62" s="39">
        <f t="shared" si="12"/>
        <v>70000</v>
      </c>
      <c r="F62" s="39">
        <f t="shared" si="13"/>
        <v>42003.949500000002</v>
      </c>
      <c r="G62" s="39">
        <f t="shared" si="14"/>
        <v>13602.3717</v>
      </c>
      <c r="H62" s="39">
        <f t="shared" si="15"/>
        <v>7281</v>
      </c>
      <c r="I62" s="39">
        <v>34278</v>
      </c>
      <c r="J62" s="39">
        <v>23481.8789</v>
      </c>
      <c r="K62" s="39">
        <v>12641.3717</v>
      </c>
      <c r="L62" s="39">
        <v>7170</v>
      </c>
      <c r="M62" s="39">
        <v>31738</v>
      </c>
      <c r="N62" s="39">
        <v>21871.1289</v>
      </c>
      <c r="O62" s="39">
        <v>300</v>
      </c>
      <c r="P62" s="39">
        <v>70</v>
      </c>
      <c r="Q62" s="39">
        <v>2540</v>
      </c>
      <c r="R62" s="39">
        <v>1610.75</v>
      </c>
      <c r="S62" s="39">
        <v>12241.3717</v>
      </c>
      <c r="T62" s="39">
        <v>7100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1000</v>
      </c>
      <c r="AD62" s="39">
        <v>815.00160000000005</v>
      </c>
      <c r="AE62" s="39">
        <v>0</v>
      </c>
      <c r="AF62" s="39">
        <v>-850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1000</v>
      </c>
      <c r="AP62" s="39">
        <v>815.00160000000005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-850</v>
      </c>
      <c r="AW62" s="39">
        <v>2800</v>
      </c>
      <c r="AX62" s="39">
        <v>1760</v>
      </c>
      <c r="AY62" s="39">
        <v>0</v>
      </c>
      <c r="AZ62" s="39">
        <v>0</v>
      </c>
      <c r="BA62" s="39">
        <v>2300</v>
      </c>
      <c r="BB62" s="39">
        <v>1760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1110</v>
      </c>
      <c r="BJ62" s="39">
        <v>610</v>
      </c>
      <c r="BK62" s="39">
        <v>961</v>
      </c>
      <c r="BL62" s="39">
        <v>961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610</v>
      </c>
      <c r="BV62" s="39">
        <v>610</v>
      </c>
      <c r="BW62" s="39">
        <v>0</v>
      </c>
      <c r="BX62" s="39">
        <v>0</v>
      </c>
      <c r="BY62" s="39">
        <v>500</v>
      </c>
      <c r="BZ62" s="39">
        <v>0</v>
      </c>
      <c r="CA62" s="39">
        <v>961</v>
      </c>
      <c r="CB62" s="39">
        <v>961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1230</v>
      </c>
      <c r="CL62" s="39">
        <v>0</v>
      </c>
      <c r="CM62" s="39">
        <v>0</v>
      </c>
      <c r="CN62" s="39">
        <v>0</v>
      </c>
      <c r="CO62" s="39">
        <v>1100</v>
      </c>
      <c r="CP62" s="39">
        <v>0</v>
      </c>
      <c r="CQ62" s="39">
        <v>0</v>
      </c>
      <c r="CR62" s="39">
        <v>0</v>
      </c>
      <c r="CS62" s="39">
        <v>1100</v>
      </c>
      <c r="CT62" s="39">
        <v>0</v>
      </c>
      <c r="CU62" s="39">
        <v>0</v>
      </c>
      <c r="CV62" s="39">
        <v>0</v>
      </c>
      <c r="CW62" s="39">
        <v>18877</v>
      </c>
      <c r="CX62" s="39">
        <v>9167.0689999999995</v>
      </c>
      <c r="CY62" s="39">
        <v>0</v>
      </c>
      <c r="CZ62" s="39">
        <v>0</v>
      </c>
      <c r="DA62" s="39">
        <v>18877</v>
      </c>
      <c r="DB62" s="39">
        <v>9167.0689999999995</v>
      </c>
      <c r="DC62" s="39">
        <v>0</v>
      </c>
      <c r="DD62" s="39">
        <v>0</v>
      </c>
      <c r="DE62" s="39">
        <v>1800</v>
      </c>
      <c r="DF62" s="39">
        <v>1170</v>
      </c>
      <c r="DG62" s="39">
        <v>0</v>
      </c>
      <c r="DH62" s="39">
        <v>0</v>
      </c>
      <c r="DI62" s="39">
        <f t="shared" si="16"/>
        <v>0</v>
      </c>
      <c r="DJ62" s="39">
        <f t="shared" si="17"/>
        <v>0</v>
      </c>
      <c r="DK62" s="39">
        <v>8905</v>
      </c>
      <c r="DL62" s="39">
        <v>5000</v>
      </c>
      <c r="DM62" s="39">
        <v>0</v>
      </c>
      <c r="DN62" s="39">
        <v>0</v>
      </c>
      <c r="DO62" s="39">
        <v>8905</v>
      </c>
      <c r="DP62" s="39">
        <v>5000</v>
      </c>
    </row>
    <row r="63" spans="1:120" x14ac:dyDescent="0.3">
      <c r="A63" s="37">
        <v>53</v>
      </c>
      <c r="B63" s="42" t="s">
        <v>133</v>
      </c>
      <c r="C63" s="39">
        <f t="shared" si="10"/>
        <v>8943.4589999999989</v>
      </c>
      <c r="D63" s="39">
        <f t="shared" si="11"/>
        <v>4419.6783999999998</v>
      </c>
      <c r="E63" s="39">
        <f t="shared" si="12"/>
        <v>8763.9159999999993</v>
      </c>
      <c r="F63" s="39">
        <f t="shared" si="13"/>
        <v>4517.4283999999998</v>
      </c>
      <c r="G63" s="39">
        <f t="shared" si="14"/>
        <v>179.54300000000001</v>
      </c>
      <c r="H63" s="39">
        <f t="shared" si="15"/>
        <v>-97.75</v>
      </c>
      <c r="I63" s="39">
        <v>7490.2079999999996</v>
      </c>
      <c r="J63" s="39">
        <v>4165.3563999999997</v>
      </c>
      <c r="K63" s="39">
        <v>507.29300000000001</v>
      </c>
      <c r="L63" s="39">
        <v>230</v>
      </c>
      <c r="M63" s="39">
        <v>7266.7160000000003</v>
      </c>
      <c r="N63" s="39">
        <v>4131.5784000000003</v>
      </c>
      <c r="O63" s="39">
        <v>309.54289999999997</v>
      </c>
      <c r="P63" s="39">
        <v>100</v>
      </c>
      <c r="Q63" s="39">
        <v>223.49199999999999</v>
      </c>
      <c r="R63" s="39">
        <v>33.777999999999999</v>
      </c>
      <c r="S63" s="39">
        <v>197.7501</v>
      </c>
      <c r="T63" s="39">
        <v>130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-327.75</v>
      </c>
      <c r="AF63" s="39">
        <v>-327.75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-327.75</v>
      </c>
      <c r="AV63" s="39">
        <v>-327.75</v>
      </c>
      <c r="AW63" s="39">
        <v>507.108</v>
      </c>
      <c r="AX63" s="39">
        <v>292.072</v>
      </c>
      <c r="AY63" s="39">
        <v>0</v>
      </c>
      <c r="AZ63" s="39">
        <v>0</v>
      </c>
      <c r="BA63" s="39">
        <v>507.108</v>
      </c>
      <c r="BB63" s="39">
        <v>292.072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260</v>
      </c>
      <c r="CL63" s="39">
        <v>60</v>
      </c>
      <c r="CM63" s="39">
        <v>0</v>
      </c>
      <c r="CN63" s="39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39">
        <v>0</v>
      </c>
      <c r="CX63" s="39">
        <v>0</v>
      </c>
      <c r="CY63" s="39">
        <v>0</v>
      </c>
      <c r="CZ63" s="39">
        <v>0</v>
      </c>
      <c r="DA63" s="39">
        <v>0</v>
      </c>
      <c r="DB63" s="39">
        <v>0</v>
      </c>
      <c r="DC63" s="39">
        <v>0</v>
      </c>
      <c r="DD63" s="39">
        <v>0</v>
      </c>
      <c r="DE63" s="39">
        <v>250</v>
      </c>
      <c r="DF63" s="39">
        <v>0</v>
      </c>
      <c r="DG63" s="39">
        <v>0</v>
      </c>
      <c r="DH63" s="39">
        <v>0</v>
      </c>
      <c r="DI63" s="39">
        <f t="shared" si="16"/>
        <v>256.60000000000002</v>
      </c>
      <c r="DJ63" s="39">
        <f t="shared" si="17"/>
        <v>0</v>
      </c>
      <c r="DK63" s="39">
        <v>256.60000000000002</v>
      </c>
      <c r="DL63" s="39">
        <v>0</v>
      </c>
      <c r="DM63" s="39">
        <v>0</v>
      </c>
      <c r="DN63" s="39">
        <v>0</v>
      </c>
      <c r="DO63" s="39">
        <v>0</v>
      </c>
      <c r="DP63" s="39">
        <v>0</v>
      </c>
    </row>
    <row r="64" spans="1:120" x14ac:dyDescent="0.3">
      <c r="A64" s="37">
        <v>54</v>
      </c>
      <c r="B64" s="42" t="s">
        <v>134</v>
      </c>
      <c r="C64" s="39">
        <f t="shared" si="10"/>
        <v>30609.5798</v>
      </c>
      <c r="D64" s="39">
        <f t="shared" si="11"/>
        <v>17337.099200000001</v>
      </c>
      <c r="E64" s="39">
        <f t="shared" si="12"/>
        <v>28144.799999999999</v>
      </c>
      <c r="F64" s="39">
        <f t="shared" si="13"/>
        <v>17211.573199999999</v>
      </c>
      <c r="G64" s="39">
        <f t="shared" si="14"/>
        <v>2464.7797999999998</v>
      </c>
      <c r="H64" s="39">
        <f t="shared" si="15"/>
        <v>125.526</v>
      </c>
      <c r="I64" s="39">
        <v>23245</v>
      </c>
      <c r="J64" s="39">
        <v>15655.4962</v>
      </c>
      <c r="K64" s="39">
        <v>150</v>
      </c>
      <c r="L64" s="39">
        <v>138</v>
      </c>
      <c r="M64" s="39">
        <v>22295</v>
      </c>
      <c r="N64" s="39">
        <v>15313.807199999999</v>
      </c>
      <c r="O64" s="39">
        <v>0</v>
      </c>
      <c r="P64" s="39">
        <v>0</v>
      </c>
      <c r="Q64" s="39">
        <v>950</v>
      </c>
      <c r="R64" s="39">
        <v>341.68900000000002</v>
      </c>
      <c r="S64" s="39">
        <v>150</v>
      </c>
      <c r="T64" s="39">
        <v>138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50</v>
      </c>
      <c r="AD64" s="39">
        <v>0</v>
      </c>
      <c r="AE64" s="39">
        <v>0</v>
      </c>
      <c r="AF64" s="39">
        <v>-12.474</v>
      </c>
      <c r="AG64" s="39">
        <v>50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-12.474</v>
      </c>
      <c r="AW64" s="39">
        <v>650</v>
      </c>
      <c r="AX64" s="39">
        <v>400</v>
      </c>
      <c r="AY64" s="39">
        <v>0</v>
      </c>
      <c r="AZ64" s="39">
        <v>0</v>
      </c>
      <c r="BA64" s="39">
        <v>650</v>
      </c>
      <c r="BB64" s="39">
        <v>400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1185</v>
      </c>
      <c r="BJ64" s="39">
        <v>796.077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1185</v>
      </c>
      <c r="BZ64" s="39">
        <v>796.077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250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39">
        <v>0</v>
      </c>
      <c r="CR64" s="39">
        <v>0</v>
      </c>
      <c r="CS64" s="39">
        <v>0</v>
      </c>
      <c r="CT64" s="39">
        <v>0</v>
      </c>
      <c r="CU64" s="39">
        <v>0</v>
      </c>
      <c r="CV64" s="39">
        <v>0</v>
      </c>
      <c r="CW64" s="39">
        <v>0</v>
      </c>
      <c r="CX64" s="39">
        <v>0</v>
      </c>
      <c r="CY64" s="39">
        <v>2314.7797999999998</v>
      </c>
      <c r="CZ64" s="39">
        <v>0</v>
      </c>
      <c r="DA64" s="39">
        <v>0</v>
      </c>
      <c r="DB64" s="39">
        <v>0</v>
      </c>
      <c r="DC64" s="39">
        <v>2314.7797999999998</v>
      </c>
      <c r="DD64" s="39">
        <v>0</v>
      </c>
      <c r="DE64" s="39">
        <v>700</v>
      </c>
      <c r="DF64" s="39">
        <v>360</v>
      </c>
      <c r="DG64" s="39">
        <v>0</v>
      </c>
      <c r="DH64" s="39">
        <v>0</v>
      </c>
      <c r="DI64" s="39">
        <f t="shared" si="16"/>
        <v>2064.8000000000002</v>
      </c>
      <c r="DJ64" s="39">
        <f t="shared" si="17"/>
        <v>0</v>
      </c>
      <c r="DK64" s="39">
        <v>2064.8000000000002</v>
      </c>
      <c r="DL64" s="39">
        <v>0</v>
      </c>
      <c r="DM64" s="39">
        <v>0</v>
      </c>
      <c r="DN64" s="39">
        <v>0</v>
      </c>
      <c r="DO64" s="39">
        <v>0</v>
      </c>
      <c r="DP64" s="39">
        <v>0</v>
      </c>
    </row>
    <row r="65" spans="1:120" x14ac:dyDescent="0.3">
      <c r="A65" s="37">
        <v>55</v>
      </c>
      <c r="B65" s="42" t="s">
        <v>135</v>
      </c>
      <c r="C65" s="39">
        <f t="shared" si="10"/>
        <v>164499.9566</v>
      </c>
      <c r="D65" s="39">
        <f t="shared" si="11"/>
        <v>29477.467400000001</v>
      </c>
      <c r="E65" s="39">
        <f t="shared" si="12"/>
        <v>139459.32800000001</v>
      </c>
      <c r="F65" s="39">
        <f t="shared" si="13"/>
        <v>31328.126400000001</v>
      </c>
      <c r="G65" s="39">
        <f t="shared" si="14"/>
        <v>52840.628599999996</v>
      </c>
      <c r="H65" s="39">
        <f t="shared" si="15"/>
        <v>-1850.6590000000001</v>
      </c>
      <c r="I65" s="39">
        <v>38000</v>
      </c>
      <c r="J65" s="39">
        <v>14927.069</v>
      </c>
      <c r="K65" s="39">
        <v>0</v>
      </c>
      <c r="L65" s="39">
        <v>0</v>
      </c>
      <c r="M65" s="39">
        <v>29500</v>
      </c>
      <c r="N65" s="39">
        <v>14428.468999999999</v>
      </c>
      <c r="O65" s="39">
        <v>0</v>
      </c>
      <c r="P65" s="39">
        <v>0</v>
      </c>
      <c r="Q65" s="39">
        <v>8500</v>
      </c>
      <c r="R65" s="39">
        <v>498.6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16979.328000000001</v>
      </c>
      <c r="AD65" s="39">
        <v>0</v>
      </c>
      <c r="AE65" s="39">
        <v>26840.6286</v>
      </c>
      <c r="AF65" s="39">
        <v>-2345.6590000000001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16979.328000000001</v>
      </c>
      <c r="AP65" s="39">
        <v>0</v>
      </c>
      <c r="AQ65" s="39">
        <v>26840.6286</v>
      </c>
      <c r="AR65" s="39">
        <v>495</v>
      </c>
      <c r="AS65" s="39">
        <v>0</v>
      </c>
      <c r="AT65" s="39">
        <v>0</v>
      </c>
      <c r="AU65" s="39">
        <v>0</v>
      </c>
      <c r="AV65" s="39">
        <v>-2840.6590000000001</v>
      </c>
      <c r="AW65" s="39">
        <v>6000</v>
      </c>
      <c r="AX65" s="39">
        <v>1732.5</v>
      </c>
      <c r="AY65" s="39">
        <v>0</v>
      </c>
      <c r="AZ65" s="39">
        <v>0</v>
      </c>
      <c r="BA65" s="39">
        <v>6000</v>
      </c>
      <c r="BB65" s="39">
        <v>1732.5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8000</v>
      </c>
      <c r="BJ65" s="39">
        <v>2615.4304000000002</v>
      </c>
      <c r="BK65" s="39">
        <v>26000</v>
      </c>
      <c r="BL65" s="39">
        <v>495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39">
        <v>0</v>
      </c>
      <c r="BW65" s="39">
        <v>26000</v>
      </c>
      <c r="BX65" s="39">
        <v>495</v>
      </c>
      <c r="BY65" s="39">
        <v>8000</v>
      </c>
      <c r="BZ65" s="39">
        <v>2615.4304000000002</v>
      </c>
      <c r="CA65" s="39">
        <v>0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1000</v>
      </c>
      <c r="CH65" s="39">
        <v>0</v>
      </c>
      <c r="CI65" s="39">
        <v>0</v>
      </c>
      <c r="CJ65" s="39">
        <v>0</v>
      </c>
      <c r="CK65" s="39">
        <v>1200</v>
      </c>
      <c r="CL65" s="39">
        <v>0</v>
      </c>
      <c r="CM65" s="39">
        <v>0</v>
      </c>
      <c r="CN65" s="39">
        <v>0</v>
      </c>
      <c r="CO65" s="39">
        <v>1200</v>
      </c>
      <c r="CP65" s="39">
        <v>0</v>
      </c>
      <c r="CQ65" s="39">
        <v>0</v>
      </c>
      <c r="CR65" s="39">
        <v>0</v>
      </c>
      <c r="CS65" s="39">
        <v>0</v>
      </c>
      <c r="CT65" s="39">
        <v>0</v>
      </c>
      <c r="CU65" s="39">
        <v>0</v>
      </c>
      <c r="CV65" s="39">
        <v>0</v>
      </c>
      <c r="CW65" s="39">
        <v>37700</v>
      </c>
      <c r="CX65" s="39">
        <v>11468.127</v>
      </c>
      <c r="CY65" s="39">
        <v>0</v>
      </c>
      <c r="CZ65" s="39">
        <v>0</v>
      </c>
      <c r="DA65" s="39">
        <v>33700</v>
      </c>
      <c r="DB65" s="39">
        <v>11468.127</v>
      </c>
      <c r="DC65" s="39">
        <v>0</v>
      </c>
      <c r="DD65" s="39">
        <v>0</v>
      </c>
      <c r="DE65" s="39">
        <v>2780</v>
      </c>
      <c r="DF65" s="39">
        <v>585</v>
      </c>
      <c r="DG65" s="39">
        <v>0</v>
      </c>
      <c r="DH65" s="39">
        <v>0</v>
      </c>
      <c r="DI65" s="39">
        <f t="shared" si="16"/>
        <v>0</v>
      </c>
      <c r="DJ65" s="39">
        <f t="shared" si="17"/>
        <v>0</v>
      </c>
      <c r="DK65" s="39">
        <v>27800</v>
      </c>
      <c r="DL65" s="39">
        <v>0</v>
      </c>
      <c r="DM65" s="39">
        <v>0</v>
      </c>
      <c r="DN65" s="39">
        <v>0</v>
      </c>
      <c r="DO65" s="39">
        <v>27800</v>
      </c>
      <c r="DP65" s="39">
        <v>0</v>
      </c>
    </row>
    <row r="66" spans="1:120" x14ac:dyDescent="0.3">
      <c r="A66" s="37">
        <v>56</v>
      </c>
      <c r="B66" s="42" t="s">
        <v>136</v>
      </c>
      <c r="C66" s="39">
        <f t="shared" si="10"/>
        <v>161784.2813</v>
      </c>
      <c r="D66" s="39">
        <f t="shared" si="11"/>
        <v>75893.870999999999</v>
      </c>
      <c r="E66" s="39">
        <f t="shared" si="12"/>
        <v>136200</v>
      </c>
      <c r="F66" s="39">
        <f t="shared" si="13"/>
        <v>81130.612699999998</v>
      </c>
      <c r="G66" s="39">
        <f t="shared" si="14"/>
        <v>25584.281300000002</v>
      </c>
      <c r="H66" s="39">
        <f t="shared" si="15"/>
        <v>-5236.7416999999987</v>
      </c>
      <c r="I66" s="39">
        <v>61710</v>
      </c>
      <c r="J66" s="39">
        <v>39628.987000000001</v>
      </c>
      <c r="K66" s="39">
        <v>0</v>
      </c>
      <c r="L66" s="39">
        <v>0</v>
      </c>
      <c r="M66" s="39">
        <v>52660</v>
      </c>
      <c r="N66" s="39">
        <v>34374.218200000003</v>
      </c>
      <c r="O66" s="39">
        <v>0</v>
      </c>
      <c r="P66" s="39">
        <v>0</v>
      </c>
      <c r="Q66" s="39">
        <v>9050</v>
      </c>
      <c r="R66" s="39">
        <v>5254.7687999999998</v>
      </c>
      <c r="S66" s="39">
        <v>0</v>
      </c>
      <c r="T66" s="39">
        <v>0</v>
      </c>
      <c r="U66" s="39">
        <v>500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2350</v>
      </c>
      <c r="AD66" s="39">
        <v>1087.8536999999999</v>
      </c>
      <c r="AE66" s="39">
        <v>-3300</v>
      </c>
      <c r="AF66" s="39">
        <v>-17382.051599999999</v>
      </c>
      <c r="AG66" s="39">
        <v>1350</v>
      </c>
      <c r="AH66" s="39">
        <v>862.6037</v>
      </c>
      <c r="AI66" s="39">
        <v>3700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1000</v>
      </c>
      <c r="AP66" s="39">
        <v>225.25</v>
      </c>
      <c r="AQ66" s="39">
        <v>10600</v>
      </c>
      <c r="AR66" s="39">
        <v>160</v>
      </c>
      <c r="AS66" s="39">
        <v>0</v>
      </c>
      <c r="AT66" s="39">
        <v>0</v>
      </c>
      <c r="AU66" s="39">
        <v>-17600</v>
      </c>
      <c r="AV66" s="39">
        <v>-17542.051599999999</v>
      </c>
      <c r="AW66" s="39">
        <v>1800</v>
      </c>
      <c r="AX66" s="39">
        <v>1260</v>
      </c>
      <c r="AY66" s="39">
        <v>0</v>
      </c>
      <c r="AZ66" s="39">
        <v>0</v>
      </c>
      <c r="BA66" s="39">
        <v>1800</v>
      </c>
      <c r="BB66" s="39">
        <v>1260</v>
      </c>
      <c r="BC66" s="39">
        <v>0</v>
      </c>
      <c r="BD66" s="39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1500</v>
      </c>
      <c r="BJ66" s="39">
        <v>602.1</v>
      </c>
      <c r="BK66" s="39">
        <v>5800</v>
      </c>
      <c r="BL66" s="39">
        <v>4580.8099000000002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39">
        <v>0</v>
      </c>
      <c r="BW66" s="39">
        <v>0</v>
      </c>
      <c r="BX66" s="39">
        <v>0</v>
      </c>
      <c r="BY66" s="39">
        <v>1500</v>
      </c>
      <c r="BZ66" s="39">
        <v>602.1</v>
      </c>
      <c r="CA66" s="39">
        <v>5800</v>
      </c>
      <c r="CB66" s="39">
        <v>4580.8099000000002</v>
      </c>
      <c r="CC66" s="39">
        <v>0</v>
      </c>
      <c r="CD66" s="39">
        <v>0</v>
      </c>
      <c r="CE66" s="39">
        <v>0</v>
      </c>
      <c r="CF66" s="39">
        <v>0</v>
      </c>
      <c r="CG66" s="39">
        <v>300</v>
      </c>
      <c r="CH66" s="39">
        <v>0</v>
      </c>
      <c r="CI66" s="39">
        <v>0</v>
      </c>
      <c r="CJ66" s="39">
        <v>0</v>
      </c>
      <c r="CK66" s="39">
        <v>17150</v>
      </c>
      <c r="CL66" s="39">
        <v>6366.3720000000003</v>
      </c>
      <c r="CM66" s="39">
        <v>14384.281300000001</v>
      </c>
      <c r="CN66" s="39">
        <v>417</v>
      </c>
      <c r="CO66" s="39">
        <v>3250</v>
      </c>
      <c r="CP66" s="39">
        <v>1999.501</v>
      </c>
      <c r="CQ66" s="39">
        <v>0</v>
      </c>
      <c r="CR66" s="39">
        <v>0</v>
      </c>
      <c r="CS66" s="39">
        <v>2500</v>
      </c>
      <c r="CT66" s="39">
        <v>1999.501</v>
      </c>
      <c r="CU66" s="39">
        <v>0</v>
      </c>
      <c r="CV66" s="39">
        <v>0</v>
      </c>
      <c r="CW66" s="39">
        <v>42600</v>
      </c>
      <c r="CX66" s="39">
        <v>28670.3</v>
      </c>
      <c r="CY66" s="39">
        <v>8700</v>
      </c>
      <c r="CZ66" s="39">
        <v>7147.5</v>
      </c>
      <c r="DA66" s="39">
        <v>28000</v>
      </c>
      <c r="DB66" s="39">
        <v>17500</v>
      </c>
      <c r="DC66" s="39">
        <v>8700</v>
      </c>
      <c r="DD66" s="39">
        <v>7147.5</v>
      </c>
      <c r="DE66" s="39">
        <v>5100</v>
      </c>
      <c r="DF66" s="39">
        <v>3515</v>
      </c>
      <c r="DG66" s="39">
        <v>0</v>
      </c>
      <c r="DH66" s="39">
        <v>0</v>
      </c>
      <c r="DI66" s="39">
        <f t="shared" si="16"/>
        <v>3190</v>
      </c>
      <c r="DJ66" s="39">
        <f t="shared" si="17"/>
        <v>0</v>
      </c>
      <c r="DK66" s="39">
        <v>3190</v>
      </c>
      <c r="DL66" s="39">
        <v>0</v>
      </c>
      <c r="DM66" s="39">
        <v>0</v>
      </c>
      <c r="DN66" s="39">
        <v>0</v>
      </c>
      <c r="DO66" s="39">
        <v>0</v>
      </c>
      <c r="DP66" s="39">
        <v>0</v>
      </c>
    </row>
    <row r="67" spans="1:120" x14ac:dyDescent="0.3">
      <c r="A67" s="37">
        <v>57</v>
      </c>
      <c r="B67" s="42" t="s">
        <v>137</v>
      </c>
      <c r="C67" s="39">
        <f t="shared" ref="C67:D67" si="18">E67+G67-DO67</f>
        <v>54977.843200000003</v>
      </c>
      <c r="D67" s="39">
        <f t="shared" si="18"/>
        <v>31402.284600000003</v>
      </c>
      <c r="E67" s="39">
        <f t="shared" ref="E67:H67" si="19">I67+U67+Y67+AC67+AW67+BI67+CG67+CK67+CW67+DE67+DK67</f>
        <v>42700</v>
      </c>
      <c r="F67" s="39">
        <f t="shared" si="19"/>
        <v>23844.834600000002</v>
      </c>
      <c r="G67" s="39">
        <f t="shared" si="19"/>
        <v>12277.843200000001</v>
      </c>
      <c r="H67" s="39">
        <f t="shared" si="19"/>
        <v>7557.45</v>
      </c>
      <c r="I67" s="39">
        <v>30593</v>
      </c>
      <c r="J67" s="39">
        <v>19117.4876</v>
      </c>
      <c r="K67" s="39">
        <v>1168.21</v>
      </c>
      <c r="L67" s="39">
        <v>560.29999999999995</v>
      </c>
      <c r="M67" s="39">
        <v>28343</v>
      </c>
      <c r="N67" s="39">
        <v>18672.4476</v>
      </c>
      <c r="O67" s="39">
        <v>300</v>
      </c>
      <c r="P67" s="39">
        <v>0</v>
      </c>
      <c r="Q67" s="39">
        <v>2250</v>
      </c>
      <c r="R67" s="39">
        <v>445.04</v>
      </c>
      <c r="S67" s="39">
        <v>868.21</v>
      </c>
      <c r="T67" s="39">
        <v>560.29999999999995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1030</v>
      </c>
      <c r="AD67" s="39">
        <v>0</v>
      </c>
      <c r="AE67" s="39">
        <v>3040</v>
      </c>
      <c r="AF67" s="39">
        <v>215.36</v>
      </c>
      <c r="AG67" s="39">
        <v>30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1000</v>
      </c>
      <c r="AP67" s="39">
        <v>0</v>
      </c>
      <c r="AQ67" s="39">
        <v>3040</v>
      </c>
      <c r="AR67" s="39">
        <v>250</v>
      </c>
      <c r="AS67" s="39">
        <v>0</v>
      </c>
      <c r="AT67" s="39">
        <v>0</v>
      </c>
      <c r="AU67" s="39">
        <v>0</v>
      </c>
      <c r="AV67" s="39">
        <v>-34.64</v>
      </c>
      <c r="AW67" s="39">
        <v>990</v>
      </c>
      <c r="AX67" s="39">
        <v>722.7</v>
      </c>
      <c r="AY67" s="39">
        <v>0</v>
      </c>
      <c r="AZ67" s="39">
        <v>0</v>
      </c>
      <c r="BA67" s="39">
        <v>990</v>
      </c>
      <c r="BB67" s="39">
        <v>722.7</v>
      </c>
      <c r="BC67" s="39">
        <v>0</v>
      </c>
      <c r="BD67" s="39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1000</v>
      </c>
      <c r="BJ67" s="39">
        <v>784</v>
      </c>
      <c r="BK67" s="39">
        <v>7587.8432000000003</v>
      </c>
      <c r="BL67" s="39">
        <v>6300</v>
      </c>
      <c r="BM67" s="39">
        <v>0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800</v>
      </c>
      <c r="BV67" s="39">
        <v>784</v>
      </c>
      <c r="BW67" s="39">
        <v>7587.8432000000003</v>
      </c>
      <c r="BX67" s="39">
        <v>6300</v>
      </c>
      <c r="BY67" s="39">
        <v>200</v>
      </c>
      <c r="BZ67" s="39">
        <v>0</v>
      </c>
      <c r="CA67" s="39">
        <v>0</v>
      </c>
      <c r="CB67" s="39">
        <v>0</v>
      </c>
      <c r="CC67" s="39">
        <v>0</v>
      </c>
      <c r="CD67" s="39">
        <v>0</v>
      </c>
      <c r="CE67" s="39">
        <v>0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300</v>
      </c>
      <c r="CL67" s="39">
        <v>0</v>
      </c>
      <c r="CM67" s="39">
        <v>481.79</v>
      </c>
      <c r="CN67" s="39">
        <v>481.79</v>
      </c>
      <c r="CO67" s="39">
        <v>300</v>
      </c>
      <c r="CP67" s="39">
        <v>0</v>
      </c>
      <c r="CQ67" s="39">
        <v>481.79</v>
      </c>
      <c r="CR67" s="39">
        <v>481.79</v>
      </c>
      <c r="CS67" s="39">
        <v>300</v>
      </c>
      <c r="CT67" s="39">
        <v>0</v>
      </c>
      <c r="CU67" s="39">
        <v>481.79</v>
      </c>
      <c r="CV67" s="39">
        <v>481.79</v>
      </c>
      <c r="CW67" s="39">
        <v>4425</v>
      </c>
      <c r="CX67" s="39">
        <v>2580.6469999999999</v>
      </c>
      <c r="CY67" s="39">
        <v>0</v>
      </c>
      <c r="CZ67" s="39">
        <v>0</v>
      </c>
      <c r="DA67" s="39">
        <v>4425</v>
      </c>
      <c r="DB67" s="39">
        <v>2580.6469999999999</v>
      </c>
      <c r="DC67" s="39">
        <v>0</v>
      </c>
      <c r="DD67" s="39">
        <v>0</v>
      </c>
      <c r="DE67" s="39">
        <v>1000</v>
      </c>
      <c r="DF67" s="39">
        <v>640</v>
      </c>
      <c r="DG67" s="39">
        <v>0</v>
      </c>
      <c r="DH67" s="39">
        <v>0</v>
      </c>
      <c r="DI67" s="39">
        <f t="shared" ref="DI67:DJ67" si="20">DK67+DM67-DO67</f>
        <v>3362</v>
      </c>
      <c r="DJ67" s="39">
        <f t="shared" si="20"/>
        <v>0</v>
      </c>
      <c r="DK67" s="39">
        <v>3362</v>
      </c>
      <c r="DL67" s="39">
        <v>0</v>
      </c>
      <c r="DM67" s="39">
        <v>0</v>
      </c>
      <c r="DN67" s="39">
        <v>0</v>
      </c>
      <c r="DO67" s="39">
        <v>0</v>
      </c>
      <c r="DP67" s="39">
        <v>0</v>
      </c>
    </row>
    <row r="68" spans="1:120" x14ac:dyDescent="0.3">
      <c r="A68" s="37"/>
      <c r="B68" s="38"/>
      <c r="C68" s="39">
        <f t="shared" ref="C68:D70" si="21">E68+G68-DO68</f>
        <v>0</v>
      </c>
      <c r="D68" s="39">
        <f t="shared" si="21"/>
        <v>0</v>
      </c>
      <c r="E68" s="39">
        <f t="shared" ref="E68:G70" si="22">I68+U68+Y68+AC68+AW68+BI68+CG68+CK68+CW68+DE68+DK68</f>
        <v>0</v>
      </c>
      <c r="F68" s="39">
        <f t="shared" si="22"/>
        <v>0</v>
      </c>
      <c r="G68" s="39">
        <f t="shared" si="22"/>
        <v>0</v>
      </c>
      <c r="H68" s="39">
        <f t="shared" ref="H68:H70" si="23">L68+X68+AB68+AF68+AZ68+BL68+CJ68+CN68+CZ68+DH68+DN68</f>
        <v>0</v>
      </c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  <c r="DH68" s="39"/>
      <c r="DI68" s="39">
        <f t="shared" ref="DI68:DJ70" si="24">DK68+DM68-DO68</f>
        <v>0</v>
      </c>
      <c r="DJ68" s="39">
        <f t="shared" si="24"/>
        <v>0</v>
      </c>
      <c r="DK68" s="39"/>
      <c r="DL68" s="39"/>
      <c r="DM68" s="39"/>
      <c r="DN68" s="39"/>
      <c r="DO68" s="39"/>
      <c r="DP68" s="39"/>
    </row>
    <row r="69" spans="1:120" x14ac:dyDescent="0.3">
      <c r="A69" s="37"/>
      <c r="B69" s="38"/>
      <c r="C69" s="39">
        <f t="shared" si="21"/>
        <v>0</v>
      </c>
      <c r="D69" s="39">
        <f t="shared" si="21"/>
        <v>0</v>
      </c>
      <c r="E69" s="39">
        <f t="shared" si="22"/>
        <v>0</v>
      </c>
      <c r="F69" s="39">
        <f t="shared" si="22"/>
        <v>0</v>
      </c>
      <c r="G69" s="39">
        <f t="shared" si="22"/>
        <v>0</v>
      </c>
      <c r="H69" s="39">
        <f t="shared" si="23"/>
        <v>0</v>
      </c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  <c r="DH69" s="39"/>
      <c r="DI69" s="39">
        <f t="shared" si="24"/>
        <v>0</v>
      </c>
      <c r="DJ69" s="39">
        <f t="shared" si="24"/>
        <v>0</v>
      </c>
      <c r="DK69" s="39"/>
      <c r="DL69" s="39"/>
      <c r="DM69" s="39"/>
      <c r="DN69" s="39"/>
      <c r="DO69" s="39"/>
      <c r="DP69" s="39"/>
    </row>
    <row r="70" spans="1:120" x14ac:dyDescent="0.3">
      <c r="A70" s="37"/>
      <c r="B70" s="38" t="s">
        <v>44</v>
      </c>
      <c r="C70" s="39">
        <f t="shared" si="21"/>
        <v>9544281.4278000016</v>
      </c>
      <c r="D70" s="39">
        <f t="shared" si="21"/>
        <v>5123807.0068000006</v>
      </c>
      <c r="E70" s="39">
        <f t="shared" si="22"/>
        <v>7625607.1590000018</v>
      </c>
      <c r="F70" s="39">
        <f t="shared" si="22"/>
        <v>4108792.0501000006</v>
      </c>
      <c r="G70" s="39">
        <f t="shared" si="22"/>
        <v>2992985.0919999992</v>
      </c>
      <c r="H70" s="39">
        <f t="shared" si="23"/>
        <v>1456592.3881000001</v>
      </c>
      <c r="I70" s="39">
        <f>SUM(I11:I69)</f>
        <v>2867998.2220000005</v>
      </c>
      <c r="J70" s="39">
        <f t="shared" ref="J70:BU70" si="25">SUM(J11:J69)</f>
        <v>1674984.2133000002</v>
      </c>
      <c r="K70" s="39">
        <f t="shared" si="25"/>
        <v>779272.48589999962</v>
      </c>
      <c r="L70" s="39">
        <f t="shared" si="25"/>
        <v>474802.51769999997</v>
      </c>
      <c r="M70" s="39">
        <f t="shared" si="25"/>
        <v>2432196.5810000002</v>
      </c>
      <c r="N70" s="39">
        <f t="shared" si="25"/>
        <v>1500261.7982999999</v>
      </c>
      <c r="O70" s="39">
        <f t="shared" si="25"/>
        <v>117854.86670000003</v>
      </c>
      <c r="P70" s="39">
        <f t="shared" si="25"/>
        <v>42756.069000000003</v>
      </c>
      <c r="Q70" s="39">
        <f t="shared" si="25"/>
        <v>396546.47300000006</v>
      </c>
      <c r="R70" s="39">
        <f t="shared" si="25"/>
        <v>152575.86740000002</v>
      </c>
      <c r="S70" s="39">
        <f t="shared" si="25"/>
        <v>654707.62319999968</v>
      </c>
      <c r="T70" s="39">
        <f t="shared" si="25"/>
        <v>426426.45270000002</v>
      </c>
      <c r="U70" s="39">
        <f t="shared" si="25"/>
        <v>5355</v>
      </c>
      <c r="V70" s="39">
        <f t="shared" si="25"/>
        <v>1630.08</v>
      </c>
      <c r="W70" s="39">
        <f t="shared" si="25"/>
        <v>0</v>
      </c>
      <c r="X70" s="39">
        <f t="shared" si="25"/>
        <v>0</v>
      </c>
      <c r="Y70" s="39">
        <f t="shared" si="25"/>
        <v>1200</v>
      </c>
      <c r="Z70" s="39">
        <f t="shared" si="25"/>
        <v>0</v>
      </c>
      <c r="AA70" s="39">
        <f t="shared" si="25"/>
        <v>0</v>
      </c>
      <c r="AB70" s="39">
        <f t="shared" si="25"/>
        <v>0</v>
      </c>
      <c r="AC70" s="39">
        <f t="shared" si="25"/>
        <v>448779.17800000001</v>
      </c>
      <c r="AD70" s="39">
        <f t="shared" si="25"/>
        <v>223832.31940000001</v>
      </c>
      <c r="AE70" s="39">
        <f t="shared" si="25"/>
        <v>931864.62789999996</v>
      </c>
      <c r="AF70" s="39">
        <f t="shared" si="25"/>
        <v>309735.16200000007</v>
      </c>
      <c r="AG70" s="39">
        <f t="shared" si="25"/>
        <v>203387.8</v>
      </c>
      <c r="AH70" s="39">
        <f t="shared" si="25"/>
        <v>106966.0828</v>
      </c>
      <c r="AI70" s="39">
        <f t="shared" si="25"/>
        <v>145176.15349999999</v>
      </c>
      <c r="AJ70" s="39">
        <f t="shared" si="25"/>
        <v>81585.688999999998</v>
      </c>
      <c r="AK70" s="39">
        <f t="shared" si="25"/>
        <v>800</v>
      </c>
      <c r="AL70" s="39">
        <f t="shared" si="25"/>
        <v>367</v>
      </c>
      <c r="AM70" s="39">
        <f t="shared" si="25"/>
        <v>51722.672100000003</v>
      </c>
      <c r="AN70" s="39">
        <f t="shared" si="25"/>
        <v>15565.109999999999</v>
      </c>
      <c r="AO70" s="39">
        <f t="shared" si="25"/>
        <v>244591.378</v>
      </c>
      <c r="AP70" s="39">
        <f t="shared" si="25"/>
        <v>116499.23659999999</v>
      </c>
      <c r="AQ70" s="39">
        <f t="shared" si="25"/>
        <v>1232334.9304999998</v>
      </c>
      <c r="AR70" s="39">
        <f t="shared" si="25"/>
        <v>514584.20700000005</v>
      </c>
      <c r="AS70" s="39">
        <f t="shared" si="25"/>
        <v>0</v>
      </c>
      <c r="AT70" s="39">
        <f t="shared" si="25"/>
        <v>0</v>
      </c>
      <c r="AU70" s="39">
        <f t="shared" si="25"/>
        <v>-497369.12820000004</v>
      </c>
      <c r="AV70" s="39">
        <f t="shared" si="25"/>
        <v>-301999.84399999998</v>
      </c>
      <c r="AW70" s="39">
        <f t="shared" si="25"/>
        <v>408472.45329999999</v>
      </c>
      <c r="AX70" s="39">
        <f t="shared" si="25"/>
        <v>262869.66019999998</v>
      </c>
      <c r="AY70" s="39">
        <f t="shared" si="25"/>
        <v>14952.371499999999</v>
      </c>
      <c r="AZ70" s="39">
        <f t="shared" si="25"/>
        <v>4113.91</v>
      </c>
      <c r="BA70" s="39">
        <f t="shared" si="25"/>
        <v>373178.25329999998</v>
      </c>
      <c r="BB70" s="39">
        <f t="shared" si="25"/>
        <v>243439.47320000001</v>
      </c>
      <c r="BC70" s="39">
        <f t="shared" si="25"/>
        <v>12152.371499999999</v>
      </c>
      <c r="BD70" s="39">
        <f t="shared" si="25"/>
        <v>3313.91</v>
      </c>
      <c r="BE70" s="39">
        <f t="shared" si="25"/>
        <v>20887.199999999997</v>
      </c>
      <c r="BF70" s="39">
        <f t="shared" si="25"/>
        <v>13409.361999999999</v>
      </c>
      <c r="BG70" s="39">
        <f t="shared" si="25"/>
        <v>800</v>
      </c>
      <c r="BH70" s="39">
        <f t="shared" si="25"/>
        <v>800</v>
      </c>
      <c r="BI70" s="39">
        <f t="shared" si="25"/>
        <v>323426.34600000002</v>
      </c>
      <c r="BJ70" s="39">
        <f t="shared" si="25"/>
        <v>179238.21320000003</v>
      </c>
      <c r="BK70" s="39">
        <f t="shared" si="25"/>
        <v>522042.2007000001</v>
      </c>
      <c r="BL70" s="39">
        <f t="shared" si="25"/>
        <v>269315.14569999999</v>
      </c>
      <c r="BM70" s="39">
        <f t="shared" si="25"/>
        <v>12000</v>
      </c>
      <c r="BN70" s="39">
        <f t="shared" si="25"/>
        <v>2795.85</v>
      </c>
      <c r="BO70" s="39">
        <f t="shared" si="25"/>
        <v>4900</v>
      </c>
      <c r="BP70" s="39">
        <f t="shared" si="25"/>
        <v>1560</v>
      </c>
      <c r="BQ70" s="39">
        <f t="shared" si="25"/>
        <v>0</v>
      </c>
      <c r="BR70" s="39">
        <f t="shared" si="25"/>
        <v>0</v>
      </c>
      <c r="BS70" s="39">
        <f t="shared" si="25"/>
        <v>0</v>
      </c>
      <c r="BT70" s="39">
        <f t="shared" si="25"/>
        <v>0</v>
      </c>
      <c r="BU70" s="39">
        <f t="shared" si="25"/>
        <v>109261.246</v>
      </c>
      <c r="BV70" s="39">
        <f t="shared" ref="BV70:DH70" si="26">SUM(BV11:BV69)</f>
        <v>53807.907399999996</v>
      </c>
      <c r="BW70" s="39">
        <f t="shared" si="26"/>
        <v>294704.1925</v>
      </c>
      <c r="BX70" s="39">
        <f t="shared" si="26"/>
        <v>150488.17000000001</v>
      </c>
      <c r="BY70" s="39">
        <f t="shared" si="26"/>
        <v>137279.79999999999</v>
      </c>
      <c r="BZ70" s="39">
        <f t="shared" si="26"/>
        <v>68068.40879999999</v>
      </c>
      <c r="CA70" s="39">
        <f t="shared" si="26"/>
        <v>219438.00820000001</v>
      </c>
      <c r="CB70" s="39">
        <f t="shared" si="26"/>
        <v>117266.97570000001</v>
      </c>
      <c r="CC70" s="39">
        <f t="shared" si="26"/>
        <v>64885.3</v>
      </c>
      <c r="CD70" s="39">
        <f t="shared" si="26"/>
        <v>54566.047000000006</v>
      </c>
      <c r="CE70" s="39">
        <f t="shared" si="26"/>
        <v>3000</v>
      </c>
      <c r="CF70" s="39">
        <f t="shared" si="26"/>
        <v>0</v>
      </c>
      <c r="CG70" s="39">
        <f t="shared" si="26"/>
        <v>1600</v>
      </c>
      <c r="CH70" s="39">
        <f t="shared" si="26"/>
        <v>275.39999999999998</v>
      </c>
      <c r="CI70" s="39">
        <f t="shared" si="26"/>
        <v>0</v>
      </c>
      <c r="CJ70" s="39">
        <f t="shared" si="26"/>
        <v>0</v>
      </c>
      <c r="CK70" s="39">
        <f t="shared" si="26"/>
        <v>422926.39999999997</v>
      </c>
      <c r="CL70" s="39">
        <f t="shared" si="26"/>
        <v>214758.73099999997</v>
      </c>
      <c r="CM70" s="39">
        <f t="shared" si="26"/>
        <v>267241.42299999995</v>
      </c>
      <c r="CN70" s="39">
        <f t="shared" si="26"/>
        <v>89276.03409999999</v>
      </c>
      <c r="CO70" s="39">
        <f t="shared" si="26"/>
        <v>384009.39999999997</v>
      </c>
      <c r="CP70" s="39">
        <f t="shared" si="26"/>
        <v>204766.25999999992</v>
      </c>
      <c r="CQ70" s="39">
        <f t="shared" si="26"/>
        <v>223409.74170000001</v>
      </c>
      <c r="CR70" s="39">
        <f t="shared" si="26"/>
        <v>81390.7641</v>
      </c>
      <c r="CS70" s="39">
        <f t="shared" si="26"/>
        <v>257269.9</v>
      </c>
      <c r="CT70" s="39">
        <f t="shared" si="26"/>
        <v>142407.03199999998</v>
      </c>
      <c r="CU70" s="39">
        <f t="shared" si="26"/>
        <v>117156.52929999998</v>
      </c>
      <c r="CV70" s="39">
        <f t="shared" si="26"/>
        <v>38193.144099999998</v>
      </c>
      <c r="CW70" s="39">
        <f t="shared" si="26"/>
        <v>1771376.1939999999</v>
      </c>
      <c r="CX70" s="39">
        <f t="shared" si="26"/>
        <v>1012287.3651000002</v>
      </c>
      <c r="CY70" s="39">
        <f t="shared" si="26"/>
        <v>477611.98300000001</v>
      </c>
      <c r="CZ70" s="39">
        <f t="shared" si="26"/>
        <v>309349.61859999999</v>
      </c>
      <c r="DA70" s="39">
        <f t="shared" si="26"/>
        <v>1099201.4939999999</v>
      </c>
      <c r="DB70" s="39">
        <f t="shared" si="26"/>
        <v>569026.92410000006</v>
      </c>
      <c r="DC70" s="39">
        <f t="shared" si="26"/>
        <v>469419.36369999999</v>
      </c>
      <c r="DD70" s="39">
        <f t="shared" si="26"/>
        <v>302863.65859999997</v>
      </c>
      <c r="DE70" s="39">
        <f t="shared" si="26"/>
        <v>130264.565</v>
      </c>
      <c r="DF70" s="39">
        <f t="shared" si="26"/>
        <v>75398.451799999995</v>
      </c>
      <c r="DG70" s="39">
        <f t="shared" si="26"/>
        <v>0</v>
      </c>
      <c r="DH70" s="39">
        <f t="shared" si="26"/>
        <v>0</v>
      </c>
      <c r="DI70" s="41">
        <f t="shared" si="24"/>
        <v>169897.97750000027</v>
      </c>
      <c r="DJ70" s="41">
        <f t="shared" si="24"/>
        <v>21940.184700000042</v>
      </c>
      <c r="DK70" s="39">
        <f t="shared" ref="DK70" si="27">SUM(DK11:DK69)</f>
        <v>1244208.8007000003</v>
      </c>
      <c r="DL70" s="39">
        <f t="shared" ref="DL70" si="28">SUM(DL11:DL69)</f>
        <v>463517.61609999998</v>
      </c>
      <c r="DM70" s="39">
        <f t="shared" ref="DM70" si="29">SUM(DM11:DM69)</f>
        <v>0</v>
      </c>
      <c r="DN70" s="39">
        <f t="shared" ref="DN70" si="30">SUM(DN11:DN69)</f>
        <v>0</v>
      </c>
      <c r="DO70" s="39">
        <f t="shared" ref="DO70" si="31">SUM(DO11:DO69)</f>
        <v>1074310.8232</v>
      </c>
      <c r="DP70" s="39">
        <f t="shared" ref="DP70" si="32">SUM(DP11:DP69)</f>
        <v>441577.43139999994</v>
      </c>
    </row>
    <row r="71" spans="1:120" x14ac:dyDescent="0.3"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</row>
    <row r="72" spans="1:120" x14ac:dyDescent="0.3"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</row>
    <row r="73" spans="1:120" x14ac:dyDescent="0.3"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</row>
    <row r="74" spans="1:120" x14ac:dyDescent="0.3"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</row>
    <row r="75" spans="1:120" x14ac:dyDescent="0.3"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</row>
    <row r="76" spans="1:120" x14ac:dyDescent="0.3"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</row>
    <row r="77" spans="1:120" x14ac:dyDescent="0.3"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</row>
    <row r="78" spans="1:120" x14ac:dyDescent="0.3"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</row>
    <row r="79" spans="1:120" x14ac:dyDescent="0.3"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</row>
    <row r="80" spans="1:120" x14ac:dyDescent="0.3"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</row>
    <row r="81" spans="3:120" x14ac:dyDescent="0.3"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</row>
    <row r="82" spans="3:120" x14ac:dyDescent="0.3"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</row>
    <row r="83" spans="3:120" x14ac:dyDescent="0.3"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</row>
    <row r="84" spans="3:120" x14ac:dyDescent="0.3"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</row>
    <row r="85" spans="3:120" x14ac:dyDescent="0.3"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</row>
    <row r="86" spans="3:120" x14ac:dyDescent="0.3"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</row>
    <row r="87" spans="3:120" x14ac:dyDescent="0.3"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</row>
    <row r="88" spans="3:120" x14ac:dyDescent="0.3"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</row>
    <row r="89" spans="3:120" x14ac:dyDescent="0.3"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</row>
    <row r="90" spans="3:120" x14ac:dyDescent="0.3"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</row>
    <row r="91" spans="3:120" x14ac:dyDescent="0.3"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</row>
    <row r="92" spans="3:120" x14ac:dyDescent="0.3"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</row>
    <row r="93" spans="3:120" x14ac:dyDescent="0.3"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  <c r="CU93" s="40"/>
      <c r="CV93" s="40"/>
      <c r="CW93" s="40"/>
      <c r="CX93" s="40"/>
      <c r="CY93" s="40"/>
      <c r="CZ93" s="40"/>
      <c r="DA93" s="40"/>
      <c r="DB93" s="40"/>
      <c r="DC93" s="40"/>
      <c r="DD93" s="40"/>
      <c r="DE93" s="40"/>
      <c r="DF93" s="40"/>
      <c r="DG93" s="40"/>
      <c r="DH93" s="40"/>
      <c r="DI93" s="40"/>
      <c r="DJ93" s="40"/>
      <c r="DK93" s="40"/>
      <c r="DL93" s="40"/>
      <c r="DM93" s="40"/>
      <c r="DN93" s="40"/>
      <c r="DO93" s="40"/>
      <c r="DP93" s="40"/>
    </row>
    <row r="94" spans="3:120" x14ac:dyDescent="0.3"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  <c r="CU94" s="40"/>
      <c r="CV94" s="40"/>
      <c r="CW94" s="40"/>
      <c r="CX94" s="40"/>
      <c r="CY94" s="40"/>
      <c r="CZ94" s="40"/>
      <c r="DA94" s="40"/>
      <c r="DB94" s="40"/>
      <c r="DC94" s="40"/>
      <c r="DD94" s="40"/>
      <c r="DE94" s="40"/>
      <c r="DF94" s="40"/>
      <c r="DG94" s="40"/>
      <c r="DH94" s="40"/>
      <c r="DI94" s="40"/>
      <c r="DJ94" s="40"/>
      <c r="DK94" s="40"/>
      <c r="DL94" s="40"/>
      <c r="DM94" s="40"/>
      <c r="DN94" s="40"/>
      <c r="DO94" s="40"/>
      <c r="DP94" s="40"/>
    </row>
    <row r="95" spans="3:120" x14ac:dyDescent="0.3"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0"/>
      <c r="DD95" s="40"/>
      <c r="DE95" s="40"/>
      <c r="DF95" s="40"/>
      <c r="DG95" s="40"/>
      <c r="DH95" s="40"/>
      <c r="DI95" s="40"/>
      <c r="DJ95" s="40"/>
      <c r="DK95" s="40"/>
      <c r="DL95" s="40"/>
      <c r="DM95" s="40"/>
      <c r="DN95" s="40"/>
      <c r="DO95" s="40"/>
      <c r="DP95" s="40"/>
    </row>
    <row r="96" spans="3:120" x14ac:dyDescent="0.3"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</row>
    <row r="97" spans="3:120" x14ac:dyDescent="0.3"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</row>
    <row r="98" spans="3:120" x14ac:dyDescent="0.3"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</row>
    <row r="99" spans="3:120" x14ac:dyDescent="0.3"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</row>
    <row r="100" spans="3:120" x14ac:dyDescent="0.3"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</row>
    <row r="101" spans="3:120" x14ac:dyDescent="0.3"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</row>
    <row r="102" spans="3:120" x14ac:dyDescent="0.3"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</row>
    <row r="103" spans="3:120" x14ac:dyDescent="0.3"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</row>
    <row r="104" spans="3:120" x14ac:dyDescent="0.3"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</row>
    <row r="105" spans="3:120" x14ac:dyDescent="0.3"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</row>
    <row r="106" spans="3:120" x14ac:dyDescent="0.3"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</row>
    <row r="107" spans="3:120" x14ac:dyDescent="0.3"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</row>
    <row r="108" spans="3:120" x14ac:dyDescent="0.3"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  <c r="DO108" s="40"/>
      <c r="DP108" s="40"/>
    </row>
    <row r="109" spans="3:120" x14ac:dyDescent="0.3"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</row>
    <row r="110" spans="3:120" x14ac:dyDescent="0.3"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</row>
    <row r="111" spans="3:120" x14ac:dyDescent="0.3"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</row>
    <row r="112" spans="3:120" x14ac:dyDescent="0.3"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</row>
    <row r="113" spans="3:120" x14ac:dyDescent="0.3"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</row>
    <row r="114" spans="3:120" x14ac:dyDescent="0.3"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</row>
    <row r="115" spans="3:120" x14ac:dyDescent="0.3"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</row>
    <row r="116" spans="3:120" x14ac:dyDescent="0.3"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</row>
    <row r="117" spans="3:120" x14ac:dyDescent="0.3"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</row>
    <row r="118" spans="3:120" x14ac:dyDescent="0.3"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</row>
    <row r="119" spans="3:120" x14ac:dyDescent="0.3"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</row>
    <row r="120" spans="3:120" x14ac:dyDescent="0.3"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</row>
    <row r="121" spans="3:120" x14ac:dyDescent="0.3"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</row>
    <row r="122" spans="3:120" x14ac:dyDescent="0.3"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</row>
    <row r="123" spans="3:120" x14ac:dyDescent="0.3"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</row>
    <row r="124" spans="3:120" x14ac:dyDescent="0.3"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</row>
    <row r="125" spans="3:120" x14ac:dyDescent="0.3"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</row>
    <row r="126" spans="3:120" x14ac:dyDescent="0.3"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  <c r="CU126" s="40"/>
      <c r="CV126" s="40"/>
      <c r="CW126" s="40"/>
      <c r="CX126" s="40"/>
      <c r="CY126" s="40"/>
      <c r="CZ126" s="40"/>
      <c r="DA126" s="40"/>
      <c r="DB126" s="40"/>
      <c r="DC126" s="40"/>
      <c r="DD126" s="40"/>
      <c r="DE126" s="40"/>
      <c r="DF126" s="40"/>
      <c r="DG126" s="40"/>
      <c r="DH126" s="40"/>
      <c r="DI126" s="40"/>
      <c r="DJ126" s="40"/>
      <c r="DK126" s="40"/>
      <c r="DL126" s="40"/>
      <c r="DM126" s="40"/>
      <c r="DN126" s="40"/>
      <c r="DO126" s="40"/>
      <c r="DP126" s="40"/>
    </row>
    <row r="127" spans="3:120" x14ac:dyDescent="0.3"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  <c r="CU127" s="40"/>
      <c r="CV127" s="40"/>
      <c r="CW127" s="40"/>
      <c r="CX127" s="40"/>
      <c r="CY127" s="40"/>
      <c r="CZ127" s="40"/>
      <c r="DA127" s="40"/>
      <c r="DB127" s="40"/>
      <c r="DC127" s="40"/>
      <c r="DD127" s="40"/>
      <c r="DE127" s="40"/>
      <c r="DF127" s="40"/>
      <c r="DG127" s="40"/>
      <c r="DH127" s="40"/>
      <c r="DI127" s="40"/>
      <c r="DJ127" s="40"/>
      <c r="DK127" s="40"/>
      <c r="DL127" s="40"/>
      <c r="DM127" s="40"/>
      <c r="DN127" s="40"/>
      <c r="DO127" s="40"/>
      <c r="DP127" s="40"/>
    </row>
    <row r="128" spans="3:120" x14ac:dyDescent="0.3"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  <c r="CU128" s="40"/>
      <c r="CV128" s="40"/>
      <c r="CW128" s="40"/>
      <c r="CX128" s="40"/>
      <c r="CY128" s="40"/>
      <c r="CZ128" s="40"/>
      <c r="DA128" s="40"/>
      <c r="DB128" s="40"/>
      <c r="DC128" s="40"/>
      <c r="DD128" s="40"/>
      <c r="DE128" s="40"/>
      <c r="DF128" s="40"/>
      <c r="DG128" s="40"/>
      <c r="DH128" s="40"/>
      <c r="DI128" s="40"/>
      <c r="DJ128" s="40"/>
      <c r="DK128" s="40"/>
      <c r="DL128" s="40"/>
      <c r="DM128" s="40"/>
      <c r="DN128" s="40"/>
      <c r="DO128" s="40"/>
      <c r="DP128" s="40"/>
    </row>
    <row r="129" spans="3:120" x14ac:dyDescent="0.3"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  <c r="CU129" s="40"/>
      <c r="CV129" s="40"/>
      <c r="CW129" s="40"/>
      <c r="CX129" s="40"/>
      <c r="CY129" s="40"/>
      <c r="CZ129" s="40"/>
      <c r="DA129" s="40"/>
      <c r="DB129" s="40"/>
      <c r="DC129" s="40"/>
      <c r="DD129" s="40"/>
      <c r="DE129" s="40"/>
      <c r="DF129" s="40"/>
      <c r="DG129" s="40"/>
      <c r="DH129" s="40"/>
      <c r="DI129" s="40"/>
      <c r="DJ129" s="40"/>
      <c r="DK129" s="40"/>
      <c r="DL129" s="40"/>
      <c r="DM129" s="40"/>
      <c r="DN129" s="40"/>
      <c r="DO129" s="40"/>
      <c r="DP129" s="40"/>
    </row>
    <row r="130" spans="3:120" x14ac:dyDescent="0.3"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  <c r="CU130" s="40"/>
      <c r="CV130" s="40"/>
      <c r="CW130" s="40"/>
      <c r="CX130" s="40"/>
      <c r="CY130" s="40"/>
      <c r="CZ130" s="40"/>
      <c r="DA130" s="40"/>
      <c r="DB130" s="40"/>
      <c r="DC130" s="40"/>
      <c r="DD130" s="40"/>
      <c r="DE130" s="40"/>
      <c r="DF130" s="40"/>
      <c r="DG130" s="40"/>
      <c r="DH130" s="40"/>
      <c r="DI130" s="40"/>
      <c r="DJ130" s="40"/>
      <c r="DK130" s="40"/>
      <c r="DL130" s="40"/>
      <c r="DM130" s="40"/>
      <c r="DN130" s="40"/>
      <c r="DO130" s="40"/>
      <c r="DP130" s="40"/>
    </row>
    <row r="131" spans="3:120" x14ac:dyDescent="0.3"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  <c r="CU131" s="40"/>
      <c r="CV131" s="40"/>
      <c r="CW131" s="40"/>
      <c r="CX131" s="40"/>
      <c r="CY131" s="40"/>
      <c r="CZ131" s="40"/>
      <c r="DA131" s="40"/>
      <c r="DB131" s="40"/>
      <c r="DC131" s="40"/>
      <c r="DD131" s="40"/>
      <c r="DE131" s="40"/>
      <c r="DF131" s="40"/>
      <c r="DG131" s="40"/>
      <c r="DH131" s="40"/>
      <c r="DI131" s="40"/>
      <c r="DJ131" s="40"/>
      <c r="DK131" s="40"/>
      <c r="DL131" s="40"/>
      <c r="DM131" s="40"/>
      <c r="DN131" s="40"/>
      <c r="DO131" s="40"/>
      <c r="DP131" s="40"/>
    </row>
    <row r="132" spans="3:120" x14ac:dyDescent="0.3"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  <c r="CU132" s="40"/>
      <c r="CV132" s="40"/>
      <c r="CW132" s="40"/>
      <c r="CX132" s="40"/>
      <c r="CY132" s="40"/>
      <c r="CZ132" s="40"/>
      <c r="DA132" s="40"/>
      <c r="DB132" s="40"/>
      <c r="DC132" s="40"/>
      <c r="DD132" s="40"/>
      <c r="DE132" s="40"/>
      <c r="DF132" s="40"/>
      <c r="DG132" s="40"/>
      <c r="DH132" s="40"/>
      <c r="DI132" s="40"/>
      <c r="DJ132" s="40"/>
      <c r="DK132" s="40"/>
      <c r="DL132" s="40"/>
      <c r="DM132" s="40"/>
      <c r="DN132" s="40"/>
      <c r="DO132" s="40"/>
      <c r="DP132" s="40"/>
    </row>
    <row r="133" spans="3:120" x14ac:dyDescent="0.3"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  <c r="CU133" s="40"/>
      <c r="CV133" s="40"/>
      <c r="CW133" s="40"/>
      <c r="CX133" s="40"/>
      <c r="CY133" s="40"/>
      <c r="CZ133" s="40"/>
      <c r="DA133" s="40"/>
      <c r="DB133" s="40"/>
      <c r="DC133" s="40"/>
      <c r="DD133" s="40"/>
      <c r="DE133" s="40"/>
      <c r="DF133" s="40"/>
      <c r="DG133" s="40"/>
      <c r="DH133" s="40"/>
      <c r="DI133" s="40"/>
      <c r="DJ133" s="40"/>
      <c r="DK133" s="40"/>
      <c r="DL133" s="40"/>
      <c r="DM133" s="40"/>
      <c r="DN133" s="40"/>
      <c r="DO133" s="40"/>
      <c r="DP133" s="40"/>
    </row>
    <row r="134" spans="3:120" x14ac:dyDescent="0.3"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  <c r="CU134" s="40"/>
      <c r="CV134" s="40"/>
      <c r="CW134" s="40"/>
      <c r="CX134" s="40"/>
      <c r="CY134" s="40"/>
      <c r="CZ134" s="40"/>
      <c r="DA134" s="40"/>
      <c r="DB134" s="40"/>
      <c r="DC134" s="40"/>
      <c r="DD134" s="40"/>
      <c r="DE134" s="40"/>
      <c r="DF134" s="40"/>
      <c r="DG134" s="40"/>
      <c r="DH134" s="40"/>
      <c r="DI134" s="40"/>
      <c r="DJ134" s="40"/>
      <c r="DK134" s="40"/>
      <c r="DL134" s="40"/>
      <c r="DM134" s="40"/>
      <c r="DN134" s="40"/>
      <c r="DO134" s="40"/>
      <c r="DP134" s="40"/>
    </row>
    <row r="135" spans="3:120" x14ac:dyDescent="0.3"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  <c r="CU135" s="40"/>
      <c r="CV135" s="40"/>
      <c r="CW135" s="40"/>
      <c r="CX135" s="40"/>
      <c r="CY135" s="40"/>
      <c r="CZ135" s="40"/>
      <c r="DA135" s="40"/>
      <c r="DB135" s="40"/>
      <c r="DC135" s="40"/>
      <c r="DD135" s="40"/>
      <c r="DE135" s="40"/>
      <c r="DF135" s="40"/>
      <c r="DG135" s="40"/>
      <c r="DH135" s="40"/>
      <c r="DI135" s="40"/>
      <c r="DJ135" s="40"/>
      <c r="DK135" s="40"/>
      <c r="DL135" s="40"/>
      <c r="DM135" s="40"/>
      <c r="DN135" s="40"/>
      <c r="DO135" s="40"/>
      <c r="DP135" s="40"/>
    </row>
    <row r="136" spans="3:120" x14ac:dyDescent="0.3"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  <c r="CU136" s="40"/>
      <c r="CV136" s="40"/>
      <c r="CW136" s="40"/>
      <c r="CX136" s="40"/>
      <c r="CY136" s="40"/>
      <c r="CZ136" s="40"/>
      <c r="DA136" s="40"/>
      <c r="DB136" s="40"/>
      <c r="DC136" s="40"/>
      <c r="DD136" s="40"/>
      <c r="DE136" s="40"/>
      <c r="DF136" s="40"/>
      <c r="DG136" s="40"/>
      <c r="DH136" s="40"/>
      <c r="DI136" s="40"/>
      <c r="DJ136" s="40"/>
      <c r="DK136" s="40"/>
      <c r="DL136" s="40"/>
      <c r="DM136" s="40"/>
      <c r="DN136" s="40"/>
      <c r="DO136" s="40"/>
      <c r="DP136" s="40"/>
    </row>
    <row r="137" spans="3:120" x14ac:dyDescent="0.3"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  <c r="CU137" s="40"/>
      <c r="CV137" s="40"/>
      <c r="CW137" s="40"/>
      <c r="CX137" s="40"/>
      <c r="CY137" s="40"/>
      <c r="CZ137" s="40"/>
      <c r="DA137" s="40"/>
      <c r="DB137" s="40"/>
      <c r="DC137" s="40"/>
      <c r="DD137" s="40"/>
      <c r="DE137" s="40"/>
      <c r="DF137" s="40"/>
      <c r="DG137" s="40"/>
      <c r="DH137" s="40"/>
      <c r="DI137" s="40"/>
      <c r="DJ137" s="40"/>
      <c r="DK137" s="40"/>
      <c r="DL137" s="40"/>
      <c r="DM137" s="40"/>
      <c r="DN137" s="40"/>
      <c r="DO137" s="40"/>
      <c r="DP137" s="40"/>
    </row>
    <row r="138" spans="3:120" x14ac:dyDescent="0.3"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  <c r="CU138" s="40"/>
      <c r="CV138" s="40"/>
      <c r="CW138" s="40"/>
      <c r="CX138" s="40"/>
      <c r="CY138" s="40"/>
      <c r="CZ138" s="40"/>
      <c r="DA138" s="40"/>
      <c r="DB138" s="40"/>
      <c r="DC138" s="40"/>
      <c r="DD138" s="40"/>
      <c r="DE138" s="40"/>
      <c r="DF138" s="40"/>
      <c r="DG138" s="40"/>
      <c r="DH138" s="40"/>
      <c r="DI138" s="40"/>
      <c r="DJ138" s="40"/>
      <c r="DK138" s="40"/>
      <c r="DL138" s="40"/>
      <c r="DM138" s="40"/>
      <c r="DN138" s="40"/>
      <c r="DO138" s="40"/>
      <c r="DP138" s="40"/>
    </row>
    <row r="139" spans="3:120" x14ac:dyDescent="0.3"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0"/>
      <c r="BA139" s="40"/>
      <c r="BB139" s="40"/>
      <c r="BC139" s="40"/>
      <c r="BD139" s="40"/>
      <c r="BE139" s="40"/>
      <c r="BF139" s="40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  <c r="CU139" s="40"/>
      <c r="CV139" s="40"/>
      <c r="CW139" s="40"/>
      <c r="CX139" s="40"/>
      <c r="CY139" s="40"/>
      <c r="CZ139" s="40"/>
      <c r="DA139" s="40"/>
      <c r="DB139" s="40"/>
      <c r="DC139" s="40"/>
      <c r="DD139" s="40"/>
      <c r="DE139" s="40"/>
      <c r="DF139" s="40"/>
      <c r="DG139" s="40"/>
      <c r="DH139" s="40"/>
      <c r="DI139" s="40"/>
      <c r="DJ139" s="40"/>
      <c r="DK139" s="40"/>
      <c r="DL139" s="40"/>
      <c r="DM139" s="40"/>
      <c r="DN139" s="40"/>
      <c r="DO139" s="40"/>
      <c r="DP139" s="40"/>
    </row>
    <row r="140" spans="3:120" x14ac:dyDescent="0.3"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  <c r="CU140" s="40"/>
      <c r="CV140" s="40"/>
      <c r="CW140" s="40"/>
      <c r="CX140" s="40"/>
      <c r="CY140" s="40"/>
      <c r="CZ140" s="40"/>
      <c r="DA140" s="40"/>
      <c r="DB140" s="40"/>
      <c r="DC140" s="40"/>
      <c r="DD140" s="40"/>
      <c r="DE140" s="40"/>
      <c r="DF140" s="40"/>
      <c r="DG140" s="40"/>
      <c r="DH140" s="40"/>
      <c r="DI140" s="40"/>
      <c r="DJ140" s="40"/>
      <c r="DK140" s="40"/>
      <c r="DL140" s="40"/>
      <c r="DM140" s="40"/>
      <c r="DN140" s="40"/>
      <c r="DO140" s="40"/>
      <c r="DP140" s="40"/>
    </row>
    <row r="141" spans="3:120" x14ac:dyDescent="0.3"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  <c r="CU141" s="40"/>
      <c r="CV141" s="40"/>
      <c r="CW141" s="40"/>
      <c r="CX141" s="40"/>
      <c r="CY141" s="40"/>
      <c r="CZ141" s="40"/>
      <c r="DA141" s="40"/>
      <c r="DB141" s="40"/>
      <c r="DC141" s="40"/>
      <c r="DD141" s="40"/>
      <c r="DE141" s="40"/>
      <c r="DF141" s="40"/>
      <c r="DG141" s="40"/>
      <c r="DH141" s="40"/>
      <c r="DI141" s="40"/>
      <c r="DJ141" s="40"/>
      <c r="DK141" s="40"/>
      <c r="DL141" s="40"/>
      <c r="DM141" s="40"/>
      <c r="DN141" s="40"/>
      <c r="DO141" s="40"/>
      <c r="DP141" s="40"/>
    </row>
    <row r="142" spans="3:120" x14ac:dyDescent="0.3"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  <c r="CU142" s="40"/>
      <c r="CV142" s="40"/>
      <c r="CW142" s="40"/>
      <c r="CX142" s="40"/>
      <c r="CY142" s="40"/>
      <c r="CZ142" s="40"/>
      <c r="DA142" s="40"/>
      <c r="DB142" s="40"/>
      <c r="DC142" s="40"/>
      <c r="DD142" s="40"/>
      <c r="DE142" s="40"/>
      <c r="DF142" s="40"/>
      <c r="DG142" s="40"/>
      <c r="DH142" s="40"/>
      <c r="DI142" s="40"/>
      <c r="DJ142" s="40"/>
      <c r="DK142" s="40"/>
      <c r="DL142" s="40"/>
      <c r="DM142" s="40"/>
      <c r="DN142" s="40"/>
      <c r="DO142" s="40"/>
      <c r="DP142" s="40"/>
    </row>
    <row r="143" spans="3:120" x14ac:dyDescent="0.3"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  <c r="CU143" s="40"/>
      <c r="CV143" s="40"/>
      <c r="CW143" s="40"/>
      <c r="CX143" s="40"/>
      <c r="CY143" s="40"/>
      <c r="CZ143" s="40"/>
      <c r="DA143" s="40"/>
      <c r="DB143" s="40"/>
      <c r="DC143" s="40"/>
      <c r="DD143" s="40"/>
      <c r="DE143" s="40"/>
      <c r="DF143" s="40"/>
      <c r="DG143" s="40"/>
      <c r="DH143" s="40"/>
      <c r="DI143" s="40"/>
      <c r="DJ143" s="40"/>
      <c r="DK143" s="40"/>
      <c r="DL143" s="40"/>
      <c r="DM143" s="40"/>
      <c r="DN143" s="40"/>
      <c r="DO143" s="40"/>
      <c r="DP143" s="40"/>
    </row>
    <row r="144" spans="3:120" x14ac:dyDescent="0.3"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  <c r="CU144" s="40"/>
      <c r="CV144" s="40"/>
      <c r="CW144" s="40"/>
      <c r="CX144" s="40"/>
      <c r="CY144" s="40"/>
      <c r="CZ144" s="40"/>
      <c r="DA144" s="40"/>
      <c r="DB144" s="40"/>
      <c r="DC144" s="40"/>
      <c r="DD144" s="40"/>
      <c r="DE144" s="40"/>
      <c r="DF144" s="40"/>
      <c r="DG144" s="40"/>
      <c r="DH144" s="40"/>
      <c r="DI144" s="40"/>
      <c r="DJ144" s="40"/>
      <c r="DK144" s="40"/>
      <c r="DL144" s="40"/>
      <c r="DM144" s="40"/>
      <c r="DN144" s="40"/>
      <c r="DO144" s="40"/>
      <c r="DP144" s="40"/>
    </row>
    <row r="145" spans="3:120" x14ac:dyDescent="0.3"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  <c r="CU145" s="40"/>
      <c r="CV145" s="40"/>
      <c r="CW145" s="40"/>
      <c r="CX145" s="40"/>
      <c r="CY145" s="40"/>
      <c r="CZ145" s="40"/>
      <c r="DA145" s="40"/>
      <c r="DB145" s="40"/>
      <c r="DC145" s="40"/>
      <c r="DD145" s="40"/>
      <c r="DE145" s="40"/>
      <c r="DF145" s="40"/>
      <c r="DG145" s="40"/>
      <c r="DH145" s="40"/>
      <c r="DI145" s="40"/>
      <c r="DJ145" s="40"/>
      <c r="DK145" s="40"/>
      <c r="DL145" s="40"/>
      <c r="DM145" s="40"/>
      <c r="DN145" s="40"/>
      <c r="DO145" s="40"/>
      <c r="DP145" s="40"/>
    </row>
    <row r="146" spans="3:120" x14ac:dyDescent="0.3"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  <c r="CU146" s="40"/>
      <c r="CV146" s="40"/>
      <c r="CW146" s="40"/>
      <c r="CX146" s="40"/>
      <c r="CY146" s="40"/>
      <c r="CZ146" s="40"/>
      <c r="DA146" s="40"/>
      <c r="DB146" s="40"/>
      <c r="DC146" s="40"/>
      <c r="DD146" s="40"/>
      <c r="DE146" s="40"/>
      <c r="DF146" s="40"/>
      <c r="DG146" s="40"/>
      <c r="DH146" s="40"/>
      <c r="DI146" s="40"/>
      <c r="DJ146" s="40"/>
      <c r="DK146" s="40"/>
      <c r="DL146" s="40"/>
      <c r="DM146" s="40"/>
      <c r="DN146" s="40"/>
      <c r="DO146" s="40"/>
      <c r="DP146" s="40"/>
    </row>
    <row r="147" spans="3:120" x14ac:dyDescent="0.3"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  <c r="CU147" s="40"/>
      <c r="CV147" s="40"/>
      <c r="CW147" s="40"/>
      <c r="CX147" s="40"/>
      <c r="CY147" s="40"/>
      <c r="CZ147" s="40"/>
      <c r="DA147" s="40"/>
      <c r="DB147" s="40"/>
      <c r="DC147" s="40"/>
      <c r="DD147" s="40"/>
      <c r="DE147" s="40"/>
      <c r="DF147" s="40"/>
      <c r="DG147" s="40"/>
      <c r="DH147" s="40"/>
      <c r="DI147" s="40"/>
      <c r="DJ147" s="40"/>
      <c r="DK147" s="40"/>
      <c r="DL147" s="40"/>
      <c r="DM147" s="40"/>
      <c r="DN147" s="40"/>
      <c r="DO147" s="40"/>
      <c r="DP147" s="40"/>
    </row>
    <row r="148" spans="3:120" x14ac:dyDescent="0.3"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  <c r="CU148" s="40"/>
      <c r="CV148" s="40"/>
      <c r="CW148" s="40"/>
      <c r="CX148" s="40"/>
      <c r="CY148" s="40"/>
      <c r="CZ148" s="40"/>
      <c r="DA148" s="40"/>
      <c r="DB148" s="40"/>
      <c r="DC148" s="40"/>
      <c r="DD148" s="40"/>
      <c r="DE148" s="40"/>
      <c r="DF148" s="40"/>
      <c r="DG148" s="40"/>
      <c r="DH148" s="40"/>
      <c r="DI148" s="40"/>
      <c r="DJ148" s="40"/>
      <c r="DK148" s="40"/>
      <c r="DL148" s="40"/>
      <c r="DM148" s="40"/>
      <c r="DN148" s="40"/>
      <c r="DO148" s="40"/>
      <c r="DP148" s="40"/>
    </row>
    <row r="149" spans="3:120" x14ac:dyDescent="0.3"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  <c r="CU149" s="40"/>
      <c r="CV149" s="40"/>
      <c r="CW149" s="40"/>
      <c r="CX149" s="40"/>
      <c r="CY149" s="40"/>
      <c r="CZ149" s="40"/>
      <c r="DA149" s="40"/>
      <c r="DB149" s="40"/>
      <c r="DC149" s="40"/>
      <c r="DD149" s="40"/>
      <c r="DE149" s="40"/>
      <c r="DF149" s="40"/>
      <c r="DG149" s="40"/>
      <c r="DH149" s="40"/>
      <c r="DI149" s="40"/>
      <c r="DJ149" s="40"/>
      <c r="DK149" s="40"/>
      <c r="DL149" s="40"/>
      <c r="DM149" s="40"/>
      <c r="DN149" s="40"/>
      <c r="DO149" s="40"/>
      <c r="DP149" s="40"/>
    </row>
    <row r="150" spans="3:120" x14ac:dyDescent="0.3"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  <c r="CU150" s="40"/>
      <c r="CV150" s="40"/>
      <c r="CW150" s="40"/>
      <c r="CX150" s="40"/>
      <c r="CY150" s="40"/>
      <c r="CZ150" s="40"/>
      <c r="DA150" s="40"/>
      <c r="DB150" s="40"/>
      <c r="DC150" s="40"/>
      <c r="DD150" s="40"/>
      <c r="DE150" s="40"/>
      <c r="DF150" s="40"/>
      <c r="DG150" s="40"/>
      <c r="DH150" s="40"/>
      <c r="DI150" s="40"/>
      <c r="DJ150" s="40"/>
      <c r="DK150" s="40"/>
      <c r="DL150" s="40"/>
      <c r="DM150" s="40"/>
      <c r="DN150" s="40"/>
      <c r="DO150" s="40"/>
      <c r="DP150" s="40"/>
    </row>
    <row r="151" spans="3:120" x14ac:dyDescent="0.3"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  <c r="CU151" s="40"/>
      <c r="CV151" s="40"/>
      <c r="CW151" s="40"/>
      <c r="CX151" s="40"/>
      <c r="CY151" s="40"/>
      <c r="CZ151" s="40"/>
      <c r="DA151" s="40"/>
      <c r="DB151" s="40"/>
      <c r="DC151" s="40"/>
      <c r="DD151" s="40"/>
      <c r="DE151" s="40"/>
      <c r="DF151" s="40"/>
      <c r="DG151" s="40"/>
      <c r="DH151" s="40"/>
      <c r="DI151" s="40"/>
      <c r="DJ151" s="40"/>
      <c r="DK151" s="40"/>
      <c r="DL151" s="40"/>
      <c r="DM151" s="40"/>
      <c r="DN151" s="40"/>
      <c r="DO151" s="40"/>
      <c r="DP151" s="40"/>
    </row>
    <row r="152" spans="3:120" x14ac:dyDescent="0.3"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  <c r="CU152" s="40"/>
      <c r="CV152" s="40"/>
      <c r="CW152" s="40"/>
      <c r="CX152" s="40"/>
      <c r="CY152" s="40"/>
      <c r="CZ152" s="40"/>
      <c r="DA152" s="40"/>
      <c r="DB152" s="40"/>
      <c r="DC152" s="40"/>
      <c r="DD152" s="40"/>
      <c r="DE152" s="40"/>
      <c r="DF152" s="40"/>
      <c r="DG152" s="40"/>
      <c r="DH152" s="40"/>
      <c r="DI152" s="40"/>
      <c r="DJ152" s="40"/>
      <c r="DK152" s="40"/>
      <c r="DL152" s="40"/>
      <c r="DM152" s="40"/>
      <c r="DN152" s="40"/>
      <c r="DO152" s="40"/>
      <c r="DP152" s="40"/>
    </row>
    <row r="153" spans="3:120" x14ac:dyDescent="0.3"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  <c r="CU153" s="40"/>
      <c r="CV153" s="40"/>
      <c r="CW153" s="40"/>
      <c r="CX153" s="40"/>
      <c r="CY153" s="40"/>
      <c r="CZ153" s="40"/>
      <c r="DA153" s="40"/>
      <c r="DB153" s="40"/>
      <c r="DC153" s="40"/>
      <c r="DD153" s="40"/>
      <c r="DE153" s="40"/>
      <c r="DF153" s="40"/>
      <c r="DG153" s="40"/>
      <c r="DH153" s="40"/>
      <c r="DI153" s="40"/>
      <c r="DJ153" s="40"/>
      <c r="DK153" s="40"/>
      <c r="DL153" s="40"/>
      <c r="DM153" s="40"/>
      <c r="DN153" s="40"/>
      <c r="DO153" s="40"/>
      <c r="DP153" s="40"/>
    </row>
    <row r="154" spans="3:120" x14ac:dyDescent="0.3"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</row>
    <row r="155" spans="3:120" x14ac:dyDescent="0.3"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</row>
    <row r="156" spans="3:120" x14ac:dyDescent="0.3"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</row>
    <row r="157" spans="3:120" x14ac:dyDescent="0.3"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</row>
    <row r="158" spans="3:120" x14ac:dyDescent="0.3"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</row>
    <row r="159" spans="3:120" x14ac:dyDescent="0.3"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</row>
    <row r="160" spans="3:120" x14ac:dyDescent="0.3"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</row>
    <row r="161" spans="3:120" x14ac:dyDescent="0.3"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</row>
    <row r="162" spans="3:120" x14ac:dyDescent="0.3"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</row>
    <row r="163" spans="3:120" x14ac:dyDescent="0.3"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</row>
    <row r="164" spans="3:120" x14ac:dyDescent="0.3"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</row>
    <row r="165" spans="3:120" x14ac:dyDescent="0.3"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</row>
    <row r="166" spans="3:120" x14ac:dyDescent="0.3"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</row>
    <row r="167" spans="3:120" x14ac:dyDescent="0.3"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</row>
    <row r="168" spans="3:120" x14ac:dyDescent="0.3"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  <c r="CU168" s="40"/>
      <c r="CV168" s="40"/>
      <c r="CW168" s="40"/>
      <c r="CX168" s="40"/>
      <c r="CY168" s="40"/>
      <c r="CZ168" s="40"/>
      <c r="DA168" s="40"/>
      <c r="DB168" s="40"/>
      <c r="DC168" s="40"/>
      <c r="DD168" s="40"/>
      <c r="DE168" s="40"/>
      <c r="DF168" s="40"/>
      <c r="DG168" s="40"/>
      <c r="DH168" s="40"/>
      <c r="DI168" s="40"/>
      <c r="DJ168" s="40"/>
      <c r="DK168" s="40"/>
      <c r="DL168" s="40"/>
      <c r="DM168" s="40"/>
      <c r="DN168" s="40"/>
      <c r="DO168" s="40"/>
      <c r="DP168" s="40"/>
    </row>
    <row r="169" spans="3:120" x14ac:dyDescent="0.3"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  <c r="CU169" s="40"/>
      <c r="CV169" s="40"/>
      <c r="CW169" s="40"/>
      <c r="CX169" s="40"/>
      <c r="CY169" s="40"/>
      <c r="CZ169" s="40"/>
      <c r="DA169" s="40"/>
      <c r="DB169" s="40"/>
      <c r="DC169" s="40"/>
      <c r="DD169" s="40"/>
      <c r="DE169" s="40"/>
      <c r="DF169" s="40"/>
      <c r="DG169" s="40"/>
      <c r="DH169" s="40"/>
      <c r="DI169" s="40"/>
      <c r="DJ169" s="40"/>
      <c r="DK169" s="40"/>
      <c r="DL169" s="40"/>
      <c r="DM169" s="40"/>
      <c r="DN169" s="40"/>
      <c r="DO169" s="40"/>
      <c r="DP169" s="40"/>
    </row>
    <row r="170" spans="3:120" x14ac:dyDescent="0.3"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  <c r="CU170" s="40"/>
      <c r="CV170" s="40"/>
      <c r="CW170" s="40"/>
      <c r="CX170" s="40"/>
      <c r="CY170" s="40"/>
      <c r="CZ170" s="40"/>
      <c r="DA170" s="40"/>
      <c r="DB170" s="40"/>
      <c r="DC170" s="40"/>
      <c r="DD170" s="40"/>
      <c r="DE170" s="40"/>
      <c r="DF170" s="40"/>
      <c r="DG170" s="40"/>
      <c r="DH170" s="40"/>
      <c r="DI170" s="40"/>
      <c r="DJ170" s="40"/>
      <c r="DK170" s="40"/>
      <c r="DL170" s="40"/>
      <c r="DM170" s="40"/>
      <c r="DN170" s="40"/>
      <c r="DO170" s="40"/>
      <c r="DP170" s="40"/>
    </row>
    <row r="171" spans="3:120" x14ac:dyDescent="0.3"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  <c r="CU171" s="40"/>
      <c r="CV171" s="40"/>
      <c r="CW171" s="40"/>
      <c r="CX171" s="40"/>
      <c r="CY171" s="40"/>
      <c r="CZ171" s="40"/>
      <c r="DA171" s="40"/>
      <c r="DB171" s="40"/>
      <c r="DC171" s="40"/>
      <c r="DD171" s="40"/>
      <c r="DE171" s="40"/>
      <c r="DF171" s="40"/>
      <c r="DG171" s="40"/>
      <c r="DH171" s="40"/>
      <c r="DI171" s="40"/>
      <c r="DJ171" s="40"/>
      <c r="DK171" s="40"/>
      <c r="DL171" s="40"/>
      <c r="DM171" s="40"/>
      <c r="DN171" s="40"/>
      <c r="DO171" s="40"/>
      <c r="DP171" s="40"/>
    </row>
    <row r="172" spans="3:120" x14ac:dyDescent="0.3"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  <c r="CU172" s="40"/>
      <c r="CV172" s="40"/>
      <c r="CW172" s="40"/>
      <c r="CX172" s="40"/>
      <c r="CY172" s="40"/>
      <c r="CZ172" s="40"/>
      <c r="DA172" s="40"/>
      <c r="DB172" s="40"/>
      <c r="DC172" s="40"/>
      <c r="DD172" s="40"/>
      <c r="DE172" s="40"/>
      <c r="DF172" s="40"/>
      <c r="DG172" s="40"/>
      <c r="DH172" s="40"/>
      <c r="DI172" s="40"/>
      <c r="DJ172" s="40"/>
      <c r="DK172" s="40"/>
      <c r="DL172" s="40"/>
      <c r="DM172" s="40"/>
      <c r="DN172" s="40"/>
      <c r="DO172" s="40"/>
      <c r="DP172" s="40"/>
    </row>
    <row r="173" spans="3:120" x14ac:dyDescent="0.3"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  <c r="CU173" s="40"/>
      <c r="CV173" s="40"/>
      <c r="CW173" s="40"/>
      <c r="CX173" s="40"/>
      <c r="CY173" s="40"/>
      <c r="CZ173" s="40"/>
      <c r="DA173" s="40"/>
      <c r="DB173" s="40"/>
      <c r="DC173" s="40"/>
      <c r="DD173" s="40"/>
      <c r="DE173" s="40"/>
      <c r="DF173" s="40"/>
      <c r="DG173" s="40"/>
      <c r="DH173" s="40"/>
      <c r="DI173" s="40"/>
      <c r="DJ173" s="40"/>
      <c r="DK173" s="40"/>
      <c r="DL173" s="40"/>
      <c r="DM173" s="40"/>
      <c r="DN173" s="40"/>
      <c r="DO173" s="40"/>
      <c r="DP173" s="40"/>
    </row>
    <row r="174" spans="3:120" x14ac:dyDescent="0.3"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  <c r="CU174" s="40"/>
      <c r="CV174" s="40"/>
      <c r="CW174" s="40"/>
      <c r="CX174" s="40"/>
      <c r="CY174" s="40"/>
      <c r="CZ174" s="40"/>
      <c r="DA174" s="40"/>
      <c r="DB174" s="40"/>
      <c r="DC174" s="40"/>
      <c r="DD174" s="40"/>
      <c r="DE174" s="40"/>
      <c r="DF174" s="40"/>
      <c r="DG174" s="40"/>
      <c r="DH174" s="40"/>
      <c r="DI174" s="40"/>
      <c r="DJ174" s="40"/>
      <c r="DK174" s="40"/>
      <c r="DL174" s="40"/>
      <c r="DM174" s="40"/>
      <c r="DN174" s="40"/>
      <c r="DO174" s="40"/>
      <c r="DP174" s="40"/>
    </row>
    <row r="175" spans="3:120" x14ac:dyDescent="0.3"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  <c r="CU175" s="40"/>
      <c r="CV175" s="40"/>
      <c r="CW175" s="40"/>
      <c r="CX175" s="40"/>
      <c r="CY175" s="40"/>
      <c r="CZ175" s="40"/>
      <c r="DA175" s="40"/>
      <c r="DB175" s="40"/>
      <c r="DC175" s="40"/>
      <c r="DD175" s="40"/>
      <c r="DE175" s="40"/>
      <c r="DF175" s="40"/>
      <c r="DG175" s="40"/>
      <c r="DH175" s="40"/>
      <c r="DI175" s="40"/>
      <c r="DJ175" s="40"/>
      <c r="DK175" s="40"/>
      <c r="DL175" s="40"/>
      <c r="DM175" s="40"/>
      <c r="DN175" s="40"/>
      <c r="DO175" s="40"/>
      <c r="DP175" s="40"/>
    </row>
    <row r="176" spans="3:120" x14ac:dyDescent="0.3"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  <c r="CU176" s="40"/>
      <c r="CV176" s="40"/>
      <c r="CW176" s="40"/>
      <c r="CX176" s="40"/>
      <c r="CY176" s="40"/>
      <c r="CZ176" s="40"/>
      <c r="DA176" s="40"/>
      <c r="DB176" s="40"/>
      <c r="DC176" s="40"/>
      <c r="DD176" s="40"/>
      <c r="DE176" s="40"/>
      <c r="DF176" s="40"/>
      <c r="DG176" s="40"/>
      <c r="DH176" s="40"/>
      <c r="DI176" s="40"/>
      <c r="DJ176" s="40"/>
      <c r="DK176" s="40"/>
      <c r="DL176" s="40"/>
      <c r="DM176" s="40"/>
      <c r="DN176" s="40"/>
      <c r="DO176" s="40"/>
      <c r="DP176" s="40"/>
    </row>
    <row r="177" spans="3:120" x14ac:dyDescent="0.3"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  <c r="CU177" s="40"/>
      <c r="CV177" s="40"/>
      <c r="CW177" s="40"/>
      <c r="CX177" s="40"/>
      <c r="CY177" s="40"/>
      <c r="CZ177" s="40"/>
      <c r="DA177" s="40"/>
      <c r="DB177" s="40"/>
      <c r="DC177" s="40"/>
      <c r="DD177" s="40"/>
      <c r="DE177" s="40"/>
      <c r="DF177" s="40"/>
      <c r="DG177" s="40"/>
      <c r="DH177" s="40"/>
      <c r="DI177" s="40"/>
      <c r="DJ177" s="40"/>
      <c r="DK177" s="40"/>
      <c r="DL177" s="40"/>
      <c r="DM177" s="40"/>
      <c r="DN177" s="40"/>
      <c r="DO177" s="40"/>
      <c r="DP177" s="40"/>
    </row>
    <row r="178" spans="3:120" x14ac:dyDescent="0.3"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  <c r="CU178" s="40"/>
      <c r="CV178" s="40"/>
      <c r="CW178" s="40"/>
      <c r="CX178" s="40"/>
      <c r="CY178" s="40"/>
      <c r="CZ178" s="40"/>
      <c r="DA178" s="40"/>
      <c r="DB178" s="40"/>
      <c r="DC178" s="40"/>
      <c r="DD178" s="40"/>
      <c r="DE178" s="40"/>
      <c r="DF178" s="40"/>
      <c r="DG178" s="40"/>
      <c r="DH178" s="40"/>
      <c r="DI178" s="40"/>
      <c r="DJ178" s="40"/>
      <c r="DK178" s="40"/>
      <c r="DL178" s="40"/>
      <c r="DM178" s="40"/>
      <c r="DN178" s="40"/>
      <c r="DO178" s="40"/>
      <c r="DP178" s="40"/>
    </row>
    <row r="179" spans="3:120" x14ac:dyDescent="0.3"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  <c r="CU179" s="40"/>
      <c r="CV179" s="40"/>
      <c r="CW179" s="40"/>
      <c r="CX179" s="40"/>
      <c r="CY179" s="40"/>
      <c r="CZ179" s="40"/>
      <c r="DA179" s="40"/>
      <c r="DB179" s="40"/>
      <c r="DC179" s="40"/>
      <c r="DD179" s="40"/>
      <c r="DE179" s="40"/>
      <c r="DF179" s="40"/>
      <c r="DG179" s="40"/>
      <c r="DH179" s="40"/>
      <c r="DI179" s="40"/>
      <c r="DJ179" s="40"/>
      <c r="DK179" s="40"/>
      <c r="DL179" s="40"/>
      <c r="DM179" s="40"/>
      <c r="DN179" s="40"/>
      <c r="DO179" s="40"/>
      <c r="DP179" s="40"/>
    </row>
    <row r="180" spans="3:120" x14ac:dyDescent="0.3"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  <c r="CU180" s="40"/>
      <c r="CV180" s="40"/>
      <c r="CW180" s="40"/>
      <c r="CX180" s="40"/>
      <c r="CY180" s="40"/>
      <c r="CZ180" s="40"/>
      <c r="DA180" s="40"/>
      <c r="DB180" s="40"/>
      <c r="DC180" s="40"/>
      <c r="DD180" s="40"/>
      <c r="DE180" s="40"/>
      <c r="DF180" s="40"/>
      <c r="DG180" s="40"/>
      <c r="DH180" s="40"/>
      <c r="DI180" s="40"/>
      <c r="DJ180" s="40"/>
      <c r="DK180" s="40"/>
      <c r="DL180" s="40"/>
      <c r="DM180" s="40"/>
      <c r="DN180" s="40"/>
      <c r="DO180" s="40"/>
      <c r="DP180" s="40"/>
    </row>
    <row r="181" spans="3:120" x14ac:dyDescent="0.3"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  <c r="CU181" s="40"/>
      <c r="CV181" s="40"/>
      <c r="CW181" s="40"/>
      <c r="CX181" s="40"/>
      <c r="CY181" s="40"/>
      <c r="CZ181" s="40"/>
      <c r="DA181" s="40"/>
      <c r="DB181" s="40"/>
      <c r="DC181" s="40"/>
      <c r="DD181" s="40"/>
      <c r="DE181" s="40"/>
      <c r="DF181" s="40"/>
      <c r="DG181" s="40"/>
      <c r="DH181" s="40"/>
      <c r="DI181" s="40"/>
      <c r="DJ181" s="40"/>
      <c r="DK181" s="40"/>
      <c r="DL181" s="40"/>
      <c r="DM181" s="40"/>
      <c r="DN181" s="40"/>
      <c r="DO181" s="40"/>
      <c r="DP181" s="40"/>
    </row>
    <row r="182" spans="3:120" x14ac:dyDescent="0.3"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  <c r="CU182" s="40"/>
      <c r="CV182" s="40"/>
      <c r="CW182" s="40"/>
      <c r="CX182" s="40"/>
      <c r="CY182" s="40"/>
      <c r="CZ182" s="40"/>
      <c r="DA182" s="40"/>
      <c r="DB182" s="40"/>
      <c r="DC182" s="40"/>
      <c r="DD182" s="40"/>
      <c r="DE182" s="40"/>
      <c r="DF182" s="40"/>
      <c r="DG182" s="40"/>
      <c r="DH182" s="40"/>
      <c r="DI182" s="40"/>
      <c r="DJ182" s="40"/>
      <c r="DK182" s="40"/>
      <c r="DL182" s="40"/>
      <c r="DM182" s="40"/>
      <c r="DN182" s="40"/>
      <c r="DO182" s="40"/>
      <c r="DP182" s="40"/>
    </row>
    <row r="183" spans="3:120" x14ac:dyDescent="0.3"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  <c r="CU183" s="40"/>
      <c r="CV183" s="40"/>
      <c r="CW183" s="40"/>
      <c r="CX183" s="40"/>
      <c r="CY183" s="40"/>
      <c r="CZ183" s="40"/>
      <c r="DA183" s="40"/>
      <c r="DB183" s="40"/>
      <c r="DC183" s="40"/>
      <c r="DD183" s="40"/>
      <c r="DE183" s="40"/>
      <c r="DF183" s="40"/>
      <c r="DG183" s="40"/>
      <c r="DH183" s="40"/>
      <c r="DI183" s="40"/>
      <c r="DJ183" s="40"/>
      <c r="DK183" s="40"/>
      <c r="DL183" s="40"/>
      <c r="DM183" s="40"/>
      <c r="DN183" s="40"/>
      <c r="DO183" s="40"/>
      <c r="DP183" s="40"/>
    </row>
    <row r="184" spans="3:120" x14ac:dyDescent="0.3"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  <c r="CU184" s="40"/>
      <c r="CV184" s="40"/>
      <c r="CW184" s="40"/>
      <c r="CX184" s="40"/>
      <c r="CY184" s="40"/>
      <c r="CZ184" s="40"/>
      <c r="DA184" s="40"/>
      <c r="DB184" s="40"/>
      <c r="DC184" s="40"/>
      <c r="DD184" s="40"/>
      <c r="DE184" s="40"/>
      <c r="DF184" s="40"/>
      <c r="DG184" s="40"/>
      <c r="DH184" s="40"/>
      <c r="DI184" s="40"/>
      <c r="DJ184" s="40"/>
      <c r="DK184" s="40"/>
      <c r="DL184" s="40"/>
      <c r="DM184" s="40"/>
      <c r="DN184" s="40"/>
      <c r="DO184" s="40"/>
      <c r="DP184" s="40"/>
    </row>
    <row r="185" spans="3:120" x14ac:dyDescent="0.3"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  <c r="CU185" s="40"/>
      <c r="CV185" s="40"/>
      <c r="CW185" s="40"/>
      <c r="CX185" s="40"/>
      <c r="CY185" s="40"/>
      <c r="CZ185" s="40"/>
      <c r="DA185" s="40"/>
      <c r="DB185" s="40"/>
      <c r="DC185" s="40"/>
      <c r="DD185" s="40"/>
      <c r="DE185" s="40"/>
      <c r="DF185" s="40"/>
      <c r="DG185" s="40"/>
      <c r="DH185" s="40"/>
      <c r="DI185" s="40"/>
      <c r="DJ185" s="40"/>
      <c r="DK185" s="40"/>
      <c r="DL185" s="40"/>
      <c r="DM185" s="40"/>
      <c r="DN185" s="40"/>
      <c r="DO185" s="40"/>
      <c r="DP185" s="40"/>
    </row>
    <row r="186" spans="3:120" x14ac:dyDescent="0.3"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  <c r="CP186" s="40"/>
      <c r="CQ186" s="40"/>
      <c r="CR186" s="40"/>
      <c r="CS186" s="40"/>
      <c r="CT186" s="40"/>
      <c r="CU186" s="40"/>
      <c r="CV186" s="40"/>
      <c r="CW186" s="40"/>
      <c r="CX186" s="40"/>
      <c r="CY186" s="40"/>
      <c r="CZ186" s="40"/>
      <c r="DA186" s="40"/>
      <c r="DB186" s="40"/>
      <c r="DC186" s="40"/>
      <c r="DD186" s="40"/>
      <c r="DE186" s="40"/>
      <c r="DF186" s="40"/>
      <c r="DG186" s="40"/>
      <c r="DH186" s="40"/>
      <c r="DI186" s="40"/>
      <c r="DJ186" s="40"/>
      <c r="DK186" s="40"/>
      <c r="DL186" s="40"/>
      <c r="DM186" s="40"/>
      <c r="DN186" s="40"/>
      <c r="DO186" s="40"/>
      <c r="DP186" s="40"/>
    </row>
    <row r="187" spans="3:120" x14ac:dyDescent="0.3"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  <c r="CP187" s="40"/>
      <c r="CQ187" s="40"/>
      <c r="CR187" s="40"/>
      <c r="CS187" s="40"/>
      <c r="CT187" s="40"/>
      <c r="CU187" s="40"/>
      <c r="CV187" s="40"/>
      <c r="CW187" s="40"/>
      <c r="CX187" s="40"/>
      <c r="CY187" s="40"/>
      <c r="CZ187" s="40"/>
      <c r="DA187" s="40"/>
      <c r="DB187" s="40"/>
      <c r="DC187" s="40"/>
      <c r="DD187" s="40"/>
      <c r="DE187" s="40"/>
      <c r="DF187" s="40"/>
      <c r="DG187" s="40"/>
      <c r="DH187" s="40"/>
      <c r="DI187" s="40"/>
      <c r="DJ187" s="40"/>
      <c r="DK187" s="40"/>
      <c r="DL187" s="40"/>
      <c r="DM187" s="40"/>
      <c r="DN187" s="40"/>
      <c r="DO187" s="40"/>
      <c r="DP187" s="40"/>
    </row>
    <row r="188" spans="3:120" x14ac:dyDescent="0.3"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  <c r="CU188" s="40"/>
      <c r="CV188" s="40"/>
      <c r="CW188" s="40"/>
      <c r="CX188" s="40"/>
      <c r="CY188" s="40"/>
      <c r="CZ188" s="40"/>
      <c r="DA188" s="40"/>
      <c r="DB188" s="40"/>
      <c r="DC188" s="40"/>
      <c r="DD188" s="40"/>
      <c r="DE188" s="40"/>
      <c r="DF188" s="40"/>
      <c r="DG188" s="40"/>
      <c r="DH188" s="40"/>
      <c r="DI188" s="40"/>
      <c r="DJ188" s="40"/>
      <c r="DK188" s="40"/>
      <c r="DL188" s="40"/>
      <c r="DM188" s="40"/>
      <c r="DN188" s="40"/>
      <c r="DO188" s="40"/>
      <c r="DP188" s="40"/>
    </row>
    <row r="189" spans="3:120" x14ac:dyDescent="0.3"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  <c r="CP189" s="40"/>
      <c r="CQ189" s="40"/>
      <c r="CR189" s="40"/>
      <c r="CS189" s="40"/>
      <c r="CT189" s="40"/>
      <c r="CU189" s="40"/>
      <c r="CV189" s="40"/>
      <c r="CW189" s="40"/>
      <c r="CX189" s="40"/>
      <c r="CY189" s="40"/>
      <c r="CZ189" s="40"/>
      <c r="DA189" s="40"/>
      <c r="DB189" s="40"/>
      <c r="DC189" s="40"/>
      <c r="DD189" s="40"/>
      <c r="DE189" s="40"/>
      <c r="DF189" s="40"/>
      <c r="DG189" s="40"/>
      <c r="DH189" s="40"/>
      <c r="DI189" s="40"/>
      <c r="DJ189" s="40"/>
      <c r="DK189" s="40"/>
      <c r="DL189" s="40"/>
      <c r="DM189" s="40"/>
      <c r="DN189" s="40"/>
      <c r="DO189" s="40"/>
      <c r="DP189" s="40"/>
    </row>
    <row r="190" spans="3:120" x14ac:dyDescent="0.3"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  <c r="CP190" s="40"/>
      <c r="CQ190" s="40"/>
      <c r="CR190" s="40"/>
      <c r="CS190" s="40"/>
      <c r="CT190" s="40"/>
      <c r="CU190" s="40"/>
      <c r="CV190" s="40"/>
      <c r="CW190" s="40"/>
      <c r="CX190" s="40"/>
      <c r="CY190" s="40"/>
      <c r="CZ190" s="40"/>
      <c r="DA190" s="40"/>
      <c r="DB190" s="40"/>
      <c r="DC190" s="40"/>
      <c r="DD190" s="40"/>
      <c r="DE190" s="40"/>
      <c r="DF190" s="40"/>
      <c r="DG190" s="40"/>
      <c r="DH190" s="40"/>
      <c r="DI190" s="40"/>
      <c r="DJ190" s="40"/>
      <c r="DK190" s="40"/>
      <c r="DL190" s="40"/>
      <c r="DM190" s="40"/>
      <c r="DN190" s="40"/>
      <c r="DO190" s="40"/>
      <c r="DP190" s="40"/>
    </row>
    <row r="191" spans="3:120" x14ac:dyDescent="0.3"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  <c r="CP191" s="40"/>
      <c r="CQ191" s="40"/>
      <c r="CR191" s="40"/>
      <c r="CS191" s="40"/>
      <c r="CT191" s="40"/>
      <c r="CU191" s="40"/>
      <c r="CV191" s="40"/>
      <c r="CW191" s="40"/>
      <c r="CX191" s="40"/>
      <c r="CY191" s="40"/>
      <c r="CZ191" s="40"/>
      <c r="DA191" s="40"/>
      <c r="DB191" s="40"/>
      <c r="DC191" s="40"/>
      <c r="DD191" s="40"/>
      <c r="DE191" s="40"/>
      <c r="DF191" s="40"/>
      <c r="DG191" s="40"/>
      <c r="DH191" s="40"/>
      <c r="DI191" s="40"/>
      <c r="DJ191" s="40"/>
      <c r="DK191" s="40"/>
      <c r="DL191" s="40"/>
      <c r="DM191" s="40"/>
      <c r="DN191" s="40"/>
      <c r="DO191" s="40"/>
      <c r="DP191" s="40"/>
    </row>
    <row r="192" spans="3:120" x14ac:dyDescent="0.3"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  <c r="CP192" s="40"/>
      <c r="CQ192" s="40"/>
      <c r="CR192" s="40"/>
      <c r="CS192" s="40"/>
      <c r="CT192" s="40"/>
      <c r="CU192" s="40"/>
      <c r="CV192" s="40"/>
      <c r="CW192" s="40"/>
      <c r="CX192" s="40"/>
      <c r="CY192" s="40"/>
      <c r="CZ192" s="40"/>
      <c r="DA192" s="40"/>
      <c r="DB192" s="40"/>
      <c r="DC192" s="40"/>
      <c r="DD192" s="40"/>
      <c r="DE192" s="40"/>
      <c r="DF192" s="40"/>
      <c r="DG192" s="40"/>
      <c r="DH192" s="40"/>
      <c r="DI192" s="40"/>
      <c r="DJ192" s="40"/>
      <c r="DK192" s="40"/>
      <c r="DL192" s="40"/>
      <c r="DM192" s="40"/>
      <c r="DN192" s="40"/>
      <c r="DO192" s="40"/>
      <c r="DP192" s="40"/>
    </row>
    <row r="193" spans="3:120" x14ac:dyDescent="0.3"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  <c r="BM193" s="40"/>
      <c r="BN193" s="40"/>
      <c r="BO193" s="40"/>
      <c r="BP193" s="40"/>
      <c r="BQ193" s="40"/>
      <c r="BR193" s="40"/>
      <c r="BS193" s="40"/>
      <c r="BT193" s="40"/>
      <c r="BU193" s="40"/>
      <c r="BV193" s="40"/>
      <c r="BW193" s="40"/>
      <c r="BX193" s="40"/>
      <c r="BY193" s="40"/>
      <c r="BZ193" s="40"/>
      <c r="CA193" s="40"/>
      <c r="CB193" s="40"/>
      <c r="CC193" s="40"/>
      <c r="CD193" s="40"/>
      <c r="CE193" s="40"/>
      <c r="CF193" s="40"/>
      <c r="CG193" s="40"/>
      <c r="CH193" s="40"/>
      <c r="CI193" s="40"/>
      <c r="CJ193" s="40"/>
      <c r="CK193" s="40"/>
      <c r="CL193" s="40"/>
      <c r="CM193" s="40"/>
      <c r="CN193" s="40"/>
      <c r="CO193" s="40"/>
      <c r="CP193" s="40"/>
      <c r="CQ193" s="40"/>
      <c r="CR193" s="40"/>
      <c r="CS193" s="40"/>
      <c r="CT193" s="40"/>
      <c r="CU193" s="40"/>
      <c r="CV193" s="40"/>
      <c r="CW193" s="40"/>
      <c r="CX193" s="40"/>
      <c r="CY193" s="40"/>
      <c r="CZ193" s="40"/>
      <c r="DA193" s="40"/>
      <c r="DB193" s="40"/>
      <c r="DC193" s="40"/>
      <c r="DD193" s="40"/>
      <c r="DE193" s="40"/>
      <c r="DF193" s="40"/>
      <c r="DG193" s="40"/>
      <c r="DH193" s="40"/>
      <c r="DI193" s="40"/>
      <c r="DJ193" s="40"/>
      <c r="DK193" s="40"/>
      <c r="DL193" s="40"/>
      <c r="DM193" s="40"/>
      <c r="DN193" s="40"/>
      <c r="DO193" s="40"/>
      <c r="DP193" s="40"/>
    </row>
    <row r="194" spans="3:120" x14ac:dyDescent="0.3"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  <c r="CP194" s="40"/>
      <c r="CQ194" s="40"/>
      <c r="CR194" s="40"/>
      <c r="CS194" s="40"/>
      <c r="CT194" s="40"/>
      <c r="CU194" s="40"/>
      <c r="CV194" s="40"/>
      <c r="CW194" s="40"/>
      <c r="CX194" s="40"/>
      <c r="CY194" s="40"/>
      <c r="CZ194" s="40"/>
      <c r="DA194" s="40"/>
      <c r="DB194" s="40"/>
      <c r="DC194" s="40"/>
      <c r="DD194" s="40"/>
      <c r="DE194" s="40"/>
      <c r="DF194" s="40"/>
      <c r="DG194" s="40"/>
      <c r="DH194" s="40"/>
      <c r="DI194" s="40"/>
      <c r="DJ194" s="40"/>
      <c r="DK194" s="40"/>
      <c r="DL194" s="40"/>
      <c r="DM194" s="40"/>
      <c r="DN194" s="40"/>
      <c r="DO194" s="40"/>
      <c r="DP194" s="40"/>
    </row>
    <row r="195" spans="3:120" x14ac:dyDescent="0.3"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  <c r="CU195" s="40"/>
      <c r="CV195" s="40"/>
      <c r="CW195" s="40"/>
      <c r="CX195" s="40"/>
      <c r="CY195" s="40"/>
      <c r="CZ195" s="40"/>
      <c r="DA195" s="40"/>
      <c r="DB195" s="40"/>
      <c r="DC195" s="40"/>
      <c r="DD195" s="40"/>
      <c r="DE195" s="40"/>
      <c r="DF195" s="40"/>
      <c r="DG195" s="40"/>
      <c r="DH195" s="40"/>
      <c r="DI195" s="40"/>
      <c r="DJ195" s="40"/>
      <c r="DK195" s="40"/>
      <c r="DL195" s="40"/>
      <c r="DM195" s="40"/>
      <c r="DN195" s="40"/>
      <c r="DO195" s="40"/>
      <c r="DP195" s="40"/>
    </row>
    <row r="196" spans="3:120" x14ac:dyDescent="0.3"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  <c r="CP196" s="40"/>
      <c r="CQ196" s="40"/>
      <c r="CR196" s="40"/>
      <c r="CS196" s="40"/>
      <c r="CT196" s="40"/>
      <c r="CU196" s="40"/>
      <c r="CV196" s="40"/>
      <c r="CW196" s="40"/>
      <c r="CX196" s="40"/>
      <c r="CY196" s="40"/>
      <c r="CZ196" s="40"/>
      <c r="DA196" s="40"/>
      <c r="DB196" s="40"/>
      <c r="DC196" s="40"/>
      <c r="DD196" s="40"/>
      <c r="DE196" s="40"/>
      <c r="DF196" s="40"/>
      <c r="DG196" s="40"/>
      <c r="DH196" s="40"/>
      <c r="DI196" s="40"/>
      <c r="DJ196" s="40"/>
      <c r="DK196" s="40"/>
      <c r="DL196" s="40"/>
      <c r="DM196" s="40"/>
      <c r="DN196" s="40"/>
      <c r="DO196" s="40"/>
      <c r="DP196" s="40"/>
    </row>
    <row r="197" spans="3:120" x14ac:dyDescent="0.3"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  <c r="CU197" s="40"/>
      <c r="CV197" s="40"/>
      <c r="CW197" s="40"/>
      <c r="CX197" s="40"/>
      <c r="CY197" s="40"/>
      <c r="CZ197" s="40"/>
      <c r="DA197" s="40"/>
      <c r="DB197" s="40"/>
      <c r="DC197" s="40"/>
      <c r="DD197" s="40"/>
      <c r="DE197" s="40"/>
      <c r="DF197" s="40"/>
      <c r="DG197" s="40"/>
      <c r="DH197" s="40"/>
      <c r="DI197" s="40"/>
      <c r="DJ197" s="40"/>
      <c r="DK197" s="40"/>
      <c r="DL197" s="40"/>
      <c r="DM197" s="40"/>
      <c r="DN197" s="40"/>
      <c r="DO197" s="40"/>
      <c r="DP197" s="40"/>
    </row>
    <row r="198" spans="3:120" x14ac:dyDescent="0.3"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  <c r="CU198" s="40"/>
      <c r="CV198" s="40"/>
      <c r="CW198" s="40"/>
      <c r="CX198" s="40"/>
      <c r="CY198" s="40"/>
      <c r="CZ198" s="40"/>
      <c r="DA198" s="40"/>
      <c r="DB198" s="40"/>
      <c r="DC198" s="40"/>
      <c r="DD198" s="40"/>
      <c r="DE198" s="40"/>
      <c r="DF198" s="40"/>
      <c r="DG198" s="40"/>
      <c r="DH198" s="40"/>
      <c r="DI198" s="40"/>
      <c r="DJ198" s="40"/>
      <c r="DK198" s="40"/>
      <c r="DL198" s="40"/>
      <c r="DM198" s="40"/>
      <c r="DN198" s="40"/>
      <c r="DO198" s="40"/>
      <c r="DP198" s="40"/>
    </row>
    <row r="199" spans="3:120" x14ac:dyDescent="0.3"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  <c r="CU199" s="40"/>
      <c r="CV199" s="40"/>
      <c r="CW199" s="40"/>
      <c r="CX199" s="40"/>
      <c r="CY199" s="40"/>
      <c r="CZ199" s="40"/>
      <c r="DA199" s="40"/>
      <c r="DB199" s="40"/>
      <c r="DC199" s="40"/>
      <c r="DD199" s="40"/>
      <c r="DE199" s="40"/>
      <c r="DF199" s="40"/>
      <c r="DG199" s="40"/>
      <c r="DH199" s="40"/>
      <c r="DI199" s="40"/>
      <c r="DJ199" s="40"/>
      <c r="DK199" s="40"/>
      <c r="DL199" s="40"/>
      <c r="DM199" s="40"/>
      <c r="DN199" s="40"/>
      <c r="DO199" s="40"/>
      <c r="DP199" s="40"/>
    </row>
    <row r="200" spans="3:120" x14ac:dyDescent="0.3"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  <c r="CU200" s="40"/>
      <c r="CV200" s="40"/>
      <c r="CW200" s="40"/>
      <c r="CX200" s="40"/>
      <c r="CY200" s="40"/>
      <c r="CZ200" s="40"/>
      <c r="DA200" s="40"/>
      <c r="DB200" s="40"/>
      <c r="DC200" s="40"/>
      <c r="DD200" s="40"/>
      <c r="DE200" s="40"/>
      <c r="DF200" s="40"/>
      <c r="DG200" s="40"/>
      <c r="DH200" s="40"/>
      <c r="DI200" s="40"/>
      <c r="DJ200" s="40"/>
      <c r="DK200" s="40"/>
      <c r="DL200" s="40"/>
      <c r="DM200" s="40"/>
      <c r="DN200" s="40"/>
      <c r="DO200" s="40"/>
      <c r="DP200" s="40"/>
    </row>
    <row r="201" spans="3:120" x14ac:dyDescent="0.3"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  <c r="CU201" s="40"/>
      <c r="CV201" s="40"/>
      <c r="CW201" s="40"/>
      <c r="CX201" s="40"/>
      <c r="CY201" s="40"/>
      <c r="CZ201" s="40"/>
      <c r="DA201" s="40"/>
      <c r="DB201" s="40"/>
      <c r="DC201" s="40"/>
      <c r="DD201" s="40"/>
      <c r="DE201" s="40"/>
      <c r="DF201" s="40"/>
      <c r="DG201" s="40"/>
      <c r="DH201" s="40"/>
      <c r="DI201" s="40"/>
      <c r="DJ201" s="40"/>
      <c r="DK201" s="40"/>
      <c r="DL201" s="40"/>
      <c r="DM201" s="40"/>
      <c r="DN201" s="40"/>
      <c r="DO201" s="40"/>
      <c r="DP201" s="40"/>
    </row>
    <row r="202" spans="3:120" x14ac:dyDescent="0.3"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  <c r="CU202" s="40"/>
      <c r="CV202" s="40"/>
      <c r="CW202" s="40"/>
      <c r="CX202" s="40"/>
      <c r="CY202" s="40"/>
      <c r="CZ202" s="40"/>
      <c r="DA202" s="40"/>
      <c r="DB202" s="40"/>
      <c r="DC202" s="40"/>
      <c r="DD202" s="40"/>
      <c r="DE202" s="40"/>
      <c r="DF202" s="40"/>
      <c r="DG202" s="40"/>
      <c r="DH202" s="40"/>
      <c r="DI202" s="40"/>
      <c r="DJ202" s="40"/>
      <c r="DK202" s="40"/>
      <c r="DL202" s="40"/>
      <c r="DM202" s="40"/>
      <c r="DN202" s="40"/>
      <c r="DO202" s="40"/>
      <c r="DP202" s="40"/>
    </row>
    <row r="203" spans="3:120" x14ac:dyDescent="0.3"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  <c r="CU203" s="40"/>
      <c r="CV203" s="40"/>
      <c r="CW203" s="40"/>
      <c r="CX203" s="40"/>
      <c r="CY203" s="40"/>
      <c r="CZ203" s="40"/>
      <c r="DA203" s="40"/>
      <c r="DB203" s="40"/>
      <c r="DC203" s="40"/>
      <c r="DD203" s="40"/>
      <c r="DE203" s="40"/>
      <c r="DF203" s="40"/>
      <c r="DG203" s="40"/>
      <c r="DH203" s="40"/>
      <c r="DI203" s="40"/>
      <c r="DJ203" s="40"/>
      <c r="DK203" s="40"/>
      <c r="DL203" s="40"/>
      <c r="DM203" s="40"/>
      <c r="DN203" s="40"/>
      <c r="DO203" s="40"/>
      <c r="DP203" s="40"/>
    </row>
    <row r="204" spans="3:120" x14ac:dyDescent="0.3"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  <c r="CU204" s="40"/>
      <c r="CV204" s="40"/>
      <c r="CW204" s="40"/>
      <c r="CX204" s="40"/>
      <c r="CY204" s="40"/>
      <c r="CZ204" s="40"/>
      <c r="DA204" s="40"/>
      <c r="DB204" s="40"/>
      <c r="DC204" s="40"/>
      <c r="DD204" s="40"/>
      <c r="DE204" s="40"/>
      <c r="DF204" s="40"/>
      <c r="DG204" s="40"/>
      <c r="DH204" s="40"/>
      <c r="DI204" s="40"/>
      <c r="DJ204" s="40"/>
      <c r="DK204" s="40"/>
      <c r="DL204" s="40"/>
      <c r="DM204" s="40"/>
      <c r="DN204" s="40"/>
      <c r="DO204" s="40"/>
      <c r="DP204" s="40"/>
    </row>
    <row r="205" spans="3:120" x14ac:dyDescent="0.3"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  <c r="CP205" s="40"/>
      <c r="CQ205" s="40"/>
      <c r="CR205" s="40"/>
      <c r="CS205" s="40"/>
      <c r="CT205" s="40"/>
      <c r="CU205" s="40"/>
      <c r="CV205" s="40"/>
      <c r="CW205" s="40"/>
      <c r="CX205" s="40"/>
      <c r="CY205" s="40"/>
      <c r="CZ205" s="40"/>
      <c r="DA205" s="40"/>
      <c r="DB205" s="40"/>
      <c r="DC205" s="40"/>
      <c r="DD205" s="40"/>
      <c r="DE205" s="40"/>
      <c r="DF205" s="40"/>
      <c r="DG205" s="40"/>
      <c r="DH205" s="40"/>
      <c r="DI205" s="40"/>
      <c r="DJ205" s="40"/>
      <c r="DK205" s="40"/>
      <c r="DL205" s="40"/>
      <c r="DM205" s="40"/>
      <c r="DN205" s="40"/>
      <c r="DO205" s="40"/>
      <c r="DP205" s="40"/>
    </row>
    <row r="206" spans="3:120" x14ac:dyDescent="0.3"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  <c r="CU206" s="40"/>
      <c r="CV206" s="40"/>
      <c r="CW206" s="40"/>
      <c r="CX206" s="40"/>
      <c r="CY206" s="40"/>
      <c r="CZ206" s="40"/>
      <c r="DA206" s="40"/>
      <c r="DB206" s="40"/>
      <c r="DC206" s="40"/>
      <c r="DD206" s="40"/>
      <c r="DE206" s="40"/>
      <c r="DF206" s="40"/>
      <c r="DG206" s="40"/>
      <c r="DH206" s="40"/>
      <c r="DI206" s="40"/>
      <c r="DJ206" s="40"/>
      <c r="DK206" s="40"/>
      <c r="DL206" s="40"/>
      <c r="DM206" s="40"/>
      <c r="DN206" s="40"/>
      <c r="DO206" s="40"/>
      <c r="DP206" s="40"/>
    </row>
    <row r="207" spans="3:120" x14ac:dyDescent="0.3"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  <c r="CP207" s="40"/>
      <c r="CQ207" s="40"/>
      <c r="CR207" s="40"/>
      <c r="CS207" s="40"/>
      <c r="CT207" s="40"/>
      <c r="CU207" s="40"/>
      <c r="CV207" s="40"/>
      <c r="CW207" s="40"/>
      <c r="CX207" s="40"/>
      <c r="CY207" s="40"/>
      <c r="CZ207" s="40"/>
      <c r="DA207" s="40"/>
      <c r="DB207" s="40"/>
      <c r="DC207" s="40"/>
      <c r="DD207" s="40"/>
      <c r="DE207" s="40"/>
      <c r="DF207" s="40"/>
      <c r="DG207" s="40"/>
      <c r="DH207" s="40"/>
      <c r="DI207" s="40"/>
      <c r="DJ207" s="40"/>
      <c r="DK207" s="40"/>
      <c r="DL207" s="40"/>
      <c r="DM207" s="40"/>
      <c r="DN207" s="40"/>
      <c r="DO207" s="40"/>
      <c r="DP207" s="40"/>
    </row>
    <row r="208" spans="3:120" x14ac:dyDescent="0.3"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  <c r="CU208" s="40"/>
      <c r="CV208" s="40"/>
      <c r="CW208" s="40"/>
      <c r="CX208" s="40"/>
      <c r="CY208" s="40"/>
      <c r="CZ208" s="40"/>
      <c r="DA208" s="40"/>
      <c r="DB208" s="40"/>
      <c r="DC208" s="40"/>
      <c r="DD208" s="40"/>
      <c r="DE208" s="40"/>
      <c r="DF208" s="40"/>
      <c r="DG208" s="40"/>
      <c r="DH208" s="40"/>
      <c r="DI208" s="40"/>
      <c r="DJ208" s="40"/>
      <c r="DK208" s="40"/>
      <c r="DL208" s="40"/>
      <c r="DM208" s="40"/>
      <c r="DN208" s="40"/>
      <c r="DO208" s="40"/>
      <c r="DP208" s="40"/>
    </row>
    <row r="209" spans="3:120" x14ac:dyDescent="0.3"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  <c r="CU209" s="40"/>
      <c r="CV209" s="40"/>
      <c r="CW209" s="40"/>
      <c r="CX209" s="40"/>
      <c r="CY209" s="40"/>
      <c r="CZ209" s="40"/>
      <c r="DA209" s="40"/>
      <c r="DB209" s="40"/>
      <c r="DC209" s="40"/>
      <c r="DD209" s="40"/>
      <c r="DE209" s="40"/>
      <c r="DF209" s="40"/>
      <c r="DG209" s="40"/>
      <c r="DH209" s="40"/>
      <c r="DI209" s="40"/>
      <c r="DJ209" s="40"/>
      <c r="DK209" s="40"/>
      <c r="DL209" s="40"/>
      <c r="DM209" s="40"/>
      <c r="DN209" s="40"/>
      <c r="DO209" s="40"/>
      <c r="DP209" s="40"/>
    </row>
    <row r="210" spans="3:120" x14ac:dyDescent="0.3"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  <c r="CP210" s="40"/>
      <c r="CQ210" s="40"/>
      <c r="CR210" s="40"/>
      <c r="CS210" s="40"/>
      <c r="CT210" s="40"/>
      <c r="CU210" s="40"/>
      <c r="CV210" s="40"/>
      <c r="CW210" s="40"/>
      <c r="CX210" s="40"/>
      <c r="CY210" s="40"/>
      <c r="CZ210" s="40"/>
      <c r="DA210" s="40"/>
      <c r="DB210" s="40"/>
      <c r="DC210" s="40"/>
      <c r="DD210" s="40"/>
      <c r="DE210" s="40"/>
      <c r="DF210" s="40"/>
      <c r="DG210" s="40"/>
      <c r="DH210" s="40"/>
      <c r="DI210" s="40"/>
      <c r="DJ210" s="40"/>
      <c r="DK210" s="40"/>
      <c r="DL210" s="40"/>
      <c r="DM210" s="40"/>
      <c r="DN210" s="40"/>
      <c r="DO210" s="40"/>
      <c r="DP210" s="40"/>
    </row>
    <row r="211" spans="3:120" x14ac:dyDescent="0.3"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  <c r="CP211" s="40"/>
      <c r="CQ211" s="40"/>
      <c r="CR211" s="40"/>
      <c r="CS211" s="40"/>
      <c r="CT211" s="40"/>
      <c r="CU211" s="40"/>
      <c r="CV211" s="40"/>
      <c r="CW211" s="40"/>
      <c r="CX211" s="40"/>
      <c r="CY211" s="40"/>
      <c r="CZ211" s="40"/>
      <c r="DA211" s="40"/>
      <c r="DB211" s="40"/>
      <c r="DC211" s="40"/>
      <c r="DD211" s="40"/>
      <c r="DE211" s="40"/>
      <c r="DF211" s="40"/>
      <c r="DG211" s="40"/>
      <c r="DH211" s="40"/>
      <c r="DI211" s="40"/>
      <c r="DJ211" s="40"/>
      <c r="DK211" s="40"/>
      <c r="DL211" s="40"/>
      <c r="DM211" s="40"/>
      <c r="DN211" s="40"/>
      <c r="DO211" s="40"/>
      <c r="DP211" s="40"/>
    </row>
    <row r="212" spans="3:120" x14ac:dyDescent="0.3"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  <c r="CP212" s="40"/>
      <c r="CQ212" s="40"/>
      <c r="CR212" s="40"/>
      <c r="CS212" s="40"/>
      <c r="CT212" s="40"/>
      <c r="CU212" s="40"/>
      <c r="CV212" s="40"/>
      <c r="CW212" s="40"/>
      <c r="CX212" s="40"/>
      <c r="CY212" s="40"/>
      <c r="CZ212" s="40"/>
      <c r="DA212" s="40"/>
      <c r="DB212" s="40"/>
      <c r="DC212" s="40"/>
      <c r="DD212" s="40"/>
      <c r="DE212" s="40"/>
      <c r="DF212" s="40"/>
      <c r="DG212" s="40"/>
      <c r="DH212" s="40"/>
      <c r="DI212" s="40"/>
      <c r="DJ212" s="40"/>
      <c r="DK212" s="40"/>
      <c r="DL212" s="40"/>
      <c r="DM212" s="40"/>
      <c r="DN212" s="40"/>
      <c r="DO212" s="40"/>
      <c r="DP212" s="40"/>
    </row>
    <row r="213" spans="3:120" x14ac:dyDescent="0.3"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  <c r="CP213" s="40"/>
      <c r="CQ213" s="40"/>
      <c r="CR213" s="40"/>
      <c r="CS213" s="40"/>
      <c r="CT213" s="40"/>
      <c r="CU213" s="40"/>
      <c r="CV213" s="40"/>
      <c r="CW213" s="40"/>
      <c r="CX213" s="40"/>
      <c r="CY213" s="40"/>
      <c r="CZ213" s="40"/>
      <c r="DA213" s="40"/>
      <c r="DB213" s="40"/>
      <c r="DC213" s="40"/>
      <c r="DD213" s="40"/>
      <c r="DE213" s="40"/>
      <c r="DF213" s="40"/>
      <c r="DG213" s="40"/>
      <c r="DH213" s="40"/>
      <c r="DI213" s="40"/>
      <c r="DJ213" s="40"/>
      <c r="DK213" s="40"/>
      <c r="DL213" s="40"/>
      <c r="DM213" s="40"/>
      <c r="DN213" s="40"/>
      <c r="DO213" s="40"/>
      <c r="DP213" s="40"/>
    </row>
    <row r="214" spans="3:120" x14ac:dyDescent="0.3"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  <c r="CP214" s="40"/>
      <c r="CQ214" s="40"/>
      <c r="CR214" s="40"/>
      <c r="CS214" s="40"/>
      <c r="CT214" s="40"/>
      <c r="CU214" s="40"/>
      <c r="CV214" s="40"/>
      <c r="CW214" s="40"/>
      <c r="CX214" s="40"/>
      <c r="CY214" s="40"/>
      <c r="CZ214" s="40"/>
      <c r="DA214" s="40"/>
      <c r="DB214" s="40"/>
      <c r="DC214" s="40"/>
      <c r="DD214" s="40"/>
      <c r="DE214" s="40"/>
      <c r="DF214" s="40"/>
      <c r="DG214" s="40"/>
      <c r="DH214" s="40"/>
      <c r="DI214" s="40"/>
      <c r="DJ214" s="40"/>
      <c r="DK214" s="40"/>
      <c r="DL214" s="40"/>
      <c r="DM214" s="40"/>
      <c r="DN214" s="40"/>
      <c r="DO214" s="40"/>
      <c r="DP214" s="40"/>
    </row>
    <row r="215" spans="3:120" x14ac:dyDescent="0.3"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  <c r="CP215" s="40"/>
      <c r="CQ215" s="40"/>
      <c r="CR215" s="40"/>
      <c r="CS215" s="40"/>
      <c r="CT215" s="40"/>
      <c r="CU215" s="40"/>
      <c r="CV215" s="40"/>
      <c r="CW215" s="40"/>
      <c r="CX215" s="40"/>
      <c r="CY215" s="40"/>
      <c r="CZ215" s="40"/>
      <c r="DA215" s="40"/>
      <c r="DB215" s="40"/>
      <c r="DC215" s="40"/>
      <c r="DD215" s="40"/>
      <c r="DE215" s="40"/>
      <c r="DF215" s="40"/>
      <c r="DG215" s="40"/>
      <c r="DH215" s="40"/>
      <c r="DI215" s="40"/>
      <c r="DJ215" s="40"/>
      <c r="DK215" s="40"/>
      <c r="DL215" s="40"/>
      <c r="DM215" s="40"/>
      <c r="DN215" s="40"/>
      <c r="DO215" s="40"/>
      <c r="DP215" s="40"/>
    </row>
    <row r="216" spans="3:120" x14ac:dyDescent="0.3"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  <c r="BH216" s="40"/>
      <c r="BI216" s="40"/>
      <c r="BJ216" s="40"/>
      <c r="BK216" s="40"/>
      <c r="BL216" s="40"/>
      <c r="BM216" s="40"/>
      <c r="BN216" s="40"/>
      <c r="BO216" s="40"/>
      <c r="BP216" s="40"/>
      <c r="BQ216" s="40"/>
      <c r="BR216" s="40"/>
      <c r="BS216" s="40"/>
      <c r="BT216" s="40"/>
      <c r="BU216" s="40"/>
      <c r="BV216" s="40"/>
      <c r="BW216" s="40"/>
      <c r="BX216" s="40"/>
      <c r="BY216" s="40"/>
      <c r="BZ216" s="40"/>
      <c r="CA216" s="40"/>
      <c r="CB216" s="40"/>
      <c r="CC216" s="40"/>
      <c r="CD216" s="40"/>
      <c r="CE216" s="40"/>
      <c r="CF216" s="40"/>
      <c r="CG216" s="40"/>
      <c r="CH216" s="40"/>
      <c r="CI216" s="40"/>
      <c r="CJ216" s="40"/>
      <c r="CK216" s="40"/>
      <c r="CL216" s="40"/>
      <c r="CM216" s="40"/>
      <c r="CN216" s="40"/>
      <c r="CO216" s="40"/>
      <c r="CP216" s="40"/>
      <c r="CQ216" s="40"/>
      <c r="CR216" s="40"/>
      <c r="CS216" s="40"/>
      <c r="CT216" s="40"/>
      <c r="CU216" s="40"/>
      <c r="CV216" s="40"/>
      <c r="CW216" s="40"/>
      <c r="CX216" s="40"/>
      <c r="CY216" s="40"/>
      <c r="CZ216" s="40"/>
      <c r="DA216" s="40"/>
      <c r="DB216" s="40"/>
      <c r="DC216" s="40"/>
      <c r="DD216" s="40"/>
      <c r="DE216" s="40"/>
      <c r="DF216" s="40"/>
      <c r="DG216" s="40"/>
      <c r="DH216" s="40"/>
      <c r="DI216" s="40"/>
      <c r="DJ216" s="40"/>
      <c r="DK216" s="40"/>
      <c r="DL216" s="40"/>
      <c r="DM216" s="40"/>
      <c r="DN216" s="40"/>
      <c r="DO216" s="40"/>
      <c r="DP216" s="40"/>
    </row>
    <row r="217" spans="3:120" x14ac:dyDescent="0.3"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  <c r="BM217" s="40"/>
      <c r="BN217" s="40"/>
      <c r="BO217" s="40"/>
      <c r="BP217" s="40"/>
      <c r="BQ217" s="40"/>
      <c r="BR217" s="40"/>
      <c r="BS217" s="40"/>
      <c r="BT217" s="40"/>
      <c r="BU217" s="40"/>
      <c r="BV217" s="40"/>
      <c r="BW217" s="40"/>
      <c r="BX217" s="40"/>
      <c r="BY217" s="40"/>
      <c r="BZ217" s="40"/>
      <c r="CA217" s="40"/>
      <c r="CB217" s="40"/>
      <c r="CC217" s="40"/>
      <c r="CD217" s="40"/>
      <c r="CE217" s="40"/>
      <c r="CF217" s="40"/>
      <c r="CG217" s="40"/>
      <c r="CH217" s="40"/>
      <c r="CI217" s="40"/>
      <c r="CJ217" s="40"/>
      <c r="CK217" s="40"/>
      <c r="CL217" s="40"/>
      <c r="CM217" s="40"/>
      <c r="CN217" s="40"/>
      <c r="CO217" s="40"/>
      <c r="CP217" s="40"/>
      <c r="CQ217" s="40"/>
      <c r="CR217" s="40"/>
      <c r="CS217" s="40"/>
      <c r="CT217" s="40"/>
      <c r="CU217" s="40"/>
      <c r="CV217" s="40"/>
      <c r="CW217" s="40"/>
      <c r="CX217" s="40"/>
      <c r="CY217" s="40"/>
      <c r="CZ217" s="40"/>
      <c r="DA217" s="40"/>
      <c r="DB217" s="40"/>
      <c r="DC217" s="40"/>
      <c r="DD217" s="40"/>
      <c r="DE217" s="40"/>
      <c r="DF217" s="40"/>
      <c r="DG217" s="40"/>
      <c r="DH217" s="40"/>
      <c r="DI217" s="40"/>
      <c r="DJ217" s="40"/>
      <c r="DK217" s="40"/>
      <c r="DL217" s="40"/>
      <c r="DM217" s="40"/>
      <c r="DN217" s="40"/>
      <c r="DO217" s="40"/>
      <c r="DP217" s="40"/>
    </row>
    <row r="218" spans="3:120" x14ac:dyDescent="0.3"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40"/>
      <c r="BQ218" s="40"/>
      <c r="BR218" s="40"/>
      <c r="BS218" s="40"/>
      <c r="BT218" s="40"/>
      <c r="BU218" s="40"/>
      <c r="BV218" s="40"/>
      <c r="BW218" s="40"/>
      <c r="BX218" s="40"/>
      <c r="BY218" s="40"/>
      <c r="BZ218" s="40"/>
      <c r="CA218" s="40"/>
      <c r="CB218" s="40"/>
      <c r="CC218" s="40"/>
      <c r="CD218" s="40"/>
      <c r="CE218" s="40"/>
      <c r="CF218" s="40"/>
      <c r="CG218" s="40"/>
      <c r="CH218" s="40"/>
      <c r="CI218" s="40"/>
      <c r="CJ218" s="40"/>
      <c r="CK218" s="40"/>
      <c r="CL218" s="40"/>
      <c r="CM218" s="40"/>
      <c r="CN218" s="40"/>
      <c r="CO218" s="40"/>
      <c r="CP218" s="40"/>
      <c r="CQ218" s="40"/>
      <c r="CR218" s="40"/>
      <c r="CS218" s="40"/>
      <c r="CT218" s="40"/>
      <c r="CU218" s="40"/>
      <c r="CV218" s="40"/>
      <c r="CW218" s="40"/>
      <c r="CX218" s="40"/>
      <c r="CY218" s="40"/>
      <c r="CZ218" s="40"/>
      <c r="DA218" s="40"/>
      <c r="DB218" s="40"/>
      <c r="DC218" s="40"/>
      <c r="DD218" s="40"/>
      <c r="DE218" s="40"/>
      <c r="DF218" s="40"/>
      <c r="DG218" s="40"/>
      <c r="DH218" s="40"/>
      <c r="DI218" s="40"/>
      <c r="DJ218" s="40"/>
      <c r="DK218" s="40"/>
      <c r="DL218" s="40"/>
      <c r="DM218" s="40"/>
      <c r="DN218" s="40"/>
      <c r="DO218" s="40"/>
      <c r="DP218" s="40"/>
    </row>
    <row r="219" spans="3:120" x14ac:dyDescent="0.3"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  <c r="BH219" s="40"/>
      <c r="BI219" s="40"/>
      <c r="BJ219" s="40"/>
      <c r="BK219" s="40"/>
      <c r="BL219" s="40"/>
      <c r="BM219" s="40"/>
      <c r="BN219" s="40"/>
      <c r="BO219" s="40"/>
      <c r="BP219" s="40"/>
      <c r="BQ219" s="40"/>
      <c r="BR219" s="40"/>
      <c r="BS219" s="40"/>
      <c r="BT219" s="40"/>
      <c r="BU219" s="40"/>
      <c r="BV219" s="40"/>
      <c r="BW219" s="40"/>
      <c r="BX219" s="40"/>
      <c r="BY219" s="40"/>
      <c r="BZ219" s="40"/>
      <c r="CA219" s="40"/>
      <c r="CB219" s="40"/>
      <c r="CC219" s="40"/>
      <c r="CD219" s="40"/>
      <c r="CE219" s="40"/>
      <c r="CF219" s="40"/>
      <c r="CG219" s="40"/>
      <c r="CH219" s="40"/>
      <c r="CI219" s="40"/>
      <c r="CJ219" s="40"/>
      <c r="CK219" s="40"/>
      <c r="CL219" s="40"/>
      <c r="CM219" s="40"/>
      <c r="CN219" s="40"/>
      <c r="CO219" s="40"/>
      <c r="CP219" s="40"/>
      <c r="CQ219" s="40"/>
      <c r="CR219" s="40"/>
      <c r="CS219" s="40"/>
      <c r="CT219" s="40"/>
      <c r="CU219" s="40"/>
      <c r="CV219" s="40"/>
      <c r="CW219" s="40"/>
      <c r="CX219" s="40"/>
      <c r="CY219" s="40"/>
      <c r="CZ219" s="40"/>
      <c r="DA219" s="40"/>
      <c r="DB219" s="40"/>
      <c r="DC219" s="40"/>
      <c r="DD219" s="40"/>
      <c r="DE219" s="40"/>
      <c r="DF219" s="40"/>
      <c r="DG219" s="40"/>
      <c r="DH219" s="40"/>
      <c r="DI219" s="40"/>
      <c r="DJ219" s="40"/>
      <c r="DK219" s="40"/>
      <c r="DL219" s="40"/>
      <c r="DM219" s="40"/>
      <c r="DN219" s="40"/>
      <c r="DO219" s="40"/>
      <c r="DP219" s="40"/>
    </row>
    <row r="220" spans="3:120" x14ac:dyDescent="0.3"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  <c r="BH220" s="40"/>
      <c r="BI220" s="40"/>
      <c r="BJ220" s="40"/>
      <c r="BK220" s="40"/>
      <c r="BL220" s="40"/>
      <c r="BM220" s="40"/>
      <c r="BN220" s="40"/>
      <c r="BO220" s="40"/>
      <c r="BP220" s="40"/>
      <c r="BQ220" s="40"/>
      <c r="BR220" s="40"/>
      <c r="BS220" s="40"/>
      <c r="BT220" s="40"/>
      <c r="BU220" s="40"/>
      <c r="BV220" s="40"/>
      <c r="BW220" s="40"/>
      <c r="BX220" s="40"/>
      <c r="BY220" s="40"/>
      <c r="BZ220" s="40"/>
      <c r="CA220" s="40"/>
      <c r="CB220" s="40"/>
      <c r="CC220" s="40"/>
      <c r="CD220" s="40"/>
      <c r="CE220" s="40"/>
      <c r="CF220" s="40"/>
      <c r="CG220" s="40"/>
      <c r="CH220" s="40"/>
      <c r="CI220" s="40"/>
      <c r="CJ220" s="40"/>
      <c r="CK220" s="40"/>
      <c r="CL220" s="40"/>
      <c r="CM220" s="40"/>
      <c r="CN220" s="40"/>
      <c r="CO220" s="40"/>
      <c r="CP220" s="40"/>
      <c r="CQ220" s="40"/>
      <c r="CR220" s="40"/>
      <c r="CS220" s="40"/>
      <c r="CT220" s="40"/>
      <c r="CU220" s="40"/>
      <c r="CV220" s="40"/>
      <c r="CW220" s="40"/>
      <c r="CX220" s="40"/>
      <c r="CY220" s="40"/>
      <c r="CZ220" s="40"/>
      <c r="DA220" s="40"/>
      <c r="DB220" s="40"/>
      <c r="DC220" s="40"/>
      <c r="DD220" s="40"/>
      <c r="DE220" s="40"/>
      <c r="DF220" s="40"/>
      <c r="DG220" s="40"/>
      <c r="DH220" s="40"/>
      <c r="DI220" s="40"/>
      <c r="DJ220" s="40"/>
      <c r="DK220" s="40"/>
      <c r="DL220" s="40"/>
      <c r="DM220" s="40"/>
      <c r="DN220" s="40"/>
      <c r="DO220" s="40"/>
      <c r="DP220" s="40"/>
    </row>
    <row r="221" spans="3:120" x14ac:dyDescent="0.3"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  <c r="BH221" s="40"/>
      <c r="BI221" s="40"/>
      <c r="BJ221" s="40"/>
      <c r="BK221" s="40"/>
      <c r="BL221" s="40"/>
      <c r="BM221" s="40"/>
      <c r="BN221" s="40"/>
      <c r="BO221" s="40"/>
      <c r="BP221" s="40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40"/>
      <c r="CE221" s="40"/>
      <c r="CF221" s="40"/>
      <c r="CG221" s="40"/>
      <c r="CH221" s="40"/>
      <c r="CI221" s="40"/>
      <c r="CJ221" s="40"/>
      <c r="CK221" s="40"/>
      <c r="CL221" s="40"/>
      <c r="CM221" s="40"/>
      <c r="CN221" s="40"/>
      <c r="CO221" s="40"/>
      <c r="CP221" s="40"/>
      <c r="CQ221" s="40"/>
      <c r="CR221" s="40"/>
      <c r="CS221" s="40"/>
      <c r="CT221" s="40"/>
      <c r="CU221" s="40"/>
      <c r="CV221" s="40"/>
      <c r="CW221" s="40"/>
      <c r="CX221" s="40"/>
      <c r="CY221" s="40"/>
      <c r="CZ221" s="40"/>
      <c r="DA221" s="40"/>
      <c r="DB221" s="40"/>
      <c r="DC221" s="40"/>
      <c r="DD221" s="40"/>
      <c r="DE221" s="40"/>
      <c r="DF221" s="40"/>
      <c r="DG221" s="40"/>
      <c r="DH221" s="40"/>
      <c r="DI221" s="40"/>
      <c r="DJ221" s="40"/>
      <c r="DK221" s="40"/>
      <c r="DL221" s="40"/>
      <c r="DM221" s="40"/>
      <c r="DN221" s="40"/>
      <c r="DO221" s="40"/>
      <c r="DP221" s="40"/>
    </row>
    <row r="222" spans="3:120" x14ac:dyDescent="0.3"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  <c r="BM222" s="40"/>
      <c r="BN222" s="40"/>
      <c r="BO222" s="40"/>
      <c r="BP222" s="40"/>
      <c r="BQ222" s="40"/>
      <c r="BR222" s="40"/>
      <c r="BS222" s="40"/>
      <c r="BT222" s="40"/>
      <c r="BU222" s="40"/>
      <c r="BV222" s="40"/>
      <c r="BW222" s="40"/>
      <c r="BX222" s="40"/>
      <c r="BY222" s="40"/>
      <c r="BZ222" s="40"/>
      <c r="CA222" s="40"/>
      <c r="CB222" s="40"/>
      <c r="CC222" s="40"/>
      <c r="CD222" s="40"/>
      <c r="CE222" s="40"/>
      <c r="CF222" s="40"/>
      <c r="CG222" s="40"/>
      <c r="CH222" s="40"/>
      <c r="CI222" s="40"/>
      <c r="CJ222" s="40"/>
      <c r="CK222" s="40"/>
      <c r="CL222" s="40"/>
      <c r="CM222" s="40"/>
      <c r="CN222" s="40"/>
      <c r="CO222" s="40"/>
      <c r="CP222" s="40"/>
      <c r="CQ222" s="40"/>
      <c r="CR222" s="40"/>
      <c r="CS222" s="40"/>
      <c r="CT222" s="40"/>
      <c r="CU222" s="40"/>
      <c r="CV222" s="40"/>
      <c r="CW222" s="40"/>
      <c r="CX222" s="40"/>
      <c r="CY222" s="40"/>
      <c r="CZ222" s="40"/>
      <c r="DA222" s="40"/>
      <c r="DB222" s="40"/>
      <c r="DC222" s="40"/>
      <c r="DD222" s="40"/>
      <c r="DE222" s="40"/>
      <c r="DF222" s="40"/>
      <c r="DG222" s="40"/>
      <c r="DH222" s="40"/>
      <c r="DI222" s="40"/>
      <c r="DJ222" s="40"/>
      <c r="DK222" s="40"/>
      <c r="DL222" s="40"/>
      <c r="DM222" s="40"/>
      <c r="DN222" s="40"/>
      <c r="DO222" s="40"/>
      <c r="DP222" s="40"/>
    </row>
    <row r="223" spans="3:120" x14ac:dyDescent="0.3"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  <c r="BM223" s="40"/>
      <c r="BN223" s="40"/>
      <c r="BO223" s="40"/>
      <c r="BP223" s="40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40"/>
      <c r="CE223" s="40"/>
      <c r="CF223" s="40"/>
      <c r="CG223" s="40"/>
      <c r="CH223" s="40"/>
      <c r="CI223" s="40"/>
      <c r="CJ223" s="40"/>
      <c r="CK223" s="40"/>
      <c r="CL223" s="40"/>
      <c r="CM223" s="40"/>
      <c r="CN223" s="40"/>
      <c r="CO223" s="40"/>
      <c r="CP223" s="40"/>
      <c r="CQ223" s="40"/>
      <c r="CR223" s="40"/>
      <c r="CS223" s="40"/>
      <c r="CT223" s="40"/>
      <c r="CU223" s="40"/>
      <c r="CV223" s="40"/>
      <c r="CW223" s="40"/>
      <c r="CX223" s="40"/>
      <c r="CY223" s="40"/>
      <c r="CZ223" s="40"/>
      <c r="DA223" s="40"/>
      <c r="DB223" s="40"/>
      <c r="DC223" s="40"/>
      <c r="DD223" s="40"/>
      <c r="DE223" s="40"/>
      <c r="DF223" s="40"/>
      <c r="DG223" s="40"/>
      <c r="DH223" s="40"/>
      <c r="DI223" s="40"/>
      <c r="DJ223" s="40"/>
      <c r="DK223" s="40"/>
      <c r="DL223" s="40"/>
      <c r="DM223" s="40"/>
      <c r="DN223" s="40"/>
      <c r="DO223" s="40"/>
      <c r="DP223" s="40"/>
    </row>
    <row r="224" spans="3:120" x14ac:dyDescent="0.3"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  <c r="BH224" s="40"/>
      <c r="BI224" s="40"/>
      <c r="BJ224" s="40"/>
      <c r="BK224" s="40"/>
      <c r="BL224" s="40"/>
      <c r="BM224" s="40"/>
      <c r="BN224" s="40"/>
      <c r="BO224" s="40"/>
      <c r="BP224" s="40"/>
      <c r="BQ224" s="40"/>
      <c r="BR224" s="40"/>
      <c r="BS224" s="40"/>
      <c r="BT224" s="40"/>
      <c r="BU224" s="40"/>
      <c r="BV224" s="40"/>
      <c r="BW224" s="40"/>
      <c r="BX224" s="40"/>
      <c r="BY224" s="40"/>
      <c r="BZ224" s="40"/>
      <c r="CA224" s="40"/>
      <c r="CB224" s="40"/>
      <c r="CC224" s="40"/>
      <c r="CD224" s="40"/>
      <c r="CE224" s="40"/>
      <c r="CF224" s="40"/>
      <c r="CG224" s="40"/>
      <c r="CH224" s="40"/>
      <c r="CI224" s="40"/>
      <c r="CJ224" s="40"/>
      <c r="CK224" s="40"/>
      <c r="CL224" s="40"/>
      <c r="CM224" s="40"/>
      <c r="CN224" s="40"/>
      <c r="CO224" s="40"/>
      <c r="CP224" s="40"/>
      <c r="CQ224" s="40"/>
      <c r="CR224" s="40"/>
      <c r="CS224" s="40"/>
      <c r="CT224" s="40"/>
      <c r="CU224" s="40"/>
      <c r="CV224" s="40"/>
      <c r="CW224" s="40"/>
      <c r="CX224" s="40"/>
      <c r="CY224" s="40"/>
      <c r="CZ224" s="40"/>
      <c r="DA224" s="40"/>
      <c r="DB224" s="40"/>
      <c r="DC224" s="40"/>
      <c r="DD224" s="40"/>
      <c r="DE224" s="40"/>
      <c r="DF224" s="40"/>
      <c r="DG224" s="40"/>
      <c r="DH224" s="40"/>
      <c r="DI224" s="40"/>
      <c r="DJ224" s="40"/>
      <c r="DK224" s="40"/>
      <c r="DL224" s="40"/>
      <c r="DM224" s="40"/>
      <c r="DN224" s="40"/>
      <c r="DO224" s="40"/>
      <c r="DP224" s="40"/>
    </row>
    <row r="225" spans="3:120" x14ac:dyDescent="0.3"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  <c r="BH225" s="40"/>
      <c r="BI225" s="40"/>
      <c r="BJ225" s="40"/>
      <c r="BK225" s="40"/>
      <c r="BL225" s="40"/>
      <c r="BM225" s="40"/>
      <c r="BN225" s="40"/>
      <c r="BO225" s="40"/>
      <c r="BP225" s="40"/>
      <c r="BQ225" s="40"/>
      <c r="BR225" s="40"/>
      <c r="BS225" s="40"/>
      <c r="BT225" s="40"/>
      <c r="BU225" s="40"/>
      <c r="BV225" s="40"/>
      <c r="BW225" s="40"/>
      <c r="BX225" s="40"/>
      <c r="BY225" s="40"/>
      <c r="BZ225" s="40"/>
      <c r="CA225" s="40"/>
      <c r="CB225" s="40"/>
      <c r="CC225" s="40"/>
      <c r="CD225" s="40"/>
      <c r="CE225" s="40"/>
      <c r="CF225" s="40"/>
      <c r="CG225" s="40"/>
      <c r="CH225" s="40"/>
      <c r="CI225" s="40"/>
      <c r="CJ225" s="40"/>
      <c r="CK225" s="40"/>
      <c r="CL225" s="40"/>
      <c r="CM225" s="40"/>
      <c r="CN225" s="40"/>
      <c r="CO225" s="40"/>
      <c r="CP225" s="40"/>
      <c r="CQ225" s="40"/>
      <c r="CR225" s="40"/>
      <c r="CS225" s="40"/>
      <c r="CT225" s="40"/>
      <c r="CU225" s="40"/>
      <c r="CV225" s="40"/>
      <c r="CW225" s="40"/>
      <c r="CX225" s="40"/>
      <c r="CY225" s="40"/>
      <c r="CZ225" s="40"/>
      <c r="DA225" s="40"/>
      <c r="DB225" s="40"/>
      <c r="DC225" s="40"/>
      <c r="DD225" s="40"/>
      <c r="DE225" s="40"/>
      <c r="DF225" s="40"/>
      <c r="DG225" s="40"/>
      <c r="DH225" s="40"/>
      <c r="DI225" s="40"/>
      <c r="DJ225" s="40"/>
      <c r="DK225" s="40"/>
      <c r="DL225" s="40"/>
      <c r="DM225" s="40"/>
      <c r="DN225" s="40"/>
      <c r="DO225" s="40"/>
      <c r="DP225" s="40"/>
    </row>
    <row r="226" spans="3:120" x14ac:dyDescent="0.3"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  <c r="BM226" s="40"/>
      <c r="BN226" s="40"/>
      <c r="BO226" s="40"/>
      <c r="BP226" s="40"/>
      <c r="BQ226" s="40"/>
      <c r="BR226" s="40"/>
      <c r="BS226" s="40"/>
      <c r="BT226" s="40"/>
      <c r="BU226" s="40"/>
      <c r="BV226" s="40"/>
      <c r="BW226" s="40"/>
      <c r="BX226" s="40"/>
      <c r="BY226" s="40"/>
      <c r="BZ226" s="40"/>
      <c r="CA226" s="40"/>
      <c r="CB226" s="40"/>
      <c r="CC226" s="40"/>
      <c r="CD226" s="40"/>
      <c r="CE226" s="40"/>
      <c r="CF226" s="40"/>
      <c r="CG226" s="40"/>
      <c r="CH226" s="40"/>
      <c r="CI226" s="40"/>
      <c r="CJ226" s="40"/>
      <c r="CK226" s="40"/>
      <c r="CL226" s="40"/>
      <c r="CM226" s="40"/>
      <c r="CN226" s="40"/>
      <c r="CO226" s="40"/>
      <c r="CP226" s="40"/>
      <c r="CQ226" s="40"/>
      <c r="CR226" s="40"/>
      <c r="CS226" s="40"/>
      <c r="CT226" s="40"/>
      <c r="CU226" s="40"/>
      <c r="CV226" s="40"/>
      <c r="CW226" s="40"/>
      <c r="CX226" s="40"/>
      <c r="CY226" s="40"/>
      <c r="CZ226" s="40"/>
      <c r="DA226" s="40"/>
      <c r="DB226" s="40"/>
      <c r="DC226" s="40"/>
      <c r="DD226" s="40"/>
      <c r="DE226" s="40"/>
      <c r="DF226" s="40"/>
      <c r="DG226" s="40"/>
      <c r="DH226" s="40"/>
      <c r="DI226" s="40"/>
      <c r="DJ226" s="40"/>
      <c r="DK226" s="40"/>
      <c r="DL226" s="40"/>
      <c r="DM226" s="40"/>
      <c r="DN226" s="40"/>
      <c r="DO226" s="40"/>
      <c r="DP226" s="40"/>
    </row>
  </sheetData>
  <protectedRanges>
    <protectedRange sqref="B68:B70" name="Range3"/>
    <protectedRange sqref="I11:DH70 DK70:DP70" name="Range1"/>
    <protectedRange sqref="DK11:DP69" name="Range2"/>
    <protectedRange sqref="B65:B66" name="Range1_1"/>
    <protectedRange sqref="B11:B67" name="Range1_1_1"/>
  </protectedRanges>
  <mergeCells count="96">
    <mergeCell ref="DG8:DH8"/>
    <mergeCell ref="DI8:DJ8"/>
    <mergeCell ref="DK8:DL8"/>
    <mergeCell ref="DM8:DN8"/>
    <mergeCell ref="DO8:DP8"/>
    <mergeCell ref="A2:DP3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I8:AJ8"/>
    <mergeCell ref="BI8:BJ8"/>
    <mergeCell ref="AM8:AN8"/>
    <mergeCell ref="AO8:AP8"/>
    <mergeCell ref="AQ8:AR8"/>
    <mergeCell ref="AS8:AT8"/>
    <mergeCell ref="AU8:AV8"/>
    <mergeCell ref="AW8:AX8"/>
    <mergeCell ref="AY8:AZ8"/>
    <mergeCell ref="BA8:BB8"/>
    <mergeCell ref="BC8:BD8"/>
    <mergeCell ref="BE8:BF8"/>
    <mergeCell ref="BG8:BH8"/>
    <mergeCell ref="C8:D8"/>
    <mergeCell ref="E8:F8"/>
    <mergeCell ref="G8:H8"/>
    <mergeCell ref="I8:J8"/>
    <mergeCell ref="K8:L8"/>
    <mergeCell ref="M8:N8"/>
    <mergeCell ref="BU7:BX7"/>
    <mergeCell ref="BY7:CB7"/>
    <mergeCell ref="CC7:CF7"/>
    <mergeCell ref="CO7:CR7"/>
    <mergeCell ref="AK8:AL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CS7:CV7"/>
    <mergeCell ref="DA7:DD7"/>
    <mergeCell ref="M7:P7"/>
    <mergeCell ref="Q7:T7"/>
    <mergeCell ref="AG7:AJ7"/>
    <mergeCell ref="AK7:AN7"/>
    <mergeCell ref="AO7:AR7"/>
    <mergeCell ref="AS7:AV7"/>
    <mergeCell ref="CG6:CJ7"/>
    <mergeCell ref="CK6:CN7"/>
    <mergeCell ref="CW6:CZ7"/>
    <mergeCell ref="CA6:CF6"/>
    <mergeCell ref="BA7:BD7"/>
    <mergeCell ref="BE7:BH7"/>
    <mergeCell ref="BM7:BP7"/>
    <mergeCell ref="BQ7:BT7"/>
    <mergeCell ref="A1:AB1"/>
    <mergeCell ref="A5:A9"/>
    <mergeCell ref="B5:B9"/>
    <mergeCell ref="C5:H7"/>
    <mergeCell ref="I5:DP5"/>
    <mergeCell ref="I6:L7"/>
    <mergeCell ref="M6:T6"/>
    <mergeCell ref="U6:X7"/>
    <mergeCell ref="DE6:DH7"/>
    <mergeCell ref="DI6:DN7"/>
    <mergeCell ref="DO6:DP7"/>
    <mergeCell ref="Y6:AB7"/>
    <mergeCell ref="AC6:AF7"/>
    <mergeCell ref="AG6:AH6"/>
    <mergeCell ref="AW6:AZ7"/>
    <mergeCell ref="BI6:B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Տնտեսագիտական</vt:lpstr>
      <vt:lpstr>Գործառնական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2021-07-12T13:54:32Z</dcterms:modified>
</cp:coreProperties>
</file>