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 firstSheet="1" activeTab="1"/>
  </bookViews>
  <sheets>
    <sheet name="Caxs g.d." sheetId="8" state="hidden" r:id="rId1"/>
    <sheet name="Caxser tntesagitakan" sheetId="10" r:id="rId2"/>
    <sheet name="Caxser gorcarnakan" sheetId="11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DJ52" i="11" l="1"/>
  <c r="DI52" i="11"/>
  <c r="H52" i="11"/>
  <c r="G52" i="11"/>
  <c r="F52" i="11"/>
  <c r="D52" i="11" s="1"/>
  <c r="E52" i="11"/>
  <c r="C52" i="11" s="1"/>
  <c r="DJ51" i="11"/>
  <c r="DI51" i="11"/>
  <c r="H51" i="11"/>
  <c r="G51" i="11"/>
  <c r="F51" i="11"/>
  <c r="D51" i="11" s="1"/>
  <c r="E51" i="11"/>
  <c r="DJ50" i="11"/>
  <c r="DI50" i="11"/>
  <c r="H50" i="11"/>
  <c r="D50" i="11" s="1"/>
  <c r="G50" i="11"/>
  <c r="F50" i="11"/>
  <c r="E50" i="11"/>
  <c r="DJ49" i="11"/>
  <c r="DI49" i="11"/>
  <c r="H49" i="11"/>
  <c r="G49" i="11"/>
  <c r="C49" i="11" s="1"/>
  <c r="F49" i="11"/>
  <c r="E49" i="11"/>
  <c r="DJ48" i="11"/>
  <c r="DI48" i="11"/>
  <c r="H48" i="11"/>
  <c r="G48" i="11"/>
  <c r="F48" i="11"/>
  <c r="D48" i="11"/>
  <c r="E48" i="11"/>
  <c r="DJ47" i="11"/>
  <c r="DI47" i="11"/>
  <c r="H47" i="11"/>
  <c r="G47" i="11"/>
  <c r="F47" i="11"/>
  <c r="E47" i="11"/>
  <c r="C47" i="11" s="1"/>
  <c r="DJ46" i="11"/>
  <c r="DI46" i="11"/>
  <c r="H46" i="11"/>
  <c r="G46" i="11"/>
  <c r="F46" i="11"/>
  <c r="D46" i="11"/>
  <c r="E46" i="11"/>
  <c r="DJ45" i="11"/>
  <c r="DI45" i="11"/>
  <c r="H45" i="11"/>
  <c r="G45" i="11"/>
  <c r="F45" i="11"/>
  <c r="E45" i="11"/>
  <c r="DJ44" i="11"/>
  <c r="DI44" i="11"/>
  <c r="H44" i="11"/>
  <c r="G44" i="11"/>
  <c r="C44" i="11" s="1"/>
  <c r="F44" i="11"/>
  <c r="D44" i="11" s="1"/>
  <c r="E44" i="11"/>
  <c r="DJ43" i="11"/>
  <c r="DI43" i="11"/>
  <c r="H43" i="11"/>
  <c r="G43" i="11"/>
  <c r="F43" i="11"/>
  <c r="D43" i="11" s="1"/>
  <c r="E43" i="11"/>
  <c r="DJ42" i="11"/>
  <c r="DI42" i="11"/>
  <c r="H42" i="11"/>
  <c r="G42" i="11"/>
  <c r="F42" i="11"/>
  <c r="D42" i="11"/>
  <c r="E42" i="11"/>
  <c r="C42" i="11" s="1"/>
  <c r="DJ41" i="11"/>
  <c r="DI41" i="11"/>
  <c r="H41" i="11"/>
  <c r="G41" i="11"/>
  <c r="C41" i="11" s="1"/>
  <c r="F41" i="11"/>
  <c r="D41" i="11" s="1"/>
  <c r="E41" i="11"/>
  <c r="DJ40" i="11"/>
  <c r="DI40" i="11"/>
  <c r="H40" i="11"/>
  <c r="G40" i="11"/>
  <c r="F40" i="11"/>
  <c r="D40" i="11"/>
  <c r="E40" i="11"/>
  <c r="C40" i="11" s="1"/>
  <c r="DJ39" i="11"/>
  <c r="DI39" i="11"/>
  <c r="H39" i="11"/>
  <c r="D39" i="11" s="1"/>
  <c r="G39" i="11"/>
  <c r="F39" i="11"/>
  <c r="E39" i="11"/>
  <c r="DJ38" i="11"/>
  <c r="DI38" i="11"/>
  <c r="H38" i="11"/>
  <c r="G38" i="11"/>
  <c r="F38" i="11"/>
  <c r="D38" i="11" s="1"/>
  <c r="E38" i="11"/>
  <c r="DJ37" i="11"/>
  <c r="DI37" i="11"/>
  <c r="H37" i="11"/>
  <c r="G37" i="11"/>
  <c r="F37" i="11"/>
  <c r="D37" i="11" s="1"/>
  <c r="E37" i="11"/>
  <c r="C37" i="11" s="1"/>
  <c r="DJ36" i="11"/>
  <c r="DI36" i="11"/>
  <c r="H36" i="11"/>
  <c r="G36" i="11"/>
  <c r="F36" i="11"/>
  <c r="D36" i="11" s="1"/>
  <c r="E36" i="11"/>
  <c r="C36" i="11" s="1"/>
  <c r="DJ35" i="11"/>
  <c r="DI35" i="11"/>
  <c r="H35" i="11"/>
  <c r="G35" i="11"/>
  <c r="F35" i="11"/>
  <c r="D35" i="11" s="1"/>
  <c r="E35" i="11"/>
  <c r="DJ34" i="11"/>
  <c r="DI34" i="11"/>
  <c r="H34" i="11"/>
  <c r="D34" i="11" s="1"/>
  <c r="G34" i="11"/>
  <c r="F34" i="11"/>
  <c r="E34" i="11"/>
  <c r="DJ33" i="11"/>
  <c r="DI33" i="11"/>
  <c r="H33" i="11"/>
  <c r="G33" i="11"/>
  <c r="C33" i="11" s="1"/>
  <c r="F33" i="11"/>
  <c r="E33" i="11"/>
  <c r="DJ32" i="11"/>
  <c r="DI32" i="11"/>
  <c r="H32" i="11"/>
  <c r="G32" i="11"/>
  <c r="F32" i="11"/>
  <c r="D32" i="11"/>
  <c r="E32" i="11"/>
  <c r="DJ31" i="11"/>
  <c r="DI31" i="11"/>
  <c r="H31" i="11"/>
  <c r="G31" i="11"/>
  <c r="F31" i="11"/>
  <c r="E31" i="11"/>
  <c r="C31" i="11" s="1"/>
  <c r="DJ30" i="11"/>
  <c r="DI30" i="11"/>
  <c r="H30" i="11"/>
  <c r="G30" i="11"/>
  <c r="F30" i="11"/>
  <c r="D30" i="11"/>
  <c r="E30" i="11"/>
  <c r="DJ29" i="11"/>
  <c r="DI29" i="11"/>
  <c r="H29" i="11"/>
  <c r="G29" i="11"/>
  <c r="F29" i="11"/>
  <c r="E29" i="11"/>
  <c r="DJ28" i="11"/>
  <c r="DI28" i="11"/>
  <c r="H28" i="11"/>
  <c r="G28" i="11"/>
  <c r="C28" i="11" s="1"/>
  <c r="F28" i="11"/>
  <c r="D28" i="11" s="1"/>
  <c r="E28" i="11"/>
  <c r="DJ27" i="11"/>
  <c r="DI27" i="11"/>
  <c r="H27" i="11"/>
  <c r="G27" i="11"/>
  <c r="F27" i="11"/>
  <c r="D27" i="11" s="1"/>
  <c r="E27" i="11"/>
  <c r="DJ26" i="11"/>
  <c r="DI26" i="11"/>
  <c r="H26" i="11"/>
  <c r="G26" i="11"/>
  <c r="F26" i="11"/>
  <c r="D26" i="11"/>
  <c r="E26" i="11"/>
  <c r="C26" i="11" s="1"/>
  <c r="DJ25" i="11"/>
  <c r="DI25" i="11"/>
  <c r="H25" i="11"/>
  <c r="G25" i="11"/>
  <c r="C25" i="11" s="1"/>
  <c r="F25" i="11"/>
  <c r="D25" i="11" s="1"/>
  <c r="E25" i="11"/>
  <c r="DJ24" i="11"/>
  <c r="DI24" i="11"/>
  <c r="H24" i="11"/>
  <c r="G24" i="11"/>
  <c r="F24" i="11"/>
  <c r="D24" i="11"/>
  <c r="E24" i="11"/>
  <c r="C24" i="11" s="1"/>
  <c r="DJ23" i="11"/>
  <c r="DI23" i="11"/>
  <c r="H23" i="11"/>
  <c r="D23" i="11" s="1"/>
  <c r="G23" i="11"/>
  <c r="F23" i="11"/>
  <c r="E23" i="11"/>
  <c r="DJ22" i="11"/>
  <c r="DI22" i="11"/>
  <c r="H22" i="11"/>
  <c r="G22" i="11"/>
  <c r="F22" i="11"/>
  <c r="D22" i="11" s="1"/>
  <c r="E22" i="11"/>
  <c r="DJ21" i="11"/>
  <c r="DI21" i="11"/>
  <c r="H21" i="11"/>
  <c r="G21" i="11"/>
  <c r="F21" i="11"/>
  <c r="D21" i="11" s="1"/>
  <c r="E21" i="11"/>
  <c r="C21" i="11" s="1"/>
  <c r="DJ20" i="11"/>
  <c r="DI20" i="11"/>
  <c r="H20" i="11"/>
  <c r="G20" i="11"/>
  <c r="F20" i="11"/>
  <c r="D20" i="11" s="1"/>
  <c r="E20" i="11"/>
  <c r="C20" i="11" s="1"/>
  <c r="DJ19" i="11"/>
  <c r="DI19" i="11"/>
  <c r="H19" i="11"/>
  <c r="G19" i="11"/>
  <c r="F19" i="11"/>
  <c r="E19" i="11"/>
  <c r="DJ18" i="11"/>
  <c r="DI18" i="11"/>
  <c r="H18" i="11"/>
  <c r="D18" i="11" s="1"/>
  <c r="G18" i="11"/>
  <c r="F18" i="11"/>
  <c r="E18" i="11"/>
  <c r="DJ17" i="11"/>
  <c r="DI17" i="11"/>
  <c r="H17" i="11"/>
  <c r="D17" i="11" s="1"/>
  <c r="G17" i="11"/>
  <c r="C17" i="11" s="1"/>
  <c r="F17" i="11"/>
  <c r="E17" i="11"/>
  <c r="DJ16" i="11"/>
  <c r="DI16" i="11"/>
  <c r="H16" i="11"/>
  <c r="G16" i="11"/>
  <c r="F16" i="11"/>
  <c r="D16" i="11"/>
  <c r="E16" i="11"/>
  <c r="DJ15" i="11"/>
  <c r="DI15" i="11"/>
  <c r="H15" i="11"/>
  <c r="D15" i="11" s="1"/>
  <c r="G15" i="11"/>
  <c r="F15" i="11"/>
  <c r="E15" i="11"/>
  <c r="C15" i="11" s="1"/>
  <c r="DJ14" i="11"/>
  <c r="DI14" i="11"/>
  <c r="H14" i="11"/>
  <c r="G14" i="11"/>
  <c r="F14" i="11"/>
  <c r="D14" i="11"/>
  <c r="E14" i="11"/>
  <c r="DJ13" i="11"/>
  <c r="DI13" i="11"/>
  <c r="H13" i="11"/>
  <c r="G13" i="11"/>
  <c r="F13" i="11"/>
  <c r="E13" i="11"/>
  <c r="DJ12" i="11"/>
  <c r="DI12" i="11"/>
  <c r="H12" i="11"/>
  <c r="G12" i="11"/>
  <c r="C12" i="11" s="1"/>
  <c r="F12" i="11"/>
  <c r="D12" i="11" s="1"/>
  <c r="E12" i="11"/>
  <c r="DJ11" i="11"/>
  <c r="DI11" i="11"/>
  <c r="H11" i="11"/>
  <c r="G11" i="11"/>
  <c r="F11" i="11"/>
  <c r="E11" i="11"/>
  <c r="DJ10" i="11"/>
  <c r="DI10" i="11"/>
  <c r="H10" i="11"/>
  <c r="G10" i="11"/>
  <c r="F10" i="11"/>
  <c r="D10" i="11"/>
  <c r="E10" i="11"/>
  <c r="C10" i="11" s="1"/>
  <c r="C9" i="11"/>
  <c r="D9" i="11" s="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AR52" i="10"/>
  <c r="AQ52" i="10"/>
  <c r="H52" i="10"/>
  <c r="G52" i="10"/>
  <c r="F52" i="10"/>
  <c r="E52" i="10"/>
  <c r="AR46" i="10"/>
  <c r="AQ46" i="10"/>
  <c r="H46" i="10"/>
  <c r="G46" i="10"/>
  <c r="C46" i="10" s="1"/>
  <c r="F46" i="10"/>
  <c r="E46" i="10"/>
  <c r="AR45" i="10"/>
  <c r="AQ45" i="10"/>
  <c r="H45" i="10"/>
  <c r="G45" i="10"/>
  <c r="F45" i="10"/>
  <c r="D45" i="10" s="1"/>
  <c r="E45" i="10"/>
  <c r="C45" i="10" s="1"/>
  <c r="AR44" i="10"/>
  <c r="AQ44" i="10"/>
  <c r="H44" i="10"/>
  <c r="G44" i="10"/>
  <c r="F44" i="10"/>
  <c r="D44" i="10" s="1"/>
  <c r="E44" i="10"/>
  <c r="AR43" i="10"/>
  <c r="AQ43" i="10"/>
  <c r="H43" i="10"/>
  <c r="G43" i="10"/>
  <c r="F43" i="10"/>
  <c r="D43" i="10"/>
  <c r="E43" i="10"/>
  <c r="C43" i="10" s="1"/>
  <c r="AR42" i="10"/>
  <c r="AQ42" i="10"/>
  <c r="H42" i="10"/>
  <c r="D42" i="10" s="1"/>
  <c r="G42" i="10"/>
  <c r="F42" i="10"/>
  <c r="E42" i="10"/>
  <c r="C42" i="10" s="1"/>
  <c r="AR41" i="10"/>
  <c r="AQ41" i="10"/>
  <c r="H41" i="10"/>
  <c r="G41" i="10"/>
  <c r="C41" i="10" s="1"/>
  <c r="F41" i="10"/>
  <c r="D41" i="10" s="1"/>
  <c r="E41" i="10"/>
  <c r="AR51" i="10"/>
  <c r="AQ51" i="10"/>
  <c r="H51" i="10"/>
  <c r="G51" i="10"/>
  <c r="F51" i="10"/>
  <c r="D51" i="10" s="1"/>
  <c r="E51" i="10"/>
  <c r="AR40" i="10"/>
  <c r="AQ40" i="10"/>
  <c r="H40" i="10"/>
  <c r="G40" i="10"/>
  <c r="F40" i="10"/>
  <c r="E40" i="10"/>
  <c r="C40" i="10" s="1"/>
  <c r="AR39" i="10"/>
  <c r="AQ39" i="10"/>
  <c r="H39" i="10"/>
  <c r="G39" i="10"/>
  <c r="F39" i="10"/>
  <c r="D39" i="10" s="1"/>
  <c r="E39" i="10"/>
  <c r="C39" i="10" s="1"/>
  <c r="AR22" i="10"/>
  <c r="AQ22" i="10"/>
  <c r="H22" i="10"/>
  <c r="G22" i="10"/>
  <c r="F22" i="10"/>
  <c r="D22" i="10"/>
  <c r="E22" i="10"/>
  <c r="AR38" i="10"/>
  <c r="AQ38" i="10"/>
  <c r="H38" i="10"/>
  <c r="G38" i="10"/>
  <c r="F38" i="10"/>
  <c r="D38" i="10"/>
  <c r="E38" i="10"/>
  <c r="C38" i="10" s="1"/>
  <c r="AR37" i="10"/>
  <c r="AQ37" i="10"/>
  <c r="H37" i="10"/>
  <c r="D37" i="10" s="1"/>
  <c r="G37" i="10"/>
  <c r="F37" i="10"/>
  <c r="E37" i="10"/>
  <c r="AR36" i="10"/>
  <c r="AQ36" i="10"/>
  <c r="H36" i="10"/>
  <c r="G36" i="10"/>
  <c r="C36" i="10" s="1"/>
  <c r="F36" i="10"/>
  <c r="D36" i="10" s="1"/>
  <c r="E36" i="10"/>
  <c r="AR35" i="10"/>
  <c r="AQ35" i="10"/>
  <c r="H35" i="10"/>
  <c r="G35" i="10"/>
  <c r="F35" i="10"/>
  <c r="D35" i="10" s="1"/>
  <c r="E35" i="10"/>
  <c r="AR19" i="10"/>
  <c r="AQ19" i="10"/>
  <c r="H19" i="10"/>
  <c r="G19" i="10"/>
  <c r="F19" i="10"/>
  <c r="D19" i="10"/>
  <c r="E19" i="10"/>
  <c r="AR21" i="10"/>
  <c r="AQ21" i="10"/>
  <c r="H21" i="10"/>
  <c r="G21" i="10"/>
  <c r="F21" i="10"/>
  <c r="E21" i="10"/>
  <c r="C21" i="10" s="1"/>
  <c r="AR34" i="10"/>
  <c r="AQ34" i="10"/>
  <c r="H34" i="10"/>
  <c r="G34" i="10"/>
  <c r="F34" i="10"/>
  <c r="D34" i="10"/>
  <c r="E34" i="10"/>
  <c r="AR33" i="10"/>
  <c r="AQ33" i="10"/>
  <c r="H33" i="10"/>
  <c r="G33" i="10"/>
  <c r="F33" i="10"/>
  <c r="E33" i="10"/>
  <c r="C33" i="10"/>
  <c r="AR32" i="10"/>
  <c r="AQ32" i="10"/>
  <c r="H32" i="10"/>
  <c r="D32" i="10" s="1"/>
  <c r="G32" i="10"/>
  <c r="F32" i="10"/>
  <c r="E32" i="10"/>
  <c r="AR31" i="10"/>
  <c r="AQ31" i="10"/>
  <c r="H31" i="10"/>
  <c r="G31" i="10"/>
  <c r="C31" i="10" s="1"/>
  <c r="F31" i="10"/>
  <c r="D31" i="10" s="1"/>
  <c r="E31" i="10"/>
  <c r="AR20" i="10"/>
  <c r="AQ20" i="10"/>
  <c r="H20" i="10"/>
  <c r="D20" i="10" s="1"/>
  <c r="G20" i="10"/>
  <c r="F20" i="10"/>
  <c r="E20" i="10"/>
  <c r="C20" i="10"/>
  <c r="AR30" i="10"/>
  <c r="AQ30" i="10"/>
  <c r="H30" i="10"/>
  <c r="G30" i="10"/>
  <c r="F30" i="10"/>
  <c r="D30" i="10" s="1"/>
  <c r="E30" i="10"/>
  <c r="C30" i="10" s="1"/>
  <c r="AR29" i="10"/>
  <c r="AQ29" i="10"/>
  <c r="H29" i="10"/>
  <c r="G29" i="10"/>
  <c r="F29" i="10"/>
  <c r="D29" i="10"/>
  <c r="E29" i="10"/>
  <c r="AR28" i="10"/>
  <c r="AQ28" i="10"/>
  <c r="H28" i="10"/>
  <c r="G28" i="10"/>
  <c r="F28" i="10"/>
  <c r="E28" i="10"/>
  <c r="C28" i="10"/>
  <c r="AR18" i="10"/>
  <c r="AQ18" i="10"/>
  <c r="H18" i="10"/>
  <c r="D18" i="10" s="1"/>
  <c r="G18" i="10"/>
  <c r="F18" i="10"/>
  <c r="E18" i="10"/>
  <c r="C18" i="10"/>
  <c r="AR16" i="10"/>
  <c r="AQ16" i="10"/>
  <c r="H16" i="10"/>
  <c r="G16" i="10"/>
  <c r="C16" i="10" s="1"/>
  <c r="F16" i="10"/>
  <c r="D16" i="10" s="1"/>
  <c r="E16" i="10"/>
  <c r="AR27" i="10"/>
  <c r="AQ27" i="10"/>
  <c r="H27" i="10"/>
  <c r="G27" i="10"/>
  <c r="C27" i="10" s="1"/>
  <c r="F27" i="10"/>
  <c r="D27" i="10" s="1"/>
  <c r="E27" i="10"/>
  <c r="AR26" i="10"/>
  <c r="AQ26" i="10"/>
  <c r="H26" i="10"/>
  <c r="G26" i="10"/>
  <c r="F26" i="10"/>
  <c r="D26" i="10"/>
  <c r="E26" i="10"/>
  <c r="C26" i="10" s="1"/>
  <c r="AR48" i="10"/>
  <c r="AQ48" i="10"/>
  <c r="H48" i="10"/>
  <c r="G48" i="10"/>
  <c r="F48" i="10"/>
  <c r="D48" i="10"/>
  <c r="E48" i="10"/>
  <c r="C48" i="10" s="1"/>
  <c r="AR15" i="10"/>
  <c r="AQ15" i="10"/>
  <c r="H15" i="10"/>
  <c r="G15" i="10"/>
  <c r="F15" i="10"/>
  <c r="D15" i="10"/>
  <c r="E15" i="10"/>
  <c r="AR14" i="10"/>
  <c r="AQ14" i="10"/>
  <c r="H14" i="10"/>
  <c r="G14" i="10"/>
  <c r="F14" i="10"/>
  <c r="D14" i="10"/>
  <c r="E14" i="10"/>
  <c r="C14" i="10" s="1"/>
  <c r="AR24" i="10"/>
  <c r="AQ24" i="10"/>
  <c r="H24" i="10"/>
  <c r="G24" i="10"/>
  <c r="F24" i="10"/>
  <c r="D24" i="10"/>
  <c r="E24" i="10"/>
  <c r="C24" i="10" s="1"/>
  <c r="AR13" i="10"/>
  <c r="AQ13" i="10"/>
  <c r="H13" i="10"/>
  <c r="G13" i="10"/>
  <c r="F13" i="10"/>
  <c r="D13" i="10"/>
  <c r="E13" i="10"/>
  <c r="C13" i="10" s="1"/>
  <c r="AR50" i="10"/>
  <c r="AQ50" i="10"/>
  <c r="H50" i="10"/>
  <c r="G50" i="10"/>
  <c r="F50" i="10"/>
  <c r="D50" i="10" s="1"/>
  <c r="E50" i="10"/>
  <c r="C50" i="10"/>
  <c r="AR23" i="10"/>
  <c r="AQ23" i="10"/>
  <c r="H23" i="10"/>
  <c r="G23" i="10"/>
  <c r="F23" i="10"/>
  <c r="D23" i="10" s="1"/>
  <c r="E23" i="10"/>
  <c r="C23" i="10"/>
  <c r="AR49" i="10"/>
  <c r="AQ49" i="10"/>
  <c r="H49" i="10"/>
  <c r="G49" i="10"/>
  <c r="F49" i="10"/>
  <c r="D49" i="10"/>
  <c r="E49" i="10"/>
  <c r="C49" i="10"/>
  <c r="AR12" i="10"/>
  <c r="AQ12" i="10"/>
  <c r="H12" i="10"/>
  <c r="G12" i="10"/>
  <c r="F12" i="10"/>
  <c r="D12" i="10"/>
  <c r="E12" i="10"/>
  <c r="AR11" i="10"/>
  <c r="AQ11" i="10"/>
  <c r="H11" i="10"/>
  <c r="G11" i="10"/>
  <c r="F11" i="10"/>
  <c r="D11" i="10"/>
  <c r="E11" i="10"/>
  <c r="C11" i="10" s="1"/>
  <c r="AR10" i="10"/>
  <c r="AQ10" i="10"/>
  <c r="H10" i="10"/>
  <c r="G10" i="10"/>
  <c r="F10" i="10"/>
  <c r="D10" i="10"/>
  <c r="E10" i="10"/>
  <c r="C10" i="10" s="1"/>
  <c r="AR47" i="10"/>
  <c r="AQ47" i="10"/>
  <c r="H47" i="10"/>
  <c r="G47" i="10"/>
  <c r="F47" i="10"/>
  <c r="D47" i="10"/>
  <c r="E47" i="10"/>
  <c r="C47" i="10" s="1"/>
  <c r="AR25" i="10"/>
  <c r="AQ25" i="10"/>
  <c r="H25" i="10"/>
  <c r="D25" i="10" s="1"/>
  <c r="G25" i="10"/>
  <c r="F25" i="10"/>
  <c r="E25" i="10"/>
  <c r="AR17" i="10"/>
  <c r="AQ17" i="10"/>
  <c r="H17" i="10"/>
  <c r="G17" i="10"/>
  <c r="C17" i="10" s="1"/>
  <c r="F17" i="10"/>
  <c r="E17" i="10"/>
  <c r="DG12" i="8"/>
  <c r="DG11" i="8"/>
  <c r="DG21" i="8" s="1"/>
  <c r="DG13" i="8"/>
  <c r="DG14" i="8"/>
  <c r="DG15" i="8"/>
  <c r="DG16" i="8"/>
  <c r="DG17" i="8"/>
  <c r="DG18" i="8"/>
  <c r="DG19" i="8"/>
  <c r="DG20" i="8"/>
  <c r="DG10" i="8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 s="1"/>
  <c r="G13" i="8"/>
  <c r="G14" i="8"/>
  <c r="E14" i="8"/>
  <c r="G15" i="8"/>
  <c r="G16" i="8"/>
  <c r="G17" i="8"/>
  <c r="G18" i="8"/>
  <c r="G19" i="8"/>
  <c r="E19" i="8" s="1"/>
  <c r="G20" i="8"/>
  <c r="G10" i="8"/>
  <c r="E10" i="8" s="1"/>
  <c r="G21" i="8"/>
  <c r="F11" i="8"/>
  <c r="F12" i="8"/>
  <c r="F13" i="8"/>
  <c r="F14" i="8"/>
  <c r="D14" i="8"/>
  <c r="F15" i="8"/>
  <c r="F16" i="8"/>
  <c r="F17" i="8"/>
  <c r="D17" i="8" s="1"/>
  <c r="F18" i="8"/>
  <c r="F19" i="8"/>
  <c r="F20" i="8"/>
  <c r="D20" i="8" s="1"/>
  <c r="F10" i="8"/>
  <c r="D10" i="8" s="1"/>
  <c r="D21" i="8" s="1"/>
  <c r="H10" i="8"/>
  <c r="I10" i="8"/>
  <c r="I21" i="8" s="1"/>
  <c r="H11" i="8"/>
  <c r="I11" i="8"/>
  <c r="E11" i="8"/>
  <c r="H12" i="8"/>
  <c r="D12" i="8"/>
  <c r="I12" i="8"/>
  <c r="H13" i="8"/>
  <c r="D13" i="8"/>
  <c r="I13" i="8"/>
  <c r="E13" i="8"/>
  <c r="H14" i="8"/>
  <c r="I14" i="8"/>
  <c r="H15" i="8"/>
  <c r="D15" i="8" s="1"/>
  <c r="I15" i="8"/>
  <c r="E15" i="8"/>
  <c r="H16" i="8"/>
  <c r="D16" i="8"/>
  <c r="I16" i="8"/>
  <c r="E16" i="8"/>
  <c r="H17" i="8"/>
  <c r="I17" i="8"/>
  <c r="H18" i="8"/>
  <c r="D18" i="8"/>
  <c r="I18" i="8"/>
  <c r="E18" i="8"/>
  <c r="H19" i="8"/>
  <c r="D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11" i="8"/>
  <c r="E17" i="8"/>
  <c r="D21" i="10"/>
  <c r="D52" i="10"/>
  <c r="D28" i="10"/>
  <c r="C51" i="10"/>
  <c r="D17" i="10"/>
  <c r="D33" i="10"/>
  <c r="C35" i="10"/>
  <c r="C52" i="10"/>
  <c r="C25" i="10"/>
  <c r="C12" i="10"/>
  <c r="C15" i="10"/>
  <c r="C29" i="10"/>
  <c r="C34" i="10"/>
  <c r="D40" i="10"/>
  <c r="D46" i="10"/>
  <c r="C32" i="10"/>
  <c r="C19" i="10"/>
  <c r="C37" i="10"/>
  <c r="C22" i="10"/>
  <c r="C44" i="10"/>
  <c r="D11" i="11"/>
  <c r="D29" i="11"/>
  <c r="D31" i="11"/>
  <c r="D33" i="11"/>
  <c r="D45" i="11"/>
  <c r="D47" i="11"/>
  <c r="D49" i="11"/>
  <c r="D13" i="11"/>
  <c r="D19" i="11"/>
  <c r="C11" i="11"/>
  <c r="C13" i="11"/>
  <c r="C14" i="11"/>
  <c r="C16" i="11"/>
  <c r="C18" i="11"/>
  <c r="C19" i="11"/>
  <c r="C22" i="11"/>
  <c r="C23" i="11"/>
  <c r="C27" i="11"/>
  <c r="C29" i="11"/>
  <c r="C30" i="11"/>
  <c r="C32" i="11"/>
  <c r="C34" i="11"/>
  <c r="C35" i="11"/>
  <c r="C38" i="11"/>
  <c r="C39" i="11"/>
  <c r="C43" i="11"/>
  <c r="C45" i="11"/>
  <c r="C46" i="11"/>
  <c r="C48" i="11"/>
  <c r="C50" i="11"/>
  <c r="C51" i="11"/>
  <c r="E21" i="8" l="1"/>
  <c r="F21" i="8"/>
  <c r="H21" i="8"/>
</calcChain>
</file>

<file path=xl/sharedStrings.xml><?xml version="1.0" encoding="utf-8"?>
<sst xmlns="http://schemas.openxmlformats.org/spreadsheetml/2006/main" count="624" uniqueCount="174">
  <si>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</si>
  <si>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</si>
  <si>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</si>
  <si>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</si>
  <si>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</si>
  <si>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</si>
  <si>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</si>
  <si>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</si>
  <si>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</si>
  <si>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</si>
  <si>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</si>
  <si>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</si>
  <si>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</si>
  <si>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</si>
  <si>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</si>
  <si>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</si>
  <si>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</si>
  <si>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</si>
  <si>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</si>
  <si>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</si>
  <si>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</si>
  <si>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</si>
  <si>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</si>
  <si>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</si>
  <si>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</si>
  <si>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</si>
  <si>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</si>
  <si>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</si>
  <si>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</si>
  <si>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</si>
  <si>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</si>
  <si>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</si>
  <si>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</si>
  <si>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</si>
  <si>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</si>
  <si>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</si>
  <si>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</si>
  <si>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</si>
  <si>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</si>
  <si>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</si>
  <si>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</si>
  <si>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</si>
  <si>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</si>
  <si>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</si>
  <si>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</si>
  <si>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</si>
  <si>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</si>
  <si>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</si>
  <si>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</si>
  <si>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</si>
  <si>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</si>
  <si>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</si>
  <si>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</si>
  <si>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</si>
  <si>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</si>
  <si>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</si>
  <si>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</si>
  <si>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</si>
  <si>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</si>
  <si>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</si>
  <si>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</si>
  <si>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</si>
  <si>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</si>
  <si>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</si>
  <si>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</si>
  <si>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</si>
  <si>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</si>
  <si>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</si>
  <si>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</si>
  <si>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</si>
  <si>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</si>
  <si>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</si>
  <si>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</si>
  <si>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</si>
  <si>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</si>
  <si>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</si>
  <si>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</si>
  <si>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DATA</t>
  </si>
  <si>
    <t xml:space="preserve">  ÀÜ¸²ØºÜÀ</t>
  </si>
  <si>
    <t>²Ùë³ÃÇí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</si>
  <si>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</si>
  <si>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</si>
  <si>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</si>
  <si>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</si>
  <si>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</si>
  <si>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</si>
  <si>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</si>
  <si>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</si>
  <si>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</si>
  <si>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</si>
  <si>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</si>
  <si>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</si>
  <si>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</si>
  <si>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</si>
  <si>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</si>
  <si>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</si>
  <si>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</si>
  <si>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</si>
  <si>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</si>
  <si>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</si>
  <si>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</si>
  <si>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</si>
  <si>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</si>
  <si>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</si>
  <si>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</si>
  <si>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</si>
  <si>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</si>
  <si>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</si>
  <si>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</si>
  <si>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</si>
  <si>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</si>
  <si>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</si>
  <si>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</si>
  <si>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ՀՀ Շիրակի մարզի համայնքների 2021 թվականի բյուջեների ծախսերի /ըստ ծախսերի տնտեսագիտական դասակարգման/ պլան կատարողականը 2021 թվականի ապրիլի 1-ի դրությամբ</t>
  </si>
  <si>
    <t>ՀՀ Շիրակի մարզի համայնքների 2021 թվականի բյուջեների ծախսերի /ըստ ծախսերի գործառնական դասակարգման/ պլան կատարողականը 2021 թվականի ապրիլի 1-ի դրությամբ</t>
  </si>
  <si>
    <t>Ազատան</t>
  </si>
  <si>
    <t>Ախուրիկ</t>
  </si>
  <si>
    <t>Ախուրյան</t>
  </si>
  <si>
    <t>Առափի</t>
  </si>
  <si>
    <t>Բայանդուր</t>
  </si>
  <si>
    <t>Բենիամին</t>
  </si>
  <si>
    <t>Գետք</t>
  </si>
  <si>
    <t>ք. Գյումրի</t>
  </si>
  <si>
    <t>Երազգավորս</t>
  </si>
  <si>
    <t>Մարմաշեն</t>
  </si>
  <si>
    <t>Հայկավան</t>
  </si>
  <si>
    <t>Ղարիբջանյան</t>
  </si>
  <si>
    <t>Ոսկեհասկ</t>
  </si>
  <si>
    <t>Անուշավան</t>
  </si>
  <si>
    <t>Արևշատ</t>
  </si>
  <si>
    <t>Գեղանիստ</t>
  </si>
  <si>
    <t>Գետափ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</si>
  <si>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</si>
  <si>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</si>
  <si>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</si>
  <si>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</si>
  <si>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</si>
  <si>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</si>
  <si>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</si>
  <si>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Մեծ Մանթաշ</t>
  </si>
  <si>
    <t>Մեղրաշեն</t>
  </si>
  <si>
    <t>Նահապետավան</t>
  </si>
  <si>
    <t>Նոր կյանք</t>
  </si>
  <si>
    <t>Պեմզաշեն</t>
  </si>
  <si>
    <t>Սարալանջ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</si>
  <si>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</si>
  <si>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</si>
  <si>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</si>
  <si>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</si>
  <si>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</si>
  <si>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</si>
  <si>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Անի</t>
  </si>
  <si>
    <t>Արփի</t>
  </si>
  <si>
    <t>Ամասիա</t>
  </si>
  <si>
    <t>Աշոցք</t>
  </si>
  <si>
    <t>Սարապատ</t>
  </si>
  <si>
    <t xml:space="preserve">ք. Արթիկ 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</si>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</sst>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1"/>
      <name val="Arial LatArm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2" fillId="9" borderId="1" xfId="0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Protection="1">
      <protection locked="0"/>
    </xf>
    <xf numFmtId="0" fontId="24" fillId="0" borderId="3" xfId="0" applyFont="1" applyBorder="1" applyAlignment="1" applyProtection="1">
      <alignment vertical="center"/>
      <protection locked="0"/>
    </xf>
    <xf numFmtId="0" fontId="24" fillId="0" borderId="0" xfId="0" applyFont="1" applyBorder="1" applyAlignment="1" applyProtection="1">
      <alignment vertical="center"/>
      <protection locked="0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0" fontId="19" fillId="6" borderId="5" xfId="0" applyFont="1" applyFill="1" applyBorder="1" applyAlignment="1" applyProtection="1">
      <alignment vertical="center" wrapText="1"/>
    </xf>
    <xf numFmtId="0" fontId="19" fillId="6" borderId="6" xfId="0" applyFont="1" applyFill="1" applyBorder="1" applyAlignment="1" applyProtection="1">
      <alignment vertical="center" wrapText="1"/>
    </xf>
    <xf numFmtId="0" fontId="19" fillId="7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10" borderId="4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164" fontId="19" fillId="0" borderId="1" xfId="0" applyNumberFormat="1" applyFont="1" applyFill="1" applyBorder="1" applyAlignment="1">
      <alignment horizontal="center" vertical="center"/>
    </xf>
    <xf numFmtId="164" fontId="19" fillId="0" borderId="7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19" fillId="0" borderId="8" xfId="0" applyNumberFormat="1" applyFont="1" applyFill="1" applyBorder="1" applyAlignment="1">
      <alignment horizontal="center" vertical="center"/>
    </xf>
    <xf numFmtId="165" fontId="19" fillId="0" borderId="1" xfId="1" applyNumberFormat="1" applyFont="1" applyFill="1" applyBorder="1" applyAlignment="1" applyProtection="1">
      <alignment horizontal="center" vertical="center"/>
    </xf>
    <xf numFmtId="0" fontId="10" fillId="10" borderId="1" xfId="0" applyFont="1" applyFill="1" applyBorder="1" applyAlignment="1" applyProtection="1">
      <alignment horizontal="center" vertical="center"/>
      <protection locked="0"/>
    </xf>
    <xf numFmtId="165" fontId="21" fillId="0" borderId="1" xfId="1" applyNumberFormat="1" applyFont="1" applyFill="1" applyBorder="1" applyAlignment="1" applyProtection="1">
      <alignment horizontal="center" vertical="center"/>
    </xf>
    <xf numFmtId="4" fontId="19" fillId="5" borderId="1" xfId="0" applyNumberFormat="1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165" fontId="18" fillId="0" borderId="1" xfId="0" applyNumberFormat="1" applyFont="1" applyBorder="1" applyAlignment="1" applyProtection="1">
      <alignment horizontal="center" vertical="center" wrapText="1"/>
    </xf>
    <xf numFmtId="165" fontId="21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3" fillId="10" borderId="4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5" xfId="0" applyFont="1" applyFill="1" applyBorder="1" applyAlignment="1" applyProtection="1">
      <alignment horizontal="left" vertical="center" wrapText="1"/>
    </xf>
    <xf numFmtId="0" fontId="3" fillId="6" borderId="6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8" xfId="0" applyNumberFormat="1" applyFont="1" applyFill="1" applyBorder="1" applyAlignment="1" applyProtection="1">
      <alignment horizontal="center" vertical="center" wrapText="1"/>
    </xf>
    <xf numFmtId="0" fontId="7" fillId="10" borderId="4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8" xfId="0" applyFont="1" applyFill="1" applyBorder="1" applyAlignment="1" applyProtection="1">
      <alignment horizontal="left" vertical="center" wrapText="1"/>
    </xf>
    <xf numFmtId="0" fontId="3" fillId="11" borderId="4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19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19" fillId="4" borderId="7" xfId="0" applyNumberFormat="1" applyFont="1" applyFill="1" applyBorder="1" applyAlignment="1" applyProtection="1">
      <alignment horizontal="center" vertical="center" wrapText="1"/>
    </xf>
    <xf numFmtId="4" fontId="19" fillId="4" borderId="5" xfId="0" applyNumberFormat="1" applyFont="1" applyFill="1" applyBorder="1" applyAlignment="1" applyProtection="1">
      <alignment horizontal="center" vertical="center" wrapText="1"/>
    </xf>
    <xf numFmtId="4" fontId="19" fillId="4" borderId="6" xfId="0" applyNumberFormat="1" applyFont="1" applyFill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5" xfId="0" applyNumberFormat="1" applyFont="1" applyBorder="1" applyAlignment="1" applyProtection="1">
      <alignment horizontal="center" vertical="center" wrapText="1"/>
    </xf>
    <xf numFmtId="4" fontId="19" fillId="0" borderId="1" xfId="0" applyNumberFormat="1" applyFont="1" applyBorder="1" applyAlignment="1" applyProtection="1">
      <alignment horizontal="center" vertical="center" wrapText="1"/>
    </xf>
    <xf numFmtId="165" fontId="21" fillId="0" borderId="7" xfId="0" applyNumberFormat="1" applyFont="1" applyBorder="1" applyAlignment="1" applyProtection="1">
      <alignment horizontal="center"/>
      <protection locked="0"/>
    </xf>
    <xf numFmtId="165" fontId="21" fillId="0" borderId="6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0" borderId="5" xfId="0" applyFont="1" applyBorder="1" applyAlignment="1" applyProtection="1">
      <alignment horizontal="center" vertical="center" wrapText="1"/>
    </xf>
    <xf numFmtId="4" fontId="19" fillId="6" borderId="5" xfId="0" applyNumberFormat="1" applyFont="1" applyFill="1" applyBorder="1" applyAlignment="1" applyProtection="1">
      <alignment horizontal="center" vertical="center" wrapText="1"/>
    </xf>
    <xf numFmtId="4" fontId="19" fillId="12" borderId="7" xfId="0" applyNumberFormat="1" applyFont="1" applyFill="1" applyBorder="1" applyAlignment="1" applyProtection="1">
      <alignment horizontal="center" vertical="center" wrapText="1"/>
    </xf>
    <xf numFmtId="4" fontId="19" fillId="12" borderId="5" xfId="0" applyNumberFormat="1" applyFont="1" applyFill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6" borderId="7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1" xfId="0" applyNumberFormat="1" applyFont="1" applyBorder="1" applyAlignment="1" applyProtection="1">
      <alignment horizontal="center" vertical="center" wrapText="1"/>
    </xf>
    <xf numFmtId="0" fontId="19" fillId="4" borderId="7" xfId="0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vertical="center" wrapText="1"/>
    </xf>
    <xf numFmtId="0" fontId="21" fillId="0" borderId="6" xfId="0" applyFont="1" applyBorder="1" applyAlignment="1" applyProtection="1">
      <alignment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9" fillId="6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8" t="s">
        <v>4</v>
      </c>
      <c r="C4" s="116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 x14ac:dyDescent="0.2">
      <c r="B5" s="118"/>
      <c r="C5" s="116"/>
      <c r="D5" s="122"/>
      <c r="E5" s="123"/>
      <c r="F5" s="123"/>
      <c r="G5" s="123"/>
      <c r="H5" s="123"/>
      <c r="I5" s="124"/>
      <c r="J5" s="94" t="s">
        <v>35</v>
      </c>
      <c r="K5" s="95"/>
      <c r="L5" s="95"/>
      <c r="M5" s="96"/>
      <c r="N5" s="104" t="s">
        <v>24</v>
      </c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6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02" t="s">
        <v>30</v>
      </c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3" t="s">
        <v>47</v>
      </c>
      <c r="CQ5" s="103"/>
      <c r="CR5" s="103"/>
      <c r="CS5" s="103"/>
      <c r="CT5" s="80" t="s">
        <v>9</v>
      </c>
      <c r="CU5" s="81"/>
      <c r="CV5" s="81"/>
      <c r="CW5" s="82"/>
      <c r="CX5" s="86" t="s">
        <v>18</v>
      </c>
      <c r="CY5" s="87"/>
      <c r="CZ5" s="87"/>
      <c r="DA5" s="88"/>
      <c r="DB5" s="86" t="s">
        <v>7</v>
      </c>
      <c r="DC5" s="87"/>
      <c r="DD5" s="87"/>
      <c r="DE5" s="88"/>
      <c r="DF5" s="86" t="s">
        <v>8</v>
      </c>
      <c r="DG5" s="87"/>
      <c r="DH5" s="87"/>
      <c r="DI5" s="87"/>
      <c r="DJ5" s="87"/>
      <c r="DK5" s="88"/>
      <c r="DL5" s="101" t="s">
        <v>32</v>
      </c>
      <c r="DM5" s="101"/>
    </row>
    <row r="6" spans="2:117" ht="105.75" customHeight="1" x14ac:dyDescent="0.2">
      <c r="B6" s="118"/>
      <c r="C6" s="116"/>
      <c r="D6" s="125"/>
      <c r="E6" s="126"/>
      <c r="F6" s="126"/>
      <c r="G6" s="126"/>
      <c r="H6" s="126"/>
      <c r="I6" s="127"/>
      <c r="J6" s="97"/>
      <c r="K6" s="98"/>
      <c r="L6" s="98"/>
      <c r="M6" s="99"/>
      <c r="N6" s="83" t="s">
        <v>23</v>
      </c>
      <c r="O6" s="84"/>
      <c r="P6" s="84"/>
      <c r="Q6" s="85"/>
      <c r="R6" s="103" t="s">
        <v>22</v>
      </c>
      <c r="S6" s="103"/>
      <c r="T6" s="103"/>
      <c r="U6" s="103"/>
      <c r="V6" s="103" t="s">
        <v>36</v>
      </c>
      <c r="W6" s="103"/>
      <c r="X6" s="103"/>
      <c r="Y6" s="103"/>
      <c r="Z6" s="103" t="s">
        <v>21</v>
      </c>
      <c r="AA6" s="103"/>
      <c r="AB6" s="103"/>
      <c r="AC6" s="10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107" t="s">
        <v>25</v>
      </c>
      <c r="AQ6" s="108"/>
      <c r="AR6" s="108"/>
      <c r="AS6" s="109"/>
      <c r="AT6" s="107" t="s">
        <v>26</v>
      </c>
      <c r="AU6" s="108"/>
      <c r="AV6" s="108"/>
      <c r="AW6" s="109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100" t="s">
        <v>29</v>
      </c>
      <c r="BG6" s="100"/>
      <c r="BH6" s="100"/>
      <c r="BI6" s="100"/>
      <c r="BJ6" s="100" t="s">
        <v>40</v>
      </c>
      <c r="BK6" s="100"/>
      <c r="BL6" s="100"/>
      <c r="BM6" s="100"/>
      <c r="BN6" s="100" t="s">
        <v>41</v>
      </c>
      <c r="BO6" s="100"/>
      <c r="BP6" s="100"/>
      <c r="BQ6" s="100"/>
      <c r="BR6" s="97"/>
      <c r="BS6" s="98"/>
      <c r="BT6" s="98"/>
      <c r="BU6" s="99"/>
      <c r="BV6" s="97"/>
      <c r="BW6" s="98"/>
      <c r="BX6" s="98"/>
      <c r="BY6" s="99"/>
      <c r="BZ6" s="135" t="s">
        <v>44</v>
      </c>
      <c r="CA6" s="136"/>
      <c r="CB6" s="136"/>
      <c r="CC6" s="137"/>
      <c r="CD6" s="134" t="s">
        <v>45</v>
      </c>
      <c r="CE6" s="84"/>
      <c r="CF6" s="84"/>
      <c r="CG6" s="85"/>
      <c r="CH6" s="83" t="s">
        <v>46</v>
      </c>
      <c r="CI6" s="84"/>
      <c r="CJ6" s="84"/>
      <c r="CK6" s="85"/>
      <c r="CL6" s="83" t="s">
        <v>48</v>
      </c>
      <c r="CM6" s="84"/>
      <c r="CN6" s="84"/>
      <c r="CO6" s="85"/>
      <c r="CP6" s="103"/>
      <c r="CQ6" s="103"/>
      <c r="CR6" s="103"/>
      <c r="CS6" s="103"/>
      <c r="CT6" s="83"/>
      <c r="CU6" s="84"/>
      <c r="CV6" s="84"/>
      <c r="CW6" s="85"/>
      <c r="CX6" s="89"/>
      <c r="CY6" s="90"/>
      <c r="CZ6" s="90"/>
      <c r="DA6" s="91"/>
      <c r="DB6" s="89"/>
      <c r="DC6" s="90"/>
      <c r="DD6" s="90"/>
      <c r="DE6" s="91"/>
      <c r="DF6" s="89"/>
      <c r="DG6" s="90"/>
      <c r="DH6" s="90"/>
      <c r="DI6" s="90"/>
      <c r="DJ6" s="90"/>
      <c r="DK6" s="91"/>
      <c r="DL6" s="101"/>
      <c r="DM6" s="101"/>
    </row>
    <row r="7" spans="2:117" ht="25.5" customHeight="1" x14ac:dyDescent="0.2">
      <c r="B7" s="118"/>
      <c r="C7" s="116"/>
      <c r="D7" s="79" t="s">
        <v>15</v>
      </c>
      <c r="E7" s="79"/>
      <c r="F7" s="79" t="s">
        <v>14</v>
      </c>
      <c r="G7" s="79"/>
      <c r="H7" s="79" t="s">
        <v>5</v>
      </c>
      <c r="I7" s="79"/>
      <c r="J7" s="79" t="s">
        <v>12</v>
      </c>
      <c r="K7" s="79"/>
      <c r="L7" s="79" t="s">
        <v>13</v>
      </c>
      <c r="M7" s="79"/>
      <c r="N7" s="79" t="s">
        <v>12</v>
      </c>
      <c r="O7" s="79"/>
      <c r="P7" s="79" t="s">
        <v>13</v>
      </c>
      <c r="Q7" s="79"/>
      <c r="R7" s="79" t="s">
        <v>12</v>
      </c>
      <c r="S7" s="79"/>
      <c r="T7" s="79" t="s">
        <v>13</v>
      </c>
      <c r="U7" s="79"/>
      <c r="V7" s="79" t="s">
        <v>12</v>
      </c>
      <c r="W7" s="79"/>
      <c r="X7" s="79" t="s">
        <v>13</v>
      </c>
      <c r="Y7" s="79"/>
      <c r="Z7" s="79" t="s">
        <v>12</v>
      </c>
      <c r="AA7" s="79"/>
      <c r="AB7" s="79" t="s">
        <v>13</v>
      </c>
      <c r="AC7" s="79"/>
      <c r="AD7" s="79" t="s">
        <v>12</v>
      </c>
      <c r="AE7" s="79"/>
      <c r="AF7" s="79" t="s">
        <v>13</v>
      </c>
      <c r="AG7" s="79"/>
      <c r="AH7" s="79" t="s">
        <v>12</v>
      </c>
      <c r="AI7" s="79"/>
      <c r="AJ7" s="79" t="s">
        <v>13</v>
      </c>
      <c r="AK7" s="79"/>
      <c r="AL7" s="79" t="s">
        <v>12</v>
      </c>
      <c r="AM7" s="79"/>
      <c r="AN7" s="79" t="s">
        <v>13</v>
      </c>
      <c r="AO7" s="79"/>
      <c r="AP7" s="79" t="s">
        <v>12</v>
      </c>
      <c r="AQ7" s="79"/>
      <c r="AR7" s="79" t="s">
        <v>13</v>
      </c>
      <c r="AS7" s="79"/>
      <c r="AT7" s="79" t="s">
        <v>12</v>
      </c>
      <c r="AU7" s="79"/>
      <c r="AV7" s="79" t="s">
        <v>13</v>
      </c>
      <c r="AW7" s="79"/>
      <c r="AX7" s="79" t="s">
        <v>12</v>
      </c>
      <c r="AY7" s="79"/>
      <c r="AZ7" s="79" t="s">
        <v>13</v>
      </c>
      <c r="BA7" s="79"/>
      <c r="BB7" s="79" t="s">
        <v>12</v>
      </c>
      <c r="BC7" s="79"/>
      <c r="BD7" s="79" t="s">
        <v>13</v>
      </c>
      <c r="BE7" s="79"/>
      <c r="BF7" s="79" t="s">
        <v>12</v>
      </c>
      <c r="BG7" s="79"/>
      <c r="BH7" s="79" t="s">
        <v>13</v>
      </c>
      <c r="BI7" s="79"/>
      <c r="BJ7" s="79" t="s">
        <v>12</v>
      </c>
      <c r="BK7" s="79"/>
      <c r="BL7" s="79" t="s">
        <v>13</v>
      </c>
      <c r="BM7" s="79"/>
      <c r="BN7" s="79" t="s">
        <v>12</v>
      </c>
      <c r="BO7" s="79"/>
      <c r="BP7" s="79" t="s">
        <v>13</v>
      </c>
      <c r="BQ7" s="79"/>
      <c r="BR7" s="79" t="s">
        <v>12</v>
      </c>
      <c r="BS7" s="79"/>
      <c r="BT7" s="79" t="s">
        <v>13</v>
      </c>
      <c r="BU7" s="79"/>
      <c r="BV7" s="79" t="s">
        <v>12</v>
      </c>
      <c r="BW7" s="79"/>
      <c r="BX7" s="79" t="s">
        <v>13</v>
      </c>
      <c r="BY7" s="79"/>
      <c r="BZ7" s="79" t="s">
        <v>12</v>
      </c>
      <c r="CA7" s="79"/>
      <c r="CB7" s="79" t="s">
        <v>13</v>
      </c>
      <c r="CC7" s="79"/>
      <c r="CD7" s="79" t="s">
        <v>12</v>
      </c>
      <c r="CE7" s="79"/>
      <c r="CF7" s="79" t="s">
        <v>13</v>
      </c>
      <c r="CG7" s="79"/>
      <c r="CH7" s="79" t="s">
        <v>12</v>
      </c>
      <c r="CI7" s="79"/>
      <c r="CJ7" s="79" t="s">
        <v>13</v>
      </c>
      <c r="CK7" s="79"/>
      <c r="CL7" s="79" t="s">
        <v>12</v>
      </c>
      <c r="CM7" s="79"/>
      <c r="CN7" s="79" t="s">
        <v>13</v>
      </c>
      <c r="CO7" s="79"/>
      <c r="CP7" s="79" t="s">
        <v>12</v>
      </c>
      <c r="CQ7" s="79"/>
      <c r="CR7" s="79" t="s">
        <v>13</v>
      </c>
      <c r="CS7" s="79"/>
      <c r="CT7" s="79" t="s">
        <v>12</v>
      </c>
      <c r="CU7" s="79"/>
      <c r="CV7" s="79" t="s">
        <v>13</v>
      </c>
      <c r="CW7" s="79"/>
      <c r="CX7" s="79" t="s">
        <v>12</v>
      </c>
      <c r="CY7" s="79"/>
      <c r="CZ7" s="79" t="s">
        <v>13</v>
      </c>
      <c r="DA7" s="79"/>
      <c r="DB7" s="79" t="s">
        <v>12</v>
      </c>
      <c r="DC7" s="79"/>
      <c r="DD7" s="79" t="s">
        <v>13</v>
      </c>
      <c r="DE7" s="79"/>
      <c r="DF7" s="92" t="s">
        <v>31</v>
      </c>
      <c r="DG7" s="93"/>
      <c r="DH7" s="79" t="s">
        <v>12</v>
      </c>
      <c r="DI7" s="79"/>
      <c r="DJ7" s="79" t="s">
        <v>13</v>
      </c>
      <c r="DK7" s="79"/>
      <c r="DL7" s="79" t="s">
        <v>13</v>
      </c>
      <c r="DM7" s="79"/>
    </row>
    <row r="8" spans="2:117" ht="48" customHeight="1" x14ac:dyDescent="0.2">
      <c r="B8" s="118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AT6:AW6"/>
    <mergeCell ref="BZ6:CC6"/>
    <mergeCell ref="BB6:BE6"/>
    <mergeCell ref="BB7:BC7"/>
    <mergeCell ref="BX7:BY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AL7:AM7"/>
    <mergeCell ref="AR7:AS7"/>
    <mergeCell ref="BH7:BI7"/>
    <mergeCell ref="BL7:BM7"/>
    <mergeCell ref="AT7:AU7"/>
    <mergeCell ref="AV7:AW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CH6:CK6"/>
    <mergeCell ref="AP7:AQ7"/>
    <mergeCell ref="V6:Y6"/>
    <mergeCell ref="AH5:AK6"/>
    <mergeCell ref="Z7:AA7"/>
    <mergeCell ref="X7:Y7"/>
    <mergeCell ref="AL5:AO6"/>
    <mergeCell ref="AN7:AO7"/>
    <mergeCell ref="N5:AC5"/>
    <mergeCell ref="AP6:AS6"/>
    <mergeCell ref="Z6:AC6"/>
    <mergeCell ref="N6:Q6"/>
    <mergeCell ref="R6:U6"/>
    <mergeCell ref="AP5:BQ5"/>
    <mergeCell ref="AZ7:BA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2"/>
  <sheetViews>
    <sheetView tabSelected="1" workbookViewId="0">
      <selection activeCell="D12" sqref="D12"/>
    </sheetView>
  </sheetViews>
  <sheetFormatPr defaultRowHeight="17.25" x14ac:dyDescent="0.3"/>
  <cols>
    <col min="1" max="1" width="3.625" style="39" customWidth="1"/>
    <col min="2" max="2" width="16.75" style="39" customWidth="1"/>
    <col min="3" max="3" width="13.75" style="39" customWidth="1"/>
    <col min="4" max="4" width="12.125" style="39" customWidth="1"/>
    <col min="5" max="5" width="13.375" style="39" customWidth="1"/>
    <col min="6" max="8" width="12.125" style="39" customWidth="1"/>
    <col min="9" max="9" width="12.875" style="39" customWidth="1"/>
    <col min="10" max="10" width="10.875" style="39" customWidth="1"/>
    <col min="11" max="11" width="8.875" style="39" customWidth="1"/>
    <col min="12" max="12" width="10" style="39" customWidth="1"/>
    <col min="13" max="13" width="12.125" style="39" customWidth="1"/>
    <col min="14" max="14" width="16.375" style="39" customWidth="1"/>
    <col min="15" max="15" width="12.875" style="39" customWidth="1"/>
    <col min="16" max="20" width="11.625" style="39" customWidth="1"/>
    <col min="21" max="21" width="12.375" style="39" customWidth="1"/>
    <col min="22" max="22" width="13" style="39" customWidth="1"/>
    <col min="23" max="25" width="11.625" style="39" customWidth="1"/>
    <col min="26" max="26" width="13.125" style="39" customWidth="1"/>
    <col min="27" max="27" width="12.625" style="39" customWidth="1"/>
    <col min="28" max="30" width="11.625" style="39" customWidth="1"/>
    <col min="31" max="31" width="12.75" style="39" customWidth="1"/>
    <col min="32" max="32" width="13.125" style="39" customWidth="1"/>
    <col min="33" max="33" width="11.625" style="39" customWidth="1"/>
    <col min="34" max="34" width="10.375" style="39" customWidth="1"/>
    <col min="35" max="35" width="11.5" style="39" customWidth="1"/>
    <col min="36" max="36" width="12.25" style="39" customWidth="1"/>
    <col min="37" max="37" width="11.375" style="39" customWidth="1"/>
    <col min="38" max="40" width="14" style="39" customWidth="1"/>
    <col min="41" max="41" width="9.125" style="39" customWidth="1"/>
    <col min="42" max="44" width="9.75" style="39" customWidth="1"/>
    <col min="45" max="45" width="10" style="39" customWidth="1"/>
    <col min="46" max="48" width="9.75" style="39" customWidth="1"/>
    <col min="49" max="49" width="12.5" style="39" customWidth="1"/>
    <col min="50" max="53" width="9.75" style="39" customWidth="1"/>
    <col min="54" max="54" width="8.75" style="39" customWidth="1"/>
    <col min="55" max="55" width="10.75" style="39" customWidth="1"/>
    <col min="56" max="56" width="11.5" style="39" customWidth="1"/>
    <col min="57" max="57" width="9.375" style="39" customWidth="1"/>
    <col min="58" max="58" width="8.125" style="39" customWidth="1"/>
    <col min="59" max="59" width="11.375" style="39" customWidth="1"/>
    <col min="60" max="60" width="10.625" style="39" customWidth="1"/>
    <col min="61" max="61" width="12.125" style="39" customWidth="1"/>
    <col min="62" max="62" width="11.75" style="39" customWidth="1"/>
    <col min="63" max="63" width="12.875" style="39" customWidth="1"/>
    <col min="64" max="64" width="11.125" style="39" customWidth="1"/>
    <col min="65" max="65" width="11.625" style="39" customWidth="1"/>
    <col min="66" max="66" width="15" style="39" customWidth="1"/>
    <col min="67" max="16384" width="9" style="39"/>
  </cols>
  <sheetData>
    <row r="1" spans="1:67" ht="13.5" customHeight="1" x14ac:dyDescent="0.3">
      <c r="A1" s="35"/>
      <c r="B1" s="35"/>
      <c r="C1" s="35"/>
      <c r="D1" s="35"/>
      <c r="E1" s="35"/>
      <c r="F1" s="67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6"/>
      <c r="AJ1" s="36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spans="1:67" ht="47.25" customHeight="1" x14ac:dyDescent="0.3">
      <c r="A2" s="138" t="s">
        <v>113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40"/>
      <c r="M2" s="40"/>
      <c r="N2" s="40"/>
      <c r="O2" s="47" t="s">
        <v>77</v>
      </c>
      <c r="P2" s="46">
        <v>44286</v>
      </c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</row>
    <row r="3" spans="1:67" s="45" customFormat="1" ht="15" customHeight="1" x14ac:dyDescent="0.25">
      <c r="A3" s="139" t="s">
        <v>57</v>
      </c>
      <c r="B3" s="140" t="s">
        <v>56</v>
      </c>
      <c r="C3" s="141" t="s">
        <v>158</v>
      </c>
      <c r="D3" s="142"/>
      <c r="E3" s="142"/>
      <c r="F3" s="142"/>
      <c r="G3" s="142"/>
      <c r="H3" s="143"/>
      <c r="I3" s="147" t="s">
        <v>63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9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</row>
    <row r="4" spans="1:67" s="45" customFormat="1" ht="25.5" customHeight="1" x14ac:dyDescent="0.25">
      <c r="A4" s="139"/>
      <c r="B4" s="140"/>
      <c r="C4" s="144"/>
      <c r="D4" s="145"/>
      <c r="E4" s="145"/>
      <c r="F4" s="145"/>
      <c r="G4" s="145"/>
      <c r="H4" s="146"/>
      <c r="I4" s="147" t="s">
        <v>65</v>
      </c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9"/>
      <c r="BC4" s="167" t="s">
        <v>66</v>
      </c>
      <c r="BD4" s="168"/>
      <c r="BE4" s="168"/>
      <c r="BF4" s="168"/>
      <c r="BG4" s="168"/>
      <c r="BH4" s="168"/>
      <c r="BI4" s="159" t="s">
        <v>67</v>
      </c>
      <c r="BJ4" s="159"/>
      <c r="BK4" s="159"/>
      <c r="BL4" s="159"/>
      <c r="BM4" s="159"/>
      <c r="BN4" s="159"/>
    </row>
    <row r="5" spans="1:67" s="45" customFormat="1" ht="0.75" hidden="1" customHeight="1" x14ac:dyDescent="0.25">
      <c r="A5" s="139"/>
      <c r="B5" s="140"/>
      <c r="C5" s="144"/>
      <c r="D5" s="145"/>
      <c r="E5" s="145"/>
      <c r="F5" s="145"/>
      <c r="G5" s="145"/>
      <c r="H5" s="146"/>
      <c r="I5" s="157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69"/>
      <c r="BC5" s="157"/>
      <c r="BD5" s="158"/>
      <c r="BE5" s="158"/>
      <c r="BF5" s="158"/>
      <c r="BG5" s="159" t="s">
        <v>159</v>
      </c>
      <c r="BH5" s="159"/>
      <c r="BI5" s="159" t="s">
        <v>160</v>
      </c>
      <c r="BJ5" s="159"/>
      <c r="BK5" s="159" t="s">
        <v>70</v>
      </c>
      <c r="BL5" s="159"/>
      <c r="BM5" s="159"/>
      <c r="BN5" s="159"/>
    </row>
    <row r="6" spans="1:67" s="45" customFormat="1" ht="43.5" customHeight="1" x14ac:dyDescent="0.25">
      <c r="A6" s="139"/>
      <c r="B6" s="140"/>
      <c r="C6" s="144"/>
      <c r="D6" s="145"/>
      <c r="E6" s="145"/>
      <c r="F6" s="145"/>
      <c r="G6" s="145"/>
      <c r="H6" s="146"/>
      <c r="I6" s="159" t="s">
        <v>55</v>
      </c>
      <c r="J6" s="159"/>
      <c r="K6" s="159"/>
      <c r="L6" s="159"/>
      <c r="M6" s="150" t="s">
        <v>161</v>
      </c>
      <c r="N6" s="151"/>
      <c r="O6" s="154" t="s">
        <v>49</v>
      </c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6"/>
      <c r="AE6" s="150" t="s">
        <v>64</v>
      </c>
      <c r="AF6" s="151"/>
      <c r="AG6" s="150" t="s">
        <v>73</v>
      </c>
      <c r="AH6" s="151"/>
      <c r="AI6" s="163" t="s">
        <v>54</v>
      </c>
      <c r="AJ6" s="164"/>
      <c r="AK6" s="162" t="s">
        <v>162</v>
      </c>
      <c r="AL6" s="140"/>
      <c r="AM6" s="163" t="s">
        <v>54</v>
      </c>
      <c r="AN6" s="164"/>
      <c r="AO6" s="140" t="s">
        <v>163</v>
      </c>
      <c r="AP6" s="140"/>
      <c r="AQ6" s="163" t="s">
        <v>164</v>
      </c>
      <c r="AR6" s="165"/>
      <c r="AS6" s="165"/>
      <c r="AT6" s="165"/>
      <c r="AU6" s="165"/>
      <c r="AV6" s="164"/>
      <c r="AW6" s="163" t="s">
        <v>69</v>
      </c>
      <c r="AX6" s="165"/>
      <c r="AY6" s="165"/>
      <c r="AZ6" s="165"/>
      <c r="BA6" s="165"/>
      <c r="BB6" s="164"/>
      <c r="BC6" s="176" t="s">
        <v>165</v>
      </c>
      <c r="BD6" s="177"/>
      <c r="BE6" s="176" t="s">
        <v>166</v>
      </c>
      <c r="BF6" s="177"/>
      <c r="BG6" s="159"/>
      <c r="BH6" s="159"/>
      <c r="BI6" s="159"/>
      <c r="BJ6" s="159"/>
      <c r="BK6" s="159"/>
      <c r="BL6" s="159"/>
      <c r="BM6" s="159"/>
      <c r="BN6" s="159"/>
    </row>
    <row r="7" spans="1:67" s="45" customFormat="1" ht="112.5" customHeight="1" x14ac:dyDescent="0.25">
      <c r="A7" s="139"/>
      <c r="B7" s="140"/>
      <c r="C7" s="170" t="s">
        <v>62</v>
      </c>
      <c r="D7" s="170"/>
      <c r="E7" s="171" t="s">
        <v>60</v>
      </c>
      <c r="F7" s="171"/>
      <c r="G7" s="172" t="s">
        <v>61</v>
      </c>
      <c r="H7" s="172"/>
      <c r="I7" s="140" t="s">
        <v>167</v>
      </c>
      <c r="J7" s="140"/>
      <c r="K7" s="140" t="s">
        <v>168</v>
      </c>
      <c r="L7" s="140"/>
      <c r="M7" s="152"/>
      <c r="N7" s="153"/>
      <c r="O7" s="163" t="s">
        <v>50</v>
      </c>
      <c r="P7" s="164"/>
      <c r="Q7" s="163" t="s">
        <v>72</v>
      </c>
      <c r="R7" s="164"/>
      <c r="S7" s="163" t="s">
        <v>51</v>
      </c>
      <c r="T7" s="164"/>
      <c r="U7" s="163" t="s">
        <v>52</v>
      </c>
      <c r="V7" s="164"/>
      <c r="W7" s="163" t="s">
        <v>53</v>
      </c>
      <c r="X7" s="164"/>
      <c r="Y7" s="180" t="s">
        <v>169</v>
      </c>
      <c r="Z7" s="181"/>
      <c r="AA7" s="163" t="s">
        <v>170</v>
      </c>
      <c r="AB7" s="164"/>
      <c r="AC7" s="163" t="s">
        <v>171</v>
      </c>
      <c r="AD7" s="164"/>
      <c r="AE7" s="152"/>
      <c r="AF7" s="153"/>
      <c r="AG7" s="152"/>
      <c r="AH7" s="153"/>
      <c r="AI7" s="163" t="s">
        <v>172</v>
      </c>
      <c r="AJ7" s="164"/>
      <c r="AK7" s="140"/>
      <c r="AL7" s="140"/>
      <c r="AM7" s="163" t="s">
        <v>68</v>
      </c>
      <c r="AN7" s="164"/>
      <c r="AO7" s="140"/>
      <c r="AP7" s="140"/>
      <c r="AQ7" s="170" t="s">
        <v>62</v>
      </c>
      <c r="AR7" s="170"/>
      <c r="AS7" s="170" t="s">
        <v>60</v>
      </c>
      <c r="AT7" s="170"/>
      <c r="AU7" s="170" t="s">
        <v>61</v>
      </c>
      <c r="AV7" s="170"/>
      <c r="AW7" s="170" t="s">
        <v>74</v>
      </c>
      <c r="AX7" s="170"/>
      <c r="AY7" s="173" t="s">
        <v>75</v>
      </c>
      <c r="AZ7" s="174"/>
      <c r="BA7" s="175" t="s">
        <v>76</v>
      </c>
      <c r="BB7" s="175"/>
      <c r="BC7" s="178"/>
      <c r="BD7" s="179"/>
      <c r="BE7" s="178"/>
      <c r="BF7" s="179"/>
      <c r="BG7" s="159"/>
      <c r="BH7" s="159"/>
      <c r="BI7" s="159"/>
      <c r="BJ7" s="159"/>
      <c r="BK7" s="159" t="s">
        <v>173</v>
      </c>
      <c r="BL7" s="159"/>
      <c r="BM7" s="159" t="s">
        <v>71</v>
      </c>
      <c r="BN7" s="159"/>
    </row>
    <row r="8" spans="1:67" s="45" customFormat="1" ht="30" customHeight="1" x14ac:dyDescent="0.25">
      <c r="A8" s="139"/>
      <c r="B8" s="140"/>
      <c r="C8" s="75" t="s">
        <v>58</v>
      </c>
      <c r="D8" s="76" t="s">
        <v>59</v>
      </c>
      <c r="E8" s="75" t="s">
        <v>58</v>
      </c>
      <c r="F8" s="76" t="s">
        <v>59</v>
      </c>
      <c r="G8" s="75" t="s">
        <v>58</v>
      </c>
      <c r="H8" s="76" t="s">
        <v>59</v>
      </c>
      <c r="I8" s="75" t="s">
        <v>58</v>
      </c>
      <c r="J8" s="76" t="s">
        <v>59</v>
      </c>
      <c r="K8" s="75" t="s">
        <v>58</v>
      </c>
      <c r="L8" s="76" t="s">
        <v>59</v>
      </c>
      <c r="M8" s="75" t="s">
        <v>58</v>
      </c>
      <c r="N8" s="76" t="s">
        <v>59</v>
      </c>
      <c r="O8" s="75" t="s">
        <v>58</v>
      </c>
      <c r="P8" s="76" t="s">
        <v>59</v>
      </c>
      <c r="Q8" s="75" t="s">
        <v>58</v>
      </c>
      <c r="R8" s="76" t="s">
        <v>59</v>
      </c>
      <c r="S8" s="75" t="s">
        <v>58</v>
      </c>
      <c r="T8" s="76" t="s">
        <v>59</v>
      </c>
      <c r="U8" s="75" t="s">
        <v>58</v>
      </c>
      <c r="V8" s="76" t="s">
        <v>59</v>
      </c>
      <c r="W8" s="75" t="s">
        <v>58</v>
      </c>
      <c r="X8" s="76" t="s">
        <v>59</v>
      </c>
      <c r="Y8" s="75" t="s">
        <v>58</v>
      </c>
      <c r="Z8" s="76" t="s">
        <v>59</v>
      </c>
      <c r="AA8" s="75" t="s">
        <v>58</v>
      </c>
      <c r="AB8" s="76" t="s">
        <v>59</v>
      </c>
      <c r="AC8" s="75" t="s">
        <v>58</v>
      </c>
      <c r="AD8" s="76" t="s">
        <v>59</v>
      </c>
      <c r="AE8" s="75" t="s">
        <v>58</v>
      </c>
      <c r="AF8" s="76" t="s">
        <v>59</v>
      </c>
      <c r="AG8" s="75" t="s">
        <v>58</v>
      </c>
      <c r="AH8" s="76" t="s">
        <v>59</v>
      </c>
      <c r="AI8" s="75" t="s">
        <v>58</v>
      </c>
      <c r="AJ8" s="76" t="s">
        <v>59</v>
      </c>
      <c r="AK8" s="75" t="s">
        <v>58</v>
      </c>
      <c r="AL8" s="76" t="s">
        <v>59</v>
      </c>
      <c r="AM8" s="75" t="s">
        <v>58</v>
      </c>
      <c r="AN8" s="76" t="s">
        <v>59</v>
      </c>
      <c r="AO8" s="75" t="s">
        <v>58</v>
      </c>
      <c r="AP8" s="76" t="s">
        <v>59</v>
      </c>
      <c r="AQ8" s="75" t="s">
        <v>58</v>
      </c>
      <c r="AR8" s="76" t="s">
        <v>59</v>
      </c>
      <c r="AS8" s="75" t="s">
        <v>58</v>
      </c>
      <c r="AT8" s="76" t="s">
        <v>59</v>
      </c>
      <c r="AU8" s="75" t="s">
        <v>58</v>
      </c>
      <c r="AV8" s="76" t="s">
        <v>59</v>
      </c>
      <c r="AW8" s="75" t="s">
        <v>58</v>
      </c>
      <c r="AX8" s="76" t="s">
        <v>59</v>
      </c>
      <c r="AY8" s="75" t="s">
        <v>58</v>
      </c>
      <c r="AZ8" s="76" t="s">
        <v>59</v>
      </c>
      <c r="BA8" s="75" t="s">
        <v>58</v>
      </c>
      <c r="BB8" s="76" t="s">
        <v>59</v>
      </c>
      <c r="BC8" s="75" t="s">
        <v>58</v>
      </c>
      <c r="BD8" s="76" t="s">
        <v>59</v>
      </c>
      <c r="BE8" s="75" t="s">
        <v>58</v>
      </c>
      <c r="BF8" s="76" t="s">
        <v>59</v>
      </c>
      <c r="BG8" s="75" t="s">
        <v>58</v>
      </c>
      <c r="BH8" s="76" t="s">
        <v>59</v>
      </c>
      <c r="BI8" s="75" t="s">
        <v>58</v>
      </c>
      <c r="BJ8" s="76" t="s">
        <v>59</v>
      </c>
      <c r="BK8" s="75" t="s">
        <v>58</v>
      </c>
      <c r="BL8" s="76" t="s">
        <v>59</v>
      </c>
      <c r="BM8" s="75" t="s">
        <v>58</v>
      </c>
      <c r="BN8" s="76" t="s">
        <v>59</v>
      </c>
    </row>
    <row r="9" spans="1:67" s="45" customFormat="1" ht="10.5" customHeight="1" x14ac:dyDescent="0.25">
      <c r="A9" s="44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  <c r="N9" s="44">
        <v>13</v>
      </c>
      <c r="O9" s="44">
        <v>14</v>
      </c>
      <c r="P9" s="44">
        <v>15</v>
      </c>
      <c r="Q9" s="44">
        <v>16</v>
      </c>
      <c r="R9" s="44">
        <v>17</v>
      </c>
      <c r="S9" s="44">
        <v>18</v>
      </c>
      <c r="T9" s="44">
        <v>19</v>
      </c>
      <c r="U9" s="44">
        <v>20</v>
      </c>
      <c r="V9" s="44">
        <v>21</v>
      </c>
      <c r="W9" s="44">
        <v>22</v>
      </c>
      <c r="X9" s="44">
        <v>23</v>
      </c>
      <c r="Y9" s="44">
        <v>24</v>
      </c>
      <c r="Z9" s="44">
        <v>25</v>
      </c>
      <c r="AA9" s="44">
        <v>26</v>
      </c>
      <c r="AB9" s="44">
        <v>27</v>
      </c>
      <c r="AC9" s="44">
        <v>28</v>
      </c>
      <c r="AD9" s="44">
        <v>29</v>
      </c>
      <c r="AE9" s="44">
        <v>30</v>
      </c>
      <c r="AF9" s="44">
        <v>31</v>
      </c>
      <c r="AG9" s="44">
        <v>32</v>
      </c>
      <c r="AH9" s="44">
        <v>33</v>
      </c>
      <c r="AI9" s="44">
        <v>34</v>
      </c>
      <c r="AJ9" s="44">
        <v>35</v>
      </c>
      <c r="AK9" s="44">
        <v>36</v>
      </c>
      <c r="AL9" s="44">
        <v>37</v>
      </c>
      <c r="AM9" s="44">
        <v>38</v>
      </c>
      <c r="AN9" s="44">
        <v>39</v>
      </c>
      <c r="AO9" s="44">
        <v>40</v>
      </c>
      <c r="AP9" s="44">
        <v>41</v>
      </c>
      <c r="AQ9" s="44">
        <v>42</v>
      </c>
      <c r="AR9" s="44">
        <v>43</v>
      </c>
      <c r="AS9" s="44">
        <v>44</v>
      </c>
      <c r="AT9" s="44">
        <v>45</v>
      </c>
      <c r="AU9" s="44">
        <v>46</v>
      </c>
      <c r="AV9" s="44">
        <v>47</v>
      </c>
      <c r="AW9" s="44">
        <v>48</v>
      </c>
      <c r="AX9" s="44">
        <v>49</v>
      </c>
      <c r="AY9" s="44">
        <v>50</v>
      </c>
      <c r="AZ9" s="44">
        <v>51</v>
      </c>
      <c r="BA9" s="44">
        <v>52</v>
      </c>
      <c r="BB9" s="44">
        <v>53</v>
      </c>
      <c r="BC9" s="44">
        <v>54</v>
      </c>
      <c r="BD9" s="44">
        <v>55</v>
      </c>
      <c r="BE9" s="44">
        <v>56</v>
      </c>
      <c r="BF9" s="44">
        <v>57</v>
      </c>
      <c r="BG9" s="44">
        <v>58</v>
      </c>
      <c r="BH9" s="44">
        <v>59</v>
      </c>
      <c r="BI9" s="44">
        <v>60</v>
      </c>
      <c r="BJ9" s="44">
        <v>61</v>
      </c>
      <c r="BK9" s="44">
        <v>62</v>
      </c>
      <c r="BL9" s="44">
        <v>63</v>
      </c>
      <c r="BM9" s="44">
        <v>64</v>
      </c>
      <c r="BN9" s="44">
        <v>65</v>
      </c>
    </row>
    <row r="10" spans="1:67" s="43" customFormat="1" ht="18" customHeight="1" x14ac:dyDescent="0.25">
      <c r="A10" s="48">
        <v>1</v>
      </c>
      <c r="B10" s="68" t="s">
        <v>115</v>
      </c>
      <c r="C10" s="77">
        <f t="shared" ref="C10:C52" si="0">E10+G10-BA10</f>
        <v>280628.69010000001</v>
      </c>
      <c r="D10" s="77">
        <f t="shared" ref="D10:D52" si="1">F10+H10-BB10</f>
        <v>70838.507500000007</v>
      </c>
      <c r="E10" s="77">
        <f t="shared" ref="E10:E52" si="2">I10+K10+M10+AE10+AG10+AK10+AO10+AS10</f>
        <v>210587.60279999999</v>
      </c>
      <c r="F10" s="77">
        <f t="shared" ref="F10:F52" si="3">J10+L10+N10+AF10+AH10+AL10+AP10+AT10</f>
        <v>34041.723299999998</v>
      </c>
      <c r="G10" s="77">
        <f t="shared" ref="G10:G52" si="4">AY10+BC10+BE10+BG10+BI10+BK10+BM10</f>
        <v>70041.087299999999</v>
      </c>
      <c r="H10" s="77">
        <f t="shared" ref="H10:H52" si="5">AZ10+BD10+BF10+BH10+BJ10+BL10+BN10</f>
        <v>36796.784200000002</v>
      </c>
      <c r="I10" s="77">
        <v>50460</v>
      </c>
      <c r="J10" s="77">
        <v>10746.376</v>
      </c>
      <c r="K10" s="77">
        <v>0</v>
      </c>
      <c r="L10" s="77">
        <v>0</v>
      </c>
      <c r="M10" s="77">
        <v>34430</v>
      </c>
      <c r="N10" s="77">
        <v>5298.3362999999999</v>
      </c>
      <c r="O10" s="77">
        <v>4300</v>
      </c>
      <c r="P10" s="77">
        <v>1463.9223</v>
      </c>
      <c r="Q10" s="77">
        <v>1140</v>
      </c>
      <c r="R10" s="77">
        <v>71.784000000000006</v>
      </c>
      <c r="S10" s="77">
        <v>400</v>
      </c>
      <c r="T10" s="77">
        <v>96.016999999999996</v>
      </c>
      <c r="U10" s="77">
        <v>400</v>
      </c>
      <c r="V10" s="77">
        <v>0</v>
      </c>
      <c r="W10" s="77">
        <v>4630</v>
      </c>
      <c r="X10" s="77">
        <v>461.91500000000002</v>
      </c>
      <c r="Y10" s="77">
        <v>3530</v>
      </c>
      <c r="Z10" s="77">
        <v>347.315</v>
      </c>
      <c r="AA10" s="77">
        <v>3950</v>
      </c>
      <c r="AB10" s="77">
        <v>160.89500000000001</v>
      </c>
      <c r="AC10" s="77">
        <v>15900</v>
      </c>
      <c r="AD10" s="77">
        <v>2828.8029999999999</v>
      </c>
      <c r="AE10" s="77">
        <v>0</v>
      </c>
      <c r="AF10" s="77">
        <v>0</v>
      </c>
      <c r="AG10" s="77">
        <v>88899.8</v>
      </c>
      <c r="AH10" s="77">
        <v>16865.010999999999</v>
      </c>
      <c r="AI10" s="77">
        <v>88899.8</v>
      </c>
      <c r="AJ10" s="77">
        <v>16865.010999999999</v>
      </c>
      <c r="AK10" s="77">
        <v>600</v>
      </c>
      <c r="AL10" s="77">
        <v>0</v>
      </c>
      <c r="AM10" s="77">
        <v>600</v>
      </c>
      <c r="AN10" s="77">
        <v>0</v>
      </c>
      <c r="AO10" s="77">
        <v>5600</v>
      </c>
      <c r="AP10" s="77">
        <v>1130</v>
      </c>
      <c r="AQ10" s="77">
        <f t="shared" ref="AQ10:AQ52" si="6">AS10+AU10-BA10</f>
        <v>30597.802800000001</v>
      </c>
      <c r="AR10" s="77">
        <f t="shared" ref="AR10:AR52" si="7">AT10+AV10-BB10</f>
        <v>2</v>
      </c>
      <c r="AS10" s="77">
        <v>30597.802800000001</v>
      </c>
      <c r="AT10" s="77">
        <v>2</v>
      </c>
      <c r="AU10" s="77">
        <v>0</v>
      </c>
      <c r="AV10" s="77">
        <v>0</v>
      </c>
      <c r="AW10" s="77">
        <v>28244.9</v>
      </c>
      <c r="AX10" s="77">
        <v>0</v>
      </c>
      <c r="AY10" s="77">
        <v>0</v>
      </c>
      <c r="AZ10" s="77">
        <v>0</v>
      </c>
      <c r="BA10" s="77">
        <v>0</v>
      </c>
      <c r="BB10" s="77">
        <v>0</v>
      </c>
      <c r="BC10" s="77">
        <v>76041.087299999999</v>
      </c>
      <c r="BD10" s="77">
        <v>50815.434200000003</v>
      </c>
      <c r="BE10" s="77">
        <v>1500</v>
      </c>
      <c r="BF10" s="77">
        <v>0</v>
      </c>
      <c r="BG10" s="77">
        <v>0</v>
      </c>
      <c r="BH10" s="77">
        <v>0</v>
      </c>
      <c r="BI10" s="77">
        <v>-2500</v>
      </c>
      <c r="BJ10" s="77">
        <v>-13125</v>
      </c>
      <c r="BK10" s="77">
        <v>-5000</v>
      </c>
      <c r="BL10" s="77">
        <v>-893.65</v>
      </c>
      <c r="BM10" s="77">
        <v>0</v>
      </c>
      <c r="BN10" s="77">
        <v>0</v>
      </c>
    </row>
    <row r="11" spans="1:67" s="43" customFormat="1" ht="18" customHeight="1" x14ac:dyDescent="0.25">
      <c r="A11" s="48">
        <v>2</v>
      </c>
      <c r="B11" s="68" t="s">
        <v>116</v>
      </c>
      <c r="C11" s="77">
        <f t="shared" si="0"/>
        <v>51650.780200000001</v>
      </c>
      <c r="D11" s="77">
        <f t="shared" si="1"/>
        <v>5350.5186000000003</v>
      </c>
      <c r="E11" s="77">
        <f t="shared" si="2"/>
        <v>35328.800000000003</v>
      </c>
      <c r="F11" s="77">
        <f t="shared" si="3"/>
        <v>4914.0686000000005</v>
      </c>
      <c r="G11" s="77">
        <f t="shared" si="4"/>
        <v>16321.9802</v>
      </c>
      <c r="H11" s="77">
        <f t="shared" si="5"/>
        <v>436.45</v>
      </c>
      <c r="I11" s="77">
        <v>20020</v>
      </c>
      <c r="J11" s="77">
        <v>3782.8710000000001</v>
      </c>
      <c r="K11" s="77">
        <v>0</v>
      </c>
      <c r="L11" s="77">
        <v>0</v>
      </c>
      <c r="M11" s="77">
        <v>7346.5</v>
      </c>
      <c r="N11" s="77">
        <v>1131.1976</v>
      </c>
      <c r="O11" s="77">
        <v>1400</v>
      </c>
      <c r="P11" s="77">
        <v>443.11759999999998</v>
      </c>
      <c r="Q11" s="77">
        <v>996</v>
      </c>
      <c r="R11" s="77">
        <v>166</v>
      </c>
      <c r="S11" s="77">
        <v>0</v>
      </c>
      <c r="T11" s="77">
        <v>0</v>
      </c>
      <c r="U11" s="77">
        <v>0</v>
      </c>
      <c r="V11" s="77">
        <v>0</v>
      </c>
      <c r="W11" s="77">
        <v>812</v>
      </c>
      <c r="X11" s="77">
        <v>204.8</v>
      </c>
      <c r="Y11" s="77">
        <v>700</v>
      </c>
      <c r="Z11" s="77">
        <v>200</v>
      </c>
      <c r="AA11" s="77">
        <v>1600</v>
      </c>
      <c r="AB11" s="77">
        <v>0</v>
      </c>
      <c r="AC11" s="77">
        <v>1600</v>
      </c>
      <c r="AD11" s="77">
        <v>317.27999999999997</v>
      </c>
      <c r="AE11" s="77">
        <v>0</v>
      </c>
      <c r="AF11" s="77">
        <v>0</v>
      </c>
      <c r="AG11" s="77">
        <v>0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7">
        <v>900</v>
      </c>
      <c r="AP11" s="77">
        <v>0</v>
      </c>
      <c r="AQ11" s="77">
        <f t="shared" si="6"/>
        <v>7062.3</v>
      </c>
      <c r="AR11" s="77">
        <f t="shared" si="7"/>
        <v>0</v>
      </c>
      <c r="AS11" s="77">
        <v>7062.3</v>
      </c>
      <c r="AT11" s="77">
        <v>0</v>
      </c>
      <c r="AU11" s="77">
        <v>0</v>
      </c>
      <c r="AV11" s="77">
        <v>0</v>
      </c>
      <c r="AW11" s="77">
        <v>7062.3</v>
      </c>
      <c r="AX11" s="77">
        <v>0</v>
      </c>
      <c r="AY11" s="77">
        <v>0</v>
      </c>
      <c r="AZ11" s="77">
        <v>0</v>
      </c>
      <c r="BA11" s="77">
        <v>0</v>
      </c>
      <c r="BB11" s="77">
        <v>0</v>
      </c>
      <c r="BC11" s="77">
        <v>15321.9802</v>
      </c>
      <c r="BD11" s="77">
        <v>0</v>
      </c>
      <c r="BE11" s="77">
        <v>1000</v>
      </c>
      <c r="BF11" s="77">
        <v>436.45</v>
      </c>
      <c r="BG11" s="77">
        <v>0</v>
      </c>
      <c r="BH11" s="77">
        <v>0</v>
      </c>
      <c r="BI11" s="77">
        <v>0</v>
      </c>
      <c r="BJ11" s="77">
        <v>0</v>
      </c>
      <c r="BK11" s="77">
        <v>0</v>
      </c>
      <c r="BL11" s="77">
        <v>0</v>
      </c>
      <c r="BM11" s="77">
        <v>0</v>
      </c>
      <c r="BN11" s="77">
        <v>0</v>
      </c>
    </row>
    <row r="12" spans="1:67" s="43" customFormat="1" ht="18" customHeight="1" x14ac:dyDescent="0.25">
      <c r="A12" s="48">
        <v>3</v>
      </c>
      <c r="B12" s="68" t="s">
        <v>117</v>
      </c>
      <c r="C12" s="77">
        <f t="shared" si="0"/>
        <v>802389.10930000001</v>
      </c>
      <c r="D12" s="77">
        <f t="shared" si="1"/>
        <v>82987.885000000009</v>
      </c>
      <c r="E12" s="77">
        <f t="shared" si="2"/>
        <v>668932.9</v>
      </c>
      <c r="F12" s="77">
        <f t="shared" si="3"/>
        <v>83538.126000000004</v>
      </c>
      <c r="G12" s="77">
        <f t="shared" si="4"/>
        <v>206556.20929999999</v>
      </c>
      <c r="H12" s="77">
        <f t="shared" si="5"/>
        <v>-550.24099999999999</v>
      </c>
      <c r="I12" s="77">
        <v>114342</v>
      </c>
      <c r="J12" s="77">
        <v>26268.601999999999</v>
      </c>
      <c r="K12" s="77">
        <v>0</v>
      </c>
      <c r="L12" s="77">
        <v>0</v>
      </c>
      <c r="M12" s="77">
        <v>50799.7</v>
      </c>
      <c r="N12" s="77">
        <v>9763.5310000000009</v>
      </c>
      <c r="O12" s="77">
        <v>17236.5</v>
      </c>
      <c r="P12" s="77">
        <v>5121.9193999999998</v>
      </c>
      <c r="Q12" s="77">
        <v>509</v>
      </c>
      <c r="R12" s="77">
        <v>28.38</v>
      </c>
      <c r="S12" s="77">
        <v>955.2</v>
      </c>
      <c r="T12" s="77">
        <v>134.11109999999999</v>
      </c>
      <c r="U12" s="77">
        <v>1040</v>
      </c>
      <c r="V12" s="77">
        <v>90</v>
      </c>
      <c r="W12" s="77">
        <v>11572.4</v>
      </c>
      <c r="X12" s="77">
        <v>1340.6</v>
      </c>
      <c r="Y12" s="77">
        <v>9992.4</v>
      </c>
      <c r="Z12" s="77">
        <v>1198.79</v>
      </c>
      <c r="AA12" s="77">
        <v>3763.5</v>
      </c>
      <c r="AB12" s="77">
        <v>333.34</v>
      </c>
      <c r="AC12" s="77">
        <v>13523.1</v>
      </c>
      <c r="AD12" s="77">
        <v>2338.8409000000001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0</v>
      </c>
      <c r="AK12" s="77">
        <v>380770.7</v>
      </c>
      <c r="AL12" s="77">
        <v>46983.553</v>
      </c>
      <c r="AM12" s="77">
        <v>330166.7</v>
      </c>
      <c r="AN12" s="77">
        <v>46454.029000000002</v>
      </c>
      <c r="AO12" s="77">
        <v>4700</v>
      </c>
      <c r="AP12" s="77">
        <v>280</v>
      </c>
      <c r="AQ12" s="77">
        <f t="shared" si="6"/>
        <v>45220.5</v>
      </c>
      <c r="AR12" s="77">
        <f t="shared" si="7"/>
        <v>242.44</v>
      </c>
      <c r="AS12" s="77">
        <v>118320.5</v>
      </c>
      <c r="AT12" s="77">
        <v>242.44</v>
      </c>
      <c r="AU12" s="77">
        <v>0</v>
      </c>
      <c r="AV12" s="77">
        <v>0</v>
      </c>
      <c r="AW12" s="77">
        <v>116694.5</v>
      </c>
      <c r="AX12" s="77">
        <v>45</v>
      </c>
      <c r="AY12" s="77">
        <v>0</v>
      </c>
      <c r="AZ12" s="77">
        <v>0</v>
      </c>
      <c r="BA12" s="77">
        <v>73100</v>
      </c>
      <c r="BB12" s="77">
        <v>0</v>
      </c>
      <c r="BC12" s="77">
        <v>177787.3</v>
      </c>
      <c r="BD12" s="77">
        <v>0</v>
      </c>
      <c r="BE12" s="77">
        <v>28768.909299999999</v>
      </c>
      <c r="BF12" s="77">
        <v>652.70000000000005</v>
      </c>
      <c r="BG12" s="77">
        <v>0</v>
      </c>
      <c r="BH12" s="77">
        <v>0</v>
      </c>
      <c r="BI12" s="77">
        <v>0</v>
      </c>
      <c r="BJ12" s="77">
        <v>0</v>
      </c>
      <c r="BK12" s="77">
        <v>0</v>
      </c>
      <c r="BL12" s="77">
        <v>-1202.941</v>
      </c>
      <c r="BM12" s="77">
        <v>0</v>
      </c>
      <c r="BN12" s="77">
        <v>0</v>
      </c>
    </row>
    <row r="13" spans="1:67" s="43" customFormat="1" ht="19.5" customHeight="1" x14ac:dyDescent="0.25">
      <c r="A13" s="48">
        <v>4</v>
      </c>
      <c r="B13" s="68" t="s">
        <v>118</v>
      </c>
      <c r="C13" s="77">
        <f t="shared" si="0"/>
        <v>71551.228799999997</v>
      </c>
      <c r="D13" s="77">
        <f t="shared" si="1"/>
        <v>6113.4408999999996</v>
      </c>
      <c r="E13" s="77">
        <f t="shared" si="2"/>
        <v>57215</v>
      </c>
      <c r="F13" s="77">
        <f t="shared" si="3"/>
        <v>6113.4408999999996</v>
      </c>
      <c r="G13" s="77">
        <f t="shared" si="4"/>
        <v>14336.228800000001</v>
      </c>
      <c r="H13" s="77">
        <f t="shared" si="5"/>
        <v>0</v>
      </c>
      <c r="I13" s="77">
        <v>21340</v>
      </c>
      <c r="J13" s="77">
        <v>4235.4589999999998</v>
      </c>
      <c r="K13" s="77">
        <v>0</v>
      </c>
      <c r="L13" s="77">
        <v>0</v>
      </c>
      <c r="M13" s="77">
        <v>22032</v>
      </c>
      <c r="N13" s="77">
        <v>1817.9819</v>
      </c>
      <c r="O13" s="77">
        <v>3000</v>
      </c>
      <c r="P13" s="77">
        <v>719.26160000000004</v>
      </c>
      <c r="Q13" s="77">
        <v>200</v>
      </c>
      <c r="R13" s="77">
        <v>0</v>
      </c>
      <c r="S13" s="77">
        <v>900</v>
      </c>
      <c r="T13" s="77">
        <v>134.35249999999999</v>
      </c>
      <c r="U13" s="77">
        <v>100</v>
      </c>
      <c r="V13" s="77">
        <v>0</v>
      </c>
      <c r="W13" s="77">
        <v>1830</v>
      </c>
      <c r="X13" s="77">
        <v>170.8</v>
      </c>
      <c r="Y13" s="77">
        <v>800</v>
      </c>
      <c r="Z13" s="77">
        <v>0</v>
      </c>
      <c r="AA13" s="77">
        <v>9872</v>
      </c>
      <c r="AB13" s="77">
        <v>195.11500000000001</v>
      </c>
      <c r="AC13" s="77">
        <v>3740</v>
      </c>
      <c r="AD13" s="77">
        <v>598.45280000000002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0</v>
      </c>
      <c r="AK13" s="77">
        <v>350</v>
      </c>
      <c r="AL13" s="77">
        <v>0</v>
      </c>
      <c r="AM13" s="77">
        <v>350</v>
      </c>
      <c r="AN13" s="77">
        <v>0</v>
      </c>
      <c r="AO13" s="77">
        <v>1400</v>
      </c>
      <c r="AP13" s="77">
        <v>60</v>
      </c>
      <c r="AQ13" s="77">
        <f t="shared" si="6"/>
        <v>12093</v>
      </c>
      <c r="AR13" s="77">
        <f t="shared" si="7"/>
        <v>0</v>
      </c>
      <c r="AS13" s="77">
        <v>12093</v>
      </c>
      <c r="AT13" s="77">
        <v>0</v>
      </c>
      <c r="AU13" s="77">
        <v>0</v>
      </c>
      <c r="AV13" s="77">
        <v>0</v>
      </c>
      <c r="AW13" s="77">
        <v>11443</v>
      </c>
      <c r="AX13" s="77">
        <v>0</v>
      </c>
      <c r="AY13" s="77">
        <v>0</v>
      </c>
      <c r="AZ13" s="77">
        <v>0</v>
      </c>
      <c r="BA13" s="77">
        <v>0</v>
      </c>
      <c r="BB13" s="77">
        <v>0</v>
      </c>
      <c r="BC13" s="77">
        <v>12836.228800000001</v>
      </c>
      <c r="BD13" s="77">
        <v>0</v>
      </c>
      <c r="BE13" s="77">
        <v>1500</v>
      </c>
      <c r="BF13" s="77">
        <v>0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77">
        <v>0</v>
      </c>
      <c r="BM13" s="77">
        <v>0</v>
      </c>
      <c r="BN13" s="77">
        <v>0</v>
      </c>
    </row>
    <row r="14" spans="1:67" s="43" customFormat="1" ht="19.5" customHeight="1" x14ac:dyDescent="0.3">
      <c r="A14" s="48">
        <v>5</v>
      </c>
      <c r="B14" s="68" t="s">
        <v>119</v>
      </c>
      <c r="C14" s="77">
        <f t="shared" si="0"/>
        <v>250069.5399</v>
      </c>
      <c r="D14" s="77">
        <f t="shared" si="1"/>
        <v>157111.98699999999</v>
      </c>
      <c r="E14" s="77">
        <f t="shared" si="2"/>
        <v>20668.399999999998</v>
      </c>
      <c r="F14" s="77">
        <f t="shared" si="3"/>
        <v>4469.1369999999997</v>
      </c>
      <c r="G14" s="77">
        <f t="shared" si="4"/>
        <v>229401.13990000001</v>
      </c>
      <c r="H14" s="77">
        <f t="shared" si="5"/>
        <v>152642.85</v>
      </c>
      <c r="I14" s="77">
        <v>12062</v>
      </c>
      <c r="J14" s="77">
        <v>2993.134</v>
      </c>
      <c r="K14" s="77">
        <v>0</v>
      </c>
      <c r="L14" s="77">
        <v>0</v>
      </c>
      <c r="M14" s="77">
        <v>4723.8</v>
      </c>
      <c r="N14" s="77">
        <v>1476.0029999999999</v>
      </c>
      <c r="O14" s="77">
        <v>750</v>
      </c>
      <c r="P14" s="77">
        <v>438.40339999999998</v>
      </c>
      <c r="Q14" s="77">
        <v>600</v>
      </c>
      <c r="R14" s="77">
        <v>150</v>
      </c>
      <c r="S14" s="77">
        <v>130.4</v>
      </c>
      <c r="T14" s="77">
        <v>27.6</v>
      </c>
      <c r="U14" s="77">
        <v>0</v>
      </c>
      <c r="V14" s="77">
        <v>0</v>
      </c>
      <c r="W14" s="77">
        <v>773.4</v>
      </c>
      <c r="X14" s="77">
        <v>650</v>
      </c>
      <c r="Y14" s="77">
        <v>701.4</v>
      </c>
      <c r="Z14" s="77">
        <v>650</v>
      </c>
      <c r="AA14" s="77">
        <v>580</v>
      </c>
      <c r="AB14" s="77">
        <v>60</v>
      </c>
      <c r="AC14" s="77">
        <v>1780</v>
      </c>
      <c r="AD14" s="77">
        <v>149.99959999999999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350</v>
      </c>
      <c r="AP14" s="77">
        <v>0</v>
      </c>
      <c r="AQ14" s="77">
        <f t="shared" si="6"/>
        <v>3532.6</v>
      </c>
      <c r="AR14" s="77">
        <f t="shared" si="7"/>
        <v>0</v>
      </c>
      <c r="AS14" s="77">
        <v>3532.6</v>
      </c>
      <c r="AT14" s="77">
        <v>0</v>
      </c>
      <c r="AU14" s="77">
        <v>0</v>
      </c>
      <c r="AV14" s="77">
        <v>0</v>
      </c>
      <c r="AW14" s="77">
        <v>3532.6</v>
      </c>
      <c r="AX14" s="77">
        <v>0</v>
      </c>
      <c r="AY14" s="77">
        <v>0</v>
      </c>
      <c r="AZ14" s="77">
        <v>0</v>
      </c>
      <c r="BA14" s="77">
        <v>0</v>
      </c>
      <c r="BB14" s="77">
        <v>0</v>
      </c>
      <c r="BC14" s="77">
        <v>229401.13990000001</v>
      </c>
      <c r="BD14" s="77">
        <v>152642.85</v>
      </c>
      <c r="BE14" s="77">
        <v>0</v>
      </c>
      <c r="BF14" s="77">
        <v>0</v>
      </c>
      <c r="BG14" s="77">
        <v>0</v>
      </c>
      <c r="BH14" s="77">
        <v>0</v>
      </c>
      <c r="BI14" s="77">
        <v>0</v>
      </c>
      <c r="BJ14" s="77">
        <v>0</v>
      </c>
      <c r="BK14" s="77">
        <v>0</v>
      </c>
      <c r="BL14" s="77">
        <v>0</v>
      </c>
      <c r="BM14" s="77">
        <v>0</v>
      </c>
      <c r="BN14" s="77">
        <v>0</v>
      </c>
      <c r="BO14" s="39"/>
    </row>
    <row r="15" spans="1:67" s="43" customFormat="1" ht="19.5" customHeight="1" x14ac:dyDescent="0.3">
      <c r="A15" s="48">
        <v>6</v>
      </c>
      <c r="B15" s="68" t="s">
        <v>120</v>
      </c>
      <c r="C15" s="77">
        <f t="shared" si="0"/>
        <v>24766.601499999997</v>
      </c>
      <c r="D15" s="77">
        <f t="shared" si="1"/>
        <v>4910.8047999999999</v>
      </c>
      <c r="E15" s="77">
        <f t="shared" si="2"/>
        <v>24448.548999999999</v>
      </c>
      <c r="F15" s="77">
        <f t="shared" si="3"/>
        <v>4597.6048000000001</v>
      </c>
      <c r="G15" s="77">
        <f t="shared" si="4"/>
        <v>358.05249999999978</v>
      </c>
      <c r="H15" s="77">
        <f t="shared" si="5"/>
        <v>353.2</v>
      </c>
      <c r="I15" s="77">
        <v>13500</v>
      </c>
      <c r="J15" s="77">
        <v>3292.587</v>
      </c>
      <c r="K15" s="77">
        <v>0</v>
      </c>
      <c r="L15" s="77">
        <v>0</v>
      </c>
      <c r="M15" s="77">
        <v>5688.549</v>
      </c>
      <c r="N15" s="77">
        <v>1204.6677999999999</v>
      </c>
      <c r="O15" s="77">
        <v>939.34900000000005</v>
      </c>
      <c r="P15" s="77">
        <v>423.84179999999998</v>
      </c>
      <c r="Q15" s="77">
        <v>990</v>
      </c>
      <c r="R15" s="77">
        <v>165</v>
      </c>
      <c r="S15" s="77">
        <v>0</v>
      </c>
      <c r="T15" s="77">
        <v>0</v>
      </c>
      <c r="U15" s="77">
        <v>0</v>
      </c>
      <c r="V15" s="77">
        <v>0</v>
      </c>
      <c r="W15" s="77">
        <v>100</v>
      </c>
      <c r="X15" s="77">
        <v>0</v>
      </c>
      <c r="Y15" s="77">
        <v>100</v>
      </c>
      <c r="Z15" s="77">
        <v>0</v>
      </c>
      <c r="AA15" s="77">
        <v>2573.1999999999998</v>
      </c>
      <c r="AB15" s="77">
        <v>400</v>
      </c>
      <c r="AC15" s="77">
        <v>150</v>
      </c>
      <c r="AD15" s="77">
        <v>9.83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400</v>
      </c>
      <c r="AP15" s="77">
        <v>0</v>
      </c>
      <c r="AQ15" s="77">
        <f t="shared" si="6"/>
        <v>4820</v>
      </c>
      <c r="AR15" s="77">
        <f t="shared" si="7"/>
        <v>60.349999999999994</v>
      </c>
      <c r="AS15" s="77">
        <v>4860</v>
      </c>
      <c r="AT15" s="77">
        <v>100.35</v>
      </c>
      <c r="AU15" s="77">
        <v>0</v>
      </c>
      <c r="AV15" s="77">
        <v>0</v>
      </c>
      <c r="AW15" s="77">
        <v>4860</v>
      </c>
      <c r="AX15" s="77">
        <v>100.35</v>
      </c>
      <c r="AY15" s="77">
        <v>0</v>
      </c>
      <c r="AZ15" s="77">
        <v>0</v>
      </c>
      <c r="BA15" s="77">
        <v>40</v>
      </c>
      <c r="BB15" s="77">
        <v>40</v>
      </c>
      <c r="BC15" s="77">
        <v>7800</v>
      </c>
      <c r="BD15" s="77">
        <v>0</v>
      </c>
      <c r="BE15" s="77">
        <v>558.05250000000001</v>
      </c>
      <c r="BF15" s="77">
        <v>353.2</v>
      </c>
      <c r="BG15" s="77">
        <v>0</v>
      </c>
      <c r="BH15" s="77">
        <v>0</v>
      </c>
      <c r="BI15" s="77">
        <v>0</v>
      </c>
      <c r="BJ15" s="77">
        <v>0</v>
      </c>
      <c r="BK15" s="77">
        <v>-8000</v>
      </c>
      <c r="BL15" s="77">
        <v>0</v>
      </c>
      <c r="BM15" s="77">
        <v>0</v>
      </c>
      <c r="BN15" s="77">
        <v>0</v>
      </c>
      <c r="BO15" s="39"/>
    </row>
    <row r="16" spans="1:67" s="43" customFormat="1" ht="19.5" customHeight="1" x14ac:dyDescent="0.3">
      <c r="A16" s="48">
        <v>7</v>
      </c>
      <c r="B16" s="68" t="s">
        <v>121</v>
      </c>
      <c r="C16" s="77">
        <f t="shared" si="0"/>
        <v>42738.2935</v>
      </c>
      <c r="D16" s="77">
        <f t="shared" si="1"/>
        <v>16162.410900000001</v>
      </c>
      <c r="E16" s="77">
        <f t="shared" si="2"/>
        <v>21851</v>
      </c>
      <c r="F16" s="77">
        <f t="shared" si="3"/>
        <v>4119.9187000000002</v>
      </c>
      <c r="G16" s="77">
        <f t="shared" si="4"/>
        <v>20887.2935</v>
      </c>
      <c r="H16" s="77">
        <f t="shared" si="5"/>
        <v>12042.492200000001</v>
      </c>
      <c r="I16" s="77">
        <v>12143.3</v>
      </c>
      <c r="J16" s="77">
        <v>2296.5700000000002</v>
      </c>
      <c r="K16" s="77">
        <v>0</v>
      </c>
      <c r="L16" s="77">
        <v>0</v>
      </c>
      <c r="M16" s="77">
        <v>4283</v>
      </c>
      <c r="N16" s="77">
        <v>293.38490000000002</v>
      </c>
      <c r="O16" s="77">
        <v>701</v>
      </c>
      <c r="P16" s="77">
        <v>116.9997</v>
      </c>
      <c r="Q16" s="77">
        <v>480</v>
      </c>
      <c r="R16" s="77">
        <v>70</v>
      </c>
      <c r="S16" s="77">
        <v>100</v>
      </c>
      <c r="T16" s="77">
        <v>0</v>
      </c>
      <c r="U16" s="77">
        <v>0</v>
      </c>
      <c r="V16" s="77">
        <v>0</v>
      </c>
      <c r="W16" s="77">
        <v>1172</v>
      </c>
      <c r="X16" s="77">
        <v>3.6</v>
      </c>
      <c r="Y16" s="77">
        <v>1000</v>
      </c>
      <c r="Z16" s="77">
        <v>0</v>
      </c>
      <c r="AA16" s="77">
        <v>300</v>
      </c>
      <c r="AB16" s="77">
        <v>39.5</v>
      </c>
      <c r="AC16" s="77">
        <v>1100</v>
      </c>
      <c r="AD16" s="77">
        <v>41.285200000000003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1600</v>
      </c>
      <c r="AL16" s="77">
        <v>1499.9638</v>
      </c>
      <c r="AM16" s="77">
        <v>100</v>
      </c>
      <c r="AN16" s="77">
        <v>0</v>
      </c>
      <c r="AO16" s="77">
        <v>500</v>
      </c>
      <c r="AP16" s="77">
        <v>20</v>
      </c>
      <c r="AQ16" s="77">
        <f t="shared" si="6"/>
        <v>3324.7</v>
      </c>
      <c r="AR16" s="77">
        <f t="shared" si="7"/>
        <v>10</v>
      </c>
      <c r="AS16" s="77">
        <v>3324.7</v>
      </c>
      <c r="AT16" s="77">
        <v>10</v>
      </c>
      <c r="AU16" s="77">
        <v>0</v>
      </c>
      <c r="AV16" s="77">
        <v>0</v>
      </c>
      <c r="AW16" s="77">
        <v>3124.7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19787.2935</v>
      </c>
      <c r="BD16" s="77">
        <v>12042.492200000001</v>
      </c>
      <c r="BE16" s="77">
        <v>1100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  <c r="BM16" s="77">
        <v>0</v>
      </c>
      <c r="BN16" s="77">
        <v>0</v>
      </c>
      <c r="BO16" s="39"/>
    </row>
    <row r="17" spans="1:67" s="43" customFormat="1" ht="19.5" customHeight="1" x14ac:dyDescent="0.25">
      <c r="A17" s="48">
        <v>8</v>
      </c>
      <c r="B17" s="68" t="s">
        <v>122</v>
      </c>
      <c r="C17" s="77">
        <f t="shared" si="0"/>
        <v>6129477.9724000003</v>
      </c>
      <c r="D17" s="77">
        <f t="shared" si="1"/>
        <v>863427.10690000001</v>
      </c>
      <c r="E17" s="77">
        <f t="shared" si="2"/>
        <v>4828592.95</v>
      </c>
      <c r="F17" s="77">
        <f t="shared" si="3"/>
        <v>553797.34789999994</v>
      </c>
      <c r="G17" s="77">
        <f t="shared" si="4"/>
        <v>1996703.9224</v>
      </c>
      <c r="H17" s="77">
        <f t="shared" si="5"/>
        <v>309629.75900000002</v>
      </c>
      <c r="I17" s="77">
        <v>971760.1</v>
      </c>
      <c r="J17" s="77">
        <v>147181.50899999999</v>
      </c>
      <c r="K17" s="77">
        <v>0</v>
      </c>
      <c r="L17" s="77">
        <v>0</v>
      </c>
      <c r="M17" s="77">
        <v>797067.7</v>
      </c>
      <c r="N17" s="77">
        <v>88971.103900000002</v>
      </c>
      <c r="O17" s="77">
        <v>226219.1</v>
      </c>
      <c r="P17" s="77">
        <v>51901.932699999998</v>
      </c>
      <c r="Q17" s="77">
        <v>44681.8</v>
      </c>
      <c r="R17" s="77">
        <v>4671.04</v>
      </c>
      <c r="S17" s="77">
        <v>9877.2999999999993</v>
      </c>
      <c r="T17" s="77">
        <v>1296.4930999999999</v>
      </c>
      <c r="U17" s="77">
        <v>37955.599999999999</v>
      </c>
      <c r="V17" s="77">
        <v>5873.2</v>
      </c>
      <c r="W17" s="77">
        <v>75686.7</v>
      </c>
      <c r="X17" s="77">
        <v>8213.2739999999994</v>
      </c>
      <c r="Y17" s="77">
        <v>58831.3</v>
      </c>
      <c r="Z17" s="77">
        <v>6896.2920000000004</v>
      </c>
      <c r="AA17" s="77">
        <v>176855.4</v>
      </c>
      <c r="AB17" s="77">
        <v>1309.232</v>
      </c>
      <c r="AC17" s="77">
        <v>180682.9</v>
      </c>
      <c r="AD17" s="77">
        <v>12844.9321</v>
      </c>
      <c r="AE17" s="77">
        <v>241931.85</v>
      </c>
      <c r="AF17" s="77">
        <v>0</v>
      </c>
      <c r="AG17" s="77">
        <v>1825467.6</v>
      </c>
      <c r="AH17" s="77">
        <v>292212.549</v>
      </c>
      <c r="AI17" s="77">
        <v>1793067.6</v>
      </c>
      <c r="AJ17" s="77">
        <v>292212.549</v>
      </c>
      <c r="AK17" s="77">
        <v>0</v>
      </c>
      <c r="AL17" s="77">
        <v>0</v>
      </c>
      <c r="AM17" s="77">
        <v>0</v>
      </c>
      <c r="AN17" s="77">
        <v>0</v>
      </c>
      <c r="AO17" s="77">
        <v>77815</v>
      </c>
      <c r="AP17" s="77">
        <v>4015.3</v>
      </c>
      <c r="AQ17" s="77">
        <f t="shared" si="6"/>
        <v>218731.79999999993</v>
      </c>
      <c r="AR17" s="77">
        <f t="shared" si="7"/>
        <v>21416.885999999999</v>
      </c>
      <c r="AS17" s="77">
        <v>914550.7</v>
      </c>
      <c r="AT17" s="77">
        <v>21416.885999999999</v>
      </c>
      <c r="AU17" s="77">
        <v>0</v>
      </c>
      <c r="AV17" s="77">
        <v>0</v>
      </c>
      <c r="AW17" s="77">
        <v>695818.9</v>
      </c>
      <c r="AX17" s="77">
        <v>0</v>
      </c>
      <c r="AY17" s="77">
        <v>0</v>
      </c>
      <c r="AZ17" s="77">
        <v>0</v>
      </c>
      <c r="BA17" s="77">
        <v>695818.9</v>
      </c>
      <c r="BB17" s="77">
        <v>0</v>
      </c>
      <c r="BC17" s="77">
        <v>1608707.1224</v>
      </c>
      <c r="BD17" s="77">
        <v>300069.24699999997</v>
      </c>
      <c r="BE17" s="77">
        <v>558066.80000000005</v>
      </c>
      <c r="BF17" s="77">
        <v>36007.334999999999</v>
      </c>
      <c r="BG17" s="77">
        <v>0</v>
      </c>
      <c r="BH17" s="77">
        <v>0</v>
      </c>
      <c r="BI17" s="77">
        <v>-8200</v>
      </c>
      <c r="BJ17" s="77">
        <v>0</v>
      </c>
      <c r="BK17" s="77">
        <v>-161870</v>
      </c>
      <c r="BL17" s="77">
        <v>-26446.823</v>
      </c>
      <c r="BM17" s="77">
        <v>0</v>
      </c>
      <c r="BN17" s="77">
        <v>0</v>
      </c>
    </row>
    <row r="18" spans="1:67" s="43" customFormat="1" ht="19.5" customHeight="1" x14ac:dyDescent="0.3">
      <c r="A18" s="48">
        <v>9</v>
      </c>
      <c r="B18" s="68" t="s">
        <v>123</v>
      </c>
      <c r="C18" s="77">
        <f t="shared" si="0"/>
        <v>94868.688599999994</v>
      </c>
      <c r="D18" s="77">
        <f t="shared" si="1"/>
        <v>43058.566700000003</v>
      </c>
      <c r="E18" s="77">
        <f t="shared" si="2"/>
        <v>48880</v>
      </c>
      <c r="F18" s="77">
        <f t="shared" si="3"/>
        <v>5387.3248999999996</v>
      </c>
      <c r="G18" s="77">
        <f t="shared" si="4"/>
        <v>45988.688600000001</v>
      </c>
      <c r="H18" s="77">
        <f t="shared" si="5"/>
        <v>37671.241800000003</v>
      </c>
      <c r="I18" s="77">
        <v>18550</v>
      </c>
      <c r="J18" s="77">
        <v>3762.1109999999999</v>
      </c>
      <c r="K18" s="77">
        <v>0</v>
      </c>
      <c r="L18" s="77">
        <v>0</v>
      </c>
      <c r="M18" s="77">
        <v>16210</v>
      </c>
      <c r="N18" s="77">
        <v>1625.2139</v>
      </c>
      <c r="O18" s="77">
        <v>3000</v>
      </c>
      <c r="P18" s="77">
        <v>819.69269999999995</v>
      </c>
      <c r="Q18" s="77">
        <v>1800</v>
      </c>
      <c r="R18" s="77">
        <v>390</v>
      </c>
      <c r="S18" s="77">
        <v>180</v>
      </c>
      <c r="T18" s="77">
        <v>38.738500000000002</v>
      </c>
      <c r="U18" s="77">
        <v>200</v>
      </c>
      <c r="V18" s="77">
        <v>0</v>
      </c>
      <c r="W18" s="77">
        <v>2180</v>
      </c>
      <c r="X18" s="77">
        <v>40.1</v>
      </c>
      <c r="Y18" s="77">
        <v>1800</v>
      </c>
      <c r="Z18" s="77">
        <v>25.4</v>
      </c>
      <c r="AA18" s="77">
        <v>5900</v>
      </c>
      <c r="AB18" s="77">
        <v>40</v>
      </c>
      <c r="AC18" s="77">
        <v>1800</v>
      </c>
      <c r="AD18" s="77">
        <v>115.1767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2500</v>
      </c>
      <c r="AL18" s="77">
        <v>0</v>
      </c>
      <c r="AM18" s="77">
        <v>0</v>
      </c>
      <c r="AN18" s="77">
        <v>0</v>
      </c>
      <c r="AO18" s="77">
        <v>1200</v>
      </c>
      <c r="AP18" s="77">
        <v>0</v>
      </c>
      <c r="AQ18" s="77">
        <f t="shared" si="6"/>
        <v>10420</v>
      </c>
      <c r="AR18" s="77">
        <f t="shared" si="7"/>
        <v>0</v>
      </c>
      <c r="AS18" s="77">
        <v>10420</v>
      </c>
      <c r="AT18" s="77">
        <v>0</v>
      </c>
      <c r="AU18" s="77">
        <v>0</v>
      </c>
      <c r="AV18" s="77">
        <v>0</v>
      </c>
      <c r="AW18" s="77">
        <v>9700</v>
      </c>
      <c r="AX18" s="77">
        <v>0</v>
      </c>
      <c r="AY18" s="77">
        <v>0</v>
      </c>
      <c r="AZ18" s="77">
        <v>0</v>
      </c>
      <c r="BA18" s="77">
        <v>0</v>
      </c>
      <c r="BB18" s="77">
        <v>0</v>
      </c>
      <c r="BC18" s="77">
        <v>45988.688600000001</v>
      </c>
      <c r="BD18" s="77">
        <v>37671.241800000003</v>
      </c>
      <c r="BE18" s="77">
        <v>0</v>
      </c>
      <c r="BF18" s="77">
        <v>0</v>
      </c>
      <c r="BG18" s="77">
        <v>0</v>
      </c>
      <c r="BH18" s="77">
        <v>0</v>
      </c>
      <c r="BI18" s="77">
        <v>0</v>
      </c>
      <c r="BJ18" s="77">
        <v>0</v>
      </c>
      <c r="BK18" s="77">
        <v>0</v>
      </c>
      <c r="BL18" s="77">
        <v>0</v>
      </c>
      <c r="BM18" s="77">
        <v>0</v>
      </c>
      <c r="BN18" s="77">
        <v>0</v>
      </c>
      <c r="BO18" s="39"/>
    </row>
    <row r="19" spans="1:67" s="43" customFormat="1" ht="19.5" customHeight="1" x14ac:dyDescent="0.3">
      <c r="A19" s="48">
        <v>10</v>
      </c>
      <c r="B19" s="68" t="s">
        <v>124</v>
      </c>
      <c r="C19" s="77">
        <f t="shared" si="0"/>
        <v>801254.83880000003</v>
      </c>
      <c r="D19" s="77">
        <f t="shared" si="1"/>
        <v>168146.2126</v>
      </c>
      <c r="E19" s="77">
        <f t="shared" si="2"/>
        <v>615874.80000000005</v>
      </c>
      <c r="F19" s="77">
        <f t="shared" si="3"/>
        <v>57353.280599999998</v>
      </c>
      <c r="G19" s="77">
        <f t="shared" si="4"/>
        <v>185380.03880000001</v>
      </c>
      <c r="H19" s="77">
        <f t="shared" si="5"/>
        <v>110792.932</v>
      </c>
      <c r="I19" s="77">
        <v>172000</v>
      </c>
      <c r="J19" s="77">
        <v>27557.23</v>
      </c>
      <c r="K19" s="77">
        <v>0</v>
      </c>
      <c r="L19" s="77">
        <v>0</v>
      </c>
      <c r="M19" s="77">
        <v>166100</v>
      </c>
      <c r="N19" s="77">
        <v>17759.2546</v>
      </c>
      <c r="O19" s="77">
        <v>20000</v>
      </c>
      <c r="P19" s="77">
        <v>4828.3635000000004</v>
      </c>
      <c r="Q19" s="77">
        <v>13000</v>
      </c>
      <c r="R19" s="77">
        <v>2322.5329999999999</v>
      </c>
      <c r="S19" s="77">
        <v>500</v>
      </c>
      <c r="T19" s="77">
        <v>44.749000000000002</v>
      </c>
      <c r="U19" s="77">
        <v>1000</v>
      </c>
      <c r="V19" s="77">
        <v>15.2</v>
      </c>
      <c r="W19" s="77">
        <v>31300</v>
      </c>
      <c r="X19" s="77">
        <v>4125.84</v>
      </c>
      <c r="Y19" s="77">
        <v>26000</v>
      </c>
      <c r="Z19" s="77">
        <v>3923.28</v>
      </c>
      <c r="AA19" s="77">
        <v>52500</v>
      </c>
      <c r="AB19" s="77">
        <v>904.99900000000002</v>
      </c>
      <c r="AC19" s="77">
        <v>44500</v>
      </c>
      <c r="AD19" s="77">
        <v>5280.2804999999998</v>
      </c>
      <c r="AE19" s="77">
        <v>0</v>
      </c>
      <c r="AF19" s="77">
        <v>0</v>
      </c>
      <c r="AG19" s="77">
        <v>37067</v>
      </c>
      <c r="AH19" s="77">
        <v>7420.7960000000003</v>
      </c>
      <c r="AI19" s="77">
        <v>37067</v>
      </c>
      <c r="AJ19" s="77">
        <v>7420.7960000000003</v>
      </c>
      <c r="AK19" s="77">
        <v>76307.8</v>
      </c>
      <c r="AL19" s="77">
        <v>920</v>
      </c>
      <c r="AM19" s="77">
        <v>0</v>
      </c>
      <c r="AN19" s="77">
        <v>0</v>
      </c>
      <c r="AO19" s="77">
        <v>15500</v>
      </c>
      <c r="AP19" s="77">
        <v>3485</v>
      </c>
      <c r="AQ19" s="77">
        <f t="shared" si="6"/>
        <v>148900</v>
      </c>
      <c r="AR19" s="77">
        <f t="shared" si="7"/>
        <v>211</v>
      </c>
      <c r="AS19" s="77">
        <v>148900</v>
      </c>
      <c r="AT19" s="77">
        <v>211</v>
      </c>
      <c r="AU19" s="77">
        <v>0</v>
      </c>
      <c r="AV19" s="77">
        <v>0</v>
      </c>
      <c r="AW19" s="77">
        <v>141400</v>
      </c>
      <c r="AX19" s="77">
        <v>0</v>
      </c>
      <c r="AY19" s="77">
        <v>0</v>
      </c>
      <c r="AZ19" s="77">
        <v>0</v>
      </c>
      <c r="BA19" s="77">
        <v>0</v>
      </c>
      <c r="BB19" s="77">
        <v>0</v>
      </c>
      <c r="BC19" s="77">
        <v>156380.03</v>
      </c>
      <c r="BD19" s="77">
        <v>105834.322</v>
      </c>
      <c r="BE19" s="77">
        <v>29000.0088</v>
      </c>
      <c r="BF19" s="77">
        <v>5746.85</v>
      </c>
      <c r="BG19" s="77">
        <v>0</v>
      </c>
      <c r="BH19" s="77">
        <v>0</v>
      </c>
      <c r="BI19" s="77">
        <v>0</v>
      </c>
      <c r="BJ19" s="77">
        <v>-227</v>
      </c>
      <c r="BK19" s="77">
        <v>0</v>
      </c>
      <c r="BL19" s="77">
        <v>-561.24</v>
      </c>
      <c r="BM19" s="77">
        <v>0</v>
      </c>
      <c r="BN19" s="77">
        <v>0</v>
      </c>
      <c r="BO19" s="39"/>
    </row>
    <row r="20" spans="1:67" s="43" customFormat="1" ht="19.5" customHeight="1" x14ac:dyDescent="0.3">
      <c r="A20" s="48">
        <v>11</v>
      </c>
      <c r="B20" s="68" t="s">
        <v>125</v>
      </c>
      <c r="C20" s="77">
        <f t="shared" si="0"/>
        <v>52333.592900000003</v>
      </c>
      <c r="D20" s="77">
        <f t="shared" si="1"/>
        <v>6585.8746000000001</v>
      </c>
      <c r="E20" s="77">
        <f t="shared" si="2"/>
        <v>43105</v>
      </c>
      <c r="F20" s="77">
        <f t="shared" si="3"/>
        <v>6585.8746000000001</v>
      </c>
      <c r="G20" s="77">
        <f t="shared" si="4"/>
        <v>9228.5928999999996</v>
      </c>
      <c r="H20" s="77">
        <f t="shared" si="5"/>
        <v>0</v>
      </c>
      <c r="I20" s="77">
        <v>20120</v>
      </c>
      <c r="J20" s="77">
        <v>4795.683</v>
      </c>
      <c r="K20" s="77">
        <v>0</v>
      </c>
      <c r="L20" s="77">
        <v>0</v>
      </c>
      <c r="M20" s="77">
        <v>9774.2999999999993</v>
      </c>
      <c r="N20" s="77">
        <v>1324.1916000000001</v>
      </c>
      <c r="O20" s="77">
        <v>3247.4</v>
      </c>
      <c r="P20" s="77">
        <v>773.48410000000001</v>
      </c>
      <c r="Q20" s="77">
        <v>1500</v>
      </c>
      <c r="R20" s="77">
        <v>200</v>
      </c>
      <c r="S20" s="77">
        <v>321.60000000000002</v>
      </c>
      <c r="T20" s="77">
        <v>63.64</v>
      </c>
      <c r="U20" s="77">
        <v>0</v>
      </c>
      <c r="V20" s="77">
        <v>0</v>
      </c>
      <c r="W20" s="77">
        <v>980</v>
      </c>
      <c r="X20" s="77">
        <v>92.7</v>
      </c>
      <c r="Y20" s="77">
        <v>700</v>
      </c>
      <c r="Z20" s="77">
        <v>73.5</v>
      </c>
      <c r="AA20" s="77">
        <v>1900</v>
      </c>
      <c r="AB20" s="77">
        <v>50</v>
      </c>
      <c r="AC20" s="77">
        <v>1545.3</v>
      </c>
      <c r="AD20" s="77">
        <v>144.36750000000001</v>
      </c>
      <c r="AE20" s="77">
        <v>0</v>
      </c>
      <c r="AF20" s="77">
        <v>0</v>
      </c>
      <c r="AG20" s="77">
        <v>9000</v>
      </c>
      <c r="AH20" s="77">
        <v>456</v>
      </c>
      <c r="AI20" s="77">
        <v>9000</v>
      </c>
      <c r="AJ20" s="77">
        <v>456</v>
      </c>
      <c r="AK20" s="77">
        <v>0</v>
      </c>
      <c r="AL20" s="77">
        <v>0</v>
      </c>
      <c r="AM20" s="77">
        <v>0</v>
      </c>
      <c r="AN20" s="77">
        <v>0</v>
      </c>
      <c r="AO20" s="77">
        <v>800</v>
      </c>
      <c r="AP20" s="77">
        <v>0</v>
      </c>
      <c r="AQ20" s="77">
        <f t="shared" si="6"/>
        <v>3410.7</v>
      </c>
      <c r="AR20" s="77">
        <f t="shared" si="7"/>
        <v>10</v>
      </c>
      <c r="AS20" s="77">
        <v>3410.7</v>
      </c>
      <c r="AT20" s="77">
        <v>10</v>
      </c>
      <c r="AU20" s="77">
        <v>0</v>
      </c>
      <c r="AV20" s="77">
        <v>0</v>
      </c>
      <c r="AW20" s="77">
        <v>3358.7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7000</v>
      </c>
      <c r="BD20" s="77">
        <v>0</v>
      </c>
      <c r="BE20" s="77">
        <v>2228.5929000000001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  <c r="BM20" s="77">
        <v>0</v>
      </c>
      <c r="BN20" s="77">
        <v>0</v>
      </c>
      <c r="BO20" s="39"/>
    </row>
    <row r="21" spans="1:67" s="43" customFormat="1" ht="19.5" customHeight="1" x14ac:dyDescent="0.3">
      <c r="A21" s="48">
        <v>12</v>
      </c>
      <c r="B21" s="68" t="s">
        <v>126</v>
      </c>
      <c r="C21" s="77">
        <f t="shared" si="0"/>
        <v>44582.7713</v>
      </c>
      <c r="D21" s="77">
        <f t="shared" si="1"/>
        <v>11633.655200000001</v>
      </c>
      <c r="E21" s="77">
        <f t="shared" si="2"/>
        <v>32698.400000000001</v>
      </c>
      <c r="F21" s="77">
        <f t="shared" si="3"/>
        <v>5617.5922</v>
      </c>
      <c r="G21" s="77">
        <f t="shared" si="4"/>
        <v>11884.371300000001</v>
      </c>
      <c r="H21" s="77">
        <f t="shared" si="5"/>
        <v>6016.0630000000001</v>
      </c>
      <c r="I21" s="77">
        <v>19200</v>
      </c>
      <c r="J21" s="77">
        <v>4502.01</v>
      </c>
      <c r="K21" s="77">
        <v>0</v>
      </c>
      <c r="L21" s="77">
        <v>0</v>
      </c>
      <c r="M21" s="77">
        <v>8580</v>
      </c>
      <c r="N21" s="77">
        <v>959.58219999999994</v>
      </c>
      <c r="O21" s="77">
        <v>2000</v>
      </c>
      <c r="P21" s="77">
        <v>218.91749999999999</v>
      </c>
      <c r="Q21" s="77">
        <v>1000</v>
      </c>
      <c r="R21" s="77">
        <v>160</v>
      </c>
      <c r="S21" s="77">
        <v>120</v>
      </c>
      <c r="T21" s="77">
        <v>29.111999999999998</v>
      </c>
      <c r="U21" s="77">
        <v>120</v>
      </c>
      <c r="V21" s="77">
        <v>0</v>
      </c>
      <c r="W21" s="77">
        <v>1380</v>
      </c>
      <c r="X21" s="77">
        <v>143.69999999999999</v>
      </c>
      <c r="Y21" s="77">
        <v>1200</v>
      </c>
      <c r="Z21" s="77">
        <v>136.5</v>
      </c>
      <c r="AA21" s="77">
        <v>1800</v>
      </c>
      <c r="AB21" s="77">
        <v>0</v>
      </c>
      <c r="AC21" s="77">
        <v>1160</v>
      </c>
      <c r="AD21" s="77">
        <v>298.85270000000003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200</v>
      </c>
      <c r="AL21" s="77">
        <v>0</v>
      </c>
      <c r="AM21" s="77">
        <v>200</v>
      </c>
      <c r="AN21" s="77">
        <v>0</v>
      </c>
      <c r="AO21" s="77">
        <v>1200</v>
      </c>
      <c r="AP21" s="77">
        <v>130</v>
      </c>
      <c r="AQ21" s="77">
        <f t="shared" si="6"/>
        <v>3518.4</v>
      </c>
      <c r="AR21" s="77">
        <f t="shared" si="7"/>
        <v>26</v>
      </c>
      <c r="AS21" s="77">
        <v>3518.4</v>
      </c>
      <c r="AT21" s="77">
        <v>26</v>
      </c>
      <c r="AU21" s="77">
        <v>0</v>
      </c>
      <c r="AV21" s="77">
        <v>0</v>
      </c>
      <c r="AW21" s="77">
        <v>3318.4</v>
      </c>
      <c r="AX21" s="77">
        <v>0</v>
      </c>
      <c r="AY21" s="77">
        <v>0</v>
      </c>
      <c r="AZ21" s="77">
        <v>0</v>
      </c>
      <c r="BA21" s="77">
        <v>0</v>
      </c>
      <c r="BB21" s="77">
        <v>0</v>
      </c>
      <c r="BC21" s="77">
        <v>11573.083000000001</v>
      </c>
      <c r="BD21" s="77">
        <v>9070.0830000000005</v>
      </c>
      <c r="BE21" s="77">
        <v>311.28829999999999</v>
      </c>
      <c r="BF21" s="77">
        <v>130</v>
      </c>
      <c r="BG21" s="77">
        <v>0</v>
      </c>
      <c r="BH21" s="77">
        <v>0</v>
      </c>
      <c r="BI21" s="77">
        <v>0</v>
      </c>
      <c r="BJ21" s="77">
        <v>0</v>
      </c>
      <c r="BK21" s="77">
        <v>0</v>
      </c>
      <c r="BL21" s="77">
        <v>-3184.02</v>
      </c>
      <c r="BM21" s="77">
        <v>0</v>
      </c>
      <c r="BN21" s="77">
        <v>0</v>
      </c>
      <c r="BO21" s="39"/>
    </row>
    <row r="22" spans="1:67" s="43" customFormat="1" ht="19.5" customHeight="1" x14ac:dyDescent="0.3">
      <c r="A22" s="48">
        <v>13</v>
      </c>
      <c r="B22" s="68" t="s">
        <v>127</v>
      </c>
      <c r="C22" s="77">
        <f t="shared" si="0"/>
        <v>64677.372799999997</v>
      </c>
      <c r="D22" s="77">
        <f t="shared" si="1"/>
        <v>14376.814899999999</v>
      </c>
      <c r="E22" s="77">
        <f t="shared" si="2"/>
        <v>62833.5</v>
      </c>
      <c r="F22" s="77">
        <f t="shared" si="3"/>
        <v>14376.814899999999</v>
      </c>
      <c r="G22" s="77">
        <f t="shared" si="4"/>
        <v>1843.8728000000001</v>
      </c>
      <c r="H22" s="77">
        <f t="shared" si="5"/>
        <v>0</v>
      </c>
      <c r="I22" s="77">
        <v>18500</v>
      </c>
      <c r="J22" s="77">
        <v>9896.6869999999999</v>
      </c>
      <c r="K22" s="77">
        <v>0</v>
      </c>
      <c r="L22" s="77">
        <v>0</v>
      </c>
      <c r="M22" s="77">
        <v>20205</v>
      </c>
      <c r="N22" s="77">
        <v>3070.1279</v>
      </c>
      <c r="O22" s="77">
        <v>6500</v>
      </c>
      <c r="P22" s="77">
        <v>1536.0979</v>
      </c>
      <c r="Q22" s="77">
        <v>2000</v>
      </c>
      <c r="R22" s="77">
        <v>466</v>
      </c>
      <c r="S22" s="77">
        <v>50</v>
      </c>
      <c r="T22" s="77">
        <v>0</v>
      </c>
      <c r="U22" s="77">
        <v>200</v>
      </c>
      <c r="V22" s="77">
        <v>0</v>
      </c>
      <c r="W22" s="77">
        <v>3300</v>
      </c>
      <c r="X22" s="77">
        <v>50.8</v>
      </c>
      <c r="Y22" s="77">
        <v>2300</v>
      </c>
      <c r="Z22" s="77">
        <v>0</v>
      </c>
      <c r="AA22" s="77">
        <v>4300</v>
      </c>
      <c r="AB22" s="77">
        <v>578.98</v>
      </c>
      <c r="AC22" s="77">
        <v>3020</v>
      </c>
      <c r="AD22" s="77">
        <v>408.25</v>
      </c>
      <c r="AE22" s="77">
        <v>0</v>
      </c>
      <c r="AF22" s="77">
        <v>0</v>
      </c>
      <c r="AG22" s="77">
        <v>9500</v>
      </c>
      <c r="AH22" s="77">
        <v>0</v>
      </c>
      <c r="AI22" s="77">
        <v>9500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2900</v>
      </c>
      <c r="AP22" s="77">
        <v>1410</v>
      </c>
      <c r="AQ22" s="77">
        <f t="shared" si="6"/>
        <v>11728.5</v>
      </c>
      <c r="AR22" s="77">
        <f t="shared" si="7"/>
        <v>0</v>
      </c>
      <c r="AS22" s="77">
        <v>11728.5</v>
      </c>
      <c r="AT22" s="77">
        <v>0</v>
      </c>
      <c r="AU22" s="77">
        <v>0</v>
      </c>
      <c r="AV22" s="77">
        <v>0</v>
      </c>
      <c r="AW22" s="77">
        <v>11278.5</v>
      </c>
      <c r="AX22" s="77">
        <v>0</v>
      </c>
      <c r="AY22" s="77">
        <v>0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1843.8728000000001</v>
      </c>
      <c r="BF22" s="77">
        <v>0</v>
      </c>
      <c r="BG22" s="77">
        <v>0</v>
      </c>
      <c r="BH22" s="77">
        <v>0</v>
      </c>
      <c r="BI22" s="77">
        <v>0</v>
      </c>
      <c r="BJ22" s="77">
        <v>0</v>
      </c>
      <c r="BK22" s="77">
        <v>0</v>
      </c>
      <c r="BL22" s="77">
        <v>0</v>
      </c>
      <c r="BM22" s="77">
        <v>0</v>
      </c>
      <c r="BN22" s="77">
        <v>0</v>
      </c>
      <c r="BO22" s="39"/>
    </row>
    <row r="23" spans="1:67" s="43" customFormat="1" ht="19.5" customHeight="1" x14ac:dyDescent="0.25">
      <c r="A23" s="48">
        <v>14</v>
      </c>
      <c r="B23" s="69" t="s">
        <v>128</v>
      </c>
      <c r="C23" s="77">
        <f t="shared" si="0"/>
        <v>86017.991999999998</v>
      </c>
      <c r="D23" s="77">
        <f t="shared" si="1"/>
        <v>17805.591100000001</v>
      </c>
      <c r="E23" s="77">
        <f t="shared" si="2"/>
        <v>66137.399999999994</v>
      </c>
      <c r="F23" s="77">
        <f t="shared" si="3"/>
        <v>8031.4090999999999</v>
      </c>
      <c r="G23" s="77">
        <f t="shared" si="4"/>
        <v>19880.592000000001</v>
      </c>
      <c r="H23" s="77">
        <f t="shared" si="5"/>
        <v>9774.1820000000007</v>
      </c>
      <c r="I23" s="77">
        <v>19750</v>
      </c>
      <c r="J23" s="77">
        <v>4587.2860000000001</v>
      </c>
      <c r="K23" s="77">
        <v>0</v>
      </c>
      <c r="L23" s="77">
        <v>0</v>
      </c>
      <c r="M23" s="77">
        <v>16066.9</v>
      </c>
      <c r="N23" s="77">
        <v>1531.6231</v>
      </c>
      <c r="O23" s="77">
        <v>1500</v>
      </c>
      <c r="P23" s="77">
        <v>462.57769999999999</v>
      </c>
      <c r="Q23" s="77">
        <v>2600</v>
      </c>
      <c r="R23" s="77">
        <v>451.98899999999998</v>
      </c>
      <c r="S23" s="77">
        <v>340</v>
      </c>
      <c r="T23" s="77">
        <v>34.878599999999999</v>
      </c>
      <c r="U23" s="77">
        <v>50</v>
      </c>
      <c r="V23" s="77">
        <v>0</v>
      </c>
      <c r="W23" s="77">
        <v>940</v>
      </c>
      <c r="X23" s="77">
        <v>272.59500000000003</v>
      </c>
      <c r="Y23" s="77">
        <v>640</v>
      </c>
      <c r="Z23" s="77">
        <v>235.79499999999999</v>
      </c>
      <c r="AA23" s="77">
        <v>8735.9</v>
      </c>
      <c r="AB23" s="77">
        <v>10</v>
      </c>
      <c r="AC23" s="77">
        <v>1230</v>
      </c>
      <c r="AD23" s="77">
        <v>259.58280000000002</v>
      </c>
      <c r="AE23" s="77">
        <v>0</v>
      </c>
      <c r="AF23" s="77">
        <v>0</v>
      </c>
      <c r="AG23" s="77">
        <v>19864</v>
      </c>
      <c r="AH23" s="77">
        <v>1659.5</v>
      </c>
      <c r="AI23" s="77">
        <v>19864</v>
      </c>
      <c r="AJ23" s="77">
        <v>1659.5</v>
      </c>
      <c r="AK23" s="77">
        <v>200</v>
      </c>
      <c r="AL23" s="77">
        <v>0</v>
      </c>
      <c r="AM23" s="77">
        <v>0</v>
      </c>
      <c r="AN23" s="77">
        <v>0</v>
      </c>
      <c r="AO23" s="77">
        <v>1360</v>
      </c>
      <c r="AP23" s="77">
        <v>250</v>
      </c>
      <c r="AQ23" s="77">
        <f t="shared" si="6"/>
        <v>8896.5</v>
      </c>
      <c r="AR23" s="77">
        <f t="shared" si="7"/>
        <v>3</v>
      </c>
      <c r="AS23" s="77">
        <v>8896.5</v>
      </c>
      <c r="AT23" s="77">
        <v>3</v>
      </c>
      <c r="AU23" s="77">
        <v>0</v>
      </c>
      <c r="AV23" s="77">
        <v>0</v>
      </c>
      <c r="AW23" s="77">
        <v>7936.5</v>
      </c>
      <c r="AX23" s="77">
        <v>0</v>
      </c>
      <c r="AY23" s="77">
        <v>0</v>
      </c>
      <c r="AZ23" s="77">
        <v>0</v>
      </c>
      <c r="BA23" s="77">
        <v>0</v>
      </c>
      <c r="BB23" s="77">
        <v>0</v>
      </c>
      <c r="BC23" s="77">
        <v>19580.592000000001</v>
      </c>
      <c r="BD23" s="77">
        <v>9774.1820000000007</v>
      </c>
      <c r="BE23" s="77">
        <v>300</v>
      </c>
      <c r="BF23" s="77">
        <v>0</v>
      </c>
      <c r="BG23" s="77">
        <v>0</v>
      </c>
      <c r="BH23" s="77">
        <v>0</v>
      </c>
      <c r="BI23" s="77">
        <v>0</v>
      </c>
      <c r="BJ23" s="77">
        <v>0</v>
      </c>
      <c r="BK23" s="77">
        <v>0</v>
      </c>
      <c r="BL23" s="77">
        <v>0</v>
      </c>
      <c r="BM23" s="77">
        <v>0</v>
      </c>
      <c r="BN23" s="77">
        <v>0</v>
      </c>
    </row>
    <row r="24" spans="1:67" s="43" customFormat="1" ht="21" customHeight="1" x14ac:dyDescent="0.25">
      <c r="A24" s="48">
        <v>15</v>
      </c>
      <c r="B24" s="69" t="s">
        <v>129</v>
      </c>
      <c r="C24" s="77">
        <f t="shared" si="0"/>
        <v>75039.0052</v>
      </c>
      <c r="D24" s="77">
        <f t="shared" si="1"/>
        <v>24334.078399999999</v>
      </c>
      <c r="E24" s="77">
        <f t="shared" si="2"/>
        <v>58582.8</v>
      </c>
      <c r="F24" s="77">
        <f t="shared" si="3"/>
        <v>8983.0784000000003</v>
      </c>
      <c r="G24" s="77">
        <f t="shared" si="4"/>
        <v>16456.2052</v>
      </c>
      <c r="H24" s="77">
        <f t="shared" si="5"/>
        <v>15351</v>
      </c>
      <c r="I24" s="77">
        <v>19695</v>
      </c>
      <c r="J24" s="77">
        <v>4538.5339999999997</v>
      </c>
      <c r="K24" s="77">
        <v>0</v>
      </c>
      <c r="L24" s="77">
        <v>0</v>
      </c>
      <c r="M24" s="77">
        <v>25870</v>
      </c>
      <c r="N24" s="77">
        <v>3794.5444000000002</v>
      </c>
      <c r="O24" s="77">
        <v>3300</v>
      </c>
      <c r="P24" s="77">
        <v>805.44680000000005</v>
      </c>
      <c r="Q24" s="77">
        <v>1160</v>
      </c>
      <c r="R24" s="77">
        <v>246.06030000000001</v>
      </c>
      <c r="S24" s="77">
        <v>280</v>
      </c>
      <c r="T24" s="77">
        <v>37.823300000000003</v>
      </c>
      <c r="U24" s="77">
        <v>100</v>
      </c>
      <c r="V24" s="77">
        <v>0</v>
      </c>
      <c r="W24" s="77">
        <v>3160</v>
      </c>
      <c r="X24" s="77">
        <v>204.1</v>
      </c>
      <c r="Y24" s="77">
        <v>2580</v>
      </c>
      <c r="Z24" s="77">
        <v>144.9</v>
      </c>
      <c r="AA24" s="77">
        <v>14190</v>
      </c>
      <c r="AB24" s="77">
        <v>1881.5509999999999</v>
      </c>
      <c r="AC24" s="77">
        <v>3410</v>
      </c>
      <c r="AD24" s="77">
        <v>549.995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2730</v>
      </c>
      <c r="AL24" s="77">
        <v>500</v>
      </c>
      <c r="AM24" s="77">
        <v>2730</v>
      </c>
      <c r="AN24" s="77">
        <v>500</v>
      </c>
      <c r="AO24" s="77">
        <v>1200</v>
      </c>
      <c r="AP24" s="77">
        <v>150</v>
      </c>
      <c r="AQ24" s="77">
        <f t="shared" si="6"/>
        <v>9087.7999999999993</v>
      </c>
      <c r="AR24" s="77">
        <f t="shared" si="7"/>
        <v>0</v>
      </c>
      <c r="AS24" s="77">
        <v>9087.7999999999993</v>
      </c>
      <c r="AT24" s="77">
        <v>0</v>
      </c>
      <c r="AU24" s="77">
        <v>0</v>
      </c>
      <c r="AV24" s="77">
        <v>0</v>
      </c>
      <c r="AW24" s="77">
        <v>8987.7999999999993</v>
      </c>
      <c r="AX24" s="77">
        <v>0</v>
      </c>
      <c r="AY24" s="77">
        <v>0</v>
      </c>
      <c r="AZ24" s="77">
        <v>0</v>
      </c>
      <c r="BA24" s="77">
        <v>0</v>
      </c>
      <c r="BB24" s="77">
        <v>0</v>
      </c>
      <c r="BC24" s="77">
        <v>16456.2052</v>
      </c>
      <c r="BD24" s="77">
        <v>15351</v>
      </c>
      <c r="BE24" s="77">
        <v>0</v>
      </c>
      <c r="BF24" s="77">
        <v>0</v>
      </c>
      <c r="BG24" s="77">
        <v>0</v>
      </c>
      <c r="BH24" s="77">
        <v>0</v>
      </c>
      <c r="BI24" s="77">
        <v>0</v>
      </c>
      <c r="BJ24" s="77">
        <v>0</v>
      </c>
      <c r="BK24" s="77">
        <v>0</v>
      </c>
      <c r="BL24" s="77">
        <v>0</v>
      </c>
      <c r="BM24" s="77">
        <v>0</v>
      </c>
      <c r="BN24" s="77">
        <v>0</v>
      </c>
    </row>
    <row r="25" spans="1:67" s="43" customFormat="1" ht="19.5" customHeight="1" x14ac:dyDescent="0.25">
      <c r="A25" s="48">
        <v>16</v>
      </c>
      <c r="B25" s="69" t="s">
        <v>156</v>
      </c>
      <c r="C25" s="77">
        <f t="shared" si="0"/>
        <v>810353.57830000005</v>
      </c>
      <c r="D25" s="77">
        <f t="shared" si="1"/>
        <v>125217.67200000002</v>
      </c>
      <c r="E25" s="77">
        <f t="shared" si="2"/>
        <v>707343.9</v>
      </c>
      <c r="F25" s="77">
        <f t="shared" si="3"/>
        <v>125534.10300000002</v>
      </c>
      <c r="G25" s="77">
        <f t="shared" si="4"/>
        <v>103009.6783</v>
      </c>
      <c r="H25" s="77">
        <f t="shared" si="5"/>
        <v>-316.43099999999998</v>
      </c>
      <c r="I25" s="77">
        <v>101354.7</v>
      </c>
      <c r="J25" s="77">
        <v>27134.981</v>
      </c>
      <c r="K25" s="77">
        <v>0</v>
      </c>
      <c r="L25" s="77">
        <v>0</v>
      </c>
      <c r="M25" s="77">
        <v>73951.199999999997</v>
      </c>
      <c r="N25" s="77">
        <v>18231.968000000001</v>
      </c>
      <c r="O25" s="77">
        <v>13073</v>
      </c>
      <c r="P25" s="77">
        <v>3272.4746</v>
      </c>
      <c r="Q25" s="77">
        <v>30439</v>
      </c>
      <c r="R25" s="77">
        <v>11910.892</v>
      </c>
      <c r="S25" s="77">
        <v>1516.4</v>
      </c>
      <c r="T25" s="77">
        <v>203.6874</v>
      </c>
      <c r="U25" s="77">
        <v>686</v>
      </c>
      <c r="V25" s="77">
        <v>70</v>
      </c>
      <c r="W25" s="77">
        <v>13348.8</v>
      </c>
      <c r="X25" s="77">
        <v>1374.4</v>
      </c>
      <c r="Y25" s="77">
        <v>10952</v>
      </c>
      <c r="Z25" s="77">
        <v>1257.2</v>
      </c>
      <c r="AA25" s="77">
        <v>2600</v>
      </c>
      <c r="AB25" s="77">
        <v>255</v>
      </c>
      <c r="AC25" s="77">
        <v>8050</v>
      </c>
      <c r="AD25" s="77">
        <v>481.45</v>
      </c>
      <c r="AE25" s="77">
        <v>0</v>
      </c>
      <c r="AF25" s="77">
        <v>0</v>
      </c>
      <c r="AG25" s="77">
        <v>387379</v>
      </c>
      <c r="AH25" s="77">
        <v>78047.164000000004</v>
      </c>
      <c r="AI25" s="77">
        <v>387379</v>
      </c>
      <c r="AJ25" s="77">
        <v>78047.164000000004</v>
      </c>
      <c r="AK25" s="77">
        <v>0</v>
      </c>
      <c r="AL25" s="77">
        <v>0</v>
      </c>
      <c r="AM25" s="77">
        <v>0</v>
      </c>
      <c r="AN25" s="77">
        <v>0</v>
      </c>
      <c r="AO25" s="77">
        <v>5960</v>
      </c>
      <c r="AP25" s="77">
        <v>1300</v>
      </c>
      <c r="AQ25" s="77">
        <f t="shared" si="6"/>
        <v>138699</v>
      </c>
      <c r="AR25" s="77">
        <f t="shared" si="7"/>
        <v>819.99</v>
      </c>
      <c r="AS25" s="77">
        <v>138699</v>
      </c>
      <c r="AT25" s="77">
        <v>819.99</v>
      </c>
      <c r="AU25" s="77">
        <v>0</v>
      </c>
      <c r="AV25" s="77">
        <v>0</v>
      </c>
      <c r="AW25" s="77">
        <v>134644</v>
      </c>
      <c r="AX25" s="77">
        <v>0</v>
      </c>
      <c r="AY25" s="77">
        <v>0</v>
      </c>
      <c r="AZ25" s="77">
        <v>0</v>
      </c>
      <c r="BA25" s="77">
        <v>0</v>
      </c>
      <c r="BB25" s="77">
        <v>0</v>
      </c>
      <c r="BC25" s="77">
        <v>84109.6783</v>
      </c>
      <c r="BD25" s="77">
        <v>0</v>
      </c>
      <c r="BE25" s="77">
        <v>19900</v>
      </c>
      <c r="BF25" s="77">
        <v>95</v>
      </c>
      <c r="BG25" s="77">
        <v>0</v>
      </c>
      <c r="BH25" s="77">
        <v>0</v>
      </c>
      <c r="BI25" s="77">
        <v>0</v>
      </c>
      <c r="BJ25" s="77">
        <v>-405.35599999999999</v>
      </c>
      <c r="BK25" s="77">
        <v>-1000</v>
      </c>
      <c r="BL25" s="77">
        <v>-6.0750000000000002</v>
      </c>
      <c r="BM25" s="77">
        <v>0</v>
      </c>
      <c r="BN25" s="77">
        <v>0</v>
      </c>
    </row>
    <row r="26" spans="1:67" s="43" customFormat="1" ht="19.5" customHeight="1" x14ac:dyDescent="0.3">
      <c r="A26" s="48">
        <v>17</v>
      </c>
      <c r="B26" s="69" t="s">
        <v>130</v>
      </c>
      <c r="C26" s="77">
        <f t="shared" si="0"/>
        <v>41836.997199999998</v>
      </c>
      <c r="D26" s="77">
        <f t="shared" si="1"/>
        <v>5976.8078999999998</v>
      </c>
      <c r="E26" s="77">
        <f t="shared" si="2"/>
        <v>41160</v>
      </c>
      <c r="F26" s="77">
        <f t="shared" si="3"/>
        <v>5712.8078999999998</v>
      </c>
      <c r="G26" s="77">
        <f t="shared" si="4"/>
        <v>676.99720000000002</v>
      </c>
      <c r="H26" s="77">
        <f t="shared" si="5"/>
        <v>264</v>
      </c>
      <c r="I26" s="77">
        <v>18200</v>
      </c>
      <c r="J26" s="77">
        <v>4229.3530000000001</v>
      </c>
      <c r="K26" s="77">
        <v>0</v>
      </c>
      <c r="L26" s="77">
        <v>0</v>
      </c>
      <c r="M26" s="77">
        <v>14790</v>
      </c>
      <c r="N26" s="77">
        <v>1463.4549</v>
      </c>
      <c r="O26" s="77">
        <v>1300</v>
      </c>
      <c r="P26" s="77">
        <v>279.13490000000002</v>
      </c>
      <c r="Q26" s="77">
        <v>1100</v>
      </c>
      <c r="R26" s="77">
        <v>100</v>
      </c>
      <c r="S26" s="77">
        <v>180</v>
      </c>
      <c r="T26" s="77">
        <v>30</v>
      </c>
      <c r="U26" s="77">
        <v>140</v>
      </c>
      <c r="V26" s="77">
        <v>35</v>
      </c>
      <c r="W26" s="77">
        <v>132.5</v>
      </c>
      <c r="X26" s="77">
        <v>21.6</v>
      </c>
      <c r="Y26" s="77">
        <v>0</v>
      </c>
      <c r="Z26" s="77">
        <v>0</v>
      </c>
      <c r="AA26" s="77">
        <v>9335.5</v>
      </c>
      <c r="AB26" s="77">
        <v>725</v>
      </c>
      <c r="AC26" s="77">
        <v>1835</v>
      </c>
      <c r="AD26" s="77">
        <v>272.72000000000003</v>
      </c>
      <c r="AE26" s="77">
        <v>0</v>
      </c>
      <c r="AF26" s="77">
        <v>0</v>
      </c>
      <c r="AG26" s="77">
        <v>4750</v>
      </c>
      <c r="AH26" s="77">
        <v>0</v>
      </c>
      <c r="AI26" s="77">
        <v>4750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700</v>
      </c>
      <c r="AP26" s="77">
        <v>20</v>
      </c>
      <c r="AQ26" s="77">
        <f t="shared" si="6"/>
        <v>2720</v>
      </c>
      <c r="AR26" s="77">
        <f t="shared" si="7"/>
        <v>0</v>
      </c>
      <c r="AS26" s="77">
        <v>2720</v>
      </c>
      <c r="AT26" s="77">
        <v>0</v>
      </c>
      <c r="AU26" s="77">
        <v>0</v>
      </c>
      <c r="AV26" s="77">
        <v>0</v>
      </c>
      <c r="AW26" s="77">
        <v>2700</v>
      </c>
      <c r="AX26" s="77">
        <v>0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676.99720000000002</v>
      </c>
      <c r="BF26" s="77">
        <v>264</v>
      </c>
      <c r="BG26" s="77">
        <v>0</v>
      </c>
      <c r="BH26" s="77">
        <v>0</v>
      </c>
      <c r="BI26" s="77">
        <v>0</v>
      </c>
      <c r="BJ26" s="77">
        <v>0</v>
      </c>
      <c r="BK26" s="77">
        <v>0</v>
      </c>
      <c r="BL26" s="77">
        <v>0</v>
      </c>
      <c r="BM26" s="77">
        <v>0</v>
      </c>
      <c r="BN26" s="77">
        <v>0</v>
      </c>
      <c r="BO26" s="39"/>
    </row>
    <row r="27" spans="1:67" s="43" customFormat="1" ht="21" customHeight="1" x14ac:dyDescent="0.3">
      <c r="A27" s="48">
        <v>18</v>
      </c>
      <c r="B27" s="69" t="s">
        <v>131</v>
      </c>
      <c r="C27" s="77">
        <f t="shared" si="0"/>
        <v>31873.805999999997</v>
      </c>
      <c r="D27" s="77">
        <f t="shared" si="1"/>
        <v>5237.0470000000005</v>
      </c>
      <c r="E27" s="77">
        <f t="shared" si="2"/>
        <v>25724.799999999999</v>
      </c>
      <c r="F27" s="77">
        <f t="shared" si="3"/>
        <v>4251.5470000000005</v>
      </c>
      <c r="G27" s="77">
        <f t="shared" si="4"/>
        <v>6149.0059999999994</v>
      </c>
      <c r="H27" s="77">
        <f t="shared" si="5"/>
        <v>985.5</v>
      </c>
      <c r="I27" s="77">
        <v>15000</v>
      </c>
      <c r="J27" s="77">
        <v>3534.4960000000001</v>
      </c>
      <c r="K27" s="77">
        <v>0</v>
      </c>
      <c r="L27" s="77">
        <v>0</v>
      </c>
      <c r="M27" s="77">
        <v>5860</v>
      </c>
      <c r="N27" s="77">
        <v>698.30100000000004</v>
      </c>
      <c r="O27" s="77">
        <v>1000</v>
      </c>
      <c r="P27" s="77">
        <v>282.721</v>
      </c>
      <c r="Q27" s="77">
        <v>720</v>
      </c>
      <c r="R27" s="77">
        <v>180</v>
      </c>
      <c r="S27" s="77">
        <v>240</v>
      </c>
      <c r="T27" s="77">
        <v>40</v>
      </c>
      <c r="U27" s="77">
        <v>0</v>
      </c>
      <c r="V27" s="77">
        <v>0</v>
      </c>
      <c r="W27" s="77">
        <v>1700</v>
      </c>
      <c r="X27" s="77">
        <v>195.58</v>
      </c>
      <c r="Y27" s="77">
        <v>1500</v>
      </c>
      <c r="Z27" s="77">
        <v>179.98</v>
      </c>
      <c r="AA27" s="77">
        <v>1500</v>
      </c>
      <c r="AB27" s="77">
        <v>0</v>
      </c>
      <c r="AC27" s="77">
        <v>700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600</v>
      </c>
      <c r="AP27" s="77">
        <v>0</v>
      </c>
      <c r="AQ27" s="77">
        <f t="shared" si="6"/>
        <v>4264.8</v>
      </c>
      <c r="AR27" s="77">
        <f t="shared" si="7"/>
        <v>18.75</v>
      </c>
      <c r="AS27" s="77">
        <v>4264.8</v>
      </c>
      <c r="AT27" s="77">
        <v>18.75</v>
      </c>
      <c r="AU27" s="77">
        <v>0</v>
      </c>
      <c r="AV27" s="77">
        <v>0</v>
      </c>
      <c r="AW27" s="77">
        <v>4264.8</v>
      </c>
      <c r="AX27" s="77">
        <v>18.75</v>
      </c>
      <c r="AY27" s="77">
        <v>0</v>
      </c>
      <c r="AZ27" s="77">
        <v>0</v>
      </c>
      <c r="BA27" s="77">
        <v>0</v>
      </c>
      <c r="BB27" s="77">
        <v>0</v>
      </c>
      <c r="BC27" s="77">
        <v>3149.0059999999999</v>
      </c>
      <c r="BD27" s="77">
        <v>985.5</v>
      </c>
      <c r="BE27" s="77">
        <v>3000</v>
      </c>
      <c r="BF27" s="77">
        <v>0</v>
      </c>
      <c r="BG27" s="77">
        <v>0</v>
      </c>
      <c r="BH27" s="77">
        <v>0</v>
      </c>
      <c r="BI27" s="77">
        <v>0</v>
      </c>
      <c r="BJ27" s="77">
        <v>0</v>
      </c>
      <c r="BK27" s="77">
        <v>0</v>
      </c>
      <c r="BL27" s="77">
        <v>0</v>
      </c>
      <c r="BM27" s="77">
        <v>0</v>
      </c>
      <c r="BN27" s="77">
        <v>0</v>
      </c>
      <c r="BO27" s="39"/>
    </row>
    <row r="28" spans="1:67" s="43" customFormat="1" ht="21" customHeight="1" x14ac:dyDescent="0.3">
      <c r="A28" s="48">
        <v>19</v>
      </c>
      <c r="B28" s="69" t="s">
        <v>132</v>
      </c>
      <c r="C28" s="77">
        <f t="shared" si="0"/>
        <v>48900.337099999997</v>
      </c>
      <c r="D28" s="77">
        <f t="shared" si="1"/>
        <v>9102.0233000000007</v>
      </c>
      <c r="E28" s="77">
        <f t="shared" si="2"/>
        <v>48763.1</v>
      </c>
      <c r="F28" s="77">
        <f t="shared" si="3"/>
        <v>9102.0233000000007</v>
      </c>
      <c r="G28" s="77">
        <f t="shared" si="4"/>
        <v>137.2371</v>
      </c>
      <c r="H28" s="77">
        <f t="shared" si="5"/>
        <v>0</v>
      </c>
      <c r="I28" s="77">
        <v>19427</v>
      </c>
      <c r="J28" s="77">
        <v>4617.28</v>
      </c>
      <c r="K28" s="77">
        <v>0</v>
      </c>
      <c r="L28" s="77">
        <v>0</v>
      </c>
      <c r="M28" s="77">
        <v>9600.6</v>
      </c>
      <c r="N28" s="77">
        <v>2360.8933000000002</v>
      </c>
      <c r="O28" s="77">
        <v>1000</v>
      </c>
      <c r="P28" s="77">
        <v>454.1773</v>
      </c>
      <c r="Q28" s="77">
        <v>1858.8</v>
      </c>
      <c r="R28" s="77">
        <v>670</v>
      </c>
      <c r="S28" s="77">
        <v>250</v>
      </c>
      <c r="T28" s="77">
        <v>47.417000000000002</v>
      </c>
      <c r="U28" s="77">
        <v>60</v>
      </c>
      <c r="V28" s="77">
        <v>0</v>
      </c>
      <c r="W28" s="77">
        <v>367</v>
      </c>
      <c r="X28" s="77">
        <v>95.6</v>
      </c>
      <c r="Y28" s="77">
        <v>280</v>
      </c>
      <c r="Z28" s="77">
        <v>80</v>
      </c>
      <c r="AA28" s="77">
        <v>3905.4</v>
      </c>
      <c r="AB28" s="77">
        <v>200</v>
      </c>
      <c r="AC28" s="77">
        <v>2041.4</v>
      </c>
      <c r="AD28" s="77">
        <v>832.19899999999996</v>
      </c>
      <c r="AE28" s="77">
        <v>0</v>
      </c>
      <c r="AF28" s="77">
        <v>0</v>
      </c>
      <c r="AG28" s="77">
        <v>9650</v>
      </c>
      <c r="AH28" s="77">
        <v>1117</v>
      </c>
      <c r="AI28" s="77">
        <v>9650</v>
      </c>
      <c r="AJ28" s="77">
        <v>1117</v>
      </c>
      <c r="AK28" s="77">
        <v>0</v>
      </c>
      <c r="AL28" s="77">
        <v>0</v>
      </c>
      <c r="AM28" s="77">
        <v>0</v>
      </c>
      <c r="AN28" s="77">
        <v>0</v>
      </c>
      <c r="AO28" s="77">
        <v>1100</v>
      </c>
      <c r="AP28" s="77">
        <v>580</v>
      </c>
      <c r="AQ28" s="77">
        <f t="shared" si="6"/>
        <v>8985.5</v>
      </c>
      <c r="AR28" s="77">
        <f t="shared" si="7"/>
        <v>426.85</v>
      </c>
      <c r="AS28" s="77">
        <v>8985.5</v>
      </c>
      <c r="AT28" s="77">
        <v>426.85</v>
      </c>
      <c r="AU28" s="77">
        <v>0</v>
      </c>
      <c r="AV28" s="77">
        <v>0</v>
      </c>
      <c r="AW28" s="77">
        <v>8508.5</v>
      </c>
      <c r="AX28" s="77">
        <v>0</v>
      </c>
      <c r="AY28" s="77">
        <v>0</v>
      </c>
      <c r="AZ28" s="77">
        <v>0</v>
      </c>
      <c r="BA28" s="77">
        <v>0</v>
      </c>
      <c r="BB28" s="77">
        <v>0</v>
      </c>
      <c r="BC28" s="77">
        <v>0</v>
      </c>
      <c r="BD28" s="77">
        <v>0</v>
      </c>
      <c r="BE28" s="77">
        <v>137.2371</v>
      </c>
      <c r="BF28" s="77">
        <v>0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77">
        <v>0</v>
      </c>
      <c r="BM28" s="77">
        <v>0</v>
      </c>
      <c r="BN28" s="77">
        <v>0</v>
      </c>
      <c r="BO28" s="39"/>
    </row>
    <row r="29" spans="1:67" s="43" customFormat="1" ht="21" customHeight="1" x14ac:dyDescent="0.3">
      <c r="A29" s="48">
        <v>20</v>
      </c>
      <c r="B29" s="69" t="s">
        <v>133</v>
      </c>
      <c r="C29" s="77">
        <f t="shared" si="0"/>
        <v>36947.729999999996</v>
      </c>
      <c r="D29" s="77">
        <f t="shared" si="1"/>
        <v>10748.284</v>
      </c>
      <c r="E29" s="77">
        <f t="shared" si="2"/>
        <v>25264</v>
      </c>
      <c r="F29" s="77">
        <f t="shared" si="3"/>
        <v>3318.4169999999999</v>
      </c>
      <c r="G29" s="77">
        <f t="shared" si="4"/>
        <v>11683.73</v>
      </c>
      <c r="H29" s="77">
        <f t="shared" si="5"/>
        <v>7429.8670000000002</v>
      </c>
      <c r="I29" s="77">
        <v>12600</v>
      </c>
      <c r="J29" s="77">
        <v>2835</v>
      </c>
      <c r="K29" s="77">
        <v>0</v>
      </c>
      <c r="L29" s="77">
        <v>0</v>
      </c>
      <c r="M29" s="77">
        <v>8675</v>
      </c>
      <c r="N29" s="77">
        <v>483.41699999999997</v>
      </c>
      <c r="O29" s="77">
        <v>2056</v>
      </c>
      <c r="P29" s="77">
        <v>307.67500000000001</v>
      </c>
      <c r="Q29" s="77">
        <v>1315</v>
      </c>
      <c r="R29" s="77">
        <v>165</v>
      </c>
      <c r="S29" s="77">
        <v>54</v>
      </c>
      <c r="T29" s="77">
        <v>10.742000000000001</v>
      </c>
      <c r="U29" s="77">
        <v>30</v>
      </c>
      <c r="V29" s="77">
        <v>0</v>
      </c>
      <c r="W29" s="77">
        <v>330</v>
      </c>
      <c r="X29" s="77">
        <v>0</v>
      </c>
      <c r="Y29" s="77">
        <v>200</v>
      </c>
      <c r="Z29" s="77">
        <v>0</v>
      </c>
      <c r="AA29" s="77">
        <v>3100</v>
      </c>
      <c r="AB29" s="77">
        <v>0</v>
      </c>
      <c r="AC29" s="77">
        <v>610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800</v>
      </c>
      <c r="AP29" s="77">
        <v>0</v>
      </c>
      <c r="AQ29" s="77">
        <f t="shared" si="6"/>
        <v>3189</v>
      </c>
      <c r="AR29" s="77">
        <f t="shared" si="7"/>
        <v>0</v>
      </c>
      <c r="AS29" s="77">
        <v>3189</v>
      </c>
      <c r="AT29" s="77">
        <v>0</v>
      </c>
      <c r="AU29" s="77">
        <v>0</v>
      </c>
      <c r="AV29" s="77">
        <v>0</v>
      </c>
      <c r="AW29" s="77">
        <v>3189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11233.73</v>
      </c>
      <c r="BD29" s="77">
        <v>7429.8670000000002</v>
      </c>
      <c r="BE29" s="77">
        <v>450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</v>
      </c>
      <c r="BM29" s="77">
        <v>0</v>
      </c>
      <c r="BN29" s="77">
        <v>0</v>
      </c>
      <c r="BO29" s="39"/>
    </row>
    <row r="30" spans="1:67" s="43" customFormat="1" ht="21" customHeight="1" x14ac:dyDescent="0.3">
      <c r="A30" s="48">
        <v>21</v>
      </c>
      <c r="B30" s="69" t="s">
        <v>134</v>
      </c>
      <c r="C30" s="77">
        <f t="shared" si="0"/>
        <v>7207.91</v>
      </c>
      <c r="D30" s="77">
        <f t="shared" si="1"/>
        <v>1514.0839999999998</v>
      </c>
      <c r="E30" s="77">
        <f t="shared" si="2"/>
        <v>7186.3</v>
      </c>
      <c r="F30" s="77">
        <f t="shared" si="3"/>
        <v>1514.0839999999998</v>
      </c>
      <c r="G30" s="77">
        <f t="shared" si="4"/>
        <v>21.61</v>
      </c>
      <c r="H30" s="77">
        <f t="shared" si="5"/>
        <v>0</v>
      </c>
      <c r="I30" s="77">
        <v>5816.3</v>
      </c>
      <c r="J30" s="77">
        <v>1474.4179999999999</v>
      </c>
      <c r="K30" s="77">
        <v>0</v>
      </c>
      <c r="L30" s="77">
        <v>0</v>
      </c>
      <c r="M30" s="77">
        <v>910</v>
      </c>
      <c r="N30" s="77">
        <v>39.665999999999997</v>
      </c>
      <c r="O30" s="77">
        <v>150</v>
      </c>
      <c r="P30" s="77">
        <v>39.665999999999997</v>
      </c>
      <c r="Q30" s="77">
        <v>140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560</v>
      </c>
      <c r="X30" s="77">
        <v>0</v>
      </c>
      <c r="Y30" s="77">
        <v>420</v>
      </c>
      <c r="Z30" s="77">
        <v>0</v>
      </c>
      <c r="AA30" s="77">
        <v>0</v>
      </c>
      <c r="AB30" s="77">
        <v>0</v>
      </c>
      <c r="AC30" s="77">
        <v>60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0</v>
      </c>
      <c r="AO30" s="77">
        <v>100</v>
      </c>
      <c r="AP30" s="77">
        <v>0</v>
      </c>
      <c r="AQ30" s="77">
        <f t="shared" si="6"/>
        <v>360</v>
      </c>
      <c r="AR30" s="77">
        <f t="shared" si="7"/>
        <v>0</v>
      </c>
      <c r="AS30" s="77">
        <v>360</v>
      </c>
      <c r="AT30" s="77">
        <v>0</v>
      </c>
      <c r="AU30" s="77">
        <v>0</v>
      </c>
      <c r="AV30" s="77">
        <v>0</v>
      </c>
      <c r="AW30" s="77">
        <v>360</v>
      </c>
      <c r="AX30" s="77">
        <v>0</v>
      </c>
      <c r="AY30" s="77">
        <v>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21.61</v>
      </c>
      <c r="BF30" s="77">
        <v>0</v>
      </c>
      <c r="BG30" s="77">
        <v>0</v>
      </c>
      <c r="BH30" s="77">
        <v>0</v>
      </c>
      <c r="BI30" s="77">
        <v>0</v>
      </c>
      <c r="BJ30" s="77">
        <v>0</v>
      </c>
      <c r="BK30" s="77">
        <v>0</v>
      </c>
      <c r="BL30" s="77">
        <v>0</v>
      </c>
      <c r="BM30" s="77">
        <v>0</v>
      </c>
      <c r="BN30" s="77">
        <v>0</v>
      </c>
      <c r="BO30" s="39"/>
    </row>
    <row r="31" spans="1:67" s="43" customFormat="1" ht="18.75" customHeight="1" x14ac:dyDescent="0.3">
      <c r="A31" s="48">
        <v>22</v>
      </c>
      <c r="B31" s="69" t="s">
        <v>135</v>
      </c>
      <c r="C31" s="77">
        <f t="shared" si="0"/>
        <v>27028.147499999999</v>
      </c>
      <c r="D31" s="77">
        <f t="shared" si="1"/>
        <v>3976.1135999999997</v>
      </c>
      <c r="E31" s="77">
        <f t="shared" si="2"/>
        <v>23062.7</v>
      </c>
      <c r="F31" s="77">
        <f t="shared" si="3"/>
        <v>3976.1135999999997</v>
      </c>
      <c r="G31" s="77">
        <f t="shared" si="4"/>
        <v>3965.4475000000002</v>
      </c>
      <c r="H31" s="77">
        <f t="shared" si="5"/>
        <v>0</v>
      </c>
      <c r="I31" s="77">
        <v>12760</v>
      </c>
      <c r="J31" s="77">
        <v>3179.74</v>
      </c>
      <c r="K31" s="77">
        <v>0</v>
      </c>
      <c r="L31" s="77">
        <v>0</v>
      </c>
      <c r="M31" s="77">
        <v>4752.7</v>
      </c>
      <c r="N31" s="77">
        <v>796.37360000000001</v>
      </c>
      <c r="O31" s="77">
        <v>800</v>
      </c>
      <c r="P31" s="77">
        <v>283.72050000000002</v>
      </c>
      <c r="Q31" s="77">
        <v>990</v>
      </c>
      <c r="R31" s="77">
        <v>297</v>
      </c>
      <c r="S31" s="77">
        <v>340</v>
      </c>
      <c r="T31" s="77">
        <v>56.053100000000001</v>
      </c>
      <c r="U31" s="77">
        <v>0</v>
      </c>
      <c r="V31" s="77">
        <v>0</v>
      </c>
      <c r="W31" s="77">
        <v>807</v>
      </c>
      <c r="X31" s="77">
        <v>9.6</v>
      </c>
      <c r="Y31" s="77">
        <v>600</v>
      </c>
      <c r="Z31" s="77">
        <v>0</v>
      </c>
      <c r="AA31" s="77">
        <v>915.7</v>
      </c>
      <c r="AB31" s="77">
        <v>0</v>
      </c>
      <c r="AC31" s="77">
        <v>900</v>
      </c>
      <c r="AD31" s="77">
        <v>150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400</v>
      </c>
      <c r="AL31" s="77">
        <v>0</v>
      </c>
      <c r="AM31" s="77">
        <v>400</v>
      </c>
      <c r="AN31" s="77">
        <v>0</v>
      </c>
      <c r="AO31" s="77">
        <v>500</v>
      </c>
      <c r="AP31" s="77">
        <v>0</v>
      </c>
      <c r="AQ31" s="77">
        <f t="shared" si="6"/>
        <v>4650</v>
      </c>
      <c r="AR31" s="77">
        <f t="shared" si="7"/>
        <v>0</v>
      </c>
      <c r="AS31" s="77">
        <v>4650</v>
      </c>
      <c r="AT31" s="77">
        <v>0</v>
      </c>
      <c r="AU31" s="77">
        <v>0</v>
      </c>
      <c r="AV31" s="77">
        <v>0</v>
      </c>
      <c r="AW31" s="77">
        <v>4600</v>
      </c>
      <c r="AX31" s="77">
        <v>0</v>
      </c>
      <c r="AY31" s="77">
        <v>0</v>
      </c>
      <c r="AZ31" s="77">
        <v>0</v>
      </c>
      <c r="BA31" s="77">
        <v>0</v>
      </c>
      <c r="BB31" s="77">
        <v>0</v>
      </c>
      <c r="BC31" s="77">
        <v>3765.4475000000002</v>
      </c>
      <c r="BD31" s="77">
        <v>0</v>
      </c>
      <c r="BE31" s="77">
        <v>200</v>
      </c>
      <c r="BF31" s="77">
        <v>0</v>
      </c>
      <c r="BG31" s="77">
        <v>0</v>
      </c>
      <c r="BH31" s="77">
        <v>0</v>
      </c>
      <c r="BI31" s="77">
        <v>0</v>
      </c>
      <c r="BJ31" s="77">
        <v>0</v>
      </c>
      <c r="BK31" s="77">
        <v>0</v>
      </c>
      <c r="BL31" s="77">
        <v>0</v>
      </c>
      <c r="BM31" s="77">
        <v>0</v>
      </c>
      <c r="BN31" s="77">
        <v>0</v>
      </c>
      <c r="BO31" s="39"/>
    </row>
    <row r="32" spans="1:67" ht="16.5" customHeight="1" x14ac:dyDescent="0.3">
      <c r="A32" s="48">
        <v>23</v>
      </c>
      <c r="B32" s="69" t="s">
        <v>136</v>
      </c>
      <c r="C32" s="77">
        <f t="shared" si="0"/>
        <v>58975.965900000003</v>
      </c>
      <c r="D32" s="77">
        <f t="shared" si="1"/>
        <v>17483.582999999999</v>
      </c>
      <c r="E32" s="77">
        <f t="shared" si="2"/>
        <v>47540.3</v>
      </c>
      <c r="F32" s="77">
        <f t="shared" si="3"/>
        <v>8794.8209999999999</v>
      </c>
      <c r="G32" s="77">
        <f t="shared" si="4"/>
        <v>11435.6659</v>
      </c>
      <c r="H32" s="77">
        <f t="shared" si="5"/>
        <v>8688.7619999999988</v>
      </c>
      <c r="I32" s="77">
        <v>15099.6</v>
      </c>
      <c r="J32" s="77">
        <v>3517.915</v>
      </c>
      <c r="K32" s="77">
        <v>0</v>
      </c>
      <c r="L32" s="77">
        <v>0</v>
      </c>
      <c r="M32" s="77">
        <v>9525</v>
      </c>
      <c r="N32" s="77">
        <v>2039.306</v>
      </c>
      <c r="O32" s="77">
        <v>1000</v>
      </c>
      <c r="P32" s="77">
        <v>307.28570000000002</v>
      </c>
      <c r="Q32" s="77">
        <v>0</v>
      </c>
      <c r="R32" s="77">
        <v>0</v>
      </c>
      <c r="S32" s="77">
        <v>500</v>
      </c>
      <c r="T32" s="77">
        <v>102.9238</v>
      </c>
      <c r="U32" s="77">
        <v>500</v>
      </c>
      <c r="V32" s="77">
        <v>40</v>
      </c>
      <c r="W32" s="77">
        <v>3015</v>
      </c>
      <c r="X32" s="77">
        <v>669.09649999999999</v>
      </c>
      <c r="Y32" s="77">
        <v>2250</v>
      </c>
      <c r="Z32" s="77">
        <v>495.50060000000002</v>
      </c>
      <c r="AA32" s="77">
        <v>1850</v>
      </c>
      <c r="AB32" s="77">
        <v>455</v>
      </c>
      <c r="AC32" s="77">
        <v>2600</v>
      </c>
      <c r="AD32" s="77">
        <v>465</v>
      </c>
      <c r="AE32" s="77">
        <v>0</v>
      </c>
      <c r="AF32" s="77">
        <v>0</v>
      </c>
      <c r="AG32" s="77">
        <v>17578.2</v>
      </c>
      <c r="AH32" s="77">
        <v>3101.6</v>
      </c>
      <c r="AI32" s="77">
        <v>17578.2</v>
      </c>
      <c r="AJ32" s="77">
        <v>3101.6</v>
      </c>
      <c r="AK32" s="77">
        <v>100</v>
      </c>
      <c r="AL32" s="77">
        <v>0</v>
      </c>
      <c r="AM32" s="77">
        <v>0</v>
      </c>
      <c r="AN32" s="77">
        <v>0</v>
      </c>
      <c r="AO32" s="77">
        <v>800</v>
      </c>
      <c r="AP32" s="77">
        <v>136</v>
      </c>
      <c r="AQ32" s="77">
        <f t="shared" si="6"/>
        <v>4437.5</v>
      </c>
      <c r="AR32" s="77">
        <f t="shared" si="7"/>
        <v>0</v>
      </c>
      <c r="AS32" s="77">
        <v>4437.5</v>
      </c>
      <c r="AT32" s="77">
        <v>0</v>
      </c>
      <c r="AU32" s="77">
        <v>0</v>
      </c>
      <c r="AV32" s="77">
        <v>0</v>
      </c>
      <c r="AW32" s="77">
        <v>4437.5</v>
      </c>
      <c r="AX32" s="77">
        <v>0</v>
      </c>
      <c r="AY32" s="77">
        <v>0</v>
      </c>
      <c r="AZ32" s="77">
        <v>0</v>
      </c>
      <c r="BA32" s="77">
        <v>0</v>
      </c>
      <c r="BB32" s="77">
        <v>0</v>
      </c>
      <c r="BC32" s="77">
        <v>10018.361999999999</v>
      </c>
      <c r="BD32" s="77">
        <v>8518.3619999999992</v>
      </c>
      <c r="BE32" s="77">
        <v>1417.3039000000001</v>
      </c>
      <c r="BF32" s="77">
        <v>170.4</v>
      </c>
      <c r="BG32" s="77">
        <v>0</v>
      </c>
      <c r="BH32" s="77">
        <v>0</v>
      </c>
      <c r="BI32" s="77">
        <v>0</v>
      </c>
      <c r="BJ32" s="77">
        <v>0</v>
      </c>
      <c r="BK32" s="77">
        <v>0</v>
      </c>
      <c r="BL32" s="77">
        <v>0</v>
      </c>
      <c r="BM32" s="77">
        <v>0</v>
      </c>
      <c r="BN32" s="77">
        <v>0</v>
      </c>
    </row>
    <row r="33" spans="1:67" ht="16.5" customHeight="1" x14ac:dyDescent="0.3">
      <c r="A33" s="48">
        <v>24</v>
      </c>
      <c r="B33" s="69" t="s">
        <v>137</v>
      </c>
      <c r="C33" s="77">
        <f t="shared" si="0"/>
        <v>90127.626099999994</v>
      </c>
      <c r="D33" s="77">
        <f t="shared" si="1"/>
        <v>27788.282500000001</v>
      </c>
      <c r="E33" s="77">
        <f t="shared" si="2"/>
        <v>67821.2</v>
      </c>
      <c r="F33" s="77">
        <f t="shared" si="3"/>
        <v>8795.8824999999997</v>
      </c>
      <c r="G33" s="77">
        <f t="shared" si="4"/>
        <v>22306.426100000001</v>
      </c>
      <c r="H33" s="77">
        <f t="shared" si="5"/>
        <v>18992.400000000001</v>
      </c>
      <c r="I33" s="77">
        <v>23000</v>
      </c>
      <c r="J33" s="77">
        <v>5012.5690000000004</v>
      </c>
      <c r="K33" s="77">
        <v>0</v>
      </c>
      <c r="L33" s="77">
        <v>0</v>
      </c>
      <c r="M33" s="77">
        <v>12170</v>
      </c>
      <c r="N33" s="77">
        <v>1663.3135</v>
      </c>
      <c r="O33" s="77">
        <v>2000</v>
      </c>
      <c r="P33" s="77">
        <v>601.61350000000004</v>
      </c>
      <c r="Q33" s="77">
        <v>2700</v>
      </c>
      <c r="R33" s="77">
        <v>600</v>
      </c>
      <c r="S33" s="77">
        <v>240</v>
      </c>
      <c r="T33" s="77">
        <v>40</v>
      </c>
      <c r="U33" s="77">
        <v>150</v>
      </c>
      <c r="V33" s="77">
        <v>0</v>
      </c>
      <c r="W33" s="77">
        <v>1850</v>
      </c>
      <c r="X33" s="77">
        <v>151.69999999999999</v>
      </c>
      <c r="Y33" s="77">
        <v>1500</v>
      </c>
      <c r="Z33" s="77">
        <v>105</v>
      </c>
      <c r="AA33" s="77">
        <v>2800</v>
      </c>
      <c r="AB33" s="77">
        <v>100</v>
      </c>
      <c r="AC33" s="77">
        <v>880</v>
      </c>
      <c r="AD33" s="77">
        <v>170</v>
      </c>
      <c r="AE33" s="77">
        <v>0</v>
      </c>
      <c r="AF33" s="77">
        <v>0</v>
      </c>
      <c r="AG33" s="77">
        <v>7500</v>
      </c>
      <c r="AH33" s="77">
        <v>1850</v>
      </c>
      <c r="AI33" s="77">
        <v>7500</v>
      </c>
      <c r="AJ33" s="77">
        <v>1850</v>
      </c>
      <c r="AK33" s="77">
        <v>17322.400000000001</v>
      </c>
      <c r="AL33" s="77">
        <v>0</v>
      </c>
      <c r="AM33" s="77">
        <v>0</v>
      </c>
      <c r="AN33" s="77">
        <v>0</v>
      </c>
      <c r="AO33" s="77">
        <v>1400</v>
      </c>
      <c r="AP33" s="77">
        <v>270</v>
      </c>
      <c r="AQ33" s="77">
        <f t="shared" si="6"/>
        <v>6428.8</v>
      </c>
      <c r="AR33" s="77">
        <f t="shared" si="7"/>
        <v>0</v>
      </c>
      <c r="AS33" s="77">
        <v>6428.8</v>
      </c>
      <c r="AT33" s="77">
        <v>0</v>
      </c>
      <c r="AU33" s="77">
        <v>0</v>
      </c>
      <c r="AV33" s="77">
        <v>0</v>
      </c>
      <c r="AW33" s="77">
        <v>6428.8</v>
      </c>
      <c r="AX33" s="77">
        <v>0</v>
      </c>
      <c r="AY33" s="77">
        <v>0</v>
      </c>
      <c r="AZ33" s="77">
        <v>0</v>
      </c>
      <c r="BA33" s="77">
        <v>0</v>
      </c>
      <c r="BB33" s="77">
        <v>0</v>
      </c>
      <c r="BC33" s="77">
        <v>21962</v>
      </c>
      <c r="BD33" s="77">
        <v>18648</v>
      </c>
      <c r="BE33" s="77">
        <v>344.42610000000002</v>
      </c>
      <c r="BF33" s="77">
        <v>344.4</v>
      </c>
      <c r="BG33" s="77">
        <v>0</v>
      </c>
      <c r="BH33" s="77">
        <v>0</v>
      </c>
      <c r="BI33" s="77">
        <v>0</v>
      </c>
      <c r="BJ33" s="77">
        <v>0</v>
      </c>
      <c r="BK33" s="77">
        <v>0</v>
      </c>
      <c r="BL33" s="77">
        <v>0</v>
      </c>
      <c r="BM33" s="77">
        <v>0</v>
      </c>
      <c r="BN33" s="77">
        <v>0</v>
      </c>
    </row>
    <row r="34" spans="1:67" ht="16.5" customHeight="1" x14ac:dyDescent="0.3">
      <c r="A34" s="48">
        <v>25</v>
      </c>
      <c r="B34" s="69" t="s">
        <v>138</v>
      </c>
      <c r="C34" s="77">
        <f t="shared" si="0"/>
        <v>7853.4</v>
      </c>
      <c r="D34" s="77">
        <f t="shared" si="1"/>
        <v>1084.1180999999999</v>
      </c>
      <c r="E34" s="77">
        <f t="shared" si="2"/>
        <v>7853.4</v>
      </c>
      <c r="F34" s="77">
        <f t="shared" si="3"/>
        <v>1084.1180999999999</v>
      </c>
      <c r="G34" s="77">
        <f t="shared" si="4"/>
        <v>0</v>
      </c>
      <c r="H34" s="77">
        <f t="shared" si="5"/>
        <v>0</v>
      </c>
      <c r="I34" s="77">
        <v>4800</v>
      </c>
      <c r="J34" s="77">
        <v>1061.309</v>
      </c>
      <c r="K34" s="77">
        <v>0</v>
      </c>
      <c r="L34" s="77">
        <v>0</v>
      </c>
      <c r="M34" s="77">
        <v>1932</v>
      </c>
      <c r="N34" s="77">
        <v>22.809100000000001</v>
      </c>
      <c r="O34" s="77">
        <v>110</v>
      </c>
      <c r="P34" s="77">
        <v>22.809100000000001</v>
      </c>
      <c r="Q34" s="77">
        <v>212</v>
      </c>
      <c r="R34" s="77">
        <v>0</v>
      </c>
      <c r="S34" s="77">
        <v>0</v>
      </c>
      <c r="T34" s="77">
        <v>0</v>
      </c>
      <c r="U34" s="77">
        <v>10</v>
      </c>
      <c r="V34" s="77">
        <v>0</v>
      </c>
      <c r="W34" s="77">
        <v>250</v>
      </c>
      <c r="X34" s="77">
        <v>0</v>
      </c>
      <c r="Y34" s="77">
        <v>250</v>
      </c>
      <c r="Z34" s="77">
        <v>0</v>
      </c>
      <c r="AA34" s="77">
        <v>600</v>
      </c>
      <c r="AB34" s="77">
        <v>0</v>
      </c>
      <c r="AC34" s="77">
        <v>550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150</v>
      </c>
      <c r="AP34" s="77">
        <v>0</v>
      </c>
      <c r="AQ34" s="77">
        <f t="shared" si="6"/>
        <v>971.4</v>
      </c>
      <c r="AR34" s="77">
        <f t="shared" si="7"/>
        <v>0</v>
      </c>
      <c r="AS34" s="77">
        <v>971.4</v>
      </c>
      <c r="AT34" s="77">
        <v>0</v>
      </c>
      <c r="AU34" s="77">
        <v>0</v>
      </c>
      <c r="AV34" s="77">
        <v>0</v>
      </c>
      <c r="AW34" s="77">
        <v>971.4</v>
      </c>
      <c r="AX34" s="77">
        <v>0</v>
      </c>
      <c r="AY34" s="77">
        <v>0</v>
      </c>
      <c r="AZ34" s="77">
        <v>0</v>
      </c>
      <c r="BA34" s="77">
        <v>0</v>
      </c>
      <c r="BB34" s="77">
        <v>0</v>
      </c>
      <c r="BC34" s="77">
        <v>0</v>
      </c>
      <c r="BD34" s="77">
        <v>0</v>
      </c>
      <c r="BE34" s="77">
        <v>0</v>
      </c>
      <c r="BF34" s="77">
        <v>0</v>
      </c>
      <c r="BG34" s="77">
        <v>0</v>
      </c>
      <c r="BH34" s="77">
        <v>0</v>
      </c>
      <c r="BI34" s="77">
        <v>0</v>
      </c>
      <c r="BJ34" s="77">
        <v>0</v>
      </c>
      <c r="BK34" s="77">
        <v>0</v>
      </c>
      <c r="BL34" s="77">
        <v>0</v>
      </c>
      <c r="BM34" s="77">
        <v>0</v>
      </c>
      <c r="BN34" s="77">
        <v>0</v>
      </c>
    </row>
    <row r="35" spans="1:67" ht="16.5" customHeight="1" x14ac:dyDescent="0.3">
      <c r="A35" s="48">
        <v>26</v>
      </c>
      <c r="B35" s="69" t="s">
        <v>139</v>
      </c>
      <c r="C35" s="77">
        <f t="shared" si="0"/>
        <v>108654.0338</v>
      </c>
      <c r="D35" s="77">
        <f t="shared" si="1"/>
        <v>19983.3531</v>
      </c>
      <c r="E35" s="77">
        <f t="shared" si="2"/>
        <v>82052.2</v>
      </c>
      <c r="F35" s="77">
        <f t="shared" si="3"/>
        <v>10141.883099999999</v>
      </c>
      <c r="G35" s="77">
        <f t="shared" si="4"/>
        <v>26601.8338</v>
      </c>
      <c r="H35" s="77">
        <f t="shared" si="5"/>
        <v>9841.4699999999993</v>
      </c>
      <c r="I35" s="77">
        <v>24510</v>
      </c>
      <c r="J35" s="77">
        <v>5372.232</v>
      </c>
      <c r="K35" s="77">
        <v>0</v>
      </c>
      <c r="L35" s="77">
        <v>0</v>
      </c>
      <c r="M35" s="77">
        <v>17512</v>
      </c>
      <c r="N35" s="77">
        <v>2676.8020999999999</v>
      </c>
      <c r="O35" s="77">
        <v>2000</v>
      </c>
      <c r="P35" s="77">
        <v>836.00210000000004</v>
      </c>
      <c r="Q35" s="77">
        <v>4050</v>
      </c>
      <c r="R35" s="77">
        <v>1200</v>
      </c>
      <c r="S35" s="77">
        <v>192</v>
      </c>
      <c r="T35" s="77">
        <v>32</v>
      </c>
      <c r="U35" s="77">
        <v>50</v>
      </c>
      <c r="V35" s="77">
        <v>0</v>
      </c>
      <c r="W35" s="77">
        <v>2200</v>
      </c>
      <c r="X35" s="77">
        <v>33.799999999999997</v>
      </c>
      <c r="Y35" s="77">
        <v>2000</v>
      </c>
      <c r="Z35" s="77">
        <v>3</v>
      </c>
      <c r="AA35" s="77">
        <v>5150</v>
      </c>
      <c r="AB35" s="77">
        <v>20</v>
      </c>
      <c r="AC35" s="77">
        <v>3040</v>
      </c>
      <c r="AD35" s="77">
        <v>500</v>
      </c>
      <c r="AE35" s="77">
        <v>0</v>
      </c>
      <c r="AF35" s="77">
        <v>0</v>
      </c>
      <c r="AG35" s="77">
        <v>24350</v>
      </c>
      <c r="AH35" s="77">
        <v>2070.3490000000002</v>
      </c>
      <c r="AI35" s="77">
        <v>24350</v>
      </c>
      <c r="AJ35" s="77">
        <v>2070.3490000000002</v>
      </c>
      <c r="AK35" s="77">
        <v>1500</v>
      </c>
      <c r="AL35" s="77">
        <v>0</v>
      </c>
      <c r="AM35" s="77">
        <v>0</v>
      </c>
      <c r="AN35" s="77">
        <v>0</v>
      </c>
      <c r="AO35" s="77">
        <v>1300</v>
      </c>
      <c r="AP35" s="77">
        <v>0</v>
      </c>
      <c r="AQ35" s="77">
        <f t="shared" si="6"/>
        <v>12880.2</v>
      </c>
      <c r="AR35" s="77">
        <f t="shared" si="7"/>
        <v>22.5</v>
      </c>
      <c r="AS35" s="77">
        <v>12880.2</v>
      </c>
      <c r="AT35" s="77">
        <v>22.5</v>
      </c>
      <c r="AU35" s="77">
        <v>0</v>
      </c>
      <c r="AV35" s="77">
        <v>0</v>
      </c>
      <c r="AW35" s="77">
        <v>10650.2</v>
      </c>
      <c r="AX35" s="77">
        <v>0</v>
      </c>
      <c r="AY35" s="77">
        <v>0</v>
      </c>
      <c r="AZ35" s="77">
        <v>0</v>
      </c>
      <c r="BA35" s="77">
        <v>0</v>
      </c>
      <c r="BB35" s="77">
        <v>0</v>
      </c>
      <c r="BC35" s="77">
        <v>24008</v>
      </c>
      <c r="BD35" s="77">
        <v>9750</v>
      </c>
      <c r="BE35" s="77">
        <v>2593.8337999999999</v>
      </c>
      <c r="BF35" s="77">
        <v>165</v>
      </c>
      <c r="BG35" s="77">
        <v>0</v>
      </c>
      <c r="BH35" s="77">
        <v>0</v>
      </c>
      <c r="BI35" s="77">
        <v>0</v>
      </c>
      <c r="BJ35" s="77">
        <v>-26.44</v>
      </c>
      <c r="BK35" s="77">
        <v>0</v>
      </c>
      <c r="BL35" s="77">
        <v>-47.09</v>
      </c>
      <c r="BM35" s="77">
        <v>0</v>
      </c>
      <c r="BN35" s="77">
        <v>0</v>
      </c>
    </row>
    <row r="36" spans="1:67" ht="16.5" customHeight="1" x14ac:dyDescent="0.3">
      <c r="A36" s="48">
        <v>27</v>
      </c>
      <c r="B36" s="69" t="s">
        <v>140</v>
      </c>
      <c r="C36" s="77">
        <f t="shared" si="0"/>
        <v>80926.332400000014</v>
      </c>
      <c r="D36" s="77">
        <f t="shared" si="1"/>
        <v>26025.590700000001</v>
      </c>
      <c r="E36" s="77">
        <f t="shared" si="2"/>
        <v>44724.4</v>
      </c>
      <c r="F36" s="77">
        <f t="shared" si="3"/>
        <v>7462.0347000000002</v>
      </c>
      <c r="G36" s="77">
        <f t="shared" si="4"/>
        <v>36201.932400000005</v>
      </c>
      <c r="H36" s="77">
        <f t="shared" si="5"/>
        <v>18563.556</v>
      </c>
      <c r="I36" s="77">
        <v>18700</v>
      </c>
      <c r="J36" s="77">
        <v>4226.8100000000004</v>
      </c>
      <c r="K36" s="77">
        <v>0</v>
      </c>
      <c r="L36" s="77">
        <v>0</v>
      </c>
      <c r="M36" s="77">
        <v>14800</v>
      </c>
      <c r="N36" s="77">
        <v>1712.7247</v>
      </c>
      <c r="O36" s="77">
        <v>2000</v>
      </c>
      <c r="P36" s="77">
        <v>938.59870000000001</v>
      </c>
      <c r="Q36" s="77">
        <v>1530</v>
      </c>
      <c r="R36" s="77">
        <v>253.01300000000001</v>
      </c>
      <c r="S36" s="77">
        <v>250</v>
      </c>
      <c r="T36" s="77">
        <v>42.923000000000002</v>
      </c>
      <c r="U36" s="77">
        <v>50</v>
      </c>
      <c r="V36" s="77">
        <v>0</v>
      </c>
      <c r="W36" s="77">
        <v>1250</v>
      </c>
      <c r="X36" s="77">
        <v>211.1</v>
      </c>
      <c r="Y36" s="77">
        <v>1000</v>
      </c>
      <c r="Z36" s="77">
        <v>191.9</v>
      </c>
      <c r="AA36" s="77">
        <v>5650</v>
      </c>
      <c r="AB36" s="77">
        <v>78.599999999999994</v>
      </c>
      <c r="AC36" s="77">
        <v>1610</v>
      </c>
      <c r="AD36" s="77">
        <v>20.76</v>
      </c>
      <c r="AE36" s="77">
        <v>0</v>
      </c>
      <c r="AF36" s="77">
        <v>0</v>
      </c>
      <c r="AG36" s="77">
        <v>6130</v>
      </c>
      <c r="AH36" s="77">
        <v>1500</v>
      </c>
      <c r="AI36" s="77">
        <v>6130</v>
      </c>
      <c r="AJ36" s="77">
        <v>1500</v>
      </c>
      <c r="AK36" s="77">
        <v>0</v>
      </c>
      <c r="AL36" s="77">
        <v>0</v>
      </c>
      <c r="AM36" s="77">
        <v>0</v>
      </c>
      <c r="AN36" s="77">
        <v>0</v>
      </c>
      <c r="AO36" s="77">
        <v>800</v>
      </c>
      <c r="AP36" s="77">
        <v>0</v>
      </c>
      <c r="AQ36" s="77">
        <f t="shared" si="6"/>
        <v>4294.3999999999996</v>
      </c>
      <c r="AR36" s="77">
        <f t="shared" si="7"/>
        <v>22.5</v>
      </c>
      <c r="AS36" s="77">
        <v>4294.3999999999996</v>
      </c>
      <c r="AT36" s="77">
        <v>22.5</v>
      </c>
      <c r="AU36" s="77">
        <v>0</v>
      </c>
      <c r="AV36" s="77">
        <v>0</v>
      </c>
      <c r="AW36" s="77">
        <v>4144.3999999999996</v>
      </c>
      <c r="AX36" s="77">
        <v>0</v>
      </c>
      <c r="AY36" s="77">
        <v>0</v>
      </c>
      <c r="AZ36" s="77">
        <v>0</v>
      </c>
      <c r="BA36" s="77">
        <v>0</v>
      </c>
      <c r="BB36" s="77">
        <v>0</v>
      </c>
      <c r="BC36" s="77">
        <v>29000.182400000002</v>
      </c>
      <c r="BD36" s="77">
        <v>14521.856</v>
      </c>
      <c r="BE36" s="77">
        <v>7201.75</v>
      </c>
      <c r="BF36" s="77">
        <v>4041.7</v>
      </c>
      <c r="BG36" s="77">
        <v>0</v>
      </c>
      <c r="BH36" s="77">
        <v>0</v>
      </c>
      <c r="BI36" s="77">
        <v>0</v>
      </c>
      <c r="BJ36" s="77">
        <v>0</v>
      </c>
      <c r="BK36" s="77">
        <v>0</v>
      </c>
      <c r="BL36" s="77">
        <v>0</v>
      </c>
      <c r="BM36" s="77">
        <v>0</v>
      </c>
      <c r="BN36" s="77">
        <v>0</v>
      </c>
    </row>
    <row r="37" spans="1:67" ht="16.5" customHeight="1" x14ac:dyDescent="0.3">
      <c r="A37" s="48">
        <v>28</v>
      </c>
      <c r="B37" s="69" t="s">
        <v>141</v>
      </c>
      <c r="C37" s="77">
        <f t="shared" si="0"/>
        <v>48354.539799999999</v>
      </c>
      <c r="D37" s="77">
        <f t="shared" si="1"/>
        <v>4274.4960000000001</v>
      </c>
      <c r="E37" s="77">
        <f t="shared" si="2"/>
        <v>34327</v>
      </c>
      <c r="F37" s="77">
        <f t="shared" si="3"/>
        <v>4274.4960000000001</v>
      </c>
      <c r="G37" s="77">
        <f t="shared" si="4"/>
        <v>14027.5398</v>
      </c>
      <c r="H37" s="77">
        <f t="shared" si="5"/>
        <v>0</v>
      </c>
      <c r="I37" s="77">
        <v>13399</v>
      </c>
      <c r="J37" s="77">
        <v>2706.511</v>
      </c>
      <c r="K37" s="77">
        <v>0</v>
      </c>
      <c r="L37" s="77">
        <v>0</v>
      </c>
      <c r="M37" s="77">
        <v>13504.5</v>
      </c>
      <c r="N37" s="77">
        <v>1527.9849999999999</v>
      </c>
      <c r="O37" s="77">
        <v>980</v>
      </c>
      <c r="P37" s="77">
        <v>270.83100000000002</v>
      </c>
      <c r="Q37" s="77">
        <v>2640</v>
      </c>
      <c r="R37" s="77">
        <v>760</v>
      </c>
      <c r="S37" s="77">
        <v>450</v>
      </c>
      <c r="T37" s="77">
        <v>95.554000000000002</v>
      </c>
      <c r="U37" s="77">
        <v>300</v>
      </c>
      <c r="V37" s="77">
        <v>0</v>
      </c>
      <c r="W37" s="77">
        <v>1804.5</v>
      </c>
      <c r="X37" s="77">
        <v>121.6</v>
      </c>
      <c r="Y37" s="77">
        <v>1217.5</v>
      </c>
      <c r="Z37" s="77">
        <v>100</v>
      </c>
      <c r="AA37" s="77">
        <v>5020</v>
      </c>
      <c r="AB37" s="77">
        <v>0</v>
      </c>
      <c r="AC37" s="77">
        <v>1270</v>
      </c>
      <c r="AD37" s="77">
        <v>280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0</v>
      </c>
      <c r="AO37" s="77">
        <v>600</v>
      </c>
      <c r="AP37" s="77">
        <v>40</v>
      </c>
      <c r="AQ37" s="77">
        <f t="shared" si="6"/>
        <v>6823.5</v>
      </c>
      <c r="AR37" s="77">
        <f t="shared" si="7"/>
        <v>0</v>
      </c>
      <c r="AS37" s="77">
        <v>6823.5</v>
      </c>
      <c r="AT37" s="77">
        <v>0</v>
      </c>
      <c r="AU37" s="77">
        <v>0</v>
      </c>
      <c r="AV37" s="77">
        <v>0</v>
      </c>
      <c r="AW37" s="77">
        <v>6811.5</v>
      </c>
      <c r="AX37" s="77">
        <v>0</v>
      </c>
      <c r="AY37" s="77">
        <v>0</v>
      </c>
      <c r="AZ37" s="77">
        <v>0</v>
      </c>
      <c r="BA37" s="77">
        <v>0</v>
      </c>
      <c r="BB37" s="77">
        <v>0</v>
      </c>
      <c r="BC37" s="77">
        <v>14027.5398</v>
      </c>
      <c r="BD37" s="77">
        <v>0</v>
      </c>
      <c r="BE37" s="77">
        <v>0</v>
      </c>
      <c r="BF37" s="77">
        <v>0</v>
      </c>
      <c r="BG37" s="77">
        <v>0</v>
      </c>
      <c r="BH37" s="77">
        <v>0</v>
      </c>
      <c r="BI37" s="77">
        <v>0</v>
      </c>
      <c r="BJ37" s="77">
        <v>0</v>
      </c>
      <c r="BK37" s="77">
        <v>0</v>
      </c>
      <c r="BL37" s="77">
        <v>0</v>
      </c>
      <c r="BM37" s="77">
        <v>0</v>
      </c>
      <c r="BN37" s="77">
        <v>0</v>
      </c>
    </row>
    <row r="38" spans="1:67" ht="16.5" customHeight="1" x14ac:dyDescent="0.3">
      <c r="A38" s="48">
        <v>29</v>
      </c>
      <c r="B38" s="69" t="s">
        <v>142</v>
      </c>
      <c r="C38" s="77">
        <f t="shared" si="0"/>
        <v>62370.763399999996</v>
      </c>
      <c r="D38" s="77">
        <f t="shared" si="1"/>
        <v>8739.5377000000008</v>
      </c>
      <c r="E38" s="77">
        <f t="shared" si="2"/>
        <v>57159.6</v>
      </c>
      <c r="F38" s="77">
        <f t="shared" si="3"/>
        <v>8486.5377000000008</v>
      </c>
      <c r="G38" s="77">
        <f t="shared" si="4"/>
        <v>5211.1634000000004</v>
      </c>
      <c r="H38" s="77">
        <f t="shared" si="5"/>
        <v>253</v>
      </c>
      <c r="I38" s="77">
        <v>19710</v>
      </c>
      <c r="J38" s="77">
        <v>4473.93</v>
      </c>
      <c r="K38" s="77">
        <v>0</v>
      </c>
      <c r="L38" s="77">
        <v>0</v>
      </c>
      <c r="M38" s="77">
        <v>14682</v>
      </c>
      <c r="N38" s="77">
        <v>2593.5666999999999</v>
      </c>
      <c r="O38" s="77">
        <v>900</v>
      </c>
      <c r="P38" s="77">
        <v>294.35230000000001</v>
      </c>
      <c r="Q38" s="77">
        <v>2900</v>
      </c>
      <c r="R38" s="77">
        <v>600</v>
      </c>
      <c r="S38" s="77">
        <v>480</v>
      </c>
      <c r="T38" s="77">
        <v>65.414400000000001</v>
      </c>
      <c r="U38" s="77">
        <v>880</v>
      </c>
      <c r="V38" s="77">
        <v>14</v>
      </c>
      <c r="W38" s="77">
        <v>2582</v>
      </c>
      <c r="X38" s="77">
        <v>905.8</v>
      </c>
      <c r="Y38" s="77">
        <v>2420</v>
      </c>
      <c r="Z38" s="77">
        <v>889</v>
      </c>
      <c r="AA38" s="77">
        <v>4370</v>
      </c>
      <c r="AB38" s="77">
        <v>158</v>
      </c>
      <c r="AC38" s="77">
        <v>2060</v>
      </c>
      <c r="AD38" s="77">
        <v>400</v>
      </c>
      <c r="AE38" s="77">
        <v>0</v>
      </c>
      <c r="AF38" s="77">
        <v>0</v>
      </c>
      <c r="AG38" s="77">
        <v>12360</v>
      </c>
      <c r="AH38" s="77">
        <v>1119.0409999999999</v>
      </c>
      <c r="AI38" s="77">
        <v>12360</v>
      </c>
      <c r="AJ38" s="77">
        <v>1119.0409999999999</v>
      </c>
      <c r="AK38" s="77">
        <v>0</v>
      </c>
      <c r="AL38" s="77">
        <v>0</v>
      </c>
      <c r="AM38" s="77">
        <v>0</v>
      </c>
      <c r="AN38" s="77">
        <v>0</v>
      </c>
      <c r="AO38" s="77">
        <v>500</v>
      </c>
      <c r="AP38" s="77">
        <v>200</v>
      </c>
      <c r="AQ38" s="77">
        <f t="shared" si="6"/>
        <v>9907.6</v>
      </c>
      <c r="AR38" s="77">
        <f t="shared" si="7"/>
        <v>100</v>
      </c>
      <c r="AS38" s="77">
        <v>9907.6</v>
      </c>
      <c r="AT38" s="77">
        <v>100</v>
      </c>
      <c r="AU38" s="77">
        <v>0</v>
      </c>
      <c r="AV38" s="77">
        <v>0</v>
      </c>
      <c r="AW38" s="77">
        <v>9607.6</v>
      </c>
      <c r="AX38" s="77">
        <v>0</v>
      </c>
      <c r="AY38" s="77">
        <v>0</v>
      </c>
      <c r="AZ38" s="77">
        <v>0</v>
      </c>
      <c r="BA38" s="77">
        <v>0</v>
      </c>
      <c r="BB38" s="77">
        <v>0</v>
      </c>
      <c r="BC38" s="77">
        <v>4611.1634000000004</v>
      </c>
      <c r="BD38" s="77">
        <v>0</v>
      </c>
      <c r="BE38" s="77">
        <v>600</v>
      </c>
      <c r="BF38" s="77">
        <v>253</v>
      </c>
      <c r="BG38" s="77">
        <v>0</v>
      </c>
      <c r="BH38" s="77">
        <v>0</v>
      </c>
      <c r="BI38" s="77">
        <v>0</v>
      </c>
      <c r="BJ38" s="77">
        <v>0</v>
      </c>
      <c r="BK38" s="77">
        <v>0</v>
      </c>
      <c r="BL38" s="77">
        <v>0</v>
      </c>
      <c r="BM38" s="77">
        <v>0</v>
      </c>
      <c r="BN38" s="77">
        <v>0</v>
      </c>
    </row>
    <row r="39" spans="1:67" ht="16.5" customHeight="1" x14ac:dyDescent="0.3">
      <c r="A39" s="48">
        <v>30</v>
      </c>
      <c r="B39" s="69" t="s">
        <v>143</v>
      </c>
      <c r="C39" s="77">
        <f t="shared" si="0"/>
        <v>121977.2932</v>
      </c>
      <c r="D39" s="77">
        <f t="shared" si="1"/>
        <v>29570.201999999997</v>
      </c>
      <c r="E39" s="77">
        <f t="shared" si="2"/>
        <v>107682.9</v>
      </c>
      <c r="F39" s="77">
        <f t="shared" si="3"/>
        <v>21302.802</v>
      </c>
      <c r="G39" s="77">
        <f t="shared" si="4"/>
        <v>15094.3932</v>
      </c>
      <c r="H39" s="77">
        <f t="shared" si="5"/>
        <v>9067.4</v>
      </c>
      <c r="I39" s="77">
        <v>29198.5</v>
      </c>
      <c r="J39" s="77">
        <v>6983.0889999999999</v>
      </c>
      <c r="K39" s="77">
        <v>0</v>
      </c>
      <c r="L39" s="77">
        <v>0</v>
      </c>
      <c r="M39" s="77">
        <v>12405.6</v>
      </c>
      <c r="N39" s="77">
        <v>2844.7130000000002</v>
      </c>
      <c r="O39" s="77">
        <v>2000</v>
      </c>
      <c r="P39" s="77">
        <v>862.70500000000004</v>
      </c>
      <c r="Q39" s="77">
        <v>4490</v>
      </c>
      <c r="R39" s="77">
        <v>1350.16</v>
      </c>
      <c r="S39" s="77">
        <v>516</v>
      </c>
      <c r="T39" s="77">
        <v>51.448</v>
      </c>
      <c r="U39" s="77">
        <v>200</v>
      </c>
      <c r="V39" s="77">
        <v>0</v>
      </c>
      <c r="W39" s="77">
        <v>2028.2</v>
      </c>
      <c r="X39" s="77">
        <v>185.4</v>
      </c>
      <c r="Y39" s="77">
        <v>500</v>
      </c>
      <c r="Z39" s="77">
        <v>0</v>
      </c>
      <c r="AA39" s="77">
        <v>830</v>
      </c>
      <c r="AB39" s="77">
        <v>0</v>
      </c>
      <c r="AC39" s="77">
        <v>2190</v>
      </c>
      <c r="AD39" s="77">
        <v>372</v>
      </c>
      <c r="AE39" s="77">
        <v>0</v>
      </c>
      <c r="AF39" s="77">
        <v>0</v>
      </c>
      <c r="AG39" s="77">
        <v>46537.7</v>
      </c>
      <c r="AH39" s="77">
        <v>10475</v>
      </c>
      <c r="AI39" s="77">
        <v>46537.7</v>
      </c>
      <c r="AJ39" s="77">
        <v>10475</v>
      </c>
      <c r="AK39" s="77">
        <v>50</v>
      </c>
      <c r="AL39" s="77">
        <v>0</v>
      </c>
      <c r="AM39" s="77">
        <v>0</v>
      </c>
      <c r="AN39" s="77">
        <v>0</v>
      </c>
      <c r="AO39" s="77">
        <v>2000</v>
      </c>
      <c r="AP39" s="77">
        <v>190</v>
      </c>
      <c r="AQ39" s="77">
        <f t="shared" si="6"/>
        <v>16691.099999999999</v>
      </c>
      <c r="AR39" s="77">
        <f t="shared" si="7"/>
        <v>10</v>
      </c>
      <c r="AS39" s="77">
        <v>17491.099999999999</v>
      </c>
      <c r="AT39" s="77">
        <v>810</v>
      </c>
      <c r="AU39" s="77">
        <v>0</v>
      </c>
      <c r="AV39" s="77">
        <v>0</v>
      </c>
      <c r="AW39" s="77">
        <v>17443.5</v>
      </c>
      <c r="AX39" s="77">
        <v>800</v>
      </c>
      <c r="AY39" s="77">
        <v>0</v>
      </c>
      <c r="AZ39" s="77">
        <v>0</v>
      </c>
      <c r="BA39" s="77">
        <v>800</v>
      </c>
      <c r="BB39" s="77">
        <v>800</v>
      </c>
      <c r="BC39" s="77">
        <v>14294.3932</v>
      </c>
      <c r="BD39" s="77">
        <v>8267.4</v>
      </c>
      <c r="BE39" s="77">
        <v>800</v>
      </c>
      <c r="BF39" s="77">
        <v>800</v>
      </c>
      <c r="BG39" s="77">
        <v>0</v>
      </c>
      <c r="BH39" s="77">
        <v>0</v>
      </c>
      <c r="BI39" s="77">
        <v>0</v>
      </c>
      <c r="BJ39" s="77">
        <v>0</v>
      </c>
      <c r="BK39" s="77">
        <v>0</v>
      </c>
      <c r="BL39" s="77">
        <v>0</v>
      </c>
      <c r="BM39" s="77">
        <v>0</v>
      </c>
      <c r="BN39" s="77">
        <v>0</v>
      </c>
    </row>
    <row r="40" spans="1:67" ht="16.5" customHeight="1" x14ac:dyDescent="0.3">
      <c r="A40" s="48">
        <v>31</v>
      </c>
      <c r="B40" s="69" t="s">
        <v>144</v>
      </c>
      <c r="C40" s="77">
        <f t="shared" si="0"/>
        <v>44749.0533</v>
      </c>
      <c r="D40" s="77">
        <f t="shared" si="1"/>
        <v>6525.4784000000009</v>
      </c>
      <c r="E40" s="77">
        <f t="shared" si="2"/>
        <v>38586.1</v>
      </c>
      <c r="F40" s="77">
        <f t="shared" si="3"/>
        <v>5674.5884000000005</v>
      </c>
      <c r="G40" s="77">
        <f t="shared" si="4"/>
        <v>6162.9533000000001</v>
      </c>
      <c r="H40" s="77">
        <f t="shared" si="5"/>
        <v>850.89</v>
      </c>
      <c r="I40" s="77">
        <v>15124.1</v>
      </c>
      <c r="J40" s="77">
        <v>3465.3090000000002</v>
      </c>
      <c r="K40" s="77">
        <v>0</v>
      </c>
      <c r="L40" s="77">
        <v>0</v>
      </c>
      <c r="M40" s="77">
        <v>20015</v>
      </c>
      <c r="N40" s="77">
        <v>2099.2793999999999</v>
      </c>
      <c r="O40" s="77">
        <v>1400</v>
      </c>
      <c r="P40" s="77">
        <v>459.77089999999998</v>
      </c>
      <c r="Q40" s="77">
        <v>3870</v>
      </c>
      <c r="R40" s="77">
        <v>1025.759</v>
      </c>
      <c r="S40" s="77">
        <v>160</v>
      </c>
      <c r="T40" s="77">
        <v>31.349599999999999</v>
      </c>
      <c r="U40" s="77">
        <v>80</v>
      </c>
      <c r="V40" s="77">
        <v>0</v>
      </c>
      <c r="W40" s="77">
        <v>1890</v>
      </c>
      <c r="X40" s="77">
        <v>249.2</v>
      </c>
      <c r="Y40" s="77">
        <v>1710</v>
      </c>
      <c r="Z40" s="77">
        <v>233.6</v>
      </c>
      <c r="AA40" s="77">
        <v>10790</v>
      </c>
      <c r="AB40" s="77">
        <v>0</v>
      </c>
      <c r="AC40" s="77">
        <v>1170</v>
      </c>
      <c r="AD40" s="77">
        <v>289.99990000000003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>
        <v>130</v>
      </c>
      <c r="AL40" s="77">
        <v>0</v>
      </c>
      <c r="AM40" s="77">
        <v>100</v>
      </c>
      <c r="AN40" s="77">
        <v>0</v>
      </c>
      <c r="AO40" s="77">
        <v>771</v>
      </c>
      <c r="AP40" s="77">
        <v>110</v>
      </c>
      <c r="AQ40" s="77">
        <f t="shared" si="6"/>
        <v>2546</v>
      </c>
      <c r="AR40" s="77">
        <f t="shared" si="7"/>
        <v>0</v>
      </c>
      <c r="AS40" s="77">
        <v>2546</v>
      </c>
      <c r="AT40" s="77">
        <v>0</v>
      </c>
      <c r="AU40" s="77">
        <v>0</v>
      </c>
      <c r="AV40" s="77">
        <v>0</v>
      </c>
      <c r="AW40" s="77">
        <v>2514.1999999999998</v>
      </c>
      <c r="AX40" s="77">
        <v>0</v>
      </c>
      <c r="AY40" s="77">
        <v>0</v>
      </c>
      <c r="AZ40" s="77">
        <v>0</v>
      </c>
      <c r="BA40" s="77">
        <v>0</v>
      </c>
      <c r="BB40" s="77">
        <v>0</v>
      </c>
      <c r="BC40" s="77">
        <v>5690.9533000000001</v>
      </c>
      <c r="BD40" s="77">
        <v>750</v>
      </c>
      <c r="BE40" s="77">
        <v>472</v>
      </c>
      <c r="BF40" s="77">
        <v>472</v>
      </c>
      <c r="BG40" s="77">
        <v>0</v>
      </c>
      <c r="BH40" s="77">
        <v>0</v>
      </c>
      <c r="BI40" s="77">
        <v>0</v>
      </c>
      <c r="BJ40" s="77">
        <v>-371.11</v>
      </c>
      <c r="BK40" s="77">
        <v>0</v>
      </c>
      <c r="BL40" s="77">
        <v>0</v>
      </c>
      <c r="BM40" s="77">
        <v>0</v>
      </c>
      <c r="BN40" s="77">
        <v>0</v>
      </c>
    </row>
    <row r="41" spans="1:67" ht="16.5" customHeight="1" x14ac:dyDescent="0.3">
      <c r="A41" s="48">
        <v>32</v>
      </c>
      <c r="B41" s="69" t="s">
        <v>145</v>
      </c>
      <c r="C41" s="77">
        <f t="shared" si="0"/>
        <v>54495.9</v>
      </c>
      <c r="D41" s="77">
        <f t="shared" si="1"/>
        <v>16858.802799999998</v>
      </c>
      <c r="E41" s="77">
        <f t="shared" si="2"/>
        <v>44494.5</v>
      </c>
      <c r="F41" s="77">
        <f t="shared" si="3"/>
        <v>7128.2248</v>
      </c>
      <c r="G41" s="77">
        <f t="shared" si="4"/>
        <v>10001.4</v>
      </c>
      <c r="H41" s="77">
        <f t="shared" si="5"/>
        <v>9730.5779999999995</v>
      </c>
      <c r="I41" s="77">
        <v>14703.5</v>
      </c>
      <c r="J41" s="77">
        <v>3663.9549999999999</v>
      </c>
      <c r="K41" s="77">
        <v>0</v>
      </c>
      <c r="L41" s="77">
        <v>0</v>
      </c>
      <c r="M41" s="77">
        <v>11890</v>
      </c>
      <c r="N41" s="77">
        <v>3276.7698</v>
      </c>
      <c r="O41" s="77">
        <v>850</v>
      </c>
      <c r="P41" s="77">
        <v>319.66980000000001</v>
      </c>
      <c r="Q41" s="77">
        <v>780</v>
      </c>
      <c r="R41" s="77">
        <v>120</v>
      </c>
      <c r="S41" s="77">
        <v>0</v>
      </c>
      <c r="T41" s="77">
        <v>0</v>
      </c>
      <c r="U41" s="77">
        <v>60</v>
      </c>
      <c r="V41" s="77">
        <v>15</v>
      </c>
      <c r="W41" s="77">
        <v>1780</v>
      </c>
      <c r="X41" s="77">
        <v>295.60000000000002</v>
      </c>
      <c r="Y41" s="77">
        <v>980</v>
      </c>
      <c r="Z41" s="77">
        <v>244.8</v>
      </c>
      <c r="AA41" s="77">
        <v>4850</v>
      </c>
      <c r="AB41" s="77">
        <v>1486</v>
      </c>
      <c r="AC41" s="77">
        <v>2070</v>
      </c>
      <c r="AD41" s="77">
        <v>1040.5</v>
      </c>
      <c r="AE41" s="77">
        <v>0</v>
      </c>
      <c r="AF41" s="77">
        <v>0</v>
      </c>
      <c r="AG41" s="77">
        <v>10753</v>
      </c>
      <c r="AH41" s="77">
        <v>0</v>
      </c>
      <c r="AI41" s="77">
        <v>10753</v>
      </c>
      <c r="AJ41" s="77">
        <v>0</v>
      </c>
      <c r="AK41" s="77">
        <v>0</v>
      </c>
      <c r="AL41" s="77">
        <v>0</v>
      </c>
      <c r="AM41" s="77">
        <v>0</v>
      </c>
      <c r="AN41" s="77">
        <v>0</v>
      </c>
      <c r="AO41" s="77">
        <v>750</v>
      </c>
      <c r="AP41" s="77">
        <v>187.5</v>
      </c>
      <c r="AQ41" s="77">
        <f t="shared" si="6"/>
        <v>6398</v>
      </c>
      <c r="AR41" s="77">
        <f t="shared" si="7"/>
        <v>0</v>
      </c>
      <c r="AS41" s="77">
        <v>6398</v>
      </c>
      <c r="AT41" s="77">
        <v>0</v>
      </c>
      <c r="AU41" s="77">
        <v>0</v>
      </c>
      <c r="AV41" s="77">
        <v>0</v>
      </c>
      <c r="AW41" s="77">
        <v>6398</v>
      </c>
      <c r="AX41" s="77">
        <v>0</v>
      </c>
      <c r="AY41" s="77">
        <v>0</v>
      </c>
      <c r="AZ41" s="77">
        <v>0</v>
      </c>
      <c r="BA41" s="77">
        <v>0</v>
      </c>
      <c r="BB41" s="77">
        <v>0</v>
      </c>
      <c r="BC41" s="77">
        <v>13501.4</v>
      </c>
      <c r="BD41" s="77">
        <v>8788.0779999999995</v>
      </c>
      <c r="BE41" s="77">
        <v>2000</v>
      </c>
      <c r="BF41" s="77">
        <v>942.5</v>
      </c>
      <c r="BG41" s="77">
        <v>0</v>
      </c>
      <c r="BH41" s="77">
        <v>0</v>
      </c>
      <c r="BI41" s="77">
        <v>0</v>
      </c>
      <c r="BJ41" s="77">
        <v>0</v>
      </c>
      <c r="BK41" s="77">
        <v>-5500</v>
      </c>
      <c r="BL41" s="77">
        <v>0</v>
      </c>
      <c r="BM41" s="77">
        <v>0</v>
      </c>
      <c r="BN41" s="77">
        <v>0</v>
      </c>
    </row>
    <row r="42" spans="1:67" ht="16.5" customHeight="1" x14ac:dyDescent="0.3">
      <c r="A42" s="48">
        <v>33</v>
      </c>
      <c r="B42" s="69" t="s">
        <v>146</v>
      </c>
      <c r="C42" s="77">
        <f t="shared" si="0"/>
        <v>68775.148000000001</v>
      </c>
      <c r="D42" s="77">
        <f t="shared" si="1"/>
        <v>12778.219000000001</v>
      </c>
      <c r="E42" s="77">
        <f t="shared" si="2"/>
        <v>54130.6</v>
      </c>
      <c r="F42" s="77">
        <f t="shared" si="3"/>
        <v>6819.3690000000006</v>
      </c>
      <c r="G42" s="77">
        <f t="shared" si="4"/>
        <v>14644.548000000001</v>
      </c>
      <c r="H42" s="77">
        <f t="shared" si="5"/>
        <v>5958.85</v>
      </c>
      <c r="I42" s="77">
        <v>16379</v>
      </c>
      <c r="J42" s="77">
        <v>3867.63</v>
      </c>
      <c r="K42" s="77">
        <v>0</v>
      </c>
      <c r="L42" s="77">
        <v>0</v>
      </c>
      <c r="M42" s="77">
        <v>15770</v>
      </c>
      <c r="N42" s="77">
        <v>2651.739</v>
      </c>
      <c r="O42" s="77">
        <v>2050</v>
      </c>
      <c r="P42" s="77">
        <v>471.81299999999999</v>
      </c>
      <c r="Q42" s="77">
        <v>3930</v>
      </c>
      <c r="R42" s="77">
        <v>731.82500000000005</v>
      </c>
      <c r="S42" s="77">
        <v>320</v>
      </c>
      <c r="T42" s="77">
        <v>52.2</v>
      </c>
      <c r="U42" s="77">
        <v>100</v>
      </c>
      <c r="V42" s="77">
        <v>0</v>
      </c>
      <c r="W42" s="77">
        <v>1650</v>
      </c>
      <c r="X42" s="77">
        <v>6</v>
      </c>
      <c r="Y42" s="77">
        <v>1380</v>
      </c>
      <c r="Z42" s="77">
        <v>0</v>
      </c>
      <c r="AA42" s="77">
        <v>4650</v>
      </c>
      <c r="AB42" s="77">
        <v>824.55</v>
      </c>
      <c r="AC42" s="77">
        <v>2240</v>
      </c>
      <c r="AD42" s="77">
        <v>546.70000000000005</v>
      </c>
      <c r="AE42" s="77">
        <v>0</v>
      </c>
      <c r="AF42" s="77">
        <v>0</v>
      </c>
      <c r="AG42" s="77">
        <v>12806</v>
      </c>
      <c r="AH42" s="77">
        <v>0</v>
      </c>
      <c r="AI42" s="77">
        <v>12806</v>
      </c>
      <c r="AJ42" s="77">
        <v>0</v>
      </c>
      <c r="AK42" s="77">
        <v>0</v>
      </c>
      <c r="AL42" s="77">
        <v>0</v>
      </c>
      <c r="AM42" s="77">
        <v>0</v>
      </c>
      <c r="AN42" s="77">
        <v>0</v>
      </c>
      <c r="AO42" s="77">
        <v>1200</v>
      </c>
      <c r="AP42" s="77">
        <v>300</v>
      </c>
      <c r="AQ42" s="77">
        <f t="shared" si="6"/>
        <v>7975.6</v>
      </c>
      <c r="AR42" s="77">
        <f t="shared" si="7"/>
        <v>0</v>
      </c>
      <c r="AS42" s="77">
        <v>7975.6</v>
      </c>
      <c r="AT42" s="77">
        <v>0</v>
      </c>
      <c r="AU42" s="77">
        <v>0</v>
      </c>
      <c r="AV42" s="77">
        <v>0</v>
      </c>
      <c r="AW42" s="77">
        <v>7975.6</v>
      </c>
      <c r="AX42" s="77">
        <v>0</v>
      </c>
      <c r="AY42" s="77">
        <v>0</v>
      </c>
      <c r="AZ42" s="77">
        <v>0</v>
      </c>
      <c r="BA42" s="77">
        <v>0</v>
      </c>
      <c r="BB42" s="77">
        <v>0</v>
      </c>
      <c r="BC42" s="77">
        <v>12444.548000000001</v>
      </c>
      <c r="BD42" s="77">
        <v>5958.85</v>
      </c>
      <c r="BE42" s="77">
        <v>2200</v>
      </c>
      <c r="BF42" s="77">
        <v>0</v>
      </c>
      <c r="BG42" s="77">
        <v>0</v>
      </c>
      <c r="BH42" s="77">
        <v>0</v>
      </c>
      <c r="BI42" s="77">
        <v>0</v>
      </c>
      <c r="BJ42" s="77">
        <v>0</v>
      </c>
      <c r="BK42" s="77">
        <v>0</v>
      </c>
      <c r="BL42" s="77">
        <v>0</v>
      </c>
      <c r="BM42" s="77">
        <v>0</v>
      </c>
      <c r="BN42" s="77">
        <v>0</v>
      </c>
    </row>
    <row r="43" spans="1:67" ht="16.5" customHeight="1" x14ac:dyDescent="0.3">
      <c r="A43" s="48">
        <v>34</v>
      </c>
      <c r="B43" s="69" t="s">
        <v>147</v>
      </c>
      <c r="C43" s="77">
        <f t="shared" si="0"/>
        <v>24713.889499999997</v>
      </c>
      <c r="D43" s="77">
        <f t="shared" si="1"/>
        <v>3996.3915999999999</v>
      </c>
      <c r="E43" s="77">
        <f t="shared" si="2"/>
        <v>24646.399999999998</v>
      </c>
      <c r="F43" s="77">
        <f t="shared" si="3"/>
        <v>3929.3915999999999</v>
      </c>
      <c r="G43" s="77">
        <f t="shared" si="4"/>
        <v>225.48949999999968</v>
      </c>
      <c r="H43" s="77">
        <f t="shared" si="5"/>
        <v>225</v>
      </c>
      <c r="I43" s="77">
        <v>11040</v>
      </c>
      <c r="J43" s="77">
        <v>2451.3420000000001</v>
      </c>
      <c r="K43" s="77">
        <v>0</v>
      </c>
      <c r="L43" s="77">
        <v>0</v>
      </c>
      <c r="M43" s="77">
        <v>10663.1</v>
      </c>
      <c r="N43" s="77">
        <v>1220.0496000000001</v>
      </c>
      <c r="O43" s="77">
        <v>1040</v>
      </c>
      <c r="P43" s="77">
        <v>309.4246</v>
      </c>
      <c r="Q43" s="77">
        <v>800</v>
      </c>
      <c r="R43" s="77">
        <v>0</v>
      </c>
      <c r="S43" s="77">
        <v>216</v>
      </c>
      <c r="T43" s="77">
        <v>18</v>
      </c>
      <c r="U43" s="77">
        <v>0</v>
      </c>
      <c r="V43" s="77">
        <v>0</v>
      </c>
      <c r="W43" s="77">
        <v>1020</v>
      </c>
      <c r="X43" s="77">
        <v>91.674999999999997</v>
      </c>
      <c r="Y43" s="77">
        <v>850</v>
      </c>
      <c r="Z43" s="77">
        <v>91.674999999999997</v>
      </c>
      <c r="AA43" s="77">
        <v>6027.1</v>
      </c>
      <c r="AB43" s="77">
        <v>450</v>
      </c>
      <c r="AC43" s="77">
        <v>1300</v>
      </c>
      <c r="AD43" s="77">
        <v>320.95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>
        <v>0</v>
      </c>
      <c r="AL43" s="77">
        <v>0</v>
      </c>
      <c r="AM43" s="77">
        <v>0</v>
      </c>
      <c r="AN43" s="77">
        <v>0</v>
      </c>
      <c r="AO43" s="77">
        <v>500</v>
      </c>
      <c r="AP43" s="77">
        <v>100</v>
      </c>
      <c r="AQ43" s="77">
        <f t="shared" si="6"/>
        <v>2285.3000000000002</v>
      </c>
      <c r="AR43" s="77">
        <f t="shared" si="7"/>
        <v>0</v>
      </c>
      <c r="AS43" s="77">
        <v>2443.3000000000002</v>
      </c>
      <c r="AT43" s="77">
        <v>158</v>
      </c>
      <c r="AU43" s="77">
        <v>0</v>
      </c>
      <c r="AV43" s="77">
        <v>0</v>
      </c>
      <c r="AW43" s="77">
        <v>2243.3000000000002</v>
      </c>
      <c r="AX43" s="77">
        <v>158</v>
      </c>
      <c r="AY43" s="77">
        <v>0</v>
      </c>
      <c r="AZ43" s="77">
        <v>0</v>
      </c>
      <c r="BA43" s="77">
        <v>158</v>
      </c>
      <c r="BB43" s="77">
        <v>158</v>
      </c>
      <c r="BC43" s="77">
        <v>6567.4894999999997</v>
      </c>
      <c r="BD43" s="77">
        <v>0</v>
      </c>
      <c r="BE43" s="77">
        <v>2658</v>
      </c>
      <c r="BF43" s="77">
        <v>225</v>
      </c>
      <c r="BG43" s="77">
        <v>0</v>
      </c>
      <c r="BH43" s="77">
        <v>0</v>
      </c>
      <c r="BI43" s="77">
        <v>-2000</v>
      </c>
      <c r="BJ43" s="77">
        <v>0</v>
      </c>
      <c r="BK43" s="77">
        <v>-7000</v>
      </c>
      <c r="BL43" s="77">
        <v>0</v>
      </c>
      <c r="BM43" s="77">
        <v>0</v>
      </c>
      <c r="BN43" s="77">
        <v>0</v>
      </c>
    </row>
    <row r="44" spans="1:67" ht="16.5" customHeight="1" x14ac:dyDescent="0.3">
      <c r="A44" s="48">
        <v>35</v>
      </c>
      <c r="B44" s="69" t="s">
        <v>148</v>
      </c>
      <c r="C44" s="77">
        <f t="shared" si="0"/>
        <v>19910.566999999999</v>
      </c>
      <c r="D44" s="77">
        <f t="shared" si="1"/>
        <v>2066.8355000000001</v>
      </c>
      <c r="E44" s="77">
        <f t="shared" si="2"/>
        <v>13428.1</v>
      </c>
      <c r="F44" s="77">
        <f t="shared" si="3"/>
        <v>2066.8355000000001</v>
      </c>
      <c r="G44" s="77">
        <f t="shared" si="4"/>
        <v>6482.4669999999996</v>
      </c>
      <c r="H44" s="77">
        <f t="shared" si="5"/>
        <v>0</v>
      </c>
      <c r="I44" s="77">
        <v>8310</v>
      </c>
      <c r="J44" s="77">
        <v>1824.89</v>
      </c>
      <c r="K44" s="77">
        <v>0</v>
      </c>
      <c r="L44" s="77">
        <v>0</v>
      </c>
      <c r="M44" s="77">
        <v>2800</v>
      </c>
      <c r="N44" s="77">
        <v>241.94550000000001</v>
      </c>
      <c r="O44" s="77">
        <v>450</v>
      </c>
      <c r="P44" s="77">
        <v>198.94550000000001</v>
      </c>
      <c r="Q44" s="77">
        <v>280</v>
      </c>
      <c r="R44" s="77">
        <v>0</v>
      </c>
      <c r="S44" s="77">
        <v>260</v>
      </c>
      <c r="T44" s="77">
        <v>40</v>
      </c>
      <c r="U44" s="77">
        <v>30</v>
      </c>
      <c r="V44" s="77">
        <v>0</v>
      </c>
      <c r="W44" s="77">
        <v>680</v>
      </c>
      <c r="X44" s="77">
        <v>3</v>
      </c>
      <c r="Y44" s="77">
        <v>580</v>
      </c>
      <c r="Z44" s="77">
        <v>3</v>
      </c>
      <c r="AA44" s="77">
        <v>300</v>
      </c>
      <c r="AB44" s="77">
        <v>0</v>
      </c>
      <c r="AC44" s="77">
        <v>550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>
        <v>40</v>
      </c>
      <c r="AL44" s="77">
        <v>0</v>
      </c>
      <c r="AM44" s="77">
        <v>0</v>
      </c>
      <c r="AN44" s="77">
        <v>0</v>
      </c>
      <c r="AO44" s="77">
        <v>120</v>
      </c>
      <c r="AP44" s="77">
        <v>0</v>
      </c>
      <c r="AQ44" s="77">
        <f t="shared" si="6"/>
        <v>2158.1</v>
      </c>
      <c r="AR44" s="77">
        <f t="shared" si="7"/>
        <v>0</v>
      </c>
      <c r="AS44" s="77">
        <v>2158.1</v>
      </c>
      <c r="AT44" s="77">
        <v>0</v>
      </c>
      <c r="AU44" s="77">
        <v>0</v>
      </c>
      <c r="AV44" s="77">
        <v>0</v>
      </c>
      <c r="AW44" s="77">
        <v>2128.1</v>
      </c>
      <c r="AX44" s="77">
        <v>0</v>
      </c>
      <c r="AY44" s="77">
        <v>0</v>
      </c>
      <c r="AZ44" s="77">
        <v>0</v>
      </c>
      <c r="BA44" s="77">
        <v>0</v>
      </c>
      <c r="BB44" s="77">
        <v>0</v>
      </c>
      <c r="BC44" s="77">
        <v>5990</v>
      </c>
      <c r="BD44" s="77">
        <v>0</v>
      </c>
      <c r="BE44" s="77">
        <v>492.46699999999998</v>
      </c>
      <c r="BF44" s="77">
        <v>0</v>
      </c>
      <c r="BG44" s="77">
        <v>0</v>
      </c>
      <c r="BH44" s="77">
        <v>0</v>
      </c>
      <c r="BI44" s="77">
        <v>0</v>
      </c>
      <c r="BJ44" s="77">
        <v>0</v>
      </c>
      <c r="BK44" s="77">
        <v>0</v>
      </c>
      <c r="BL44" s="77">
        <v>0</v>
      </c>
      <c r="BM44" s="77">
        <v>0</v>
      </c>
      <c r="BN44" s="77">
        <v>0</v>
      </c>
    </row>
    <row r="45" spans="1:67" ht="16.5" customHeight="1" x14ac:dyDescent="0.3">
      <c r="A45" s="48">
        <v>36</v>
      </c>
      <c r="B45" s="70" t="s">
        <v>149</v>
      </c>
      <c r="C45" s="77">
        <f t="shared" si="0"/>
        <v>115612.4657</v>
      </c>
      <c r="D45" s="77">
        <f t="shared" si="1"/>
        <v>15993.3753</v>
      </c>
      <c r="E45" s="77">
        <f t="shared" si="2"/>
        <v>99717</v>
      </c>
      <c r="F45" s="77">
        <f t="shared" si="3"/>
        <v>14943.3753</v>
      </c>
      <c r="G45" s="77">
        <f t="shared" si="4"/>
        <v>15895.465700000001</v>
      </c>
      <c r="H45" s="77">
        <f t="shared" si="5"/>
        <v>1050</v>
      </c>
      <c r="I45" s="77">
        <v>23500</v>
      </c>
      <c r="J45" s="77">
        <v>5624.3220000000001</v>
      </c>
      <c r="K45" s="77">
        <v>0</v>
      </c>
      <c r="L45" s="77">
        <v>0</v>
      </c>
      <c r="M45" s="77">
        <v>20350</v>
      </c>
      <c r="N45" s="77">
        <v>2792.0533</v>
      </c>
      <c r="O45" s="77">
        <v>2500</v>
      </c>
      <c r="P45" s="77">
        <v>751.1413</v>
      </c>
      <c r="Q45" s="77">
        <v>2800</v>
      </c>
      <c r="R45" s="77">
        <v>735.42399999999998</v>
      </c>
      <c r="S45" s="77">
        <v>600</v>
      </c>
      <c r="T45" s="77">
        <v>73.721999999999994</v>
      </c>
      <c r="U45" s="77">
        <v>800</v>
      </c>
      <c r="V45" s="77">
        <v>0</v>
      </c>
      <c r="W45" s="77">
        <v>2690</v>
      </c>
      <c r="X45" s="77">
        <v>205</v>
      </c>
      <c r="Y45" s="77">
        <v>2000</v>
      </c>
      <c r="Z45" s="77">
        <v>174.2</v>
      </c>
      <c r="AA45" s="77">
        <v>5750</v>
      </c>
      <c r="AB45" s="77">
        <v>643.20000000000005</v>
      </c>
      <c r="AC45" s="77">
        <v>4630</v>
      </c>
      <c r="AD45" s="77">
        <v>310</v>
      </c>
      <c r="AE45" s="77">
        <v>0</v>
      </c>
      <c r="AF45" s="77">
        <v>0</v>
      </c>
      <c r="AG45" s="77">
        <v>34991</v>
      </c>
      <c r="AH45" s="77">
        <v>6350</v>
      </c>
      <c r="AI45" s="77">
        <v>34991</v>
      </c>
      <c r="AJ45" s="77">
        <v>6350</v>
      </c>
      <c r="AK45" s="77">
        <v>0</v>
      </c>
      <c r="AL45" s="77">
        <v>0</v>
      </c>
      <c r="AM45" s="77">
        <v>0</v>
      </c>
      <c r="AN45" s="77">
        <v>0</v>
      </c>
      <c r="AO45" s="77">
        <v>3050</v>
      </c>
      <c r="AP45" s="77">
        <v>175</v>
      </c>
      <c r="AQ45" s="77">
        <f t="shared" si="6"/>
        <v>17826</v>
      </c>
      <c r="AR45" s="77">
        <f t="shared" si="7"/>
        <v>2</v>
      </c>
      <c r="AS45" s="77">
        <v>17826</v>
      </c>
      <c r="AT45" s="77">
        <v>2</v>
      </c>
      <c r="AU45" s="77">
        <v>0</v>
      </c>
      <c r="AV45" s="77">
        <v>0</v>
      </c>
      <c r="AW45" s="77">
        <v>17426</v>
      </c>
      <c r="AX45" s="77">
        <v>0</v>
      </c>
      <c r="AY45" s="77">
        <v>0</v>
      </c>
      <c r="AZ45" s="77">
        <v>0</v>
      </c>
      <c r="BA45" s="77">
        <v>0</v>
      </c>
      <c r="BB45" s="77">
        <v>0</v>
      </c>
      <c r="BC45" s="77">
        <v>14395.465700000001</v>
      </c>
      <c r="BD45" s="77">
        <v>0</v>
      </c>
      <c r="BE45" s="77">
        <v>1500</v>
      </c>
      <c r="BF45" s="77">
        <v>1050</v>
      </c>
      <c r="BG45" s="77">
        <v>0</v>
      </c>
      <c r="BH45" s="77">
        <v>0</v>
      </c>
      <c r="BI45" s="77">
        <v>0</v>
      </c>
      <c r="BJ45" s="77">
        <v>0</v>
      </c>
      <c r="BK45" s="77">
        <v>0</v>
      </c>
      <c r="BL45" s="77">
        <v>0</v>
      </c>
      <c r="BM45" s="77">
        <v>0</v>
      </c>
      <c r="BN45" s="77">
        <v>0</v>
      </c>
    </row>
    <row r="46" spans="1:67" ht="16.5" customHeight="1" x14ac:dyDescent="0.3">
      <c r="A46" s="48">
        <v>37</v>
      </c>
      <c r="B46" s="71" t="s">
        <v>150</v>
      </c>
      <c r="C46" s="77">
        <f t="shared" si="0"/>
        <v>98057.88949999999</v>
      </c>
      <c r="D46" s="77">
        <f t="shared" si="1"/>
        <v>28552.419399999999</v>
      </c>
      <c r="E46" s="77">
        <f t="shared" si="2"/>
        <v>87384.7</v>
      </c>
      <c r="F46" s="77">
        <f t="shared" si="3"/>
        <v>18141.866399999999</v>
      </c>
      <c r="G46" s="77">
        <f t="shared" si="4"/>
        <v>11823.1895</v>
      </c>
      <c r="H46" s="77">
        <f t="shared" si="5"/>
        <v>11560.553</v>
      </c>
      <c r="I46" s="77">
        <v>24000</v>
      </c>
      <c r="J46" s="77">
        <v>5693.35</v>
      </c>
      <c r="K46" s="77">
        <v>0</v>
      </c>
      <c r="L46" s="77">
        <v>0</v>
      </c>
      <c r="M46" s="77">
        <v>25980.799999999999</v>
      </c>
      <c r="N46" s="77">
        <v>7086.0964000000004</v>
      </c>
      <c r="O46" s="77">
        <v>850</v>
      </c>
      <c r="P46" s="77">
        <v>231.49639999999999</v>
      </c>
      <c r="Q46" s="77">
        <v>4850</v>
      </c>
      <c r="R46" s="77">
        <v>1405</v>
      </c>
      <c r="S46" s="77">
        <v>280</v>
      </c>
      <c r="T46" s="77">
        <v>38</v>
      </c>
      <c r="U46" s="77">
        <v>250</v>
      </c>
      <c r="V46" s="77">
        <v>0</v>
      </c>
      <c r="W46" s="77">
        <v>2630</v>
      </c>
      <c r="X46" s="77">
        <v>531.70000000000005</v>
      </c>
      <c r="Y46" s="77">
        <v>2200</v>
      </c>
      <c r="Z46" s="77">
        <v>497</v>
      </c>
      <c r="AA46" s="77">
        <v>6520.8</v>
      </c>
      <c r="AB46" s="77">
        <v>1630.5</v>
      </c>
      <c r="AC46" s="77">
        <v>10150</v>
      </c>
      <c r="AD46" s="77">
        <v>3219.4</v>
      </c>
      <c r="AE46" s="77">
        <v>0</v>
      </c>
      <c r="AF46" s="77">
        <v>0</v>
      </c>
      <c r="AG46" s="77">
        <v>26540</v>
      </c>
      <c r="AH46" s="77">
        <v>3614.42</v>
      </c>
      <c r="AI46" s="77">
        <v>26540</v>
      </c>
      <c r="AJ46" s="77">
        <v>3614.42</v>
      </c>
      <c r="AK46" s="77">
        <v>500</v>
      </c>
      <c r="AL46" s="77">
        <v>0</v>
      </c>
      <c r="AM46" s="77">
        <v>0</v>
      </c>
      <c r="AN46" s="77">
        <v>0</v>
      </c>
      <c r="AO46" s="77">
        <v>1840</v>
      </c>
      <c r="AP46" s="77">
        <v>535</v>
      </c>
      <c r="AQ46" s="77">
        <f t="shared" si="6"/>
        <v>7373.9</v>
      </c>
      <c r="AR46" s="77">
        <f t="shared" si="7"/>
        <v>63</v>
      </c>
      <c r="AS46" s="77">
        <v>8523.9</v>
      </c>
      <c r="AT46" s="77">
        <v>1213</v>
      </c>
      <c r="AU46" s="77">
        <v>0</v>
      </c>
      <c r="AV46" s="77">
        <v>0</v>
      </c>
      <c r="AW46" s="77">
        <v>8460.9</v>
      </c>
      <c r="AX46" s="77">
        <v>1150</v>
      </c>
      <c r="AY46" s="77">
        <v>0</v>
      </c>
      <c r="AZ46" s="77">
        <v>0</v>
      </c>
      <c r="BA46" s="77">
        <v>1150</v>
      </c>
      <c r="BB46" s="77">
        <v>1150</v>
      </c>
      <c r="BC46" s="77">
        <v>11105.2</v>
      </c>
      <c r="BD46" s="77">
        <v>10843.553</v>
      </c>
      <c r="BE46" s="77">
        <v>717.98950000000002</v>
      </c>
      <c r="BF46" s="77">
        <v>717</v>
      </c>
      <c r="BG46" s="77">
        <v>0</v>
      </c>
      <c r="BH46" s="77">
        <v>0</v>
      </c>
      <c r="BI46" s="77">
        <v>0</v>
      </c>
      <c r="BJ46" s="77">
        <v>0</v>
      </c>
      <c r="BK46" s="77">
        <v>0</v>
      </c>
      <c r="BL46" s="77">
        <v>0</v>
      </c>
      <c r="BM46" s="77">
        <v>0</v>
      </c>
      <c r="BN46" s="77">
        <v>0</v>
      </c>
    </row>
    <row r="47" spans="1:67" ht="16.5" customHeight="1" x14ac:dyDescent="0.3">
      <c r="A47" s="48">
        <v>38</v>
      </c>
      <c r="B47" s="68" t="s">
        <v>151</v>
      </c>
      <c r="C47" s="77">
        <f t="shared" si="0"/>
        <v>1054141.2188000001</v>
      </c>
      <c r="D47" s="77">
        <f t="shared" si="1"/>
        <v>191343.41990000001</v>
      </c>
      <c r="E47" s="77">
        <f t="shared" si="2"/>
        <v>878139.93360000011</v>
      </c>
      <c r="F47" s="77">
        <f t="shared" si="3"/>
        <v>105313.11410000001</v>
      </c>
      <c r="G47" s="77">
        <f t="shared" si="4"/>
        <v>346001.28519999998</v>
      </c>
      <c r="H47" s="77">
        <f t="shared" si="5"/>
        <v>86030.305800000002</v>
      </c>
      <c r="I47" s="77">
        <v>361992.7</v>
      </c>
      <c r="J47" s="77">
        <v>67326</v>
      </c>
      <c r="K47" s="77">
        <v>0</v>
      </c>
      <c r="L47" s="77">
        <v>0</v>
      </c>
      <c r="M47" s="77">
        <v>229588.93359999999</v>
      </c>
      <c r="N47" s="77">
        <v>21831.6211</v>
      </c>
      <c r="O47" s="77">
        <v>42350</v>
      </c>
      <c r="P47" s="77">
        <v>14040.290999999999</v>
      </c>
      <c r="Q47" s="77">
        <v>9860</v>
      </c>
      <c r="R47" s="77">
        <v>606.25009999999997</v>
      </c>
      <c r="S47" s="77">
        <v>2184</v>
      </c>
      <c r="T47" s="77">
        <v>353.28870000000001</v>
      </c>
      <c r="U47" s="77">
        <v>2136</v>
      </c>
      <c r="V47" s="77">
        <v>0</v>
      </c>
      <c r="W47" s="77">
        <v>17830</v>
      </c>
      <c r="X47" s="77">
        <v>2314.4</v>
      </c>
      <c r="Y47" s="77">
        <v>14550</v>
      </c>
      <c r="Z47" s="77">
        <v>2149</v>
      </c>
      <c r="AA47" s="77">
        <v>94733.333599999998</v>
      </c>
      <c r="AB47" s="77">
        <v>1450.76</v>
      </c>
      <c r="AC47" s="77">
        <v>54945.599999999999</v>
      </c>
      <c r="AD47" s="77">
        <v>2772.2773000000002</v>
      </c>
      <c r="AE47" s="77">
        <v>0</v>
      </c>
      <c r="AF47" s="77">
        <v>0</v>
      </c>
      <c r="AG47" s="77">
        <v>75000</v>
      </c>
      <c r="AH47" s="77">
        <v>14872.692999999999</v>
      </c>
      <c r="AI47" s="77">
        <v>75000</v>
      </c>
      <c r="AJ47" s="77">
        <v>14872.692999999999</v>
      </c>
      <c r="AK47" s="77">
        <v>15134.3</v>
      </c>
      <c r="AL47" s="77">
        <v>0</v>
      </c>
      <c r="AM47" s="77">
        <v>6200</v>
      </c>
      <c r="AN47" s="77">
        <v>0</v>
      </c>
      <c r="AO47" s="77">
        <v>16700</v>
      </c>
      <c r="AP47" s="77">
        <v>1050</v>
      </c>
      <c r="AQ47" s="77">
        <f t="shared" si="6"/>
        <v>9724</v>
      </c>
      <c r="AR47" s="77">
        <f t="shared" si="7"/>
        <v>232.8</v>
      </c>
      <c r="AS47" s="77">
        <v>179724</v>
      </c>
      <c r="AT47" s="77">
        <v>232.8</v>
      </c>
      <c r="AU47" s="77">
        <v>0</v>
      </c>
      <c r="AV47" s="77">
        <v>0</v>
      </c>
      <c r="AW47" s="77">
        <v>173374</v>
      </c>
      <c r="AX47" s="77">
        <v>0</v>
      </c>
      <c r="AY47" s="77">
        <v>0</v>
      </c>
      <c r="AZ47" s="77">
        <v>0</v>
      </c>
      <c r="BA47" s="77">
        <v>170000</v>
      </c>
      <c r="BB47" s="77">
        <v>0</v>
      </c>
      <c r="BC47" s="77">
        <v>294404.0282</v>
      </c>
      <c r="BD47" s="77">
        <v>82723.4908</v>
      </c>
      <c r="BE47" s="77">
        <v>51597.256999999998</v>
      </c>
      <c r="BF47" s="77">
        <v>4560.857</v>
      </c>
      <c r="BG47" s="77">
        <v>0</v>
      </c>
      <c r="BH47" s="77">
        <v>0</v>
      </c>
      <c r="BI47" s="77">
        <v>0</v>
      </c>
      <c r="BJ47" s="77">
        <v>0</v>
      </c>
      <c r="BK47" s="77">
        <v>0</v>
      </c>
      <c r="BL47" s="77">
        <v>-1254.0419999999999</v>
      </c>
      <c r="BM47" s="77">
        <v>0</v>
      </c>
      <c r="BN47" s="77">
        <v>0</v>
      </c>
      <c r="BO47" s="43"/>
    </row>
    <row r="48" spans="1:67" ht="16.5" customHeight="1" x14ac:dyDescent="0.3">
      <c r="A48" s="48">
        <v>39</v>
      </c>
      <c r="B48" s="68" t="s">
        <v>152</v>
      </c>
      <c r="C48" s="77">
        <f t="shared" si="0"/>
        <v>124705.7524</v>
      </c>
      <c r="D48" s="77">
        <f t="shared" si="1"/>
        <v>20699.225299999998</v>
      </c>
      <c r="E48" s="77">
        <f t="shared" si="2"/>
        <v>89582.438999999998</v>
      </c>
      <c r="F48" s="77">
        <f t="shared" si="3"/>
        <v>12108.4645</v>
      </c>
      <c r="G48" s="77">
        <f t="shared" si="4"/>
        <v>35123.313399999999</v>
      </c>
      <c r="H48" s="77">
        <f t="shared" si="5"/>
        <v>8590.7608</v>
      </c>
      <c r="I48" s="77">
        <v>54897.739000000001</v>
      </c>
      <c r="J48" s="77">
        <v>8241.7839999999997</v>
      </c>
      <c r="K48" s="77">
        <v>0</v>
      </c>
      <c r="L48" s="77">
        <v>0</v>
      </c>
      <c r="M48" s="77">
        <v>25684.7</v>
      </c>
      <c r="N48" s="77">
        <v>2219.1804999999999</v>
      </c>
      <c r="O48" s="77">
        <v>5000</v>
      </c>
      <c r="P48" s="77">
        <v>818.82669999999996</v>
      </c>
      <c r="Q48" s="77">
        <v>0</v>
      </c>
      <c r="R48" s="77">
        <v>0</v>
      </c>
      <c r="S48" s="77">
        <v>800</v>
      </c>
      <c r="T48" s="77">
        <v>149.69999999999999</v>
      </c>
      <c r="U48" s="77">
        <v>800</v>
      </c>
      <c r="V48" s="77">
        <v>182</v>
      </c>
      <c r="W48" s="77">
        <v>4500</v>
      </c>
      <c r="X48" s="77">
        <v>123.0038</v>
      </c>
      <c r="Y48" s="77">
        <v>1000</v>
      </c>
      <c r="Z48" s="77">
        <v>0</v>
      </c>
      <c r="AA48" s="77">
        <v>6000</v>
      </c>
      <c r="AB48" s="77">
        <v>249.58</v>
      </c>
      <c r="AC48" s="77">
        <v>6234.7</v>
      </c>
      <c r="AD48" s="77">
        <v>662.37</v>
      </c>
      <c r="AE48" s="77">
        <v>0</v>
      </c>
      <c r="AF48" s="77">
        <v>0</v>
      </c>
      <c r="AG48" s="77">
        <v>0</v>
      </c>
      <c r="AH48" s="77">
        <v>0</v>
      </c>
      <c r="AI48" s="77">
        <v>0</v>
      </c>
      <c r="AJ48" s="77">
        <v>0</v>
      </c>
      <c r="AK48" s="77">
        <v>1647.5</v>
      </c>
      <c r="AL48" s="77">
        <v>1647.5</v>
      </c>
      <c r="AM48" s="77">
        <v>0</v>
      </c>
      <c r="AN48" s="77">
        <v>0</v>
      </c>
      <c r="AO48" s="77">
        <v>2600</v>
      </c>
      <c r="AP48" s="77">
        <v>0</v>
      </c>
      <c r="AQ48" s="77">
        <f t="shared" si="6"/>
        <v>4752.5</v>
      </c>
      <c r="AR48" s="77">
        <f t="shared" si="7"/>
        <v>0</v>
      </c>
      <c r="AS48" s="77">
        <v>4752.5</v>
      </c>
      <c r="AT48" s="77">
        <v>0</v>
      </c>
      <c r="AU48" s="77">
        <v>0</v>
      </c>
      <c r="AV48" s="77">
        <v>0</v>
      </c>
      <c r="AW48" s="77">
        <v>3352.5</v>
      </c>
      <c r="AX48" s="77">
        <v>0</v>
      </c>
      <c r="AY48" s="77">
        <v>0</v>
      </c>
      <c r="AZ48" s="77">
        <v>0</v>
      </c>
      <c r="BA48" s="77">
        <v>0</v>
      </c>
      <c r="BB48" s="77">
        <v>0</v>
      </c>
      <c r="BC48" s="77">
        <v>30708.5</v>
      </c>
      <c r="BD48" s="77">
        <v>8590.7608</v>
      </c>
      <c r="BE48" s="77">
        <v>4414.8134</v>
      </c>
      <c r="BF48" s="77">
        <v>0</v>
      </c>
      <c r="BG48" s="77">
        <v>0</v>
      </c>
      <c r="BH48" s="77">
        <v>0</v>
      </c>
      <c r="BI48" s="77">
        <v>0</v>
      </c>
      <c r="BJ48" s="77">
        <v>0</v>
      </c>
      <c r="BK48" s="77">
        <v>0</v>
      </c>
      <c r="BL48" s="77">
        <v>0</v>
      </c>
      <c r="BM48" s="77">
        <v>0</v>
      </c>
      <c r="BN48" s="77">
        <v>0</v>
      </c>
    </row>
    <row r="49" spans="1:67" ht="16.5" customHeight="1" x14ac:dyDescent="0.3">
      <c r="A49" s="48">
        <v>40</v>
      </c>
      <c r="B49" s="68" t="s">
        <v>153</v>
      </c>
      <c r="C49" s="77">
        <f t="shared" si="0"/>
        <v>233100.39999999997</v>
      </c>
      <c r="D49" s="77">
        <f t="shared" si="1"/>
        <v>35164.400699999998</v>
      </c>
      <c r="E49" s="77">
        <f t="shared" si="2"/>
        <v>209329.09999999998</v>
      </c>
      <c r="F49" s="77">
        <f t="shared" si="3"/>
        <v>36205.275699999998</v>
      </c>
      <c r="G49" s="77">
        <f t="shared" si="4"/>
        <v>23771.3</v>
      </c>
      <c r="H49" s="77">
        <f t="shared" si="5"/>
        <v>-1040.875</v>
      </c>
      <c r="I49" s="77">
        <v>80777.100000000006</v>
      </c>
      <c r="J49" s="77">
        <v>16391.615000000002</v>
      </c>
      <c r="K49" s="77">
        <v>0</v>
      </c>
      <c r="L49" s="77">
        <v>0</v>
      </c>
      <c r="M49" s="77">
        <v>57199.7</v>
      </c>
      <c r="N49" s="77">
        <v>7060.6607000000004</v>
      </c>
      <c r="O49" s="77">
        <v>6740</v>
      </c>
      <c r="P49" s="77">
        <v>2133.9546</v>
      </c>
      <c r="Q49" s="77">
        <v>120</v>
      </c>
      <c r="R49" s="77">
        <v>26.928000000000001</v>
      </c>
      <c r="S49" s="77">
        <v>950</v>
      </c>
      <c r="T49" s="77">
        <v>211.36199999999999</v>
      </c>
      <c r="U49" s="77">
        <v>1228.8</v>
      </c>
      <c r="V49" s="77">
        <v>11</v>
      </c>
      <c r="W49" s="77">
        <v>6970</v>
      </c>
      <c r="X49" s="77">
        <v>550.33600000000001</v>
      </c>
      <c r="Y49" s="77">
        <v>4250</v>
      </c>
      <c r="Z49" s="77">
        <v>195.33600000000001</v>
      </c>
      <c r="AA49" s="77">
        <v>14352</v>
      </c>
      <c r="AB49" s="77">
        <v>2129</v>
      </c>
      <c r="AC49" s="77">
        <v>23968.9</v>
      </c>
      <c r="AD49" s="77">
        <v>1496.0800999999999</v>
      </c>
      <c r="AE49" s="77">
        <v>0</v>
      </c>
      <c r="AF49" s="77">
        <v>0</v>
      </c>
      <c r="AG49" s="77">
        <v>48782</v>
      </c>
      <c r="AH49" s="77">
        <v>11776</v>
      </c>
      <c r="AI49" s="77">
        <v>48782</v>
      </c>
      <c r="AJ49" s="77">
        <v>11776</v>
      </c>
      <c r="AK49" s="77">
        <v>2150</v>
      </c>
      <c r="AL49" s="77">
        <v>450</v>
      </c>
      <c r="AM49" s="77">
        <v>0</v>
      </c>
      <c r="AN49" s="77">
        <v>0</v>
      </c>
      <c r="AO49" s="77">
        <v>3200</v>
      </c>
      <c r="AP49" s="77">
        <v>460</v>
      </c>
      <c r="AQ49" s="77">
        <f t="shared" si="6"/>
        <v>17220.3</v>
      </c>
      <c r="AR49" s="77">
        <f t="shared" si="7"/>
        <v>67</v>
      </c>
      <c r="AS49" s="77">
        <v>17220.3</v>
      </c>
      <c r="AT49" s="77">
        <v>67</v>
      </c>
      <c r="AU49" s="77">
        <v>0</v>
      </c>
      <c r="AV49" s="77">
        <v>0</v>
      </c>
      <c r="AW49" s="77">
        <v>16285.3</v>
      </c>
      <c r="AX49" s="77">
        <v>0</v>
      </c>
      <c r="AY49" s="77">
        <v>0</v>
      </c>
      <c r="AZ49" s="77">
        <v>0</v>
      </c>
      <c r="BA49" s="77">
        <v>0</v>
      </c>
      <c r="BB49" s="77">
        <v>0</v>
      </c>
      <c r="BC49" s="77">
        <v>15071.3</v>
      </c>
      <c r="BD49" s="77">
        <v>817</v>
      </c>
      <c r="BE49" s="77">
        <v>8700</v>
      </c>
      <c r="BF49" s="77">
        <v>1586.35</v>
      </c>
      <c r="BG49" s="77">
        <v>0</v>
      </c>
      <c r="BH49" s="77">
        <v>0</v>
      </c>
      <c r="BI49" s="77">
        <v>0</v>
      </c>
      <c r="BJ49" s="77">
        <v>-500</v>
      </c>
      <c r="BK49" s="77">
        <v>0</v>
      </c>
      <c r="BL49" s="77">
        <v>-2944.2249999999999</v>
      </c>
      <c r="BM49" s="77">
        <v>0</v>
      </c>
      <c r="BN49" s="77">
        <v>0</v>
      </c>
      <c r="BO49" s="43"/>
    </row>
    <row r="50" spans="1:67" ht="16.5" customHeight="1" x14ac:dyDescent="0.3">
      <c r="A50" s="48">
        <v>41</v>
      </c>
      <c r="B50" s="68" t="s">
        <v>154</v>
      </c>
      <c r="C50" s="77">
        <f t="shared" si="0"/>
        <v>433858.86670000001</v>
      </c>
      <c r="D50" s="77">
        <f t="shared" si="1"/>
        <v>88536.827500000014</v>
      </c>
      <c r="E50" s="77">
        <f t="shared" si="2"/>
        <v>294450</v>
      </c>
      <c r="F50" s="77">
        <f t="shared" si="3"/>
        <v>42258.347999999998</v>
      </c>
      <c r="G50" s="77">
        <f t="shared" si="4"/>
        <v>139408.86669999998</v>
      </c>
      <c r="H50" s="77">
        <f t="shared" si="5"/>
        <v>46278.479500000009</v>
      </c>
      <c r="I50" s="77">
        <v>94327</v>
      </c>
      <c r="J50" s="77">
        <v>20134.867999999999</v>
      </c>
      <c r="K50" s="77">
        <v>0</v>
      </c>
      <c r="L50" s="77">
        <v>0</v>
      </c>
      <c r="M50" s="77">
        <v>83336.3</v>
      </c>
      <c r="N50" s="77">
        <v>6840.98</v>
      </c>
      <c r="O50" s="77">
        <v>9525</v>
      </c>
      <c r="P50" s="77">
        <v>3376.3049999999998</v>
      </c>
      <c r="Q50" s="77">
        <v>1120</v>
      </c>
      <c r="R50" s="77">
        <v>56.9</v>
      </c>
      <c r="S50" s="77">
        <v>470</v>
      </c>
      <c r="T50" s="77">
        <v>75.704999999999998</v>
      </c>
      <c r="U50" s="77">
        <v>390</v>
      </c>
      <c r="V50" s="77">
        <v>15</v>
      </c>
      <c r="W50" s="77">
        <v>8500</v>
      </c>
      <c r="X50" s="77">
        <v>761.5</v>
      </c>
      <c r="Y50" s="77">
        <v>6400</v>
      </c>
      <c r="Z50" s="77">
        <v>491.5</v>
      </c>
      <c r="AA50" s="77">
        <v>24600</v>
      </c>
      <c r="AB50" s="77">
        <v>637.27</v>
      </c>
      <c r="AC50" s="77">
        <v>28371.3</v>
      </c>
      <c r="AD50" s="77">
        <v>1762.3</v>
      </c>
      <c r="AE50" s="77">
        <v>0</v>
      </c>
      <c r="AF50" s="77">
        <v>0</v>
      </c>
      <c r="AG50" s="77">
        <v>48700</v>
      </c>
      <c r="AH50" s="77">
        <v>12053.5</v>
      </c>
      <c r="AI50" s="77">
        <v>48700</v>
      </c>
      <c r="AJ50" s="77">
        <v>12053.5</v>
      </c>
      <c r="AK50" s="77">
        <v>5500</v>
      </c>
      <c r="AL50" s="77">
        <v>1000</v>
      </c>
      <c r="AM50" s="77">
        <v>5500</v>
      </c>
      <c r="AN50" s="77">
        <v>1000</v>
      </c>
      <c r="AO50" s="77">
        <v>5400</v>
      </c>
      <c r="AP50" s="77">
        <v>2090</v>
      </c>
      <c r="AQ50" s="77">
        <f t="shared" si="6"/>
        <v>57186.7</v>
      </c>
      <c r="AR50" s="77">
        <f t="shared" si="7"/>
        <v>139</v>
      </c>
      <c r="AS50" s="77">
        <v>57186.7</v>
      </c>
      <c r="AT50" s="77">
        <v>139</v>
      </c>
      <c r="AU50" s="77">
        <v>0</v>
      </c>
      <c r="AV50" s="77">
        <v>0</v>
      </c>
      <c r="AW50" s="77">
        <v>54186.7</v>
      </c>
      <c r="AX50" s="77">
        <v>0</v>
      </c>
      <c r="AY50" s="77">
        <v>0</v>
      </c>
      <c r="AZ50" s="77">
        <v>0</v>
      </c>
      <c r="BA50" s="77">
        <v>0</v>
      </c>
      <c r="BB50" s="77">
        <v>0</v>
      </c>
      <c r="BC50" s="77">
        <v>117260.76669999999</v>
      </c>
      <c r="BD50" s="77">
        <v>44953.449500000002</v>
      </c>
      <c r="BE50" s="77">
        <v>22148.1</v>
      </c>
      <c r="BF50" s="77">
        <v>1332.37</v>
      </c>
      <c r="BG50" s="77">
        <v>0</v>
      </c>
      <c r="BH50" s="77">
        <v>0</v>
      </c>
      <c r="BI50" s="77">
        <v>0</v>
      </c>
      <c r="BJ50" s="77">
        <v>0</v>
      </c>
      <c r="BK50" s="77">
        <v>0</v>
      </c>
      <c r="BL50" s="77">
        <v>-7.34</v>
      </c>
      <c r="BM50" s="77">
        <v>0</v>
      </c>
      <c r="BN50" s="77">
        <v>0</v>
      </c>
      <c r="BO50" s="43"/>
    </row>
    <row r="51" spans="1:67" ht="16.5" customHeight="1" x14ac:dyDescent="0.3">
      <c r="A51" s="48">
        <v>42</v>
      </c>
      <c r="B51" s="68" t="s">
        <v>155</v>
      </c>
      <c r="C51" s="77">
        <f t="shared" si="0"/>
        <v>205494.24410000001</v>
      </c>
      <c r="D51" s="77">
        <f t="shared" si="1"/>
        <v>22462.957600000002</v>
      </c>
      <c r="E51" s="77">
        <f t="shared" si="2"/>
        <v>164554.70000000001</v>
      </c>
      <c r="F51" s="77">
        <f t="shared" si="3"/>
        <v>21762.957600000002</v>
      </c>
      <c r="G51" s="77">
        <f t="shared" si="4"/>
        <v>40939.544099999999</v>
      </c>
      <c r="H51" s="77">
        <f t="shared" si="5"/>
        <v>700</v>
      </c>
      <c r="I51" s="77">
        <v>91050</v>
      </c>
      <c r="J51" s="77">
        <v>17083.877</v>
      </c>
      <c r="K51" s="77">
        <v>0</v>
      </c>
      <c r="L51" s="77">
        <v>0</v>
      </c>
      <c r="M51" s="77">
        <v>39704.699999999997</v>
      </c>
      <c r="N51" s="77">
        <v>4198.0806000000002</v>
      </c>
      <c r="O51" s="77">
        <v>6000</v>
      </c>
      <c r="P51" s="77">
        <v>2669.0996</v>
      </c>
      <c r="Q51" s="77">
        <v>200</v>
      </c>
      <c r="R51" s="77">
        <v>0</v>
      </c>
      <c r="S51" s="77">
        <v>964.7</v>
      </c>
      <c r="T51" s="77">
        <v>152.73099999999999</v>
      </c>
      <c r="U51" s="77">
        <v>600</v>
      </c>
      <c r="V51" s="77">
        <v>0</v>
      </c>
      <c r="W51" s="77">
        <v>1700</v>
      </c>
      <c r="X51" s="77">
        <v>113.3</v>
      </c>
      <c r="Y51" s="77">
        <v>100</v>
      </c>
      <c r="Z51" s="77">
        <v>0</v>
      </c>
      <c r="AA51" s="77">
        <v>4900</v>
      </c>
      <c r="AB51" s="77">
        <v>0</v>
      </c>
      <c r="AC51" s="77">
        <v>21340</v>
      </c>
      <c r="AD51" s="77">
        <v>1036.95</v>
      </c>
      <c r="AE51" s="77">
        <v>0</v>
      </c>
      <c r="AF51" s="77">
        <v>0</v>
      </c>
      <c r="AG51" s="77">
        <v>0</v>
      </c>
      <c r="AH51" s="77">
        <v>0</v>
      </c>
      <c r="AI51" s="77">
        <v>0</v>
      </c>
      <c r="AJ51" s="77">
        <v>0</v>
      </c>
      <c r="AK51" s="77">
        <v>3000</v>
      </c>
      <c r="AL51" s="77">
        <v>0</v>
      </c>
      <c r="AM51" s="77">
        <v>500</v>
      </c>
      <c r="AN51" s="77">
        <v>0</v>
      </c>
      <c r="AO51" s="77">
        <v>3200</v>
      </c>
      <c r="AP51" s="77">
        <v>320</v>
      </c>
      <c r="AQ51" s="77">
        <f t="shared" si="6"/>
        <v>27600</v>
      </c>
      <c r="AR51" s="77">
        <f t="shared" si="7"/>
        <v>161</v>
      </c>
      <c r="AS51" s="77">
        <v>27600</v>
      </c>
      <c r="AT51" s="77">
        <v>161</v>
      </c>
      <c r="AU51" s="77">
        <v>0</v>
      </c>
      <c r="AV51" s="77">
        <v>0</v>
      </c>
      <c r="AW51" s="77">
        <v>24600</v>
      </c>
      <c r="AX51" s="77">
        <v>0</v>
      </c>
      <c r="AY51" s="77">
        <v>0</v>
      </c>
      <c r="AZ51" s="77">
        <v>0</v>
      </c>
      <c r="BA51" s="77">
        <v>0</v>
      </c>
      <c r="BB51" s="77">
        <v>0</v>
      </c>
      <c r="BC51" s="77">
        <v>10939.544099999999</v>
      </c>
      <c r="BD51" s="77">
        <v>700</v>
      </c>
      <c r="BE51" s="77">
        <v>30000</v>
      </c>
      <c r="BF51" s="77">
        <v>0</v>
      </c>
      <c r="BG51" s="77">
        <v>0</v>
      </c>
      <c r="BH51" s="77">
        <v>0</v>
      </c>
      <c r="BI51" s="77">
        <v>0</v>
      </c>
      <c r="BJ51" s="77">
        <v>0</v>
      </c>
      <c r="BK51" s="77">
        <v>0</v>
      </c>
      <c r="BL51" s="77">
        <v>0</v>
      </c>
      <c r="BM51" s="77">
        <v>0</v>
      </c>
      <c r="BN51" s="77">
        <v>0</v>
      </c>
    </row>
    <row r="52" spans="1:67" ht="16.5" customHeight="1" x14ac:dyDescent="0.3">
      <c r="A52" s="160" t="s">
        <v>112</v>
      </c>
      <c r="B52" s="161"/>
      <c r="C52" s="78">
        <f t="shared" si="0"/>
        <v>12933050.332999999</v>
      </c>
      <c r="D52" s="78">
        <f t="shared" si="1"/>
        <v>2234543.0030000005</v>
      </c>
      <c r="E52" s="78">
        <f t="shared" si="2"/>
        <v>10121846.474399999</v>
      </c>
      <c r="F52" s="78">
        <f t="shared" si="3"/>
        <v>1302030.2237000004</v>
      </c>
      <c r="G52" s="78">
        <f t="shared" si="4"/>
        <v>3752270.7586000003</v>
      </c>
      <c r="H52" s="78">
        <f t="shared" si="5"/>
        <v>934660.77930000005</v>
      </c>
      <c r="I52" s="78">
        <v>2633118.639</v>
      </c>
      <c r="J52" s="78">
        <v>496565.22399999999</v>
      </c>
      <c r="K52" s="78">
        <v>0</v>
      </c>
      <c r="L52" s="78">
        <v>0</v>
      </c>
      <c r="M52" s="78">
        <v>1947231.2826</v>
      </c>
      <c r="N52" s="78">
        <v>240694.4939</v>
      </c>
      <c r="O52" s="78">
        <v>403217.34899999999</v>
      </c>
      <c r="P52" s="78">
        <v>104908.4838</v>
      </c>
      <c r="Q52" s="78">
        <v>156351.6</v>
      </c>
      <c r="R52" s="78">
        <v>32352.937399999999</v>
      </c>
      <c r="S52" s="78">
        <v>26567.599999999999</v>
      </c>
      <c r="T52" s="78">
        <v>3951.7361000000001</v>
      </c>
      <c r="U52" s="78">
        <v>50696.4</v>
      </c>
      <c r="V52" s="78">
        <v>6360.4</v>
      </c>
      <c r="W52" s="78">
        <v>223881.5</v>
      </c>
      <c r="X52" s="78">
        <v>25194.815299999998</v>
      </c>
      <c r="Y52" s="78">
        <v>171964.6</v>
      </c>
      <c r="Z52" s="78">
        <v>21213.463599999999</v>
      </c>
      <c r="AA52" s="78">
        <v>519919.83360000001</v>
      </c>
      <c r="AB52" s="78">
        <v>17456.072</v>
      </c>
      <c r="AC52" s="78">
        <v>460508.2</v>
      </c>
      <c r="AD52" s="78">
        <v>43587.585099999997</v>
      </c>
      <c r="AE52" s="78">
        <v>241931.85</v>
      </c>
      <c r="AF52" s="78">
        <v>0</v>
      </c>
      <c r="AG52" s="78">
        <v>2763605.3</v>
      </c>
      <c r="AH52" s="78">
        <v>466560.62300000002</v>
      </c>
      <c r="AI52" s="78">
        <v>2731205.3</v>
      </c>
      <c r="AJ52" s="78">
        <v>466560.62300000002</v>
      </c>
      <c r="AK52" s="78">
        <v>512732.7</v>
      </c>
      <c r="AL52" s="78">
        <v>53001.016799999998</v>
      </c>
      <c r="AM52" s="78">
        <v>346846.7</v>
      </c>
      <c r="AN52" s="78">
        <v>47954.029000000002</v>
      </c>
      <c r="AO52" s="78">
        <v>172466</v>
      </c>
      <c r="AP52" s="78">
        <v>18993.8</v>
      </c>
      <c r="AQ52" s="78">
        <f t="shared" si="6"/>
        <v>909693.80280000006</v>
      </c>
      <c r="AR52" s="78">
        <f t="shared" si="7"/>
        <v>24067.065999999999</v>
      </c>
      <c r="AS52" s="78">
        <v>1850760.7028000001</v>
      </c>
      <c r="AT52" s="78">
        <v>26215.065999999999</v>
      </c>
      <c r="AU52" s="78">
        <v>0</v>
      </c>
      <c r="AV52" s="78">
        <v>0</v>
      </c>
      <c r="AW52" s="78">
        <v>1594466.6</v>
      </c>
      <c r="AX52" s="78">
        <v>2272.1</v>
      </c>
      <c r="AY52" s="78">
        <v>0</v>
      </c>
      <c r="AZ52" s="78">
        <v>0</v>
      </c>
      <c r="BA52" s="78">
        <v>941066.9</v>
      </c>
      <c r="BB52" s="78">
        <v>2148</v>
      </c>
      <c r="BC52" s="78">
        <v>3162919.449</v>
      </c>
      <c r="BD52" s="78">
        <v>925517.01930000004</v>
      </c>
      <c r="BE52" s="78">
        <v>790421.30960000004</v>
      </c>
      <c r="BF52" s="78">
        <v>60346.112000000001</v>
      </c>
      <c r="BG52" s="78">
        <v>0</v>
      </c>
      <c r="BH52" s="78">
        <v>0</v>
      </c>
      <c r="BI52" s="78">
        <v>-12700</v>
      </c>
      <c r="BJ52" s="78">
        <v>-14654.906000000001</v>
      </c>
      <c r="BK52" s="78">
        <v>-188370</v>
      </c>
      <c r="BL52" s="78">
        <v>-36547.446000000004</v>
      </c>
      <c r="BM52" s="78">
        <v>0</v>
      </c>
      <c r="BN52" s="78">
        <v>0</v>
      </c>
    </row>
  </sheetData>
  <protectedRanges>
    <protectedRange sqref="AS10:BN52" name="Range3"/>
    <protectedRange sqref="A52" name="Range1"/>
    <protectedRange sqref="I10:AP52" name="Range2"/>
  </protectedRanges>
  <mergeCells count="51">
    <mergeCell ref="BE6:BF7"/>
    <mergeCell ref="AI6:AJ6"/>
    <mergeCell ref="BC3:BN3"/>
    <mergeCell ref="I4:BB4"/>
    <mergeCell ref="BC4:BH4"/>
    <mergeCell ref="BI4:BN4"/>
    <mergeCell ref="I5:BB5"/>
    <mergeCell ref="A52:B52"/>
    <mergeCell ref="AK6:AL7"/>
    <mergeCell ref="AM6:AN6"/>
    <mergeCell ref="AO6:AP7"/>
    <mergeCell ref="AQ6:AV6"/>
    <mergeCell ref="C7:D7"/>
    <mergeCell ref="E7:F7"/>
    <mergeCell ref="G7:H7"/>
    <mergeCell ref="I7:J7"/>
    <mergeCell ref="K7:L7"/>
    <mergeCell ref="O7:P7"/>
    <mergeCell ref="Q7:R7"/>
    <mergeCell ref="S7:T7"/>
    <mergeCell ref="U7:V7"/>
    <mergeCell ref="AQ7:AR7"/>
    <mergeCell ref="AS7:AT7"/>
    <mergeCell ref="BC5:BF5"/>
    <mergeCell ref="BG5:BH7"/>
    <mergeCell ref="BI5:BJ7"/>
    <mergeCell ref="BK5:BN6"/>
    <mergeCell ref="I6:L6"/>
    <mergeCell ref="AW6:BB6"/>
    <mergeCell ref="AY7:AZ7"/>
    <mergeCell ref="BA7:BB7"/>
    <mergeCell ref="BK7:BL7"/>
    <mergeCell ref="BC6:BD7"/>
    <mergeCell ref="AU7:AV7"/>
    <mergeCell ref="BM7:BN7"/>
    <mergeCell ref="W7:X7"/>
    <mergeCell ref="Y7:Z7"/>
    <mergeCell ref="AA7:AB7"/>
    <mergeCell ref="AC7:AD7"/>
    <mergeCell ref="A2:K2"/>
    <mergeCell ref="A3:A8"/>
    <mergeCell ref="B3:B8"/>
    <mergeCell ref="C3:H6"/>
    <mergeCell ref="I3:BB3"/>
    <mergeCell ref="M6:N7"/>
    <mergeCell ref="O6:AD6"/>
    <mergeCell ref="AE6:AF7"/>
    <mergeCell ref="AG6:AH7"/>
    <mergeCell ref="AI7:AJ7"/>
    <mergeCell ref="AM7:AN7"/>
    <mergeCell ref="AW7:AX7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62"/>
  <sheetViews>
    <sheetView workbookViewId="0">
      <selection activeCell="B4" sqref="B4:B8"/>
    </sheetView>
  </sheetViews>
  <sheetFormatPr defaultRowHeight="17.25" x14ac:dyDescent="0.3"/>
  <cols>
    <col min="1" max="1" width="4" style="39" customWidth="1"/>
    <col min="2" max="2" width="19.875" style="39" customWidth="1"/>
    <col min="3" max="3" width="14.25" style="39" customWidth="1"/>
    <col min="4" max="4" width="16.875" style="39" customWidth="1"/>
    <col min="5" max="5" width="13.375" style="39" customWidth="1"/>
    <col min="6" max="6" width="11.5" style="39" customWidth="1"/>
    <col min="7" max="7" width="11.875" style="39" customWidth="1"/>
    <col min="8" max="8" width="9.125" style="39" customWidth="1"/>
    <col min="9" max="9" width="11.375" style="39" customWidth="1"/>
    <col min="10" max="10" width="9.375" style="39" customWidth="1"/>
    <col min="11" max="11" width="11.25" style="39" customWidth="1"/>
    <col min="12" max="12" width="9.125" style="39" customWidth="1"/>
    <col min="13" max="13" width="12.125" style="39" customWidth="1"/>
    <col min="14" max="14" width="11.25" style="39" customWidth="1"/>
    <col min="15" max="15" width="11.375" style="39" customWidth="1"/>
    <col min="16" max="16" width="9.875" style="39" customWidth="1"/>
    <col min="17" max="17" width="10.25" style="39" customWidth="1"/>
    <col min="18" max="18" width="9" style="39"/>
    <col min="19" max="20" width="9.875" style="39" customWidth="1"/>
    <col min="21" max="21" width="9" style="39"/>
    <col min="22" max="22" width="10.5" style="39" customWidth="1"/>
    <col min="23" max="23" width="8.375" style="39" customWidth="1"/>
    <col min="24" max="24" width="7.75" style="39" customWidth="1"/>
    <col min="25" max="25" width="8.625" style="39" customWidth="1"/>
    <col min="26" max="26" width="9.875" style="39" customWidth="1"/>
    <col min="27" max="27" width="7.375" style="39" customWidth="1"/>
    <col min="28" max="28" width="7.75" style="39" customWidth="1"/>
    <col min="29" max="29" width="10.5" style="39" customWidth="1"/>
    <col min="30" max="30" width="7.875" style="39" customWidth="1"/>
    <col min="31" max="31" width="10.75" style="39" customWidth="1"/>
    <col min="32" max="32" width="10" style="39" customWidth="1"/>
    <col min="33" max="34" width="8.375" style="39" customWidth="1"/>
    <col min="35" max="35" width="8.875" style="39" customWidth="1"/>
    <col min="36" max="36" width="7.875" style="39" customWidth="1"/>
    <col min="37" max="37" width="8.125" style="39" customWidth="1"/>
    <col min="38" max="38" width="9.25" style="39" customWidth="1"/>
    <col min="39" max="39" width="8.375" style="39" customWidth="1"/>
    <col min="40" max="40" width="9.25" style="39" customWidth="1"/>
    <col min="41" max="41" width="10.125" style="39" customWidth="1"/>
    <col min="42" max="42" width="9.25" style="39" customWidth="1"/>
    <col min="43" max="43" width="11.5" style="39" customWidth="1"/>
    <col min="44" max="46" width="9.25" style="39" customWidth="1"/>
    <col min="47" max="47" width="10.75" style="39" customWidth="1"/>
    <col min="48" max="48" width="9.25" style="39" customWidth="1"/>
    <col min="49" max="49" width="9.625" style="39" customWidth="1"/>
    <col min="50" max="50" width="9.25" style="39" customWidth="1"/>
    <col min="51" max="51" width="8.75" style="39" customWidth="1"/>
    <col min="52" max="55" width="9.25" style="39" customWidth="1"/>
    <col min="56" max="60" width="7.625" style="39" customWidth="1"/>
    <col min="61" max="61" width="9.375" style="39" customWidth="1"/>
    <col min="62" max="62" width="9" style="39"/>
    <col min="63" max="63" width="9.25" style="39" customWidth="1"/>
    <col min="64" max="64" width="9.75" style="39" customWidth="1"/>
    <col min="65" max="65" width="9.25" style="39" customWidth="1"/>
    <col min="66" max="66" width="8.25" style="39" customWidth="1"/>
    <col min="67" max="67" width="8.625" style="39" customWidth="1"/>
    <col min="68" max="68" width="9.25" style="39" customWidth="1"/>
    <col min="69" max="69" width="11.125" style="39" customWidth="1"/>
    <col min="70" max="70" width="8.375" style="39" customWidth="1"/>
    <col min="71" max="71" width="10.625" style="39" customWidth="1"/>
    <col min="72" max="76" width="9.125" style="39" customWidth="1"/>
    <col min="77" max="77" width="10.25" style="39" customWidth="1"/>
    <col min="78" max="78" width="9.875" style="39" customWidth="1"/>
    <col min="79" max="79" width="9.25" style="39" customWidth="1"/>
    <col min="80" max="80" width="9.75" style="39" customWidth="1"/>
    <col min="81" max="81" width="11.25" style="39" customWidth="1"/>
    <col min="82" max="82" width="9.625" style="39" customWidth="1"/>
    <col min="83" max="83" width="9.875" style="39" customWidth="1"/>
    <col min="84" max="84" width="10.375" style="39" customWidth="1"/>
    <col min="85" max="85" width="10.125" style="39" customWidth="1"/>
    <col min="86" max="86" width="8" style="39" customWidth="1"/>
    <col min="87" max="87" width="8.75" style="39" customWidth="1"/>
    <col min="88" max="88" width="8.875" style="39" customWidth="1"/>
    <col min="89" max="89" width="10.625" style="39" customWidth="1"/>
    <col min="90" max="90" width="8.625" style="39" customWidth="1"/>
    <col min="91" max="91" width="9.375" style="39" customWidth="1"/>
    <col min="92" max="92" width="8.875" style="39" customWidth="1"/>
    <col min="93" max="93" width="11.375" style="39" customWidth="1"/>
    <col min="94" max="98" width="8.875" style="39" customWidth="1"/>
    <col min="99" max="99" width="10.625" style="39" customWidth="1"/>
    <col min="100" max="100" width="8.875" style="39" customWidth="1"/>
    <col min="101" max="101" width="11.375" style="39" customWidth="1"/>
    <col min="102" max="102" width="8.5" style="39" customWidth="1"/>
    <col min="103" max="103" width="8.75" style="39" customWidth="1"/>
    <col min="104" max="104" width="8.5" style="39" customWidth="1"/>
    <col min="105" max="105" width="11.5" style="39" customWidth="1"/>
    <col min="106" max="106" width="11.125" style="39" customWidth="1"/>
    <col min="107" max="107" width="8.5" style="39" customWidth="1"/>
    <col min="108" max="108" width="9.625" style="39" customWidth="1"/>
    <col min="109" max="109" width="10.625" style="39" customWidth="1"/>
    <col min="110" max="110" width="9.5" style="39" customWidth="1"/>
    <col min="111" max="111" width="7.875" style="39" customWidth="1"/>
    <col min="112" max="112" width="6.875" style="39" customWidth="1"/>
    <col min="113" max="113" width="9.25" style="39" customWidth="1"/>
    <col min="114" max="114" width="9.5" style="39" customWidth="1"/>
    <col min="115" max="115" width="10.875" style="39" customWidth="1"/>
    <col min="116" max="116" width="9.5" style="39" customWidth="1"/>
    <col min="117" max="117" width="7.5" style="39" customWidth="1"/>
    <col min="118" max="118" width="7.625" style="39" customWidth="1"/>
    <col min="119" max="119" width="11" style="39" customWidth="1"/>
    <col min="120" max="120" width="10.875" style="39" customWidth="1"/>
    <col min="121" max="16384" width="9" style="39"/>
  </cols>
  <sheetData>
    <row r="1" spans="1:120" ht="17.25" customHeight="1" x14ac:dyDescent="0.3">
      <c r="A1" s="193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</row>
    <row r="2" spans="1:120" ht="45" customHeight="1" x14ac:dyDescent="0.3">
      <c r="A2" s="138" t="s">
        <v>114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51"/>
      <c r="M2" s="51"/>
      <c r="N2" s="51"/>
      <c r="O2" s="51"/>
      <c r="P2" s="51"/>
      <c r="Q2" s="50"/>
      <c r="R2" s="50"/>
      <c r="S2" s="50"/>
      <c r="T2" s="50"/>
      <c r="U2" s="51"/>
      <c r="V2" s="51"/>
      <c r="W2" s="51"/>
      <c r="X2" s="51"/>
      <c r="Y2" s="51"/>
      <c r="Z2" s="51"/>
      <c r="AA2" s="51"/>
      <c r="AB2" s="5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52"/>
      <c r="DF2" s="52"/>
      <c r="DG2" s="52"/>
      <c r="DH2" s="52"/>
      <c r="DI2" s="52"/>
      <c r="DJ2" s="52"/>
      <c r="DK2" s="52"/>
      <c r="DL2" s="52"/>
      <c r="DM2" s="52"/>
      <c r="DN2" s="52"/>
    </row>
    <row r="3" spans="1:120" ht="12.75" customHeight="1" x14ac:dyDescent="0.3">
      <c r="B3" s="53"/>
      <c r="C3" s="53"/>
      <c r="D3" s="53"/>
      <c r="E3" s="54"/>
      <c r="F3" s="54"/>
      <c r="G3" s="54"/>
      <c r="H3" s="54"/>
      <c r="I3" s="54"/>
      <c r="J3" s="54"/>
      <c r="K3" s="54"/>
      <c r="L3" s="54"/>
      <c r="M3" s="54"/>
      <c r="N3" s="54"/>
      <c r="O3" s="54" t="s">
        <v>79</v>
      </c>
      <c r="P3" s="54">
        <v>44286</v>
      </c>
      <c r="Q3" s="54"/>
      <c r="R3" s="54"/>
      <c r="S3" s="54"/>
      <c r="T3" s="54"/>
      <c r="U3" s="54"/>
      <c r="V3" s="54"/>
      <c r="W3" s="54"/>
      <c r="X3" s="54"/>
      <c r="Y3" s="54"/>
      <c r="Z3" s="54"/>
      <c r="AA3" s="194"/>
      <c r="AB3" s="19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5"/>
      <c r="DB3" s="55"/>
      <c r="DC3" s="55"/>
      <c r="DD3" s="55"/>
    </row>
    <row r="4" spans="1:120" s="57" customFormat="1" ht="12.75" customHeight="1" x14ac:dyDescent="0.3">
      <c r="A4" s="195" t="s">
        <v>57</v>
      </c>
      <c r="B4" s="140" t="s">
        <v>56</v>
      </c>
      <c r="C4" s="184" t="s">
        <v>80</v>
      </c>
      <c r="D4" s="185"/>
      <c r="E4" s="185"/>
      <c r="F4" s="185"/>
      <c r="G4" s="185"/>
      <c r="H4" s="187"/>
      <c r="I4" s="199" t="s">
        <v>81</v>
      </c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H4" s="200"/>
      <c r="DI4" s="200"/>
      <c r="DJ4" s="200"/>
      <c r="DK4" s="200"/>
      <c r="DL4" s="200"/>
      <c r="DM4" s="200"/>
      <c r="DN4" s="200"/>
      <c r="DO4" s="200"/>
      <c r="DP4" s="201"/>
    </row>
    <row r="5" spans="1:120" s="57" customFormat="1" ht="15.75" customHeight="1" x14ac:dyDescent="0.3">
      <c r="A5" s="195"/>
      <c r="B5" s="140"/>
      <c r="C5" s="196"/>
      <c r="D5" s="197"/>
      <c r="E5" s="197"/>
      <c r="F5" s="197"/>
      <c r="G5" s="197"/>
      <c r="H5" s="198"/>
      <c r="I5" s="184" t="s">
        <v>82</v>
      </c>
      <c r="J5" s="185"/>
      <c r="K5" s="185"/>
      <c r="L5" s="185"/>
      <c r="M5" s="154" t="s">
        <v>83</v>
      </c>
      <c r="N5" s="155"/>
      <c r="O5" s="155"/>
      <c r="P5" s="155"/>
      <c r="Q5" s="155"/>
      <c r="R5" s="155"/>
      <c r="S5" s="155"/>
      <c r="T5" s="156"/>
      <c r="U5" s="184" t="s">
        <v>84</v>
      </c>
      <c r="V5" s="185"/>
      <c r="W5" s="185"/>
      <c r="X5" s="187"/>
      <c r="Y5" s="184" t="s">
        <v>85</v>
      </c>
      <c r="Z5" s="185"/>
      <c r="AA5" s="185"/>
      <c r="AB5" s="187"/>
      <c r="AC5" s="184" t="s">
        <v>86</v>
      </c>
      <c r="AD5" s="185"/>
      <c r="AE5" s="185"/>
      <c r="AF5" s="187"/>
      <c r="AG5" s="205" t="s">
        <v>81</v>
      </c>
      <c r="AH5" s="191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9"/>
      <c r="AW5" s="184" t="s">
        <v>87</v>
      </c>
      <c r="AX5" s="185"/>
      <c r="AY5" s="185"/>
      <c r="AZ5" s="187"/>
      <c r="BA5" s="60" t="s">
        <v>54</v>
      </c>
      <c r="BB5" s="60"/>
      <c r="BC5" s="60"/>
      <c r="BD5" s="60"/>
      <c r="BE5" s="60"/>
      <c r="BF5" s="60"/>
      <c r="BG5" s="60"/>
      <c r="BH5" s="60"/>
      <c r="BI5" s="184" t="s">
        <v>88</v>
      </c>
      <c r="BJ5" s="185"/>
      <c r="BK5" s="185"/>
      <c r="BL5" s="187"/>
      <c r="BM5" s="61" t="s">
        <v>89</v>
      </c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191"/>
      <c r="CB5" s="191"/>
      <c r="CC5" s="191"/>
      <c r="CD5" s="191"/>
      <c r="CE5" s="191"/>
      <c r="CF5" s="192"/>
      <c r="CG5" s="184" t="s">
        <v>90</v>
      </c>
      <c r="CH5" s="185"/>
      <c r="CI5" s="185"/>
      <c r="CJ5" s="187"/>
      <c r="CK5" s="184" t="s">
        <v>91</v>
      </c>
      <c r="CL5" s="185"/>
      <c r="CM5" s="185"/>
      <c r="CN5" s="187"/>
      <c r="CO5" s="56" t="s">
        <v>89</v>
      </c>
      <c r="CP5" s="56"/>
      <c r="CQ5" s="56"/>
      <c r="CR5" s="56"/>
      <c r="CS5" s="56"/>
      <c r="CT5" s="56"/>
      <c r="CU5" s="56"/>
      <c r="CV5" s="56"/>
      <c r="CW5" s="184" t="s">
        <v>92</v>
      </c>
      <c r="CX5" s="185"/>
      <c r="CY5" s="185"/>
      <c r="CZ5" s="187"/>
      <c r="DA5" s="62" t="s">
        <v>89</v>
      </c>
      <c r="DB5" s="62"/>
      <c r="DC5" s="62"/>
      <c r="DD5" s="62"/>
      <c r="DE5" s="184" t="s">
        <v>93</v>
      </c>
      <c r="DF5" s="185"/>
      <c r="DG5" s="185"/>
      <c r="DH5" s="187"/>
      <c r="DI5" s="184" t="s">
        <v>94</v>
      </c>
      <c r="DJ5" s="185"/>
      <c r="DK5" s="185"/>
      <c r="DL5" s="185"/>
      <c r="DM5" s="185"/>
      <c r="DN5" s="187"/>
      <c r="DO5" s="140" t="s">
        <v>95</v>
      </c>
      <c r="DP5" s="140"/>
    </row>
    <row r="6" spans="1:120" s="57" customFormat="1" ht="80.25" customHeight="1" x14ac:dyDescent="0.3">
      <c r="A6" s="195"/>
      <c r="B6" s="140"/>
      <c r="C6" s="188"/>
      <c r="D6" s="189"/>
      <c r="E6" s="189"/>
      <c r="F6" s="189"/>
      <c r="G6" s="189"/>
      <c r="H6" s="190"/>
      <c r="I6" s="196"/>
      <c r="J6" s="197"/>
      <c r="K6" s="197"/>
      <c r="L6" s="197"/>
      <c r="M6" s="184" t="s">
        <v>96</v>
      </c>
      <c r="N6" s="185"/>
      <c r="O6" s="185"/>
      <c r="P6" s="185"/>
      <c r="Q6" s="184" t="s">
        <v>97</v>
      </c>
      <c r="R6" s="185"/>
      <c r="S6" s="185"/>
      <c r="T6" s="185"/>
      <c r="U6" s="188"/>
      <c r="V6" s="189"/>
      <c r="W6" s="189"/>
      <c r="X6" s="190"/>
      <c r="Y6" s="188"/>
      <c r="Z6" s="189"/>
      <c r="AA6" s="189"/>
      <c r="AB6" s="190"/>
      <c r="AC6" s="188"/>
      <c r="AD6" s="189"/>
      <c r="AE6" s="189"/>
      <c r="AF6" s="190"/>
      <c r="AG6" s="184" t="s">
        <v>98</v>
      </c>
      <c r="AH6" s="185"/>
      <c r="AI6" s="185"/>
      <c r="AJ6" s="185"/>
      <c r="AK6" s="184" t="s">
        <v>99</v>
      </c>
      <c r="AL6" s="185"/>
      <c r="AM6" s="185"/>
      <c r="AN6" s="185"/>
      <c r="AO6" s="184" t="s">
        <v>100</v>
      </c>
      <c r="AP6" s="185"/>
      <c r="AQ6" s="185"/>
      <c r="AR6" s="185"/>
      <c r="AS6" s="184" t="s">
        <v>101</v>
      </c>
      <c r="AT6" s="185"/>
      <c r="AU6" s="185"/>
      <c r="AV6" s="185"/>
      <c r="AW6" s="188"/>
      <c r="AX6" s="189"/>
      <c r="AY6" s="189"/>
      <c r="AZ6" s="190"/>
      <c r="BA6" s="186" t="s">
        <v>102</v>
      </c>
      <c r="BB6" s="186"/>
      <c r="BC6" s="186"/>
      <c r="BD6" s="186"/>
      <c r="BE6" s="202" t="s">
        <v>103</v>
      </c>
      <c r="BF6" s="203"/>
      <c r="BG6" s="203"/>
      <c r="BH6" s="204"/>
      <c r="BI6" s="188"/>
      <c r="BJ6" s="189"/>
      <c r="BK6" s="189"/>
      <c r="BL6" s="190"/>
      <c r="BM6" s="184" t="s">
        <v>104</v>
      </c>
      <c r="BN6" s="185"/>
      <c r="BO6" s="185"/>
      <c r="BP6" s="185"/>
      <c r="BQ6" s="184" t="s">
        <v>105</v>
      </c>
      <c r="BR6" s="185"/>
      <c r="BS6" s="185"/>
      <c r="BT6" s="185"/>
      <c r="BU6" s="186" t="s">
        <v>106</v>
      </c>
      <c r="BV6" s="186"/>
      <c r="BW6" s="186"/>
      <c r="BX6" s="186"/>
      <c r="BY6" s="184" t="s">
        <v>107</v>
      </c>
      <c r="BZ6" s="185"/>
      <c r="CA6" s="185"/>
      <c r="CB6" s="185"/>
      <c r="CC6" s="184" t="s">
        <v>108</v>
      </c>
      <c r="CD6" s="185"/>
      <c r="CE6" s="185"/>
      <c r="CF6" s="185"/>
      <c r="CG6" s="188"/>
      <c r="CH6" s="189"/>
      <c r="CI6" s="189"/>
      <c r="CJ6" s="190"/>
      <c r="CK6" s="188"/>
      <c r="CL6" s="189"/>
      <c r="CM6" s="189"/>
      <c r="CN6" s="190"/>
      <c r="CO6" s="186" t="s">
        <v>109</v>
      </c>
      <c r="CP6" s="186"/>
      <c r="CQ6" s="186"/>
      <c r="CR6" s="186"/>
      <c r="CS6" s="186" t="s">
        <v>110</v>
      </c>
      <c r="CT6" s="186"/>
      <c r="CU6" s="186"/>
      <c r="CV6" s="186"/>
      <c r="CW6" s="188"/>
      <c r="CX6" s="189"/>
      <c r="CY6" s="189"/>
      <c r="CZ6" s="190"/>
      <c r="DA6" s="184" t="s">
        <v>111</v>
      </c>
      <c r="DB6" s="185"/>
      <c r="DC6" s="185"/>
      <c r="DD6" s="187"/>
      <c r="DE6" s="188"/>
      <c r="DF6" s="189"/>
      <c r="DG6" s="189"/>
      <c r="DH6" s="190"/>
      <c r="DI6" s="188"/>
      <c r="DJ6" s="189"/>
      <c r="DK6" s="189"/>
      <c r="DL6" s="189"/>
      <c r="DM6" s="189"/>
      <c r="DN6" s="190"/>
      <c r="DO6" s="140"/>
      <c r="DP6" s="140"/>
    </row>
    <row r="7" spans="1:120" s="57" customFormat="1" ht="72.75" customHeight="1" x14ac:dyDescent="0.3">
      <c r="A7" s="195"/>
      <c r="B7" s="140"/>
      <c r="C7" s="182" t="s">
        <v>157</v>
      </c>
      <c r="D7" s="183"/>
      <c r="E7" s="140" t="s">
        <v>60</v>
      </c>
      <c r="F7" s="140"/>
      <c r="G7" s="140" t="s">
        <v>61</v>
      </c>
      <c r="H7" s="140"/>
      <c r="I7" s="140" t="s">
        <v>60</v>
      </c>
      <c r="J7" s="140"/>
      <c r="K7" s="140" t="s">
        <v>61</v>
      </c>
      <c r="L7" s="140"/>
      <c r="M7" s="140" t="s">
        <v>60</v>
      </c>
      <c r="N7" s="140"/>
      <c r="O7" s="140" t="s">
        <v>61</v>
      </c>
      <c r="P7" s="140"/>
      <c r="Q7" s="140" t="s">
        <v>60</v>
      </c>
      <c r="R7" s="140"/>
      <c r="S7" s="140" t="s">
        <v>61</v>
      </c>
      <c r="T7" s="140"/>
      <c r="U7" s="140" t="s">
        <v>60</v>
      </c>
      <c r="V7" s="140"/>
      <c r="W7" s="140" t="s">
        <v>61</v>
      </c>
      <c r="X7" s="140"/>
      <c r="Y7" s="140" t="s">
        <v>60</v>
      </c>
      <c r="Z7" s="140"/>
      <c r="AA7" s="140" t="s">
        <v>61</v>
      </c>
      <c r="AB7" s="140"/>
      <c r="AC7" s="140" t="s">
        <v>60</v>
      </c>
      <c r="AD7" s="140"/>
      <c r="AE7" s="140" t="s">
        <v>61</v>
      </c>
      <c r="AF7" s="140"/>
      <c r="AG7" s="140" t="s">
        <v>60</v>
      </c>
      <c r="AH7" s="140"/>
      <c r="AI7" s="140" t="s">
        <v>61</v>
      </c>
      <c r="AJ7" s="140"/>
      <c r="AK7" s="140" t="s">
        <v>60</v>
      </c>
      <c r="AL7" s="140"/>
      <c r="AM7" s="140" t="s">
        <v>61</v>
      </c>
      <c r="AN7" s="140"/>
      <c r="AO7" s="140" t="s">
        <v>60</v>
      </c>
      <c r="AP7" s="140"/>
      <c r="AQ7" s="140" t="s">
        <v>61</v>
      </c>
      <c r="AR7" s="140"/>
      <c r="AS7" s="140" t="s">
        <v>60</v>
      </c>
      <c r="AT7" s="140"/>
      <c r="AU7" s="140" t="s">
        <v>61</v>
      </c>
      <c r="AV7" s="140"/>
      <c r="AW7" s="140" t="s">
        <v>60</v>
      </c>
      <c r="AX7" s="140"/>
      <c r="AY7" s="140" t="s">
        <v>61</v>
      </c>
      <c r="AZ7" s="140"/>
      <c r="BA7" s="140" t="s">
        <v>60</v>
      </c>
      <c r="BB7" s="140"/>
      <c r="BC7" s="140" t="s">
        <v>61</v>
      </c>
      <c r="BD7" s="140"/>
      <c r="BE7" s="140" t="s">
        <v>60</v>
      </c>
      <c r="BF7" s="140"/>
      <c r="BG7" s="140" t="s">
        <v>61</v>
      </c>
      <c r="BH7" s="140"/>
      <c r="BI7" s="140" t="s">
        <v>60</v>
      </c>
      <c r="BJ7" s="140"/>
      <c r="BK7" s="140" t="s">
        <v>61</v>
      </c>
      <c r="BL7" s="140"/>
      <c r="BM7" s="140" t="s">
        <v>60</v>
      </c>
      <c r="BN7" s="140"/>
      <c r="BO7" s="140" t="s">
        <v>61</v>
      </c>
      <c r="BP7" s="140"/>
      <c r="BQ7" s="140" t="s">
        <v>60</v>
      </c>
      <c r="BR7" s="140"/>
      <c r="BS7" s="140" t="s">
        <v>61</v>
      </c>
      <c r="BT7" s="140"/>
      <c r="BU7" s="140" t="s">
        <v>60</v>
      </c>
      <c r="BV7" s="140"/>
      <c r="BW7" s="140" t="s">
        <v>61</v>
      </c>
      <c r="BX7" s="140"/>
      <c r="BY7" s="140" t="s">
        <v>60</v>
      </c>
      <c r="BZ7" s="140"/>
      <c r="CA7" s="140" t="s">
        <v>61</v>
      </c>
      <c r="CB7" s="140"/>
      <c r="CC7" s="140" t="s">
        <v>60</v>
      </c>
      <c r="CD7" s="140"/>
      <c r="CE7" s="140" t="s">
        <v>61</v>
      </c>
      <c r="CF7" s="140"/>
      <c r="CG7" s="140" t="s">
        <v>60</v>
      </c>
      <c r="CH7" s="140"/>
      <c r="CI7" s="140" t="s">
        <v>61</v>
      </c>
      <c r="CJ7" s="140"/>
      <c r="CK7" s="140" t="s">
        <v>60</v>
      </c>
      <c r="CL7" s="140"/>
      <c r="CM7" s="140" t="s">
        <v>61</v>
      </c>
      <c r="CN7" s="140"/>
      <c r="CO7" s="140" t="s">
        <v>60</v>
      </c>
      <c r="CP7" s="140"/>
      <c r="CQ7" s="140" t="s">
        <v>61</v>
      </c>
      <c r="CR7" s="140"/>
      <c r="CS7" s="140" t="s">
        <v>60</v>
      </c>
      <c r="CT7" s="140"/>
      <c r="CU7" s="140" t="s">
        <v>61</v>
      </c>
      <c r="CV7" s="140"/>
      <c r="CW7" s="140" t="s">
        <v>60</v>
      </c>
      <c r="CX7" s="140"/>
      <c r="CY7" s="140" t="s">
        <v>61</v>
      </c>
      <c r="CZ7" s="140"/>
      <c r="DA7" s="140" t="s">
        <v>60</v>
      </c>
      <c r="DB7" s="140"/>
      <c r="DC7" s="140" t="s">
        <v>61</v>
      </c>
      <c r="DD7" s="140"/>
      <c r="DE7" s="140" t="s">
        <v>60</v>
      </c>
      <c r="DF7" s="140"/>
      <c r="DG7" s="140" t="s">
        <v>61</v>
      </c>
      <c r="DH7" s="140"/>
      <c r="DI7" s="163" t="s">
        <v>112</v>
      </c>
      <c r="DJ7" s="164"/>
      <c r="DK7" s="140" t="s">
        <v>60</v>
      </c>
      <c r="DL7" s="140"/>
      <c r="DM7" s="140" t="s">
        <v>61</v>
      </c>
      <c r="DN7" s="140"/>
      <c r="DO7" s="140" t="s">
        <v>61</v>
      </c>
      <c r="DP7" s="140"/>
    </row>
    <row r="8" spans="1:120" s="57" customFormat="1" ht="32.25" customHeight="1" x14ac:dyDescent="0.3">
      <c r="A8" s="195"/>
      <c r="B8" s="140"/>
      <c r="C8" s="75" t="s">
        <v>58</v>
      </c>
      <c r="D8" s="76" t="s">
        <v>59</v>
      </c>
      <c r="E8" s="75" t="s">
        <v>58</v>
      </c>
      <c r="F8" s="76" t="s">
        <v>59</v>
      </c>
      <c r="G8" s="75" t="s">
        <v>58</v>
      </c>
      <c r="H8" s="76" t="s">
        <v>59</v>
      </c>
      <c r="I8" s="75" t="s">
        <v>58</v>
      </c>
      <c r="J8" s="76" t="s">
        <v>59</v>
      </c>
      <c r="K8" s="75" t="s">
        <v>58</v>
      </c>
      <c r="L8" s="76" t="s">
        <v>59</v>
      </c>
      <c r="M8" s="75" t="s">
        <v>58</v>
      </c>
      <c r="N8" s="76" t="s">
        <v>59</v>
      </c>
      <c r="O8" s="75" t="s">
        <v>58</v>
      </c>
      <c r="P8" s="76" t="s">
        <v>59</v>
      </c>
      <c r="Q8" s="75" t="s">
        <v>58</v>
      </c>
      <c r="R8" s="76" t="s">
        <v>59</v>
      </c>
      <c r="S8" s="75" t="s">
        <v>58</v>
      </c>
      <c r="T8" s="76" t="s">
        <v>59</v>
      </c>
      <c r="U8" s="75" t="s">
        <v>58</v>
      </c>
      <c r="V8" s="76" t="s">
        <v>59</v>
      </c>
      <c r="W8" s="75" t="s">
        <v>58</v>
      </c>
      <c r="X8" s="76" t="s">
        <v>59</v>
      </c>
      <c r="Y8" s="75" t="s">
        <v>58</v>
      </c>
      <c r="Z8" s="76" t="s">
        <v>59</v>
      </c>
      <c r="AA8" s="75" t="s">
        <v>58</v>
      </c>
      <c r="AB8" s="76" t="s">
        <v>59</v>
      </c>
      <c r="AC8" s="75" t="s">
        <v>58</v>
      </c>
      <c r="AD8" s="76" t="s">
        <v>59</v>
      </c>
      <c r="AE8" s="75" t="s">
        <v>58</v>
      </c>
      <c r="AF8" s="76" t="s">
        <v>59</v>
      </c>
      <c r="AG8" s="75" t="s">
        <v>58</v>
      </c>
      <c r="AH8" s="76" t="s">
        <v>59</v>
      </c>
      <c r="AI8" s="75" t="s">
        <v>58</v>
      </c>
      <c r="AJ8" s="76" t="s">
        <v>59</v>
      </c>
      <c r="AK8" s="75" t="s">
        <v>58</v>
      </c>
      <c r="AL8" s="76" t="s">
        <v>59</v>
      </c>
      <c r="AM8" s="75" t="s">
        <v>58</v>
      </c>
      <c r="AN8" s="76" t="s">
        <v>59</v>
      </c>
      <c r="AO8" s="75" t="s">
        <v>58</v>
      </c>
      <c r="AP8" s="76" t="s">
        <v>59</v>
      </c>
      <c r="AQ8" s="75" t="s">
        <v>58</v>
      </c>
      <c r="AR8" s="76" t="s">
        <v>59</v>
      </c>
      <c r="AS8" s="75" t="s">
        <v>58</v>
      </c>
      <c r="AT8" s="76" t="s">
        <v>59</v>
      </c>
      <c r="AU8" s="75" t="s">
        <v>58</v>
      </c>
      <c r="AV8" s="76" t="s">
        <v>59</v>
      </c>
      <c r="AW8" s="75" t="s">
        <v>58</v>
      </c>
      <c r="AX8" s="76" t="s">
        <v>59</v>
      </c>
      <c r="AY8" s="75" t="s">
        <v>58</v>
      </c>
      <c r="AZ8" s="76" t="s">
        <v>59</v>
      </c>
      <c r="BA8" s="75" t="s">
        <v>58</v>
      </c>
      <c r="BB8" s="76" t="s">
        <v>59</v>
      </c>
      <c r="BC8" s="75" t="s">
        <v>58</v>
      </c>
      <c r="BD8" s="76" t="s">
        <v>59</v>
      </c>
      <c r="BE8" s="75" t="s">
        <v>58</v>
      </c>
      <c r="BF8" s="76" t="s">
        <v>59</v>
      </c>
      <c r="BG8" s="75" t="s">
        <v>58</v>
      </c>
      <c r="BH8" s="76" t="s">
        <v>59</v>
      </c>
      <c r="BI8" s="75" t="s">
        <v>58</v>
      </c>
      <c r="BJ8" s="76" t="s">
        <v>59</v>
      </c>
      <c r="BK8" s="75" t="s">
        <v>58</v>
      </c>
      <c r="BL8" s="76" t="s">
        <v>59</v>
      </c>
      <c r="BM8" s="75" t="s">
        <v>58</v>
      </c>
      <c r="BN8" s="76" t="s">
        <v>59</v>
      </c>
      <c r="BO8" s="75" t="s">
        <v>58</v>
      </c>
      <c r="BP8" s="76" t="s">
        <v>59</v>
      </c>
      <c r="BQ8" s="75" t="s">
        <v>58</v>
      </c>
      <c r="BR8" s="76" t="s">
        <v>59</v>
      </c>
      <c r="BS8" s="75" t="s">
        <v>58</v>
      </c>
      <c r="BT8" s="76" t="s">
        <v>59</v>
      </c>
      <c r="BU8" s="75" t="s">
        <v>58</v>
      </c>
      <c r="BV8" s="76" t="s">
        <v>59</v>
      </c>
      <c r="BW8" s="75" t="s">
        <v>58</v>
      </c>
      <c r="BX8" s="76" t="s">
        <v>59</v>
      </c>
      <c r="BY8" s="75" t="s">
        <v>58</v>
      </c>
      <c r="BZ8" s="76" t="s">
        <v>59</v>
      </c>
      <c r="CA8" s="75" t="s">
        <v>58</v>
      </c>
      <c r="CB8" s="76" t="s">
        <v>59</v>
      </c>
      <c r="CC8" s="75" t="s">
        <v>58</v>
      </c>
      <c r="CD8" s="76" t="s">
        <v>59</v>
      </c>
      <c r="CE8" s="75" t="s">
        <v>58</v>
      </c>
      <c r="CF8" s="76" t="s">
        <v>59</v>
      </c>
      <c r="CG8" s="75" t="s">
        <v>58</v>
      </c>
      <c r="CH8" s="76" t="s">
        <v>59</v>
      </c>
      <c r="CI8" s="75" t="s">
        <v>58</v>
      </c>
      <c r="CJ8" s="76" t="s">
        <v>59</v>
      </c>
      <c r="CK8" s="75" t="s">
        <v>58</v>
      </c>
      <c r="CL8" s="76" t="s">
        <v>59</v>
      </c>
      <c r="CM8" s="75" t="s">
        <v>58</v>
      </c>
      <c r="CN8" s="76" t="s">
        <v>59</v>
      </c>
      <c r="CO8" s="75" t="s">
        <v>58</v>
      </c>
      <c r="CP8" s="76" t="s">
        <v>59</v>
      </c>
      <c r="CQ8" s="75" t="s">
        <v>58</v>
      </c>
      <c r="CR8" s="76" t="s">
        <v>59</v>
      </c>
      <c r="CS8" s="75" t="s">
        <v>58</v>
      </c>
      <c r="CT8" s="76" t="s">
        <v>59</v>
      </c>
      <c r="CU8" s="75" t="s">
        <v>58</v>
      </c>
      <c r="CV8" s="76" t="s">
        <v>59</v>
      </c>
      <c r="CW8" s="75" t="s">
        <v>58</v>
      </c>
      <c r="CX8" s="76" t="s">
        <v>59</v>
      </c>
      <c r="CY8" s="75" t="s">
        <v>58</v>
      </c>
      <c r="CZ8" s="76" t="s">
        <v>59</v>
      </c>
      <c r="DA8" s="75" t="s">
        <v>58</v>
      </c>
      <c r="DB8" s="76" t="s">
        <v>59</v>
      </c>
      <c r="DC8" s="75" t="s">
        <v>58</v>
      </c>
      <c r="DD8" s="76" t="s">
        <v>59</v>
      </c>
      <c r="DE8" s="75" t="s">
        <v>58</v>
      </c>
      <c r="DF8" s="76" t="s">
        <v>59</v>
      </c>
      <c r="DG8" s="75" t="s">
        <v>58</v>
      </c>
      <c r="DH8" s="76" t="s">
        <v>59</v>
      </c>
      <c r="DI8" s="75" t="s">
        <v>58</v>
      </c>
      <c r="DJ8" s="76" t="s">
        <v>59</v>
      </c>
      <c r="DK8" s="75" t="s">
        <v>58</v>
      </c>
      <c r="DL8" s="76" t="s">
        <v>59</v>
      </c>
      <c r="DM8" s="75" t="s">
        <v>58</v>
      </c>
      <c r="DN8" s="76" t="s">
        <v>59</v>
      </c>
      <c r="DO8" s="75" t="s">
        <v>58</v>
      </c>
      <c r="DP8" s="76" t="s">
        <v>59</v>
      </c>
    </row>
    <row r="9" spans="1:120" s="57" customFormat="1" ht="15" customHeight="1" x14ac:dyDescent="0.3">
      <c r="A9" s="63"/>
      <c r="B9" s="49">
        <v>1</v>
      </c>
      <c r="C9" s="49">
        <f>B9+1</f>
        <v>2</v>
      </c>
      <c r="D9" s="49">
        <f t="shared" ref="D9:BO9" si="0">C9+1</f>
        <v>3</v>
      </c>
      <c r="E9" s="49">
        <f t="shared" si="0"/>
        <v>4</v>
      </c>
      <c r="F9" s="49">
        <f t="shared" si="0"/>
        <v>5</v>
      </c>
      <c r="G9" s="49">
        <f t="shared" si="0"/>
        <v>6</v>
      </c>
      <c r="H9" s="49">
        <f t="shared" si="0"/>
        <v>7</v>
      </c>
      <c r="I9" s="49">
        <f t="shared" si="0"/>
        <v>8</v>
      </c>
      <c r="J9" s="49">
        <f t="shared" si="0"/>
        <v>9</v>
      </c>
      <c r="K9" s="49">
        <f t="shared" si="0"/>
        <v>10</v>
      </c>
      <c r="L9" s="49">
        <f t="shared" si="0"/>
        <v>11</v>
      </c>
      <c r="M9" s="49">
        <f t="shared" si="0"/>
        <v>12</v>
      </c>
      <c r="N9" s="49">
        <f t="shared" si="0"/>
        <v>13</v>
      </c>
      <c r="O9" s="49">
        <f t="shared" si="0"/>
        <v>14</v>
      </c>
      <c r="P9" s="49">
        <f t="shared" si="0"/>
        <v>15</v>
      </c>
      <c r="Q9" s="49">
        <f t="shared" si="0"/>
        <v>16</v>
      </c>
      <c r="R9" s="49">
        <f t="shared" si="0"/>
        <v>17</v>
      </c>
      <c r="S9" s="49">
        <f t="shared" si="0"/>
        <v>18</v>
      </c>
      <c r="T9" s="49">
        <f t="shared" si="0"/>
        <v>19</v>
      </c>
      <c r="U9" s="49">
        <f t="shared" si="0"/>
        <v>20</v>
      </c>
      <c r="V9" s="49">
        <f t="shared" si="0"/>
        <v>21</v>
      </c>
      <c r="W9" s="49">
        <f t="shared" si="0"/>
        <v>22</v>
      </c>
      <c r="X9" s="49">
        <f t="shared" si="0"/>
        <v>23</v>
      </c>
      <c r="Y9" s="49">
        <f t="shared" si="0"/>
        <v>24</v>
      </c>
      <c r="Z9" s="49">
        <f t="shared" si="0"/>
        <v>25</v>
      </c>
      <c r="AA9" s="49">
        <f t="shared" si="0"/>
        <v>26</v>
      </c>
      <c r="AB9" s="49">
        <f t="shared" si="0"/>
        <v>27</v>
      </c>
      <c r="AC9" s="49">
        <f t="shared" si="0"/>
        <v>28</v>
      </c>
      <c r="AD9" s="49">
        <f t="shared" si="0"/>
        <v>29</v>
      </c>
      <c r="AE9" s="49">
        <f t="shared" si="0"/>
        <v>30</v>
      </c>
      <c r="AF9" s="49">
        <f t="shared" si="0"/>
        <v>31</v>
      </c>
      <c r="AG9" s="49">
        <f t="shared" si="0"/>
        <v>32</v>
      </c>
      <c r="AH9" s="49">
        <f t="shared" si="0"/>
        <v>33</v>
      </c>
      <c r="AI9" s="49">
        <f t="shared" si="0"/>
        <v>34</v>
      </c>
      <c r="AJ9" s="49">
        <f t="shared" si="0"/>
        <v>35</v>
      </c>
      <c r="AK9" s="49">
        <f t="shared" si="0"/>
        <v>36</v>
      </c>
      <c r="AL9" s="49">
        <f t="shared" si="0"/>
        <v>37</v>
      </c>
      <c r="AM9" s="49">
        <f t="shared" si="0"/>
        <v>38</v>
      </c>
      <c r="AN9" s="49">
        <f t="shared" si="0"/>
        <v>39</v>
      </c>
      <c r="AO9" s="49">
        <f t="shared" si="0"/>
        <v>40</v>
      </c>
      <c r="AP9" s="49">
        <f t="shared" si="0"/>
        <v>41</v>
      </c>
      <c r="AQ9" s="49">
        <f t="shared" si="0"/>
        <v>42</v>
      </c>
      <c r="AR9" s="49">
        <f t="shared" si="0"/>
        <v>43</v>
      </c>
      <c r="AS9" s="49">
        <f t="shared" si="0"/>
        <v>44</v>
      </c>
      <c r="AT9" s="49">
        <f t="shared" si="0"/>
        <v>45</v>
      </c>
      <c r="AU9" s="49">
        <f t="shared" si="0"/>
        <v>46</v>
      </c>
      <c r="AV9" s="49">
        <f t="shared" si="0"/>
        <v>47</v>
      </c>
      <c r="AW9" s="49">
        <f t="shared" si="0"/>
        <v>48</v>
      </c>
      <c r="AX9" s="49">
        <f t="shared" si="0"/>
        <v>49</v>
      </c>
      <c r="AY9" s="49">
        <f t="shared" si="0"/>
        <v>50</v>
      </c>
      <c r="AZ9" s="49">
        <f t="shared" si="0"/>
        <v>51</v>
      </c>
      <c r="BA9" s="49">
        <f t="shared" si="0"/>
        <v>52</v>
      </c>
      <c r="BB9" s="49">
        <f t="shared" si="0"/>
        <v>53</v>
      </c>
      <c r="BC9" s="49">
        <f t="shared" si="0"/>
        <v>54</v>
      </c>
      <c r="BD9" s="49">
        <f t="shared" si="0"/>
        <v>55</v>
      </c>
      <c r="BE9" s="49">
        <f t="shared" si="0"/>
        <v>56</v>
      </c>
      <c r="BF9" s="49">
        <f t="shared" si="0"/>
        <v>57</v>
      </c>
      <c r="BG9" s="49">
        <f t="shared" si="0"/>
        <v>58</v>
      </c>
      <c r="BH9" s="49">
        <f t="shared" si="0"/>
        <v>59</v>
      </c>
      <c r="BI9" s="49">
        <f t="shared" si="0"/>
        <v>60</v>
      </c>
      <c r="BJ9" s="49">
        <f t="shared" si="0"/>
        <v>61</v>
      </c>
      <c r="BK9" s="49">
        <f t="shared" si="0"/>
        <v>62</v>
      </c>
      <c r="BL9" s="49">
        <f t="shared" si="0"/>
        <v>63</v>
      </c>
      <c r="BM9" s="49">
        <f t="shared" si="0"/>
        <v>64</v>
      </c>
      <c r="BN9" s="49">
        <f t="shared" si="0"/>
        <v>65</v>
      </c>
      <c r="BO9" s="49">
        <f t="shared" si="0"/>
        <v>66</v>
      </c>
      <c r="BP9" s="49">
        <f t="shared" ref="BP9:DP9" si="1">BO9+1</f>
        <v>67</v>
      </c>
      <c r="BQ9" s="49">
        <f t="shared" si="1"/>
        <v>68</v>
      </c>
      <c r="BR9" s="49">
        <f t="shared" si="1"/>
        <v>69</v>
      </c>
      <c r="BS9" s="49">
        <f t="shared" si="1"/>
        <v>70</v>
      </c>
      <c r="BT9" s="49">
        <f t="shared" si="1"/>
        <v>71</v>
      </c>
      <c r="BU9" s="49">
        <f t="shared" si="1"/>
        <v>72</v>
      </c>
      <c r="BV9" s="49">
        <f t="shared" si="1"/>
        <v>73</v>
      </c>
      <c r="BW9" s="49">
        <f t="shared" si="1"/>
        <v>74</v>
      </c>
      <c r="BX9" s="49">
        <f t="shared" si="1"/>
        <v>75</v>
      </c>
      <c r="BY9" s="49">
        <f t="shared" si="1"/>
        <v>76</v>
      </c>
      <c r="BZ9" s="49">
        <f t="shared" si="1"/>
        <v>77</v>
      </c>
      <c r="CA9" s="49">
        <f t="shared" si="1"/>
        <v>78</v>
      </c>
      <c r="CB9" s="49">
        <f t="shared" si="1"/>
        <v>79</v>
      </c>
      <c r="CC9" s="49">
        <f t="shared" si="1"/>
        <v>80</v>
      </c>
      <c r="CD9" s="49">
        <f t="shared" si="1"/>
        <v>81</v>
      </c>
      <c r="CE9" s="49">
        <f t="shared" si="1"/>
        <v>82</v>
      </c>
      <c r="CF9" s="49">
        <f t="shared" si="1"/>
        <v>83</v>
      </c>
      <c r="CG9" s="49">
        <f t="shared" si="1"/>
        <v>84</v>
      </c>
      <c r="CH9" s="49">
        <f t="shared" si="1"/>
        <v>85</v>
      </c>
      <c r="CI9" s="49">
        <f t="shared" si="1"/>
        <v>86</v>
      </c>
      <c r="CJ9" s="49">
        <f t="shared" si="1"/>
        <v>87</v>
      </c>
      <c r="CK9" s="49">
        <f t="shared" si="1"/>
        <v>88</v>
      </c>
      <c r="CL9" s="49">
        <f t="shared" si="1"/>
        <v>89</v>
      </c>
      <c r="CM9" s="49">
        <f t="shared" si="1"/>
        <v>90</v>
      </c>
      <c r="CN9" s="49">
        <f t="shared" si="1"/>
        <v>91</v>
      </c>
      <c r="CO9" s="49">
        <f t="shared" si="1"/>
        <v>92</v>
      </c>
      <c r="CP9" s="49">
        <f t="shared" si="1"/>
        <v>93</v>
      </c>
      <c r="CQ9" s="49">
        <f t="shared" si="1"/>
        <v>94</v>
      </c>
      <c r="CR9" s="49">
        <f t="shared" si="1"/>
        <v>95</v>
      </c>
      <c r="CS9" s="49">
        <f t="shared" si="1"/>
        <v>96</v>
      </c>
      <c r="CT9" s="49">
        <f t="shared" si="1"/>
        <v>97</v>
      </c>
      <c r="CU9" s="49">
        <f t="shared" si="1"/>
        <v>98</v>
      </c>
      <c r="CV9" s="49">
        <f t="shared" si="1"/>
        <v>99</v>
      </c>
      <c r="CW9" s="49">
        <f t="shared" si="1"/>
        <v>100</v>
      </c>
      <c r="CX9" s="49">
        <f t="shared" si="1"/>
        <v>101</v>
      </c>
      <c r="CY9" s="49">
        <f t="shared" si="1"/>
        <v>102</v>
      </c>
      <c r="CZ9" s="49">
        <f t="shared" si="1"/>
        <v>103</v>
      </c>
      <c r="DA9" s="49">
        <f t="shared" si="1"/>
        <v>104</v>
      </c>
      <c r="DB9" s="49">
        <f t="shared" si="1"/>
        <v>105</v>
      </c>
      <c r="DC9" s="49">
        <f t="shared" si="1"/>
        <v>106</v>
      </c>
      <c r="DD9" s="49">
        <f t="shared" si="1"/>
        <v>107</v>
      </c>
      <c r="DE9" s="49">
        <f t="shared" si="1"/>
        <v>108</v>
      </c>
      <c r="DF9" s="49">
        <f t="shared" si="1"/>
        <v>109</v>
      </c>
      <c r="DG9" s="49">
        <f t="shared" si="1"/>
        <v>110</v>
      </c>
      <c r="DH9" s="49">
        <f t="shared" si="1"/>
        <v>111</v>
      </c>
      <c r="DI9" s="49">
        <f t="shared" si="1"/>
        <v>112</v>
      </c>
      <c r="DJ9" s="49">
        <f t="shared" si="1"/>
        <v>113</v>
      </c>
      <c r="DK9" s="49">
        <f t="shared" si="1"/>
        <v>114</v>
      </c>
      <c r="DL9" s="49">
        <f t="shared" si="1"/>
        <v>115</v>
      </c>
      <c r="DM9" s="49">
        <f t="shared" si="1"/>
        <v>116</v>
      </c>
      <c r="DN9" s="49">
        <f t="shared" si="1"/>
        <v>117</v>
      </c>
      <c r="DO9" s="49">
        <f t="shared" si="1"/>
        <v>118</v>
      </c>
      <c r="DP9" s="49">
        <f t="shared" si="1"/>
        <v>119</v>
      </c>
    </row>
    <row r="10" spans="1:120" s="65" customFormat="1" ht="21" customHeight="1" x14ac:dyDescent="0.25">
      <c r="A10" s="64">
        <v>1</v>
      </c>
      <c r="B10" s="68" t="s">
        <v>115</v>
      </c>
      <c r="C10" s="72">
        <f t="shared" ref="C10:D52" si="2">E10+G10-DO10</f>
        <v>280628.69010000001</v>
      </c>
      <c r="D10" s="72">
        <f t="shared" si="2"/>
        <v>70838.507500000007</v>
      </c>
      <c r="E10" s="72">
        <f t="shared" ref="E10:H52" si="3">I10+U10+Y10+AC10+AW10+BI10+CG10+CK10+CW10+DE10+DK10</f>
        <v>210587.60279999999</v>
      </c>
      <c r="F10" s="72">
        <f t="shared" si="3"/>
        <v>34041.723299999998</v>
      </c>
      <c r="G10" s="72">
        <f t="shared" si="3"/>
        <v>70041.087299999999</v>
      </c>
      <c r="H10" s="72">
        <f t="shared" si="3"/>
        <v>36796.784200000002</v>
      </c>
      <c r="I10" s="72">
        <v>67772.902799999996</v>
      </c>
      <c r="J10" s="72">
        <v>14320.214599999999</v>
      </c>
      <c r="K10" s="72">
        <v>0</v>
      </c>
      <c r="L10" s="72">
        <v>0</v>
      </c>
      <c r="M10" s="72">
        <v>62990</v>
      </c>
      <c r="N10" s="72">
        <v>13979.614600000001</v>
      </c>
      <c r="O10" s="72">
        <v>0</v>
      </c>
      <c r="P10" s="72">
        <v>0</v>
      </c>
      <c r="Q10" s="72">
        <v>4332.9027999999998</v>
      </c>
      <c r="R10" s="72">
        <v>252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500</v>
      </c>
      <c r="Z10" s="72">
        <v>0</v>
      </c>
      <c r="AA10" s="72">
        <v>0</v>
      </c>
      <c r="AB10" s="72">
        <v>0</v>
      </c>
      <c r="AC10" s="72">
        <v>1300</v>
      </c>
      <c r="AD10" s="72">
        <v>0</v>
      </c>
      <c r="AE10" s="72">
        <v>56429.887300000002</v>
      </c>
      <c r="AF10" s="72">
        <v>23195.568200000002</v>
      </c>
      <c r="AG10" s="72">
        <v>0</v>
      </c>
      <c r="AH10" s="72">
        <v>0</v>
      </c>
      <c r="AI10" s="72">
        <v>0</v>
      </c>
      <c r="AJ10" s="72">
        <v>0</v>
      </c>
      <c r="AK10" s="72">
        <v>0</v>
      </c>
      <c r="AL10" s="72">
        <v>0</v>
      </c>
      <c r="AM10" s="72">
        <v>0</v>
      </c>
      <c r="AN10" s="72">
        <v>0</v>
      </c>
      <c r="AO10" s="72">
        <v>1300</v>
      </c>
      <c r="AP10" s="72">
        <v>0</v>
      </c>
      <c r="AQ10" s="72">
        <v>63929.887300000002</v>
      </c>
      <c r="AR10" s="72">
        <v>37214.218200000003</v>
      </c>
      <c r="AS10" s="72">
        <v>0</v>
      </c>
      <c r="AT10" s="72">
        <v>0</v>
      </c>
      <c r="AU10" s="72">
        <v>-7500</v>
      </c>
      <c r="AV10" s="72">
        <v>-14018.65</v>
      </c>
      <c r="AW10" s="72">
        <v>7670</v>
      </c>
      <c r="AX10" s="72">
        <v>725.39769999999999</v>
      </c>
      <c r="AY10" s="72">
        <v>0</v>
      </c>
      <c r="AZ10" s="72">
        <v>0</v>
      </c>
      <c r="BA10" s="72">
        <v>4570</v>
      </c>
      <c r="BB10" s="72">
        <v>725.39769999999999</v>
      </c>
      <c r="BC10" s="72">
        <v>0</v>
      </c>
      <c r="BD10" s="72">
        <v>0</v>
      </c>
      <c r="BE10" s="72">
        <v>700</v>
      </c>
      <c r="BF10" s="72">
        <v>0</v>
      </c>
      <c r="BG10" s="72">
        <v>0</v>
      </c>
      <c r="BH10" s="72">
        <v>0</v>
      </c>
      <c r="BI10" s="72">
        <v>2800</v>
      </c>
      <c r="BJ10" s="72">
        <v>623.70000000000005</v>
      </c>
      <c r="BK10" s="72">
        <v>13611.2</v>
      </c>
      <c r="BL10" s="72">
        <v>13601.216</v>
      </c>
      <c r="BM10" s="72">
        <v>0</v>
      </c>
      <c r="BN10" s="72">
        <v>0</v>
      </c>
      <c r="BO10" s="72">
        <v>0</v>
      </c>
      <c r="BP10" s="72">
        <v>0</v>
      </c>
      <c r="BQ10" s="72">
        <v>0</v>
      </c>
      <c r="BR10" s="72">
        <v>0</v>
      </c>
      <c r="BS10" s="72">
        <v>0</v>
      </c>
      <c r="BT10" s="72">
        <v>0</v>
      </c>
      <c r="BU10" s="72">
        <v>0</v>
      </c>
      <c r="BV10" s="72">
        <v>0</v>
      </c>
      <c r="BW10" s="72">
        <v>0</v>
      </c>
      <c r="BX10" s="72">
        <v>0</v>
      </c>
      <c r="BY10" s="72">
        <v>2800</v>
      </c>
      <c r="BZ10" s="72">
        <v>623.70000000000005</v>
      </c>
      <c r="CA10" s="72">
        <v>13611.2</v>
      </c>
      <c r="CB10" s="72">
        <v>13601.216</v>
      </c>
      <c r="CC10" s="72">
        <v>0</v>
      </c>
      <c r="CD10" s="72">
        <v>0</v>
      </c>
      <c r="CE10" s="72">
        <v>0</v>
      </c>
      <c r="CF10" s="72">
        <v>0</v>
      </c>
      <c r="CG10" s="72">
        <v>0</v>
      </c>
      <c r="CH10" s="72">
        <v>0</v>
      </c>
      <c r="CI10" s="72">
        <v>0</v>
      </c>
      <c r="CJ10" s="72">
        <v>0</v>
      </c>
      <c r="CK10" s="72">
        <v>8000</v>
      </c>
      <c r="CL10" s="72">
        <v>497.4</v>
      </c>
      <c r="CM10" s="72">
        <v>0</v>
      </c>
      <c r="CN10" s="72">
        <v>0</v>
      </c>
      <c r="CO10" s="72">
        <v>6600</v>
      </c>
      <c r="CP10" s="72">
        <v>377.4</v>
      </c>
      <c r="CQ10" s="72">
        <v>0</v>
      </c>
      <c r="CR10" s="72">
        <v>0</v>
      </c>
      <c r="CS10" s="72">
        <v>1700</v>
      </c>
      <c r="CT10" s="72">
        <v>0</v>
      </c>
      <c r="CU10" s="72">
        <v>0</v>
      </c>
      <c r="CV10" s="72">
        <v>0</v>
      </c>
      <c r="CW10" s="72">
        <v>89499.8</v>
      </c>
      <c r="CX10" s="72">
        <v>16915.010999999999</v>
      </c>
      <c r="CY10" s="72">
        <v>0</v>
      </c>
      <c r="CZ10" s="72">
        <v>0</v>
      </c>
      <c r="DA10" s="72">
        <v>49052.6</v>
      </c>
      <c r="DB10" s="72">
        <v>8065.0110000000004</v>
      </c>
      <c r="DC10" s="72">
        <v>0</v>
      </c>
      <c r="DD10" s="72">
        <v>0</v>
      </c>
      <c r="DE10" s="72">
        <v>4800</v>
      </c>
      <c r="DF10" s="72">
        <v>960</v>
      </c>
      <c r="DG10" s="72">
        <v>0</v>
      </c>
      <c r="DH10" s="72">
        <v>0</v>
      </c>
      <c r="DI10" s="72">
        <f t="shared" ref="DI10:DJ52" si="4">DK10+DM10-DO10</f>
        <v>28244.9</v>
      </c>
      <c r="DJ10" s="72">
        <f t="shared" si="4"/>
        <v>0</v>
      </c>
      <c r="DK10" s="72">
        <v>28244.9</v>
      </c>
      <c r="DL10" s="72">
        <v>0</v>
      </c>
      <c r="DM10" s="72">
        <v>0</v>
      </c>
      <c r="DN10" s="72">
        <v>0</v>
      </c>
      <c r="DO10" s="72">
        <v>0</v>
      </c>
      <c r="DP10" s="72">
        <v>0</v>
      </c>
    </row>
    <row r="11" spans="1:120" s="65" customFormat="1" ht="21" customHeight="1" x14ac:dyDescent="0.25">
      <c r="A11" s="64">
        <v>2</v>
      </c>
      <c r="B11" s="68" t="s">
        <v>116</v>
      </c>
      <c r="C11" s="72">
        <f t="shared" si="2"/>
        <v>51650.780200000001</v>
      </c>
      <c r="D11" s="72">
        <f t="shared" si="2"/>
        <v>5350.5185999999994</v>
      </c>
      <c r="E11" s="72">
        <f t="shared" si="3"/>
        <v>35328.800000000003</v>
      </c>
      <c r="F11" s="72">
        <f t="shared" si="3"/>
        <v>4914.0685999999996</v>
      </c>
      <c r="G11" s="72">
        <f t="shared" si="3"/>
        <v>16321.9802</v>
      </c>
      <c r="H11" s="72">
        <f t="shared" si="3"/>
        <v>436.45</v>
      </c>
      <c r="I11" s="72">
        <v>24332</v>
      </c>
      <c r="J11" s="72">
        <v>4748.0685999999996</v>
      </c>
      <c r="K11" s="72">
        <v>16321.9802</v>
      </c>
      <c r="L11" s="72">
        <v>436.45</v>
      </c>
      <c r="M11" s="72">
        <v>22500</v>
      </c>
      <c r="N11" s="72">
        <v>4272.3685999999998</v>
      </c>
      <c r="O11" s="72">
        <v>1000</v>
      </c>
      <c r="P11" s="72">
        <v>436.45</v>
      </c>
      <c r="Q11" s="72">
        <v>1800</v>
      </c>
      <c r="R11" s="72">
        <v>470.9</v>
      </c>
      <c r="S11" s="72">
        <v>15321.9802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800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J11" s="72">
        <v>0</v>
      </c>
      <c r="AK11" s="72">
        <v>0</v>
      </c>
      <c r="AL11" s="72">
        <v>0</v>
      </c>
      <c r="AM11" s="72">
        <v>0</v>
      </c>
      <c r="AN11" s="72">
        <v>0</v>
      </c>
      <c r="AO11" s="72">
        <v>800</v>
      </c>
      <c r="AP11" s="72">
        <v>0</v>
      </c>
      <c r="AQ11" s="72">
        <v>0</v>
      </c>
      <c r="AR11" s="72">
        <v>0</v>
      </c>
      <c r="AS11" s="72">
        <v>0</v>
      </c>
      <c r="AT11" s="72">
        <v>0</v>
      </c>
      <c r="AU11" s="72">
        <v>0</v>
      </c>
      <c r="AV11" s="72">
        <v>0</v>
      </c>
      <c r="AW11" s="72">
        <v>996</v>
      </c>
      <c r="AX11" s="72">
        <v>166</v>
      </c>
      <c r="AY11" s="72">
        <v>0</v>
      </c>
      <c r="AZ11" s="72">
        <v>0</v>
      </c>
      <c r="BA11" s="72">
        <v>996</v>
      </c>
      <c r="BB11" s="72">
        <v>166</v>
      </c>
      <c r="BC11" s="72">
        <v>0</v>
      </c>
      <c r="BD11" s="72">
        <v>0</v>
      </c>
      <c r="BE11" s="72">
        <v>0</v>
      </c>
      <c r="BF11" s="72">
        <v>0</v>
      </c>
      <c r="BG11" s="72">
        <v>0</v>
      </c>
      <c r="BH11" s="72">
        <v>0</v>
      </c>
      <c r="BI11" s="72">
        <v>800</v>
      </c>
      <c r="BJ11" s="72">
        <v>0</v>
      </c>
      <c r="BK11" s="72">
        <v>0</v>
      </c>
      <c r="BL11" s="72">
        <v>0</v>
      </c>
      <c r="BM11" s="72">
        <v>0</v>
      </c>
      <c r="BN11" s="72">
        <v>0</v>
      </c>
      <c r="BO11" s="72">
        <v>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800</v>
      </c>
      <c r="BZ11" s="72">
        <v>0</v>
      </c>
      <c r="CA11" s="72">
        <v>0</v>
      </c>
      <c r="CB11" s="72">
        <v>0</v>
      </c>
      <c r="CC11" s="72">
        <v>0</v>
      </c>
      <c r="CD11" s="72">
        <v>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438.5</v>
      </c>
      <c r="CL11" s="72">
        <v>0</v>
      </c>
      <c r="CM11" s="72">
        <v>0</v>
      </c>
      <c r="CN11" s="72">
        <v>0</v>
      </c>
      <c r="CO11" s="72">
        <v>438.5</v>
      </c>
      <c r="CP11" s="72">
        <v>0</v>
      </c>
      <c r="CQ11" s="72">
        <v>0</v>
      </c>
      <c r="CR11" s="72">
        <v>0</v>
      </c>
      <c r="CS11" s="72">
        <v>0</v>
      </c>
      <c r="CT11" s="72">
        <v>0</v>
      </c>
      <c r="CU11" s="72">
        <v>0</v>
      </c>
      <c r="CV11" s="72">
        <v>0</v>
      </c>
      <c r="CW11" s="72">
        <v>0</v>
      </c>
      <c r="CX11" s="72">
        <v>0</v>
      </c>
      <c r="CY11" s="72">
        <v>0</v>
      </c>
      <c r="CZ11" s="72">
        <v>0</v>
      </c>
      <c r="DA11" s="72">
        <v>0</v>
      </c>
      <c r="DB11" s="72">
        <v>0</v>
      </c>
      <c r="DC11" s="72">
        <v>0</v>
      </c>
      <c r="DD11" s="72">
        <v>0</v>
      </c>
      <c r="DE11" s="72">
        <v>900</v>
      </c>
      <c r="DF11" s="72">
        <v>0</v>
      </c>
      <c r="DG11" s="72">
        <v>0</v>
      </c>
      <c r="DH11" s="72">
        <v>0</v>
      </c>
      <c r="DI11" s="72">
        <f t="shared" si="4"/>
        <v>7062.3</v>
      </c>
      <c r="DJ11" s="72">
        <f t="shared" si="4"/>
        <v>0</v>
      </c>
      <c r="DK11" s="72">
        <v>7062.3</v>
      </c>
      <c r="DL11" s="72">
        <v>0</v>
      </c>
      <c r="DM11" s="72">
        <v>0</v>
      </c>
      <c r="DN11" s="72">
        <v>0</v>
      </c>
      <c r="DO11" s="72">
        <v>0</v>
      </c>
      <c r="DP11" s="72">
        <v>0</v>
      </c>
    </row>
    <row r="12" spans="1:120" s="65" customFormat="1" ht="21.75" customHeight="1" x14ac:dyDescent="0.25">
      <c r="A12" s="64">
        <v>3</v>
      </c>
      <c r="B12" s="68" t="s">
        <v>117</v>
      </c>
      <c r="C12" s="72">
        <f t="shared" si="2"/>
        <v>802389.10930000001</v>
      </c>
      <c r="D12" s="72">
        <f t="shared" si="2"/>
        <v>82987.885000000009</v>
      </c>
      <c r="E12" s="72">
        <f t="shared" si="3"/>
        <v>668932.9</v>
      </c>
      <c r="F12" s="72">
        <f t="shared" si="3"/>
        <v>83538.126000000004</v>
      </c>
      <c r="G12" s="72">
        <f t="shared" si="3"/>
        <v>206556.20929999999</v>
      </c>
      <c r="H12" s="72">
        <f t="shared" si="3"/>
        <v>-550.24099999999999</v>
      </c>
      <c r="I12" s="72">
        <v>216864.4</v>
      </c>
      <c r="J12" s="72">
        <v>35916.701399999998</v>
      </c>
      <c r="K12" s="72">
        <v>72018.909299999999</v>
      </c>
      <c r="L12" s="72">
        <v>652.70000000000005</v>
      </c>
      <c r="M12" s="72">
        <v>133269.79999999999</v>
      </c>
      <c r="N12" s="72">
        <v>30044.905999999999</v>
      </c>
      <c r="O12" s="72">
        <v>1000</v>
      </c>
      <c r="P12" s="72">
        <v>472.7</v>
      </c>
      <c r="Q12" s="72">
        <v>77594.600000000006</v>
      </c>
      <c r="R12" s="72">
        <v>4570.7655999999997</v>
      </c>
      <c r="S12" s="72">
        <v>71018.909299999999</v>
      </c>
      <c r="T12" s="72">
        <v>180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21552</v>
      </c>
      <c r="AD12" s="72">
        <v>2467.8000000000002</v>
      </c>
      <c r="AE12" s="72">
        <v>118537.3</v>
      </c>
      <c r="AF12" s="72">
        <v>-1202.941</v>
      </c>
      <c r="AG12" s="72">
        <v>6800</v>
      </c>
      <c r="AH12" s="72">
        <v>806.4</v>
      </c>
      <c r="AI12" s="72">
        <v>15750</v>
      </c>
      <c r="AJ12" s="72">
        <v>0</v>
      </c>
      <c r="AK12" s="72">
        <v>0</v>
      </c>
      <c r="AL12" s="72">
        <v>0</v>
      </c>
      <c r="AM12" s="72">
        <v>0</v>
      </c>
      <c r="AN12" s="72">
        <v>0</v>
      </c>
      <c r="AO12" s="72">
        <v>14752</v>
      </c>
      <c r="AP12" s="72">
        <v>1661.4</v>
      </c>
      <c r="AQ12" s="72">
        <v>102787.3</v>
      </c>
      <c r="AR12" s="72">
        <v>0</v>
      </c>
      <c r="AS12" s="72">
        <v>0</v>
      </c>
      <c r="AT12" s="72">
        <v>0</v>
      </c>
      <c r="AU12" s="72">
        <v>0</v>
      </c>
      <c r="AV12" s="72">
        <v>-1202.941</v>
      </c>
      <c r="AW12" s="72">
        <v>43152.6</v>
      </c>
      <c r="AX12" s="72">
        <v>5312.32</v>
      </c>
      <c r="AY12" s="72">
        <v>1000</v>
      </c>
      <c r="AZ12" s="72">
        <v>0</v>
      </c>
      <c r="BA12" s="72">
        <v>41952.6</v>
      </c>
      <c r="BB12" s="72">
        <v>5312.32</v>
      </c>
      <c r="BC12" s="72">
        <v>0</v>
      </c>
      <c r="BD12" s="72">
        <v>0</v>
      </c>
      <c r="BE12" s="72">
        <v>1200</v>
      </c>
      <c r="BF12" s="72">
        <v>0</v>
      </c>
      <c r="BG12" s="72">
        <v>1000</v>
      </c>
      <c r="BH12" s="72">
        <v>0</v>
      </c>
      <c r="BI12" s="72">
        <v>41573.199999999997</v>
      </c>
      <c r="BJ12" s="72">
        <v>5485.4755999999998</v>
      </c>
      <c r="BK12" s="72">
        <v>15000</v>
      </c>
      <c r="BL12" s="72">
        <v>0</v>
      </c>
      <c r="BM12" s="72">
        <v>0</v>
      </c>
      <c r="BN12" s="72">
        <v>0</v>
      </c>
      <c r="BO12" s="72">
        <v>0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18306</v>
      </c>
      <c r="BV12" s="72">
        <v>1583.54</v>
      </c>
      <c r="BW12" s="72">
        <v>0</v>
      </c>
      <c r="BX12" s="72">
        <v>0</v>
      </c>
      <c r="BY12" s="72">
        <v>16867.2</v>
      </c>
      <c r="BZ12" s="72">
        <v>3856.3355999999999</v>
      </c>
      <c r="CA12" s="72">
        <v>0</v>
      </c>
      <c r="CB12" s="72">
        <v>0</v>
      </c>
      <c r="CC12" s="72">
        <v>6400</v>
      </c>
      <c r="CD12" s="72">
        <v>45.6</v>
      </c>
      <c r="CE12" s="72">
        <v>15000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19103.599999999999</v>
      </c>
      <c r="CL12" s="72">
        <v>3005.9</v>
      </c>
      <c r="CM12" s="72">
        <v>0</v>
      </c>
      <c r="CN12" s="72">
        <v>0</v>
      </c>
      <c r="CO12" s="72">
        <v>19103.599999999999</v>
      </c>
      <c r="CP12" s="72">
        <v>3005.9</v>
      </c>
      <c r="CQ12" s="72">
        <v>0</v>
      </c>
      <c r="CR12" s="72">
        <v>0</v>
      </c>
      <c r="CS12" s="72">
        <v>0</v>
      </c>
      <c r="CT12" s="72">
        <v>0</v>
      </c>
      <c r="CU12" s="72">
        <v>0</v>
      </c>
      <c r="CV12" s="72">
        <v>0</v>
      </c>
      <c r="CW12" s="72">
        <v>207992.6</v>
      </c>
      <c r="CX12" s="72">
        <v>31204.929</v>
      </c>
      <c r="CY12" s="72">
        <v>0</v>
      </c>
      <c r="CZ12" s="72">
        <v>0</v>
      </c>
      <c r="DA12" s="72">
        <v>137086.1</v>
      </c>
      <c r="DB12" s="72">
        <v>17930.824000000001</v>
      </c>
      <c r="DC12" s="72">
        <v>0</v>
      </c>
      <c r="DD12" s="72">
        <v>0</v>
      </c>
      <c r="DE12" s="72">
        <v>2000</v>
      </c>
      <c r="DF12" s="72">
        <v>100</v>
      </c>
      <c r="DG12" s="72">
        <v>0</v>
      </c>
      <c r="DH12" s="72">
        <v>0</v>
      </c>
      <c r="DI12" s="72">
        <f t="shared" si="4"/>
        <v>43594.5</v>
      </c>
      <c r="DJ12" s="72">
        <f t="shared" si="4"/>
        <v>45</v>
      </c>
      <c r="DK12" s="72">
        <v>116694.5</v>
      </c>
      <c r="DL12" s="72">
        <v>45</v>
      </c>
      <c r="DM12" s="72">
        <v>0</v>
      </c>
      <c r="DN12" s="72">
        <v>0</v>
      </c>
      <c r="DO12" s="72">
        <v>73100</v>
      </c>
      <c r="DP12" s="72">
        <v>0</v>
      </c>
    </row>
    <row r="13" spans="1:120" s="65" customFormat="1" ht="20.25" customHeight="1" x14ac:dyDescent="0.25">
      <c r="A13" s="64">
        <v>4</v>
      </c>
      <c r="B13" s="68" t="s">
        <v>118</v>
      </c>
      <c r="C13" s="72">
        <f t="shared" si="2"/>
        <v>71551.228799999997</v>
      </c>
      <c r="D13" s="72">
        <f t="shared" si="2"/>
        <v>6113.4408999999996</v>
      </c>
      <c r="E13" s="72">
        <f t="shared" si="3"/>
        <v>57215</v>
      </c>
      <c r="F13" s="72">
        <f t="shared" si="3"/>
        <v>6113.4408999999996</v>
      </c>
      <c r="G13" s="72">
        <f t="shared" si="3"/>
        <v>14336.228800000001</v>
      </c>
      <c r="H13" s="72">
        <f t="shared" si="3"/>
        <v>0</v>
      </c>
      <c r="I13" s="72">
        <v>26890</v>
      </c>
      <c r="J13" s="72">
        <v>4987.1792999999998</v>
      </c>
      <c r="K13" s="72">
        <v>0</v>
      </c>
      <c r="L13" s="72">
        <v>0</v>
      </c>
      <c r="M13" s="72">
        <v>24840</v>
      </c>
      <c r="N13" s="72">
        <v>4927.9143000000004</v>
      </c>
      <c r="O13" s="72">
        <v>0</v>
      </c>
      <c r="P13" s="72">
        <v>0</v>
      </c>
      <c r="Q13" s="72">
        <v>1920</v>
      </c>
      <c r="R13" s="72">
        <v>48.465000000000003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11522</v>
      </c>
      <c r="AD13" s="72">
        <v>0</v>
      </c>
      <c r="AE13" s="72">
        <v>14336.228800000001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2">
        <v>0</v>
      </c>
      <c r="AN13" s="72">
        <v>0</v>
      </c>
      <c r="AO13" s="72">
        <v>11522</v>
      </c>
      <c r="AP13" s="72">
        <v>0</v>
      </c>
      <c r="AQ13" s="72">
        <v>14336.228800000001</v>
      </c>
      <c r="AR13" s="72">
        <v>0</v>
      </c>
      <c r="AS13" s="72">
        <v>0</v>
      </c>
      <c r="AT13" s="72">
        <v>0</v>
      </c>
      <c r="AU13" s="72">
        <v>0</v>
      </c>
      <c r="AV13" s="72">
        <v>0</v>
      </c>
      <c r="AW13" s="72">
        <v>1510</v>
      </c>
      <c r="AX13" s="72">
        <v>197</v>
      </c>
      <c r="AY13" s="72">
        <v>0</v>
      </c>
      <c r="AZ13" s="72">
        <v>0</v>
      </c>
      <c r="BA13" s="72">
        <v>1510</v>
      </c>
      <c r="BB13" s="72">
        <v>197</v>
      </c>
      <c r="BC13" s="72">
        <v>0</v>
      </c>
      <c r="BD13" s="72">
        <v>0</v>
      </c>
      <c r="BE13" s="72">
        <v>0</v>
      </c>
      <c r="BF13" s="72">
        <v>0</v>
      </c>
      <c r="BG13" s="72">
        <v>0</v>
      </c>
      <c r="BH13" s="72">
        <v>0</v>
      </c>
      <c r="BI13" s="72">
        <v>2200</v>
      </c>
      <c r="BJ13" s="72">
        <v>719.26160000000004</v>
      </c>
      <c r="BK13" s="72">
        <v>0</v>
      </c>
      <c r="BL13" s="72">
        <v>0</v>
      </c>
      <c r="BM13" s="72">
        <v>0</v>
      </c>
      <c r="BN13" s="72">
        <v>0</v>
      </c>
      <c r="BO13" s="72">
        <v>0</v>
      </c>
      <c r="BP13" s="72">
        <v>0</v>
      </c>
      <c r="BQ13" s="72">
        <v>0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2200</v>
      </c>
      <c r="BZ13" s="72">
        <v>719.26160000000004</v>
      </c>
      <c r="CA13" s="72">
        <v>0</v>
      </c>
      <c r="CB13" s="72">
        <v>0</v>
      </c>
      <c r="CC13" s="72">
        <v>0</v>
      </c>
      <c r="CD13" s="72">
        <v>0</v>
      </c>
      <c r="CE13" s="72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2250</v>
      </c>
      <c r="CL13" s="72">
        <v>150</v>
      </c>
      <c r="CM13" s="72">
        <v>0</v>
      </c>
      <c r="CN13" s="72">
        <v>0</v>
      </c>
      <c r="CO13" s="72">
        <v>2250</v>
      </c>
      <c r="CP13" s="72">
        <v>150</v>
      </c>
      <c r="CQ13" s="72">
        <v>0</v>
      </c>
      <c r="CR13" s="72">
        <v>0</v>
      </c>
      <c r="CS13" s="72">
        <v>0</v>
      </c>
      <c r="CT13" s="72">
        <v>0</v>
      </c>
      <c r="CU13" s="72">
        <v>0</v>
      </c>
      <c r="CV13" s="72">
        <v>0</v>
      </c>
      <c r="CW13" s="72">
        <v>0</v>
      </c>
      <c r="CX13" s="72">
        <v>0</v>
      </c>
      <c r="CY13" s="72">
        <v>0</v>
      </c>
      <c r="CZ13" s="72">
        <v>0</v>
      </c>
      <c r="DA13" s="72">
        <v>0</v>
      </c>
      <c r="DB13" s="72">
        <v>0</v>
      </c>
      <c r="DC13" s="72">
        <v>0</v>
      </c>
      <c r="DD13" s="72">
        <v>0</v>
      </c>
      <c r="DE13" s="72">
        <v>1400</v>
      </c>
      <c r="DF13" s="72">
        <v>60</v>
      </c>
      <c r="DG13" s="72">
        <v>0</v>
      </c>
      <c r="DH13" s="72">
        <v>0</v>
      </c>
      <c r="DI13" s="72">
        <f t="shared" si="4"/>
        <v>11443</v>
      </c>
      <c r="DJ13" s="72">
        <f t="shared" si="4"/>
        <v>0</v>
      </c>
      <c r="DK13" s="72">
        <v>11443</v>
      </c>
      <c r="DL13" s="72">
        <v>0</v>
      </c>
      <c r="DM13" s="72">
        <v>0</v>
      </c>
      <c r="DN13" s="72">
        <v>0</v>
      </c>
      <c r="DO13" s="72">
        <v>0</v>
      </c>
      <c r="DP13" s="72">
        <v>0</v>
      </c>
    </row>
    <row r="14" spans="1:120" s="65" customFormat="1" ht="21" customHeight="1" x14ac:dyDescent="0.25">
      <c r="A14" s="64">
        <v>5</v>
      </c>
      <c r="B14" s="68" t="s">
        <v>119</v>
      </c>
      <c r="C14" s="72">
        <f t="shared" si="2"/>
        <v>250069.5399</v>
      </c>
      <c r="D14" s="72">
        <f t="shared" si="2"/>
        <v>157111.98699999999</v>
      </c>
      <c r="E14" s="72">
        <f t="shared" si="3"/>
        <v>20668.399999999998</v>
      </c>
      <c r="F14" s="72">
        <f t="shared" si="3"/>
        <v>4469.1369999999997</v>
      </c>
      <c r="G14" s="72">
        <f t="shared" si="3"/>
        <v>229401.13990000001</v>
      </c>
      <c r="H14" s="72">
        <f t="shared" si="3"/>
        <v>152642.85</v>
      </c>
      <c r="I14" s="72">
        <v>15075.8</v>
      </c>
      <c r="J14" s="72">
        <v>4319.1369999999997</v>
      </c>
      <c r="K14" s="72">
        <v>82510.639899999995</v>
      </c>
      <c r="L14" s="72">
        <v>7963.3990000000003</v>
      </c>
      <c r="M14" s="72">
        <v>15003.8</v>
      </c>
      <c r="N14" s="72">
        <v>4319.1369999999997</v>
      </c>
      <c r="O14" s="72">
        <v>82510.639899999995</v>
      </c>
      <c r="P14" s="72">
        <v>7963.3990000000003</v>
      </c>
      <c r="Q14" s="72">
        <v>0</v>
      </c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72">
        <v>0</v>
      </c>
      <c r="AB14" s="72">
        <v>0</v>
      </c>
      <c r="AC14" s="72">
        <v>350</v>
      </c>
      <c r="AD14" s="72">
        <v>0</v>
      </c>
      <c r="AE14" s="72">
        <v>138178.79999999999</v>
      </c>
      <c r="AF14" s="72">
        <v>136300.761</v>
      </c>
      <c r="AG14" s="72">
        <v>350</v>
      </c>
      <c r="AH14" s="72">
        <v>0</v>
      </c>
      <c r="AI14" s="72">
        <v>17776.599999999999</v>
      </c>
      <c r="AJ14" s="72">
        <v>17328.57</v>
      </c>
      <c r="AK14" s="72">
        <v>0</v>
      </c>
      <c r="AL14" s="72">
        <v>0</v>
      </c>
      <c r="AM14" s="72">
        <v>120402.2</v>
      </c>
      <c r="AN14" s="72">
        <v>118972.19100000001</v>
      </c>
      <c r="AO14" s="72">
        <v>0</v>
      </c>
      <c r="AP14" s="72">
        <v>0</v>
      </c>
      <c r="AQ14" s="72">
        <v>0</v>
      </c>
      <c r="AR14" s="72">
        <v>0</v>
      </c>
      <c r="AS14" s="72">
        <v>0</v>
      </c>
      <c r="AT14" s="72">
        <v>0</v>
      </c>
      <c r="AU14" s="72">
        <v>0</v>
      </c>
      <c r="AV14" s="72">
        <v>0</v>
      </c>
      <c r="AW14" s="72">
        <v>600</v>
      </c>
      <c r="AX14" s="72">
        <v>150</v>
      </c>
      <c r="AY14" s="72">
        <v>0</v>
      </c>
      <c r="AZ14" s="72">
        <v>0</v>
      </c>
      <c r="BA14" s="72">
        <v>600</v>
      </c>
      <c r="BB14" s="72">
        <v>150</v>
      </c>
      <c r="BC14" s="72">
        <v>0</v>
      </c>
      <c r="BD14" s="72">
        <v>0</v>
      </c>
      <c r="BE14" s="72">
        <v>0</v>
      </c>
      <c r="BF14" s="72">
        <v>0</v>
      </c>
      <c r="BG14" s="72">
        <v>0</v>
      </c>
      <c r="BH14" s="72">
        <v>0</v>
      </c>
      <c r="BI14" s="72">
        <v>300</v>
      </c>
      <c r="BJ14" s="72">
        <v>0</v>
      </c>
      <c r="BK14" s="72">
        <v>0</v>
      </c>
      <c r="BL14" s="72">
        <v>0</v>
      </c>
      <c r="BM14" s="72">
        <v>0</v>
      </c>
      <c r="BN14" s="72">
        <v>0</v>
      </c>
      <c r="BO14" s="72">
        <v>0</v>
      </c>
      <c r="BP14" s="72">
        <v>0</v>
      </c>
      <c r="BQ14" s="72">
        <v>0</v>
      </c>
      <c r="BR14" s="72">
        <v>0</v>
      </c>
      <c r="BS14" s="72">
        <v>0</v>
      </c>
      <c r="BT14" s="72">
        <v>0</v>
      </c>
      <c r="BU14" s="72">
        <v>0</v>
      </c>
      <c r="BV14" s="72">
        <v>0</v>
      </c>
      <c r="BW14" s="72">
        <v>0</v>
      </c>
      <c r="BX14" s="72">
        <v>0</v>
      </c>
      <c r="BY14" s="72">
        <v>300</v>
      </c>
      <c r="BZ14" s="72">
        <v>0</v>
      </c>
      <c r="CA14" s="72">
        <v>0</v>
      </c>
      <c r="CB14" s="72">
        <v>0</v>
      </c>
      <c r="CC14" s="72">
        <v>0</v>
      </c>
      <c r="CD14" s="72">
        <v>0</v>
      </c>
      <c r="CE14" s="72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200</v>
      </c>
      <c r="CL14" s="72">
        <v>0</v>
      </c>
      <c r="CM14" s="72">
        <v>8711.7000000000007</v>
      </c>
      <c r="CN14" s="72">
        <v>8378.69</v>
      </c>
      <c r="CO14" s="72">
        <v>200</v>
      </c>
      <c r="CP14" s="72">
        <v>0</v>
      </c>
      <c r="CQ14" s="72">
        <v>8711.7000000000007</v>
      </c>
      <c r="CR14" s="72">
        <v>8378.69</v>
      </c>
      <c r="CS14" s="72">
        <v>100</v>
      </c>
      <c r="CT14" s="72">
        <v>0</v>
      </c>
      <c r="CU14" s="72">
        <v>8711.7000000000007</v>
      </c>
      <c r="CV14" s="72">
        <v>8378.69</v>
      </c>
      <c r="CW14" s="72">
        <v>260</v>
      </c>
      <c r="CX14" s="72">
        <v>0</v>
      </c>
      <c r="CY14" s="72">
        <v>0</v>
      </c>
      <c r="CZ14" s="72">
        <v>0</v>
      </c>
      <c r="DA14" s="72">
        <v>0</v>
      </c>
      <c r="DB14" s="72">
        <v>0</v>
      </c>
      <c r="DC14" s="72">
        <v>0</v>
      </c>
      <c r="DD14" s="72">
        <v>0</v>
      </c>
      <c r="DE14" s="72">
        <v>350</v>
      </c>
      <c r="DF14" s="72">
        <v>0</v>
      </c>
      <c r="DG14" s="72">
        <v>0</v>
      </c>
      <c r="DH14" s="72">
        <v>0</v>
      </c>
      <c r="DI14" s="72">
        <f t="shared" si="4"/>
        <v>3532.6</v>
      </c>
      <c r="DJ14" s="72">
        <f t="shared" si="4"/>
        <v>0</v>
      </c>
      <c r="DK14" s="72">
        <v>3532.6</v>
      </c>
      <c r="DL14" s="72">
        <v>0</v>
      </c>
      <c r="DM14" s="72">
        <v>0</v>
      </c>
      <c r="DN14" s="72">
        <v>0</v>
      </c>
      <c r="DO14" s="72">
        <v>0</v>
      </c>
      <c r="DP14" s="72">
        <v>0</v>
      </c>
    </row>
    <row r="15" spans="1:120" s="65" customFormat="1" ht="20.25" customHeight="1" x14ac:dyDescent="0.25">
      <c r="A15" s="64">
        <v>6</v>
      </c>
      <c r="B15" s="68" t="s">
        <v>120</v>
      </c>
      <c r="C15" s="72">
        <f t="shared" si="2"/>
        <v>24766.601500000001</v>
      </c>
      <c r="D15" s="72">
        <f t="shared" si="2"/>
        <v>4910.8048000000008</v>
      </c>
      <c r="E15" s="72">
        <f t="shared" si="3"/>
        <v>24448.548999999999</v>
      </c>
      <c r="F15" s="72">
        <f t="shared" si="3"/>
        <v>4597.604800000001</v>
      </c>
      <c r="G15" s="72">
        <f t="shared" si="3"/>
        <v>358.05250000000001</v>
      </c>
      <c r="H15" s="72">
        <f t="shared" si="3"/>
        <v>353.2</v>
      </c>
      <c r="I15" s="72">
        <v>15389.349</v>
      </c>
      <c r="J15" s="72">
        <v>3591.7658000000001</v>
      </c>
      <c r="K15" s="72">
        <v>858.05250000000001</v>
      </c>
      <c r="L15" s="72">
        <v>353.2</v>
      </c>
      <c r="M15" s="72">
        <v>14789.349</v>
      </c>
      <c r="N15" s="72">
        <v>3591.7658000000001</v>
      </c>
      <c r="O15" s="72">
        <v>358.05250000000001</v>
      </c>
      <c r="P15" s="72">
        <v>353.2</v>
      </c>
      <c r="Q15" s="72">
        <v>600</v>
      </c>
      <c r="R15" s="72">
        <v>0</v>
      </c>
      <c r="S15" s="72">
        <v>500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2409.1999999999998</v>
      </c>
      <c r="AD15" s="72">
        <v>455.99599999999998</v>
      </c>
      <c r="AE15" s="72">
        <v>-500</v>
      </c>
      <c r="AF15" s="72">
        <v>0</v>
      </c>
      <c r="AG15" s="72">
        <v>336</v>
      </c>
      <c r="AH15" s="72">
        <v>55.996000000000002</v>
      </c>
      <c r="AI15" s="72">
        <v>0</v>
      </c>
      <c r="AJ15" s="72">
        <v>0</v>
      </c>
      <c r="AK15" s="72">
        <v>0</v>
      </c>
      <c r="AL15" s="72">
        <v>0</v>
      </c>
      <c r="AM15" s="72">
        <v>0</v>
      </c>
      <c r="AN15" s="72">
        <v>0</v>
      </c>
      <c r="AO15" s="72">
        <v>2073.1999999999998</v>
      </c>
      <c r="AP15" s="72">
        <v>400</v>
      </c>
      <c r="AQ15" s="72">
        <v>7500</v>
      </c>
      <c r="AR15" s="72">
        <v>0</v>
      </c>
      <c r="AS15" s="72">
        <v>0</v>
      </c>
      <c r="AT15" s="72">
        <v>0</v>
      </c>
      <c r="AU15" s="72">
        <v>-8000</v>
      </c>
      <c r="AV15" s="72">
        <v>0</v>
      </c>
      <c r="AW15" s="72">
        <v>990</v>
      </c>
      <c r="AX15" s="72">
        <v>165</v>
      </c>
      <c r="AY15" s="72">
        <v>0</v>
      </c>
      <c r="AZ15" s="72">
        <v>0</v>
      </c>
      <c r="BA15" s="72">
        <v>990</v>
      </c>
      <c r="BB15" s="72">
        <v>165</v>
      </c>
      <c r="BC15" s="72">
        <v>0</v>
      </c>
      <c r="BD15" s="72">
        <v>0</v>
      </c>
      <c r="BE15" s="72">
        <v>0</v>
      </c>
      <c r="BF15" s="72">
        <v>0</v>
      </c>
      <c r="BG15" s="72">
        <v>0</v>
      </c>
      <c r="BH15" s="72">
        <v>0</v>
      </c>
      <c r="BI15" s="72">
        <v>400</v>
      </c>
      <c r="BJ15" s="72">
        <v>284.49299999999999</v>
      </c>
      <c r="BK15" s="72">
        <v>0</v>
      </c>
      <c r="BL15" s="72">
        <v>0</v>
      </c>
      <c r="BM15" s="72">
        <v>0</v>
      </c>
      <c r="BN15" s="72">
        <v>0</v>
      </c>
      <c r="BO15" s="72">
        <v>0</v>
      </c>
      <c r="BP15" s="72">
        <v>0</v>
      </c>
      <c r="BQ15" s="72">
        <v>0</v>
      </c>
      <c r="BR15" s="72">
        <v>0</v>
      </c>
      <c r="BS15" s="72">
        <v>0</v>
      </c>
      <c r="BT15" s="72">
        <v>0</v>
      </c>
      <c r="BU15" s="72">
        <v>0</v>
      </c>
      <c r="BV15" s="72">
        <v>0</v>
      </c>
      <c r="BW15" s="72">
        <v>0</v>
      </c>
      <c r="BX15" s="72">
        <v>0</v>
      </c>
      <c r="BY15" s="72">
        <v>400</v>
      </c>
      <c r="BZ15" s="72">
        <v>284.49299999999999</v>
      </c>
      <c r="CA15" s="72">
        <v>0</v>
      </c>
      <c r="CB15" s="72">
        <v>0</v>
      </c>
      <c r="CC15" s="72">
        <v>0</v>
      </c>
      <c r="CD15" s="72">
        <v>0</v>
      </c>
      <c r="CE15" s="72">
        <v>0</v>
      </c>
      <c r="CF15" s="72">
        <v>0</v>
      </c>
      <c r="CG15" s="72">
        <v>0</v>
      </c>
      <c r="CH15" s="72">
        <v>0</v>
      </c>
      <c r="CI15" s="72">
        <v>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0</v>
      </c>
      <c r="CQ15" s="72">
        <v>0</v>
      </c>
      <c r="CR15" s="72">
        <v>0</v>
      </c>
      <c r="CS15" s="72">
        <v>0</v>
      </c>
      <c r="CT15" s="72">
        <v>0</v>
      </c>
      <c r="CU15" s="72">
        <v>0</v>
      </c>
      <c r="CV15" s="72">
        <v>0</v>
      </c>
      <c r="CW15" s="72">
        <v>0</v>
      </c>
      <c r="CX15" s="72">
        <v>0</v>
      </c>
      <c r="CY15" s="72">
        <v>0</v>
      </c>
      <c r="CZ15" s="72">
        <v>0</v>
      </c>
      <c r="DA15" s="72">
        <v>0</v>
      </c>
      <c r="DB15" s="72">
        <v>0</v>
      </c>
      <c r="DC15" s="72">
        <v>0</v>
      </c>
      <c r="DD15" s="72">
        <v>0</v>
      </c>
      <c r="DE15" s="72">
        <v>400</v>
      </c>
      <c r="DF15" s="72">
        <v>0</v>
      </c>
      <c r="DG15" s="72">
        <v>0</v>
      </c>
      <c r="DH15" s="72">
        <v>0</v>
      </c>
      <c r="DI15" s="72">
        <f t="shared" si="4"/>
        <v>4820</v>
      </c>
      <c r="DJ15" s="72">
        <f t="shared" si="4"/>
        <v>60.349999999999994</v>
      </c>
      <c r="DK15" s="72">
        <v>4860</v>
      </c>
      <c r="DL15" s="72">
        <v>100.35</v>
      </c>
      <c r="DM15" s="72">
        <v>0</v>
      </c>
      <c r="DN15" s="72">
        <v>0</v>
      </c>
      <c r="DO15" s="72">
        <v>40</v>
      </c>
      <c r="DP15" s="72">
        <v>40</v>
      </c>
    </row>
    <row r="16" spans="1:120" s="65" customFormat="1" ht="18" customHeight="1" x14ac:dyDescent="0.25">
      <c r="A16" s="64">
        <v>7</v>
      </c>
      <c r="B16" s="68" t="s">
        <v>121</v>
      </c>
      <c r="C16" s="72">
        <f t="shared" si="2"/>
        <v>42738.2935</v>
      </c>
      <c r="D16" s="72">
        <f t="shared" si="2"/>
        <v>16162.410900000001</v>
      </c>
      <c r="E16" s="72">
        <f t="shared" si="3"/>
        <v>21851</v>
      </c>
      <c r="F16" s="72">
        <f t="shared" si="3"/>
        <v>4119.9187000000002</v>
      </c>
      <c r="G16" s="72">
        <f t="shared" si="3"/>
        <v>20887.2935</v>
      </c>
      <c r="H16" s="72">
        <f t="shared" si="3"/>
        <v>12042.492200000001</v>
      </c>
      <c r="I16" s="72">
        <v>16426.3</v>
      </c>
      <c r="J16" s="72">
        <v>4004.9881999999998</v>
      </c>
      <c r="K16" s="72">
        <v>2500</v>
      </c>
      <c r="L16" s="72">
        <v>0</v>
      </c>
      <c r="M16" s="72">
        <v>16176.3</v>
      </c>
      <c r="N16" s="72">
        <v>4001.3881999999999</v>
      </c>
      <c r="O16" s="72">
        <v>2500</v>
      </c>
      <c r="P16" s="72">
        <v>0</v>
      </c>
      <c r="Q16" s="72">
        <v>150</v>
      </c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100</v>
      </c>
      <c r="Z16" s="72">
        <v>0</v>
      </c>
      <c r="AA16" s="72">
        <v>0</v>
      </c>
      <c r="AB16" s="72">
        <v>0</v>
      </c>
      <c r="AC16" s="72">
        <v>720</v>
      </c>
      <c r="AD16" s="72">
        <v>0</v>
      </c>
      <c r="AE16" s="72">
        <v>13303.2935</v>
      </c>
      <c r="AF16" s="72">
        <v>8058.4921999999997</v>
      </c>
      <c r="AG16" s="72">
        <v>720</v>
      </c>
      <c r="AH16" s="72">
        <v>0</v>
      </c>
      <c r="AI16" s="72">
        <v>4892.7934999999998</v>
      </c>
      <c r="AJ16" s="72">
        <v>0</v>
      </c>
      <c r="AK16" s="72">
        <v>0</v>
      </c>
      <c r="AL16" s="72">
        <v>0</v>
      </c>
      <c r="AM16" s="72">
        <v>0</v>
      </c>
      <c r="AN16" s="72">
        <v>0</v>
      </c>
      <c r="AO16" s="72">
        <v>0</v>
      </c>
      <c r="AP16" s="72">
        <v>0</v>
      </c>
      <c r="AQ16" s="72">
        <v>8410.5</v>
      </c>
      <c r="AR16" s="72">
        <v>8058.4921999999997</v>
      </c>
      <c r="AS16" s="72">
        <v>0</v>
      </c>
      <c r="AT16" s="72">
        <v>0</v>
      </c>
      <c r="AU16" s="72">
        <v>0</v>
      </c>
      <c r="AV16" s="72">
        <v>0</v>
      </c>
      <c r="AW16" s="72">
        <v>480</v>
      </c>
      <c r="AX16" s="72">
        <v>70</v>
      </c>
      <c r="AY16" s="72">
        <v>0</v>
      </c>
      <c r="AZ16" s="72">
        <v>0</v>
      </c>
      <c r="BA16" s="72">
        <v>480</v>
      </c>
      <c r="BB16" s="72">
        <v>70</v>
      </c>
      <c r="BC16" s="72">
        <v>0</v>
      </c>
      <c r="BD16" s="72">
        <v>0</v>
      </c>
      <c r="BE16" s="72">
        <v>0</v>
      </c>
      <c r="BF16" s="72">
        <v>0</v>
      </c>
      <c r="BG16" s="72">
        <v>0</v>
      </c>
      <c r="BH16" s="72">
        <v>0</v>
      </c>
      <c r="BI16" s="72">
        <v>500</v>
      </c>
      <c r="BJ16" s="72">
        <v>24.930499999999999</v>
      </c>
      <c r="BK16" s="72">
        <v>5084</v>
      </c>
      <c r="BL16" s="72">
        <v>3984</v>
      </c>
      <c r="BM16" s="72">
        <v>0</v>
      </c>
      <c r="BN16" s="72">
        <v>0</v>
      </c>
      <c r="BO16" s="72">
        <v>0</v>
      </c>
      <c r="BP16" s="72">
        <v>0</v>
      </c>
      <c r="BQ16" s="72">
        <v>0</v>
      </c>
      <c r="BR16" s="72">
        <v>0</v>
      </c>
      <c r="BS16" s="72">
        <v>0</v>
      </c>
      <c r="BT16" s="72">
        <v>0</v>
      </c>
      <c r="BU16" s="72">
        <v>0</v>
      </c>
      <c r="BV16" s="72">
        <v>0</v>
      </c>
      <c r="BW16" s="72">
        <v>0</v>
      </c>
      <c r="BX16" s="72">
        <v>0</v>
      </c>
      <c r="BY16" s="72">
        <v>500</v>
      </c>
      <c r="BZ16" s="72">
        <v>24.930499999999999</v>
      </c>
      <c r="CA16" s="72">
        <v>5084</v>
      </c>
      <c r="CB16" s="72">
        <v>3984</v>
      </c>
      <c r="CC16" s="72">
        <v>0</v>
      </c>
      <c r="CD16" s="72">
        <v>0</v>
      </c>
      <c r="CE16" s="72">
        <v>0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0</v>
      </c>
      <c r="CM16" s="72">
        <v>0</v>
      </c>
      <c r="CN16" s="72">
        <v>0</v>
      </c>
      <c r="CO16" s="72">
        <v>0</v>
      </c>
      <c r="CP16" s="72">
        <v>0</v>
      </c>
      <c r="CQ16" s="72">
        <v>0</v>
      </c>
      <c r="CR16" s="72">
        <v>0</v>
      </c>
      <c r="CS16" s="72">
        <v>0</v>
      </c>
      <c r="CT16" s="72">
        <v>0</v>
      </c>
      <c r="CU16" s="72">
        <v>0</v>
      </c>
      <c r="CV16" s="72">
        <v>0</v>
      </c>
      <c r="CW16" s="72">
        <v>0</v>
      </c>
      <c r="CX16" s="72">
        <v>0</v>
      </c>
      <c r="CY16" s="72">
        <v>0</v>
      </c>
      <c r="CZ16" s="72">
        <v>0</v>
      </c>
      <c r="DA16" s="72">
        <v>0</v>
      </c>
      <c r="DB16" s="72">
        <v>0</v>
      </c>
      <c r="DC16" s="72">
        <v>0</v>
      </c>
      <c r="DD16" s="72">
        <v>0</v>
      </c>
      <c r="DE16" s="72">
        <v>500</v>
      </c>
      <c r="DF16" s="72">
        <v>20</v>
      </c>
      <c r="DG16" s="72">
        <v>0</v>
      </c>
      <c r="DH16" s="72">
        <v>0</v>
      </c>
      <c r="DI16" s="72">
        <f t="shared" si="4"/>
        <v>3124.7</v>
      </c>
      <c r="DJ16" s="72">
        <f t="shared" si="4"/>
        <v>0</v>
      </c>
      <c r="DK16" s="72">
        <v>3124.7</v>
      </c>
      <c r="DL16" s="72">
        <v>0</v>
      </c>
      <c r="DM16" s="72">
        <v>0</v>
      </c>
      <c r="DN16" s="72">
        <v>0</v>
      </c>
      <c r="DO16" s="72">
        <v>0</v>
      </c>
      <c r="DP16" s="72">
        <v>0</v>
      </c>
    </row>
    <row r="17" spans="1:120" s="65" customFormat="1" ht="18" customHeight="1" x14ac:dyDescent="0.25">
      <c r="A17" s="64">
        <v>8</v>
      </c>
      <c r="B17" s="68" t="s">
        <v>122</v>
      </c>
      <c r="C17" s="72">
        <f t="shared" si="2"/>
        <v>6129477.9724000003</v>
      </c>
      <c r="D17" s="72">
        <f t="shared" si="2"/>
        <v>863427.10690000001</v>
      </c>
      <c r="E17" s="72">
        <f t="shared" si="3"/>
        <v>4828592.95</v>
      </c>
      <c r="F17" s="72">
        <f t="shared" si="3"/>
        <v>553797.34789999994</v>
      </c>
      <c r="G17" s="72">
        <f t="shared" si="3"/>
        <v>1996703.9224</v>
      </c>
      <c r="H17" s="72">
        <f t="shared" si="3"/>
        <v>309629.75900000002</v>
      </c>
      <c r="I17" s="72">
        <v>828751.05</v>
      </c>
      <c r="J17" s="72">
        <v>90138.817599999995</v>
      </c>
      <c r="K17" s="72">
        <v>25929</v>
      </c>
      <c r="L17" s="72">
        <v>0</v>
      </c>
      <c r="M17" s="72">
        <v>541749.69999999995</v>
      </c>
      <c r="N17" s="72">
        <v>83046.680600000007</v>
      </c>
      <c r="O17" s="72">
        <v>8933</v>
      </c>
      <c r="P17" s="72">
        <v>0</v>
      </c>
      <c r="Q17" s="72">
        <v>265803.84999999998</v>
      </c>
      <c r="R17" s="72">
        <v>5775.152</v>
      </c>
      <c r="S17" s="72">
        <v>0</v>
      </c>
      <c r="T17" s="72">
        <v>0</v>
      </c>
      <c r="U17" s="72">
        <v>5233.8999999999996</v>
      </c>
      <c r="V17" s="72">
        <v>720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199130.9</v>
      </c>
      <c r="AD17" s="72">
        <v>1348</v>
      </c>
      <c r="AE17" s="72">
        <v>1416461.2224000001</v>
      </c>
      <c r="AF17" s="72">
        <v>278289.75900000002</v>
      </c>
      <c r="AG17" s="72">
        <v>0</v>
      </c>
      <c r="AH17" s="72">
        <v>0</v>
      </c>
      <c r="AI17" s="72">
        <v>0</v>
      </c>
      <c r="AJ17" s="72">
        <v>0</v>
      </c>
      <c r="AK17" s="72">
        <v>0</v>
      </c>
      <c r="AL17" s="72">
        <v>0</v>
      </c>
      <c r="AM17" s="72">
        <v>0</v>
      </c>
      <c r="AN17" s="72">
        <v>0</v>
      </c>
      <c r="AO17" s="72">
        <v>199130.9</v>
      </c>
      <c r="AP17" s="72">
        <v>1348</v>
      </c>
      <c r="AQ17" s="72">
        <v>1586531.2224000001</v>
      </c>
      <c r="AR17" s="72">
        <v>304736.58199999999</v>
      </c>
      <c r="AS17" s="72">
        <v>0</v>
      </c>
      <c r="AT17" s="72">
        <v>0</v>
      </c>
      <c r="AU17" s="72">
        <v>-170070</v>
      </c>
      <c r="AV17" s="72">
        <v>-26446.823</v>
      </c>
      <c r="AW17" s="72">
        <v>534643.6</v>
      </c>
      <c r="AX17" s="72">
        <v>75741.222999999998</v>
      </c>
      <c r="AY17" s="72">
        <v>24731</v>
      </c>
      <c r="AZ17" s="72">
        <v>2336</v>
      </c>
      <c r="BA17" s="72">
        <v>425263.1</v>
      </c>
      <c r="BB17" s="72">
        <v>67096.046000000002</v>
      </c>
      <c r="BC17" s="72">
        <v>19331</v>
      </c>
      <c r="BD17" s="72">
        <v>2336</v>
      </c>
      <c r="BE17" s="72">
        <v>109380.5</v>
      </c>
      <c r="BF17" s="72">
        <v>8645.1769999999997</v>
      </c>
      <c r="BG17" s="72">
        <v>5400</v>
      </c>
      <c r="BH17" s="72">
        <v>0</v>
      </c>
      <c r="BI17" s="72">
        <v>363062.3</v>
      </c>
      <c r="BJ17" s="72">
        <v>56887.218000000001</v>
      </c>
      <c r="BK17" s="72">
        <v>507742.7</v>
      </c>
      <c r="BL17" s="72">
        <v>29004</v>
      </c>
      <c r="BM17" s="72">
        <v>0</v>
      </c>
      <c r="BN17" s="72">
        <v>0</v>
      </c>
      <c r="BO17" s="72">
        <v>0</v>
      </c>
      <c r="BP17" s="72">
        <v>0</v>
      </c>
      <c r="BQ17" s="72">
        <v>0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201588.1</v>
      </c>
      <c r="BZ17" s="72">
        <v>42205.1679</v>
      </c>
      <c r="CA17" s="72">
        <v>1492.5</v>
      </c>
      <c r="CB17" s="72">
        <v>185.3</v>
      </c>
      <c r="CC17" s="72">
        <v>161474.20000000001</v>
      </c>
      <c r="CD17" s="72">
        <v>14682.0501</v>
      </c>
      <c r="CE17" s="72">
        <v>506250.2</v>
      </c>
      <c r="CF17" s="72">
        <v>28818.7</v>
      </c>
      <c r="CG17" s="72">
        <v>0</v>
      </c>
      <c r="CH17" s="72">
        <v>0</v>
      </c>
      <c r="CI17" s="72">
        <v>0</v>
      </c>
      <c r="CJ17" s="72">
        <v>0</v>
      </c>
      <c r="CK17" s="72">
        <v>1287116.3999999999</v>
      </c>
      <c r="CL17" s="72">
        <v>201661.2</v>
      </c>
      <c r="CM17" s="72">
        <v>21840</v>
      </c>
      <c r="CN17" s="72">
        <v>0</v>
      </c>
      <c r="CO17" s="72">
        <v>674975.1</v>
      </c>
      <c r="CP17" s="72">
        <v>111090.3</v>
      </c>
      <c r="CQ17" s="72">
        <v>21840</v>
      </c>
      <c r="CR17" s="72">
        <v>0</v>
      </c>
      <c r="CS17" s="72">
        <v>522525.2</v>
      </c>
      <c r="CT17" s="72">
        <v>86794.6</v>
      </c>
      <c r="CU17" s="72">
        <v>0</v>
      </c>
      <c r="CV17" s="72">
        <v>0</v>
      </c>
      <c r="CW17" s="72">
        <v>762478</v>
      </c>
      <c r="CX17" s="72">
        <v>113758.20299999999</v>
      </c>
      <c r="CY17" s="72">
        <v>0</v>
      </c>
      <c r="CZ17" s="72">
        <v>0</v>
      </c>
      <c r="DA17" s="72">
        <v>710156</v>
      </c>
      <c r="DB17" s="72">
        <v>109960.849</v>
      </c>
      <c r="DC17" s="72">
        <v>0</v>
      </c>
      <c r="DD17" s="72">
        <v>0</v>
      </c>
      <c r="DE17" s="72">
        <v>152357.9</v>
      </c>
      <c r="DF17" s="72">
        <v>13542.686299999999</v>
      </c>
      <c r="DG17" s="72">
        <v>0</v>
      </c>
      <c r="DH17" s="72">
        <v>0</v>
      </c>
      <c r="DI17" s="72">
        <f t="shared" si="4"/>
        <v>0</v>
      </c>
      <c r="DJ17" s="72">
        <f t="shared" si="4"/>
        <v>0</v>
      </c>
      <c r="DK17" s="72">
        <v>695818.9</v>
      </c>
      <c r="DL17" s="72">
        <v>0</v>
      </c>
      <c r="DM17" s="72">
        <v>0</v>
      </c>
      <c r="DN17" s="72">
        <v>0</v>
      </c>
      <c r="DO17" s="72">
        <v>695818.9</v>
      </c>
      <c r="DP17" s="72">
        <v>0</v>
      </c>
    </row>
    <row r="18" spans="1:120" s="65" customFormat="1" ht="18" customHeight="1" x14ac:dyDescent="0.25">
      <c r="A18" s="64">
        <v>9</v>
      </c>
      <c r="B18" s="68" t="s">
        <v>123</v>
      </c>
      <c r="C18" s="72">
        <f t="shared" si="2"/>
        <v>94868.688599999994</v>
      </c>
      <c r="D18" s="72">
        <f t="shared" si="2"/>
        <v>43058.566700000003</v>
      </c>
      <c r="E18" s="72">
        <f t="shared" si="3"/>
        <v>48880</v>
      </c>
      <c r="F18" s="72">
        <f t="shared" si="3"/>
        <v>5387.3248999999996</v>
      </c>
      <c r="G18" s="72">
        <f t="shared" si="3"/>
        <v>45988.688599999994</v>
      </c>
      <c r="H18" s="72">
        <f t="shared" si="3"/>
        <v>37671.241800000003</v>
      </c>
      <c r="I18" s="72">
        <v>33480</v>
      </c>
      <c r="J18" s="72">
        <v>4829.4816000000001</v>
      </c>
      <c r="K18" s="72">
        <v>0</v>
      </c>
      <c r="L18" s="72">
        <v>0</v>
      </c>
      <c r="M18" s="72">
        <v>29000</v>
      </c>
      <c r="N18" s="72">
        <v>4644.0756000000001</v>
      </c>
      <c r="O18" s="72">
        <v>0</v>
      </c>
      <c r="P18" s="72">
        <v>0</v>
      </c>
      <c r="Q18" s="72">
        <v>4300</v>
      </c>
      <c r="R18" s="72">
        <v>178.20599999999999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0</v>
      </c>
      <c r="AE18" s="72">
        <v>38930.214999999997</v>
      </c>
      <c r="AF18" s="72">
        <v>37671.241800000003</v>
      </c>
      <c r="AG18" s="72">
        <v>0</v>
      </c>
      <c r="AH18" s="72">
        <v>0</v>
      </c>
      <c r="AI18" s="72">
        <v>8156.9</v>
      </c>
      <c r="AJ18" s="72">
        <v>7698.9</v>
      </c>
      <c r="AK18" s="72">
        <v>0</v>
      </c>
      <c r="AL18" s="72">
        <v>0</v>
      </c>
      <c r="AM18" s="72">
        <v>0</v>
      </c>
      <c r="AN18" s="72">
        <v>0</v>
      </c>
      <c r="AO18" s="72">
        <v>0</v>
      </c>
      <c r="AP18" s="72">
        <v>0</v>
      </c>
      <c r="AQ18" s="72">
        <v>30773.314999999999</v>
      </c>
      <c r="AR18" s="72">
        <v>29972.341799999998</v>
      </c>
      <c r="AS18" s="72">
        <v>0</v>
      </c>
      <c r="AT18" s="72">
        <v>0</v>
      </c>
      <c r="AU18" s="72">
        <v>0</v>
      </c>
      <c r="AV18" s="72">
        <v>0</v>
      </c>
      <c r="AW18" s="72">
        <v>1800</v>
      </c>
      <c r="AX18" s="72">
        <v>390</v>
      </c>
      <c r="AY18" s="72">
        <v>0</v>
      </c>
      <c r="AZ18" s="72">
        <v>0</v>
      </c>
      <c r="BA18" s="72">
        <v>1800</v>
      </c>
      <c r="BB18" s="72">
        <v>390</v>
      </c>
      <c r="BC18" s="72">
        <v>0</v>
      </c>
      <c r="BD18" s="72">
        <v>0</v>
      </c>
      <c r="BE18" s="72">
        <v>0</v>
      </c>
      <c r="BF18" s="72">
        <v>0</v>
      </c>
      <c r="BG18" s="72">
        <v>0</v>
      </c>
      <c r="BH18" s="72">
        <v>0</v>
      </c>
      <c r="BI18" s="72">
        <v>2700</v>
      </c>
      <c r="BJ18" s="72">
        <v>167.8433</v>
      </c>
      <c r="BK18" s="72">
        <v>7058.4736000000003</v>
      </c>
      <c r="BL18" s="72">
        <v>0</v>
      </c>
      <c r="BM18" s="72">
        <v>0</v>
      </c>
      <c r="BN18" s="72">
        <v>0</v>
      </c>
      <c r="BO18" s="72">
        <v>0</v>
      </c>
      <c r="BP18" s="72">
        <v>0</v>
      </c>
      <c r="BQ18" s="72">
        <v>0</v>
      </c>
      <c r="BR18" s="72">
        <v>0</v>
      </c>
      <c r="BS18" s="72">
        <v>0</v>
      </c>
      <c r="BT18" s="72">
        <v>0</v>
      </c>
      <c r="BU18" s="72">
        <v>0</v>
      </c>
      <c r="BV18" s="72">
        <v>0</v>
      </c>
      <c r="BW18" s="72">
        <v>0</v>
      </c>
      <c r="BX18" s="72">
        <v>0</v>
      </c>
      <c r="BY18" s="72">
        <v>2700</v>
      </c>
      <c r="BZ18" s="72">
        <v>167.8433</v>
      </c>
      <c r="CA18" s="72">
        <v>7058.4736000000003</v>
      </c>
      <c r="CB18" s="72">
        <v>0</v>
      </c>
      <c r="CC18" s="72">
        <v>0</v>
      </c>
      <c r="CD18" s="72">
        <v>0</v>
      </c>
      <c r="CE18" s="72">
        <v>0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0</v>
      </c>
      <c r="CQ18" s="72">
        <v>0</v>
      </c>
      <c r="CR18" s="72">
        <v>0</v>
      </c>
      <c r="CS18" s="72">
        <v>0</v>
      </c>
      <c r="CT18" s="72">
        <v>0</v>
      </c>
      <c r="CU18" s="72">
        <v>0</v>
      </c>
      <c r="CV18" s="72">
        <v>0</v>
      </c>
      <c r="CW18" s="72">
        <v>0</v>
      </c>
      <c r="CX18" s="72">
        <v>0</v>
      </c>
      <c r="CY18" s="72">
        <v>0</v>
      </c>
      <c r="CZ18" s="72">
        <v>0</v>
      </c>
      <c r="DA18" s="72">
        <v>0</v>
      </c>
      <c r="DB18" s="72">
        <v>0</v>
      </c>
      <c r="DC18" s="72">
        <v>0</v>
      </c>
      <c r="DD18" s="72">
        <v>0</v>
      </c>
      <c r="DE18" s="72">
        <v>1200</v>
      </c>
      <c r="DF18" s="72">
        <v>0</v>
      </c>
      <c r="DG18" s="72">
        <v>0</v>
      </c>
      <c r="DH18" s="72">
        <v>0</v>
      </c>
      <c r="DI18" s="72">
        <f t="shared" si="4"/>
        <v>9700</v>
      </c>
      <c r="DJ18" s="72">
        <f t="shared" si="4"/>
        <v>0</v>
      </c>
      <c r="DK18" s="72">
        <v>9700</v>
      </c>
      <c r="DL18" s="72">
        <v>0</v>
      </c>
      <c r="DM18" s="72">
        <v>0</v>
      </c>
      <c r="DN18" s="72">
        <v>0</v>
      </c>
      <c r="DO18" s="72">
        <v>0</v>
      </c>
      <c r="DP18" s="72">
        <v>0</v>
      </c>
    </row>
    <row r="19" spans="1:120" s="65" customFormat="1" ht="21.75" customHeight="1" x14ac:dyDescent="0.25">
      <c r="A19" s="64">
        <v>10</v>
      </c>
      <c r="B19" s="68" t="s">
        <v>124</v>
      </c>
      <c r="C19" s="72">
        <f t="shared" si="2"/>
        <v>801254.83880000003</v>
      </c>
      <c r="D19" s="72">
        <f t="shared" si="2"/>
        <v>168146.2126</v>
      </c>
      <c r="E19" s="72">
        <f t="shared" si="3"/>
        <v>615874.80000000005</v>
      </c>
      <c r="F19" s="72">
        <f t="shared" si="3"/>
        <v>57353.280599999998</v>
      </c>
      <c r="G19" s="72">
        <f t="shared" si="3"/>
        <v>185380.03879999998</v>
      </c>
      <c r="H19" s="72">
        <f t="shared" si="3"/>
        <v>110792.932</v>
      </c>
      <c r="I19" s="72">
        <v>310907.8</v>
      </c>
      <c r="J19" s="72">
        <v>37441.701099999998</v>
      </c>
      <c r="K19" s="72">
        <v>85380.008799999996</v>
      </c>
      <c r="L19" s="72">
        <v>30374.03</v>
      </c>
      <c r="M19" s="72">
        <v>198800</v>
      </c>
      <c r="N19" s="72">
        <v>33698.9715</v>
      </c>
      <c r="O19" s="72">
        <v>0</v>
      </c>
      <c r="P19" s="72">
        <v>0</v>
      </c>
      <c r="Q19" s="72">
        <v>111807.8</v>
      </c>
      <c r="R19" s="72">
        <v>3677.9295999999999</v>
      </c>
      <c r="S19" s="72">
        <v>85380.008799999996</v>
      </c>
      <c r="T19" s="72">
        <v>30374.03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62000</v>
      </c>
      <c r="AD19" s="72">
        <v>3945.48</v>
      </c>
      <c r="AE19" s="72">
        <v>0</v>
      </c>
      <c r="AF19" s="72">
        <v>-788.24</v>
      </c>
      <c r="AG19" s="72">
        <v>13000</v>
      </c>
      <c r="AH19" s="72">
        <v>1588.48</v>
      </c>
      <c r="AI19" s="72">
        <v>0</v>
      </c>
      <c r="AJ19" s="72">
        <v>0</v>
      </c>
      <c r="AK19" s="72">
        <v>0</v>
      </c>
      <c r="AL19" s="72">
        <v>0</v>
      </c>
      <c r="AM19" s="72">
        <v>0</v>
      </c>
      <c r="AN19" s="72">
        <v>0</v>
      </c>
      <c r="AO19" s="72">
        <v>49000</v>
      </c>
      <c r="AP19" s="72">
        <v>2357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-788.24</v>
      </c>
      <c r="AW19" s="72">
        <v>14000</v>
      </c>
      <c r="AX19" s="72">
        <v>2317.34</v>
      </c>
      <c r="AY19" s="72">
        <v>0</v>
      </c>
      <c r="AZ19" s="72">
        <v>0</v>
      </c>
      <c r="BA19" s="72">
        <v>14000</v>
      </c>
      <c r="BB19" s="72">
        <v>2317.34</v>
      </c>
      <c r="BC19" s="72">
        <v>0</v>
      </c>
      <c r="BD19" s="72">
        <v>0</v>
      </c>
      <c r="BE19" s="72">
        <v>0</v>
      </c>
      <c r="BF19" s="72">
        <v>0</v>
      </c>
      <c r="BG19" s="72">
        <v>0</v>
      </c>
      <c r="BH19" s="72">
        <v>0</v>
      </c>
      <c r="BI19" s="72">
        <v>31500</v>
      </c>
      <c r="BJ19" s="72">
        <v>2742.9634999999998</v>
      </c>
      <c r="BK19" s="72">
        <v>0</v>
      </c>
      <c r="BL19" s="72">
        <v>0</v>
      </c>
      <c r="BM19" s="72">
        <v>0</v>
      </c>
      <c r="BN19" s="72">
        <v>0</v>
      </c>
      <c r="BO19" s="72">
        <v>0</v>
      </c>
      <c r="BP19" s="72">
        <v>0</v>
      </c>
      <c r="BQ19" s="72">
        <v>0</v>
      </c>
      <c r="BR19" s="72">
        <v>0</v>
      </c>
      <c r="BS19" s="72">
        <v>0</v>
      </c>
      <c r="BT19" s="72">
        <v>0</v>
      </c>
      <c r="BU19" s="72">
        <v>5500</v>
      </c>
      <c r="BV19" s="72">
        <v>0</v>
      </c>
      <c r="BW19" s="72">
        <v>0</v>
      </c>
      <c r="BX19" s="72">
        <v>0</v>
      </c>
      <c r="BY19" s="72">
        <v>26000</v>
      </c>
      <c r="BZ19" s="72">
        <v>2742.9634999999998</v>
      </c>
      <c r="CA19" s="72">
        <v>0</v>
      </c>
      <c r="CB19" s="72">
        <v>0</v>
      </c>
      <c r="CC19" s="72">
        <v>0</v>
      </c>
      <c r="CD19" s="72">
        <v>0</v>
      </c>
      <c r="CE19" s="72">
        <v>0</v>
      </c>
      <c r="CF19" s="72">
        <v>0</v>
      </c>
      <c r="CG19" s="72">
        <v>0</v>
      </c>
      <c r="CH19" s="72">
        <v>0</v>
      </c>
      <c r="CI19" s="72">
        <v>0</v>
      </c>
      <c r="CJ19" s="72">
        <v>0</v>
      </c>
      <c r="CK19" s="72">
        <v>5000</v>
      </c>
      <c r="CL19" s="72">
        <v>0</v>
      </c>
      <c r="CM19" s="72">
        <v>0</v>
      </c>
      <c r="CN19" s="72">
        <v>0</v>
      </c>
      <c r="CO19" s="72">
        <v>5000</v>
      </c>
      <c r="CP19" s="72">
        <v>0</v>
      </c>
      <c r="CQ19" s="72">
        <v>0</v>
      </c>
      <c r="CR19" s="72">
        <v>0</v>
      </c>
      <c r="CS19" s="72">
        <v>0</v>
      </c>
      <c r="CT19" s="72">
        <v>0</v>
      </c>
      <c r="CU19" s="72">
        <v>0</v>
      </c>
      <c r="CV19" s="72">
        <v>0</v>
      </c>
      <c r="CW19" s="72">
        <v>37067</v>
      </c>
      <c r="CX19" s="72">
        <v>7420.7960000000003</v>
      </c>
      <c r="CY19" s="72">
        <v>100000.03</v>
      </c>
      <c r="CZ19" s="72">
        <v>81207.142000000007</v>
      </c>
      <c r="DA19" s="72">
        <v>18794</v>
      </c>
      <c r="DB19" s="72">
        <v>3878.8249999999998</v>
      </c>
      <c r="DC19" s="72">
        <v>100000.03</v>
      </c>
      <c r="DD19" s="72">
        <v>81207.142000000007</v>
      </c>
      <c r="DE19" s="72">
        <v>14000</v>
      </c>
      <c r="DF19" s="72">
        <v>3485</v>
      </c>
      <c r="DG19" s="72">
        <v>0</v>
      </c>
      <c r="DH19" s="72">
        <v>0</v>
      </c>
      <c r="DI19" s="72">
        <f t="shared" si="4"/>
        <v>141400</v>
      </c>
      <c r="DJ19" s="72">
        <f t="shared" si="4"/>
        <v>0</v>
      </c>
      <c r="DK19" s="72">
        <v>141400</v>
      </c>
      <c r="DL19" s="72">
        <v>0</v>
      </c>
      <c r="DM19" s="72">
        <v>0</v>
      </c>
      <c r="DN19" s="72">
        <v>0</v>
      </c>
      <c r="DO19" s="72">
        <v>0</v>
      </c>
      <c r="DP19" s="72">
        <v>0</v>
      </c>
    </row>
    <row r="20" spans="1:120" s="65" customFormat="1" ht="20.25" customHeight="1" x14ac:dyDescent="0.25">
      <c r="A20" s="64">
        <v>11</v>
      </c>
      <c r="B20" s="68" t="s">
        <v>125</v>
      </c>
      <c r="C20" s="72">
        <f t="shared" si="2"/>
        <v>52333.592900000003</v>
      </c>
      <c r="D20" s="72">
        <f t="shared" si="2"/>
        <v>6585.8746000000001</v>
      </c>
      <c r="E20" s="72">
        <f t="shared" si="3"/>
        <v>43105</v>
      </c>
      <c r="F20" s="72">
        <f t="shared" si="3"/>
        <v>6585.8746000000001</v>
      </c>
      <c r="G20" s="72">
        <f t="shared" si="3"/>
        <v>9228.5928999999996</v>
      </c>
      <c r="H20" s="72">
        <f t="shared" si="3"/>
        <v>0</v>
      </c>
      <c r="I20" s="72">
        <v>26246.3</v>
      </c>
      <c r="J20" s="72">
        <v>5856.3746000000001</v>
      </c>
      <c r="K20" s="72">
        <v>9228.5928999999996</v>
      </c>
      <c r="L20" s="72">
        <v>0</v>
      </c>
      <c r="M20" s="72">
        <v>25196.3</v>
      </c>
      <c r="N20" s="72">
        <v>5856.3746000000001</v>
      </c>
      <c r="O20" s="72">
        <v>4500</v>
      </c>
      <c r="P20" s="72">
        <v>0</v>
      </c>
      <c r="Q20" s="72">
        <v>1050</v>
      </c>
      <c r="R20" s="72">
        <v>0</v>
      </c>
      <c r="S20" s="72">
        <v>4728.5928999999996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2200</v>
      </c>
      <c r="AD20" s="72">
        <v>73.5</v>
      </c>
      <c r="AE20" s="72">
        <v>0</v>
      </c>
      <c r="AF20" s="72">
        <v>0</v>
      </c>
      <c r="AG20" s="72">
        <v>700</v>
      </c>
      <c r="AH20" s="72">
        <v>73.5</v>
      </c>
      <c r="AI20" s="72">
        <v>0</v>
      </c>
      <c r="AJ20" s="72">
        <v>0</v>
      </c>
      <c r="AK20" s="72">
        <v>0</v>
      </c>
      <c r="AL20" s="72">
        <v>0</v>
      </c>
      <c r="AM20" s="72">
        <v>0</v>
      </c>
      <c r="AN20" s="72">
        <v>0</v>
      </c>
      <c r="AO20" s="72">
        <v>1500</v>
      </c>
      <c r="AP20" s="72">
        <v>0</v>
      </c>
      <c r="AQ20" s="72">
        <v>0</v>
      </c>
      <c r="AR20" s="72">
        <v>0</v>
      </c>
      <c r="AS20" s="72">
        <v>0</v>
      </c>
      <c r="AT20" s="72">
        <v>0</v>
      </c>
      <c r="AU20" s="72">
        <v>0</v>
      </c>
      <c r="AV20" s="72">
        <v>0</v>
      </c>
      <c r="AW20" s="72">
        <v>1500</v>
      </c>
      <c r="AX20" s="72">
        <v>200</v>
      </c>
      <c r="AY20" s="72">
        <v>0</v>
      </c>
      <c r="AZ20" s="72">
        <v>0</v>
      </c>
      <c r="BA20" s="72">
        <v>1500</v>
      </c>
      <c r="BB20" s="72">
        <v>200</v>
      </c>
      <c r="BC20" s="72">
        <v>0</v>
      </c>
      <c r="BD20" s="72">
        <v>0</v>
      </c>
      <c r="BE20" s="72">
        <v>0</v>
      </c>
      <c r="BF20" s="72">
        <v>0</v>
      </c>
      <c r="BG20" s="72">
        <v>0</v>
      </c>
      <c r="BH20" s="72">
        <v>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0</v>
      </c>
      <c r="BO20" s="72">
        <v>0</v>
      </c>
      <c r="BP20" s="72">
        <v>0</v>
      </c>
      <c r="BQ20" s="72">
        <v>0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0</v>
      </c>
      <c r="CA20" s="72">
        <v>0</v>
      </c>
      <c r="CB20" s="72">
        <v>0</v>
      </c>
      <c r="CC20" s="72">
        <v>0</v>
      </c>
      <c r="CD20" s="72">
        <v>0</v>
      </c>
      <c r="CE20" s="72">
        <v>0</v>
      </c>
      <c r="CF20" s="72">
        <v>0</v>
      </c>
      <c r="CG20" s="72">
        <v>0</v>
      </c>
      <c r="CH20" s="72">
        <v>0</v>
      </c>
      <c r="CI20" s="72">
        <v>0</v>
      </c>
      <c r="CJ20" s="72">
        <v>0</v>
      </c>
      <c r="CK20" s="72">
        <v>0</v>
      </c>
      <c r="CL20" s="72">
        <v>0</v>
      </c>
      <c r="CM20" s="72">
        <v>0</v>
      </c>
      <c r="CN20" s="72">
        <v>0</v>
      </c>
      <c r="CO20" s="72">
        <v>0</v>
      </c>
      <c r="CP20" s="72">
        <v>0</v>
      </c>
      <c r="CQ20" s="72">
        <v>0</v>
      </c>
      <c r="CR20" s="72">
        <v>0</v>
      </c>
      <c r="CS20" s="72">
        <v>0</v>
      </c>
      <c r="CT20" s="72">
        <v>0</v>
      </c>
      <c r="CU20" s="72">
        <v>0</v>
      </c>
      <c r="CV20" s="72">
        <v>0</v>
      </c>
      <c r="CW20" s="72">
        <v>9000</v>
      </c>
      <c r="CX20" s="72">
        <v>456</v>
      </c>
      <c r="CY20" s="72">
        <v>0</v>
      </c>
      <c r="CZ20" s="72">
        <v>0</v>
      </c>
      <c r="DA20" s="72">
        <v>9000</v>
      </c>
      <c r="DB20" s="72">
        <v>456</v>
      </c>
      <c r="DC20" s="72">
        <v>0</v>
      </c>
      <c r="DD20" s="72">
        <v>0</v>
      </c>
      <c r="DE20" s="72">
        <v>800</v>
      </c>
      <c r="DF20" s="72">
        <v>0</v>
      </c>
      <c r="DG20" s="72">
        <v>0</v>
      </c>
      <c r="DH20" s="72">
        <v>0</v>
      </c>
      <c r="DI20" s="72">
        <f t="shared" si="4"/>
        <v>3358.7</v>
      </c>
      <c r="DJ20" s="72">
        <f t="shared" si="4"/>
        <v>0</v>
      </c>
      <c r="DK20" s="72">
        <v>3358.7</v>
      </c>
      <c r="DL20" s="72">
        <v>0</v>
      </c>
      <c r="DM20" s="72">
        <v>0</v>
      </c>
      <c r="DN20" s="72">
        <v>0</v>
      </c>
      <c r="DO20" s="72">
        <v>0</v>
      </c>
      <c r="DP20" s="72">
        <v>0</v>
      </c>
    </row>
    <row r="21" spans="1:120" s="65" customFormat="1" ht="21.75" customHeight="1" x14ac:dyDescent="0.25">
      <c r="A21" s="64">
        <v>12</v>
      </c>
      <c r="B21" s="68" t="s">
        <v>126</v>
      </c>
      <c r="C21" s="72">
        <f t="shared" si="2"/>
        <v>44582.7713</v>
      </c>
      <c r="D21" s="72">
        <f t="shared" si="2"/>
        <v>11633.655200000001</v>
      </c>
      <c r="E21" s="72">
        <f t="shared" si="3"/>
        <v>32698.400000000001</v>
      </c>
      <c r="F21" s="72">
        <f t="shared" si="3"/>
        <v>5617.5922</v>
      </c>
      <c r="G21" s="72">
        <f t="shared" si="3"/>
        <v>11884.371300000001</v>
      </c>
      <c r="H21" s="72">
        <f t="shared" si="3"/>
        <v>6016.0630000000001</v>
      </c>
      <c r="I21" s="72">
        <v>23980</v>
      </c>
      <c r="J21" s="72">
        <v>5191.0922</v>
      </c>
      <c r="K21" s="72">
        <v>311.28829999999999</v>
      </c>
      <c r="L21" s="72">
        <v>130</v>
      </c>
      <c r="M21" s="72">
        <v>23750</v>
      </c>
      <c r="N21" s="72">
        <v>5157.8922000000002</v>
      </c>
      <c r="O21" s="72">
        <v>311.28829999999999</v>
      </c>
      <c r="P21" s="72">
        <v>130</v>
      </c>
      <c r="Q21" s="72">
        <v>200</v>
      </c>
      <c r="R21" s="72">
        <v>26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72">
        <v>0</v>
      </c>
      <c r="AB21" s="72">
        <v>0</v>
      </c>
      <c r="AC21" s="72">
        <v>3000</v>
      </c>
      <c r="AD21" s="72">
        <v>136.5</v>
      </c>
      <c r="AE21" s="72">
        <v>0</v>
      </c>
      <c r="AF21" s="72">
        <v>-3184.02</v>
      </c>
      <c r="AG21" s="72">
        <v>1200</v>
      </c>
      <c r="AH21" s="72">
        <v>136.5</v>
      </c>
      <c r="AI21" s="72">
        <v>0</v>
      </c>
      <c r="AJ21" s="72">
        <v>0</v>
      </c>
      <c r="AK21" s="72">
        <v>0</v>
      </c>
      <c r="AL21" s="72">
        <v>0</v>
      </c>
      <c r="AM21" s="72">
        <v>0</v>
      </c>
      <c r="AN21" s="72">
        <v>0</v>
      </c>
      <c r="AO21" s="72">
        <v>1800</v>
      </c>
      <c r="AP21" s="72">
        <v>0</v>
      </c>
      <c r="AQ21" s="72">
        <v>0</v>
      </c>
      <c r="AR21" s="72">
        <v>0</v>
      </c>
      <c r="AS21" s="72">
        <v>0</v>
      </c>
      <c r="AT21" s="72">
        <v>0</v>
      </c>
      <c r="AU21" s="72">
        <v>0</v>
      </c>
      <c r="AV21" s="72">
        <v>-3184.02</v>
      </c>
      <c r="AW21" s="72">
        <v>1000</v>
      </c>
      <c r="AX21" s="72">
        <v>160</v>
      </c>
      <c r="AY21" s="72">
        <v>0</v>
      </c>
      <c r="AZ21" s="72">
        <v>0</v>
      </c>
      <c r="BA21" s="72">
        <v>1000</v>
      </c>
      <c r="BB21" s="72">
        <v>160</v>
      </c>
      <c r="BC21" s="72">
        <v>0</v>
      </c>
      <c r="BD21" s="72">
        <v>0</v>
      </c>
      <c r="BE21" s="72">
        <v>0</v>
      </c>
      <c r="BF21" s="72">
        <v>0</v>
      </c>
      <c r="BG21" s="72">
        <v>0</v>
      </c>
      <c r="BH21" s="72">
        <v>0</v>
      </c>
      <c r="BI21" s="72">
        <v>0</v>
      </c>
      <c r="BJ21" s="72">
        <v>0</v>
      </c>
      <c r="BK21" s="72">
        <v>9073.0830000000005</v>
      </c>
      <c r="BL21" s="72">
        <v>9070.0830000000005</v>
      </c>
      <c r="BM21" s="72">
        <v>0</v>
      </c>
      <c r="BN21" s="72">
        <v>0</v>
      </c>
      <c r="BO21" s="72">
        <v>0</v>
      </c>
      <c r="BP21" s="72">
        <v>0</v>
      </c>
      <c r="BQ21" s="72">
        <v>0</v>
      </c>
      <c r="BR21" s="72">
        <v>0</v>
      </c>
      <c r="BS21" s="72">
        <v>0</v>
      </c>
      <c r="BT21" s="72">
        <v>0</v>
      </c>
      <c r="BU21" s="72">
        <v>0</v>
      </c>
      <c r="BV21" s="72">
        <v>0</v>
      </c>
      <c r="BW21" s="72">
        <v>0</v>
      </c>
      <c r="BX21" s="72">
        <v>0</v>
      </c>
      <c r="BY21" s="72">
        <v>0</v>
      </c>
      <c r="BZ21" s="72">
        <v>0</v>
      </c>
      <c r="CA21" s="72">
        <v>9073.0830000000005</v>
      </c>
      <c r="CB21" s="72">
        <v>9070.0830000000005</v>
      </c>
      <c r="CC21" s="72">
        <v>0</v>
      </c>
      <c r="CD21" s="72">
        <v>0</v>
      </c>
      <c r="CE21" s="72">
        <v>0</v>
      </c>
      <c r="CF21" s="72">
        <v>0</v>
      </c>
      <c r="CG21" s="72">
        <v>0</v>
      </c>
      <c r="CH21" s="72">
        <v>0</v>
      </c>
      <c r="CI21" s="72">
        <v>0</v>
      </c>
      <c r="CJ21" s="72">
        <v>0</v>
      </c>
      <c r="CK21" s="72">
        <v>0</v>
      </c>
      <c r="CL21" s="72">
        <v>0</v>
      </c>
      <c r="CM21" s="72">
        <v>2500</v>
      </c>
      <c r="CN21" s="72">
        <v>0</v>
      </c>
      <c r="CO21" s="72">
        <v>0</v>
      </c>
      <c r="CP21" s="72">
        <v>0</v>
      </c>
      <c r="CQ21" s="72">
        <v>2500</v>
      </c>
      <c r="CR21" s="72">
        <v>0</v>
      </c>
      <c r="CS21" s="72">
        <v>0</v>
      </c>
      <c r="CT21" s="72">
        <v>0</v>
      </c>
      <c r="CU21" s="72">
        <v>2500</v>
      </c>
      <c r="CV21" s="72">
        <v>0</v>
      </c>
      <c r="CW21" s="72">
        <v>200</v>
      </c>
      <c r="CX21" s="72">
        <v>0</v>
      </c>
      <c r="CY21" s="72">
        <v>0</v>
      </c>
      <c r="CZ21" s="72">
        <v>0</v>
      </c>
      <c r="DA21" s="72">
        <v>0</v>
      </c>
      <c r="DB21" s="72">
        <v>0</v>
      </c>
      <c r="DC21" s="72">
        <v>0</v>
      </c>
      <c r="DD21" s="72">
        <v>0</v>
      </c>
      <c r="DE21" s="72">
        <v>1200</v>
      </c>
      <c r="DF21" s="72">
        <v>130</v>
      </c>
      <c r="DG21" s="72">
        <v>0</v>
      </c>
      <c r="DH21" s="72">
        <v>0</v>
      </c>
      <c r="DI21" s="72">
        <f t="shared" si="4"/>
        <v>3318.4</v>
      </c>
      <c r="DJ21" s="72">
        <f t="shared" si="4"/>
        <v>0</v>
      </c>
      <c r="DK21" s="72">
        <v>3318.4</v>
      </c>
      <c r="DL21" s="72">
        <v>0</v>
      </c>
      <c r="DM21" s="72">
        <v>0</v>
      </c>
      <c r="DN21" s="72">
        <v>0</v>
      </c>
      <c r="DO21" s="72">
        <v>0</v>
      </c>
      <c r="DP21" s="72">
        <v>0</v>
      </c>
    </row>
    <row r="22" spans="1:120" ht="16.5" customHeight="1" x14ac:dyDescent="0.3">
      <c r="A22" s="64">
        <v>13</v>
      </c>
      <c r="B22" s="68" t="s">
        <v>127</v>
      </c>
      <c r="C22" s="72">
        <f t="shared" si="2"/>
        <v>64677.372799999997</v>
      </c>
      <c r="D22" s="72">
        <f t="shared" si="2"/>
        <v>14376.814900000001</v>
      </c>
      <c r="E22" s="72">
        <f t="shared" si="3"/>
        <v>62833.5</v>
      </c>
      <c r="F22" s="72">
        <f t="shared" si="3"/>
        <v>14376.814900000001</v>
      </c>
      <c r="G22" s="72">
        <f t="shared" si="3"/>
        <v>1843.8728000000001</v>
      </c>
      <c r="H22" s="72">
        <f t="shared" si="3"/>
        <v>0</v>
      </c>
      <c r="I22" s="72">
        <v>28205</v>
      </c>
      <c r="J22" s="72">
        <v>11039.401400000001</v>
      </c>
      <c r="K22" s="72">
        <v>843.87279999999998</v>
      </c>
      <c r="L22" s="72">
        <v>0</v>
      </c>
      <c r="M22" s="72">
        <v>26155</v>
      </c>
      <c r="N22" s="72">
        <v>10795.3014</v>
      </c>
      <c r="O22" s="72">
        <v>843.87279999999998</v>
      </c>
      <c r="P22" s="72">
        <v>0</v>
      </c>
      <c r="Q22" s="72">
        <v>1950</v>
      </c>
      <c r="R22" s="72">
        <v>233.3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72">
        <v>0</v>
      </c>
      <c r="AB22" s="72">
        <v>0</v>
      </c>
      <c r="AC22" s="72">
        <v>2250</v>
      </c>
      <c r="AD22" s="72">
        <v>175</v>
      </c>
      <c r="AE22" s="72">
        <v>0</v>
      </c>
      <c r="AF22" s="72">
        <v>0</v>
      </c>
      <c r="AG22" s="72">
        <v>500</v>
      </c>
      <c r="AH22" s="72">
        <v>0</v>
      </c>
      <c r="AI22" s="72">
        <v>0</v>
      </c>
      <c r="AJ22" s="72">
        <v>0</v>
      </c>
      <c r="AK22" s="72">
        <v>0</v>
      </c>
      <c r="AL22" s="72">
        <v>0</v>
      </c>
      <c r="AM22" s="72">
        <v>0</v>
      </c>
      <c r="AN22" s="72">
        <v>0</v>
      </c>
      <c r="AO22" s="72">
        <v>1750</v>
      </c>
      <c r="AP22" s="72">
        <v>175</v>
      </c>
      <c r="AQ22" s="72">
        <v>0</v>
      </c>
      <c r="AR22" s="72">
        <v>0</v>
      </c>
      <c r="AS22" s="72">
        <v>0</v>
      </c>
      <c r="AT22" s="72">
        <v>0</v>
      </c>
      <c r="AU22" s="72">
        <v>0</v>
      </c>
      <c r="AV22" s="72">
        <v>0</v>
      </c>
      <c r="AW22" s="72">
        <v>2000</v>
      </c>
      <c r="AX22" s="72">
        <v>466</v>
      </c>
      <c r="AY22" s="72">
        <v>0</v>
      </c>
      <c r="AZ22" s="72">
        <v>0</v>
      </c>
      <c r="BA22" s="72">
        <v>2000</v>
      </c>
      <c r="BB22" s="72">
        <v>466</v>
      </c>
      <c r="BC22" s="72">
        <v>0</v>
      </c>
      <c r="BD22" s="72">
        <v>0</v>
      </c>
      <c r="BE22" s="72">
        <v>0</v>
      </c>
      <c r="BF22" s="72">
        <v>0</v>
      </c>
      <c r="BG22" s="72">
        <v>0</v>
      </c>
      <c r="BH22" s="72">
        <v>0</v>
      </c>
      <c r="BI22" s="72">
        <v>5500</v>
      </c>
      <c r="BJ22" s="72">
        <v>1286.4135000000001</v>
      </c>
      <c r="BK22" s="72">
        <v>1000</v>
      </c>
      <c r="BL22" s="72">
        <v>0</v>
      </c>
      <c r="BM22" s="72">
        <v>0</v>
      </c>
      <c r="BN22" s="72">
        <v>0</v>
      </c>
      <c r="BO22" s="72">
        <v>0</v>
      </c>
      <c r="BP22" s="72">
        <v>0</v>
      </c>
      <c r="BQ22" s="72">
        <v>0</v>
      </c>
      <c r="BR22" s="72">
        <v>0</v>
      </c>
      <c r="BS22" s="72">
        <v>0</v>
      </c>
      <c r="BT22" s="72">
        <v>0</v>
      </c>
      <c r="BU22" s="72">
        <v>0</v>
      </c>
      <c r="BV22" s="72">
        <v>0</v>
      </c>
      <c r="BW22" s="72">
        <v>0</v>
      </c>
      <c r="BX22" s="72">
        <v>0</v>
      </c>
      <c r="BY22" s="72">
        <v>5500</v>
      </c>
      <c r="BZ22" s="72">
        <v>1286.4135000000001</v>
      </c>
      <c r="CA22" s="72">
        <v>1000</v>
      </c>
      <c r="CB22" s="72">
        <v>0</v>
      </c>
      <c r="CC22" s="72">
        <v>0</v>
      </c>
      <c r="CD22" s="72">
        <v>0</v>
      </c>
      <c r="CE22" s="72">
        <v>0</v>
      </c>
      <c r="CF22" s="72">
        <v>0</v>
      </c>
      <c r="CG22" s="72">
        <v>0</v>
      </c>
      <c r="CH22" s="72">
        <v>0</v>
      </c>
      <c r="CI22" s="72">
        <v>0</v>
      </c>
      <c r="CJ22" s="72">
        <v>0</v>
      </c>
      <c r="CK22" s="72">
        <v>1200</v>
      </c>
      <c r="CL22" s="72">
        <v>0</v>
      </c>
      <c r="CM22" s="72">
        <v>0</v>
      </c>
      <c r="CN22" s="72">
        <v>0</v>
      </c>
      <c r="CO22" s="72">
        <v>1200</v>
      </c>
      <c r="CP22" s="72">
        <v>0</v>
      </c>
      <c r="CQ22" s="72">
        <v>0</v>
      </c>
      <c r="CR22" s="72">
        <v>0</v>
      </c>
      <c r="CS22" s="72">
        <v>0</v>
      </c>
      <c r="CT22" s="72">
        <v>0</v>
      </c>
      <c r="CU22" s="72">
        <v>0</v>
      </c>
      <c r="CV22" s="72">
        <v>0</v>
      </c>
      <c r="CW22" s="72">
        <v>9500</v>
      </c>
      <c r="CX22" s="72">
        <v>0</v>
      </c>
      <c r="CY22" s="72">
        <v>0</v>
      </c>
      <c r="CZ22" s="72">
        <v>0</v>
      </c>
      <c r="DA22" s="72">
        <v>9500</v>
      </c>
      <c r="DB22" s="72">
        <v>0</v>
      </c>
      <c r="DC22" s="72">
        <v>0</v>
      </c>
      <c r="DD22" s="72">
        <v>0</v>
      </c>
      <c r="DE22" s="72">
        <v>2900</v>
      </c>
      <c r="DF22" s="72">
        <v>1410</v>
      </c>
      <c r="DG22" s="72">
        <v>0</v>
      </c>
      <c r="DH22" s="72">
        <v>0</v>
      </c>
      <c r="DI22" s="72">
        <f t="shared" si="4"/>
        <v>11278.5</v>
      </c>
      <c r="DJ22" s="72">
        <f t="shared" si="4"/>
        <v>0</v>
      </c>
      <c r="DK22" s="72">
        <v>11278.5</v>
      </c>
      <c r="DL22" s="72">
        <v>0</v>
      </c>
      <c r="DM22" s="72">
        <v>0</v>
      </c>
      <c r="DN22" s="72">
        <v>0</v>
      </c>
      <c r="DO22" s="72">
        <v>0</v>
      </c>
      <c r="DP22" s="72">
        <v>0</v>
      </c>
    </row>
    <row r="23" spans="1:120" ht="16.5" customHeight="1" x14ac:dyDescent="0.3">
      <c r="A23" s="64">
        <v>14</v>
      </c>
      <c r="B23" s="69" t="s">
        <v>128</v>
      </c>
      <c r="C23" s="72">
        <f t="shared" si="2"/>
        <v>86017.991999999998</v>
      </c>
      <c r="D23" s="72">
        <f t="shared" si="2"/>
        <v>17805.591100000001</v>
      </c>
      <c r="E23" s="72">
        <f t="shared" si="3"/>
        <v>66137.399999999994</v>
      </c>
      <c r="F23" s="72">
        <f t="shared" si="3"/>
        <v>8031.4090999999999</v>
      </c>
      <c r="G23" s="72">
        <f t="shared" si="3"/>
        <v>19880.592000000001</v>
      </c>
      <c r="H23" s="72">
        <f t="shared" si="3"/>
        <v>9774.1820000000007</v>
      </c>
      <c r="I23" s="72">
        <v>27021</v>
      </c>
      <c r="J23" s="72">
        <v>5411.1140999999998</v>
      </c>
      <c r="K23" s="72">
        <v>300</v>
      </c>
      <c r="L23" s="72">
        <v>0</v>
      </c>
      <c r="M23" s="72">
        <v>26721</v>
      </c>
      <c r="N23" s="72">
        <v>5374.3140999999996</v>
      </c>
      <c r="O23" s="72">
        <v>300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5085.8999999999996</v>
      </c>
      <c r="AD23" s="72">
        <v>0</v>
      </c>
      <c r="AE23" s="72">
        <v>0</v>
      </c>
      <c r="AF23" s="72">
        <v>0</v>
      </c>
      <c r="AG23" s="72">
        <v>500</v>
      </c>
      <c r="AH23" s="72">
        <v>0</v>
      </c>
      <c r="AI23" s="72">
        <v>0</v>
      </c>
      <c r="AJ23" s="72">
        <v>0</v>
      </c>
      <c r="AK23" s="72">
        <v>0</v>
      </c>
      <c r="AL23" s="72">
        <v>0</v>
      </c>
      <c r="AM23" s="72">
        <v>0</v>
      </c>
      <c r="AN23" s="72">
        <v>0</v>
      </c>
      <c r="AO23" s="72">
        <v>4585.8999999999996</v>
      </c>
      <c r="AP23" s="72">
        <v>0</v>
      </c>
      <c r="AQ23" s="72">
        <v>0</v>
      </c>
      <c r="AR23" s="72">
        <v>0</v>
      </c>
      <c r="AS23" s="72">
        <v>0</v>
      </c>
      <c r="AT23" s="72">
        <v>0</v>
      </c>
      <c r="AU23" s="72">
        <v>0</v>
      </c>
      <c r="AV23" s="72">
        <v>0</v>
      </c>
      <c r="AW23" s="72">
        <v>2300</v>
      </c>
      <c r="AX23" s="72">
        <v>450</v>
      </c>
      <c r="AY23" s="72">
        <v>0</v>
      </c>
      <c r="AZ23" s="72">
        <v>0</v>
      </c>
      <c r="BA23" s="72">
        <v>2300</v>
      </c>
      <c r="BB23" s="72">
        <v>450</v>
      </c>
      <c r="BC23" s="72">
        <v>0</v>
      </c>
      <c r="BD23" s="72">
        <v>0</v>
      </c>
      <c r="BE23" s="72">
        <v>0</v>
      </c>
      <c r="BF23" s="72">
        <v>0</v>
      </c>
      <c r="BG23" s="72">
        <v>0</v>
      </c>
      <c r="BH23" s="72">
        <v>0</v>
      </c>
      <c r="BI23" s="72">
        <v>1600</v>
      </c>
      <c r="BJ23" s="72">
        <v>0</v>
      </c>
      <c r="BK23" s="72">
        <v>0</v>
      </c>
      <c r="BL23" s="72">
        <v>0</v>
      </c>
      <c r="BM23" s="72">
        <v>0</v>
      </c>
      <c r="BN23" s="72">
        <v>0</v>
      </c>
      <c r="BO23" s="72">
        <v>0</v>
      </c>
      <c r="BP23" s="72">
        <v>0</v>
      </c>
      <c r="BQ23" s="72">
        <v>0</v>
      </c>
      <c r="BR23" s="72">
        <v>0</v>
      </c>
      <c r="BS23" s="72">
        <v>0</v>
      </c>
      <c r="BT23" s="72">
        <v>0</v>
      </c>
      <c r="BU23" s="72">
        <v>0</v>
      </c>
      <c r="BV23" s="72">
        <v>0</v>
      </c>
      <c r="BW23" s="72">
        <v>0</v>
      </c>
      <c r="BX23" s="72">
        <v>0</v>
      </c>
      <c r="BY23" s="72">
        <v>1600</v>
      </c>
      <c r="BZ23" s="72">
        <v>0</v>
      </c>
      <c r="CA23" s="72">
        <v>0</v>
      </c>
      <c r="CB23" s="72">
        <v>0</v>
      </c>
      <c r="CC23" s="72">
        <v>0</v>
      </c>
      <c r="CD23" s="72">
        <v>0</v>
      </c>
      <c r="CE23" s="72">
        <v>0</v>
      </c>
      <c r="CF23" s="72">
        <v>0</v>
      </c>
      <c r="CG23" s="72">
        <v>0</v>
      </c>
      <c r="CH23" s="72">
        <v>0</v>
      </c>
      <c r="CI23" s="72">
        <v>0</v>
      </c>
      <c r="CJ23" s="72">
        <v>0</v>
      </c>
      <c r="CK23" s="72">
        <v>6834</v>
      </c>
      <c r="CL23" s="72">
        <v>1638.2950000000001</v>
      </c>
      <c r="CM23" s="72">
        <v>19580.592000000001</v>
      </c>
      <c r="CN23" s="72">
        <v>9774.1820000000007</v>
      </c>
      <c r="CO23" s="72">
        <v>6834</v>
      </c>
      <c r="CP23" s="72">
        <v>1638.2950000000001</v>
      </c>
      <c r="CQ23" s="72">
        <v>19580.592000000001</v>
      </c>
      <c r="CR23" s="72">
        <v>9774.1820000000007</v>
      </c>
      <c r="CS23" s="72">
        <v>6064</v>
      </c>
      <c r="CT23" s="72">
        <v>1377.5</v>
      </c>
      <c r="CU23" s="72">
        <v>19580.592000000001</v>
      </c>
      <c r="CV23" s="72">
        <v>9774.1820000000007</v>
      </c>
      <c r="CW23" s="72">
        <v>14360</v>
      </c>
      <c r="CX23" s="72">
        <v>282</v>
      </c>
      <c r="CY23" s="72">
        <v>0</v>
      </c>
      <c r="CZ23" s="72">
        <v>0</v>
      </c>
      <c r="DA23" s="72">
        <v>14000</v>
      </c>
      <c r="DB23" s="72">
        <v>282</v>
      </c>
      <c r="DC23" s="72">
        <v>0</v>
      </c>
      <c r="DD23" s="72">
        <v>0</v>
      </c>
      <c r="DE23" s="72">
        <v>1000</v>
      </c>
      <c r="DF23" s="72">
        <v>250</v>
      </c>
      <c r="DG23" s="72">
        <v>0</v>
      </c>
      <c r="DH23" s="72">
        <v>0</v>
      </c>
      <c r="DI23" s="72">
        <f t="shared" si="4"/>
        <v>7936.5</v>
      </c>
      <c r="DJ23" s="72">
        <f t="shared" si="4"/>
        <v>0</v>
      </c>
      <c r="DK23" s="72">
        <v>7936.5</v>
      </c>
      <c r="DL23" s="72">
        <v>0</v>
      </c>
      <c r="DM23" s="72">
        <v>0</v>
      </c>
      <c r="DN23" s="72">
        <v>0</v>
      </c>
      <c r="DO23" s="72">
        <v>0</v>
      </c>
      <c r="DP23" s="72">
        <v>0</v>
      </c>
    </row>
    <row r="24" spans="1:120" ht="16.5" customHeight="1" x14ac:dyDescent="0.3">
      <c r="A24" s="64">
        <v>15</v>
      </c>
      <c r="B24" s="69" t="s">
        <v>129</v>
      </c>
      <c r="C24" s="72">
        <f t="shared" si="2"/>
        <v>75039.0052</v>
      </c>
      <c r="D24" s="72">
        <f t="shared" si="2"/>
        <v>24334.078399999999</v>
      </c>
      <c r="E24" s="72">
        <f t="shared" si="3"/>
        <v>58582.8</v>
      </c>
      <c r="F24" s="72">
        <f t="shared" si="3"/>
        <v>8983.0784000000003</v>
      </c>
      <c r="G24" s="72">
        <f t="shared" si="3"/>
        <v>16456.2052</v>
      </c>
      <c r="H24" s="72">
        <f t="shared" si="3"/>
        <v>15351</v>
      </c>
      <c r="I24" s="72">
        <v>23535</v>
      </c>
      <c r="J24" s="72">
        <v>5335.5523000000003</v>
      </c>
      <c r="K24" s="72">
        <v>0</v>
      </c>
      <c r="L24" s="72">
        <v>0</v>
      </c>
      <c r="M24" s="72">
        <v>22645</v>
      </c>
      <c r="N24" s="72">
        <v>5226.3522999999996</v>
      </c>
      <c r="O24" s="72">
        <v>0</v>
      </c>
      <c r="P24" s="72">
        <v>0</v>
      </c>
      <c r="Q24" s="72">
        <v>300</v>
      </c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12220</v>
      </c>
      <c r="AD24" s="72">
        <v>245.89230000000001</v>
      </c>
      <c r="AE24" s="72">
        <v>0</v>
      </c>
      <c r="AF24" s="72">
        <v>0</v>
      </c>
      <c r="AG24" s="72">
        <v>3970</v>
      </c>
      <c r="AH24" s="72">
        <v>6.0602999999999998</v>
      </c>
      <c r="AI24" s="72">
        <v>0</v>
      </c>
      <c r="AJ24" s="72">
        <v>0</v>
      </c>
      <c r="AK24" s="72">
        <v>0</v>
      </c>
      <c r="AL24" s="72">
        <v>0</v>
      </c>
      <c r="AM24" s="72">
        <v>0</v>
      </c>
      <c r="AN24" s="72">
        <v>0</v>
      </c>
      <c r="AO24" s="72">
        <v>8250</v>
      </c>
      <c r="AP24" s="72">
        <v>239.83199999999999</v>
      </c>
      <c r="AQ24" s="72">
        <v>0</v>
      </c>
      <c r="AR24" s="72">
        <v>0</v>
      </c>
      <c r="AS24" s="72">
        <v>0</v>
      </c>
      <c r="AT24" s="72">
        <v>0</v>
      </c>
      <c r="AU24" s="72">
        <v>0</v>
      </c>
      <c r="AV24" s="72">
        <v>0</v>
      </c>
      <c r="AW24" s="72">
        <v>960</v>
      </c>
      <c r="AX24" s="72">
        <v>240</v>
      </c>
      <c r="AY24" s="72">
        <v>0</v>
      </c>
      <c r="AZ24" s="72">
        <v>0</v>
      </c>
      <c r="BA24" s="72">
        <v>960</v>
      </c>
      <c r="BB24" s="72">
        <v>240</v>
      </c>
      <c r="BC24" s="72">
        <v>0</v>
      </c>
      <c r="BD24" s="72">
        <v>0</v>
      </c>
      <c r="BE24" s="72">
        <v>0</v>
      </c>
      <c r="BF24" s="72">
        <v>0</v>
      </c>
      <c r="BG24" s="72">
        <v>0</v>
      </c>
      <c r="BH24" s="72">
        <v>0</v>
      </c>
      <c r="BI24" s="72">
        <v>4570</v>
      </c>
      <c r="BJ24" s="72">
        <v>1181.2238</v>
      </c>
      <c r="BK24" s="72">
        <v>16456.2052</v>
      </c>
      <c r="BL24" s="72">
        <v>15351</v>
      </c>
      <c r="BM24" s="72">
        <v>0</v>
      </c>
      <c r="BN24" s="72">
        <v>0</v>
      </c>
      <c r="BO24" s="72">
        <v>0</v>
      </c>
      <c r="BP24" s="72">
        <v>0</v>
      </c>
      <c r="BQ24" s="72">
        <v>0</v>
      </c>
      <c r="BR24" s="72">
        <v>0</v>
      </c>
      <c r="BS24" s="72">
        <v>0</v>
      </c>
      <c r="BT24" s="72">
        <v>0</v>
      </c>
      <c r="BU24" s="72">
        <v>980</v>
      </c>
      <c r="BV24" s="72">
        <v>239.96</v>
      </c>
      <c r="BW24" s="72">
        <v>1083.2052000000001</v>
      </c>
      <c r="BX24" s="72">
        <v>0</v>
      </c>
      <c r="BY24" s="72">
        <v>3590</v>
      </c>
      <c r="BZ24" s="72">
        <v>941.26379999999995</v>
      </c>
      <c r="CA24" s="72">
        <v>15373</v>
      </c>
      <c r="CB24" s="72">
        <v>15351</v>
      </c>
      <c r="CC24" s="72">
        <v>0</v>
      </c>
      <c r="CD24" s="72">
        <v>0</v>
      </c>
      <c r="CE24" s="72">
        <v>0</v>
      </c>
      <c r="CF24" s="72">
        <v>0</v>
      </c>
      <c r="CG24" s="72">
        <v>0</v>
      </c>
      <c r="CH24" s="72">
        <v>0</v>
      </c>
      <c r="CI24" s="72">
        <v>0</v>
      </c>
      <c r="CJ24" s="72">
        <v>0</v>
      </c>
      <c r="CK24" s="72">
        <v>5030</v>
      </c>
      <c r="CL24" s="72">
        <v>1330.41</v>
      </c>
      <c r="CM24" s="72">
        <v>0</v>
      </c>
      <c r="CN24" s="72">
        <v>0</v>
      </c>
      <c r="CO24" s="72">
        <v>5030</v>
      </c>
      <c r="CP24" s="72">
        <v>1330.41</v>
      </c>
      <c r="CQ24" s="72">
        <v>0</v>
      </c>
      <c r="CR24" s="72">
        <v>0</v>
      </c>
      <c r="CS24" s="72">
        <v>1780</v>
      </c>
      <c r="CT24" s="72">
        <v>1035.51</v>
      </c>
      <c r="CU24" s="72">
        <v>0</v>
      </c>
      <c r="CV24" s="72">
        <v>0</v>
      </c>
      <c r="CW24" s="72">
        <v>2280</v>
      </c>
      <c r="CX24" s="72">
        <v>500</v>
      </c>
      <c r="CY24" s="72">
        <v>0</v>
      </c>
      <c r="CZ24" s="72">
        <v>0</v>
      </c>
      <c r="DA24" s="72">
        <v>0</v>
      </c>
      <c r="DB24" s="72">
        <v>0</v>
      </c>
      <c r="DC24" s="72">
        <v>0</v>
      </c>
      <c r="DD24" s="72">
        <v>0</v>
      </c>
      <c r="DE24" s="72">
        <v>1000</v>
      </c>
      <c r="DF24" s="72">
        <v>150</v>
      </c>
      <c r="DG24" s="72">
        <v>0</v>
      </c>
      <c r="DH24" s="72">
        <v>0</v>
      </c>
      <c r="DI24" s="72">
        <f t="shared" si="4"/>
        <v>8987.7999999999993</v>
      </c>
      <c r="DJ24" s="72">
        <f t="shared" si="4"/>
        <v>0</v>
      </c>
      <c r="DK24" s="72">
        <v>8987.7999999999993</v>
      </c>
      <c r="DL24" s="72">
        <v>0</v>
      </c>
      <c r="DM24" s="72">
        <v>0</v>
      </c>
      <c r="DN24" s="72">
        <v>0</v>
      </c>
      <c r="DO24" s="72">
        <v>0</v>
      </c>
      <c r="DP24" s="72">
        <v>0</v>
      </c>
    </row>
    <row r="25" spans="1:120" ht="16.5" customHeight="1" x14ac:dyDescent="0.3">
      <c r="A25" s="64">
        <v>16</v>
      </c>
      <c r="B25" s="69" t="s">
        <v>156</v>
      </c>
      <c r="C25" s="72">
        <f t="shared" si="2"/>
        <v>810353.57830000005</v>
      </c>
      <c r="D25" s="72">
        <f t="shared" si="2"/>
        <v>125217.67200000001</v>
      </c>
      <c r="E25" s="72">
        <f t="shared" si="3"/>
        <v>707343.9</v>
      </c>
      <c r="F25" s="72">
        <f t="shared" si="3"/>
        <v>125534.103</v>
      </c>
      <c r="G25" s="72">
        <f t="shared" si="3"/>
        <v>103009.6783</v>
      </c>
      <c r="H25" s="72">
        <f t="shared" si="3"/>
        <v>-316.43099999999998</v>
      </c>
      <c r="I25" s="72">
        <v>124376.9</v>
      </c>
      <c r="J25" s="72">
        <v>29804.9764</v>
      </c>
      <c r="K25" s="72">
        <v>2500</v>
      </c>
      <c r="L25" s="72">
        <v>95</v>
      </c>
      <c r="M25" s="72">
        <v>108512.5</v>
      </c>
      <c r="N25" s="72">
        <v>27890.6744</v>
      </c>
      <c r="O25" s="72">
        <v>1000</v>
      </c>
      <c r="P25" s="72">
        <v>95</v>
      </c>
      <c r="Q25" s="72">
        <v>8855</v>
      </c>
      <c r="R25" s="72">
        <v>901.31</v>
      </c>
      <c r="S25" s="72">
        <v>1500</v>
      </c>
      <c r="T25" s="72">
        <v>0</v>
      </c>
      <c r="U25" s="72">
        <v>680</v>
      </c>
      <c r="V25" s="72">
        <v>290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90</v>
      </c>
      <c r="AD25" s="72">
        <v>0</v>
      </c>
      <c r="AE25" s="72">
        <v>58509.6783</v>
      </c>
      <c r="AF25" s="72">
        <v>-411.43099999999998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2">
        <v>0</v>
      </c>
      <c r="AN25" s="72">
        <v>0</v>
      </c>
      <c r="AO25" s="72">
        <v>90</v>
      </c>
      <c r="AP25" s="72">
        <v>0</v>
      </c>
      <c r="AQ25" s="72">
        <v>59509.6783</v>
      </c>
      <c r="AR25" s="72">
        <v>0</v>
      </c>
      <c r="AS25" s="72">
        <v>0</v>
      </c>
      <c r="AT25" s="72">
        <v>0</v>
      </c>
      <c r="AU25" s="72">
        <v>-1000</v>
      </c>
      <c r="AV25" s="72">
        <v>-411.43099999999998</v>
      </c>
      <c r="AW25" s="72">
        <v>64489</v>
      </c>
      <c r="AX25" s="72">
        <v>15912.325999999999</v>
      </c>
      <c r="AY25" s="72">
        <v>10000</v>
      </c>
      <c r="AZ25" s="72">
        <v>0</v>
      </c>
      <c r="BA25" s="72">
        <v>31479</v>
      </c>
      <c r="BB25" s="72">
        <v>11887.492</v>
      </c>
      <c r="BC25" s="72">
        <v>10000</v>
      </c>
      <c r="BD25" s="72">
        <v>0</v>
      </c>
      <c r="BE25" s="72">
        <v>33010</v>
      </c>
      <c r="BF25" s="72">
        <v>4024.8339999999998</v>
      </c>
      <c r="BG25" s="72">
        <v>0</v>
      </c>
      <c r="BH25" s="72">
        <v>0</v>
      </c>
      <c r="BI25" s="72">
        <v>13885</v>
      </c>
      <c r="BJ25" s="72">
        <v>3205.2705999999998</v>
      </c>
      <c r="BK25" s="72">
        <v>32000</v>
      </c>
      <c r="BL25" s="72">
        <v>0</v>
      </c>
      <c r="BM25" s="72">
        <v>0</v>
      </c>
      <c r="BN25" s="72">
        <v>0</v>
      </c>
      <c r="BO25" s="72">
        <v>0</v>
      </c>
      <c r="BP25" s="72">
        <v>0</v>
      </c>
      <c r="BQ25" s="72">
        <v>0</v>
      </c>
      <c r="BR25" s="72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2">
        <v>13885</v>
      </c>
      <c r="BZ25" s="72">
        <v>3205.2705999999998</v>
      </c>
      <c r="CA25" s="72">
        <v>32000</v>
      </c>
      <c r="CB25" s="72">
        <v>0</v>
      </c>
      <c r="CC25" s="72">
        <v>0</v>
      </c>
      <c r="CD25" s="72">
        <v>0</v>
      </c>
      <c r="CE25" s="72">
        <v>0</v>
      </c>
      <c r="CF25" s="72">
        <v>0</v>
      </c>
      <c r="CG25" s="72">
        <v>0</v>
      </c>
      <c r="CH25" s="72">
        <v>0</v>
      </c>
      <c r="CI25" s="72">
        <v>0</v>
      </c>
      <c r="CJ25" s="72">
        <v>0</v>
      </c>
      <c r="CK25" s="72">
        <v>73678</v>
      </c>
      <c r="CL25" s="72">
        <v>17152.071</v>
      </c>
      <c r="CM25" s="72">
        <v>0</v>
      </c>
      <c r="CN25" s="72">
        <v>0</v>
      </c>
      <c r="CO25" s="72">
        <v>72978</v>
      </c>
      <c r="CP25" s="72">
        <v>17152.071</v>
      </c>
      <c r="CQ25" s="72">
        <v>0</v>
      </c>
      <c r="CR25" s="72">
        <v>0</v>
      </c>
      <c r="CS25" s="72">
        <v>42695</v>
      </c>
      <c r="CT25" s="72">
        <v>11040.529</v>
      </c>
      <c r="CU25" s="72">
        <v>0</v>
      </c>
      <c r="CV25" s="72">
        <v>0</v>
      </c>
      <c r="CW25" s="72">
        <v>290041</v>
      </c>
      <c r="CX25" s="72">
        <v>57869.459000000003</v>
      </c>
      <c r="CY25" s="72">
        <v>0</v>
      </c>
      <c r="CZ25" s="72">
        <v>0</v>
      </c>
      <c r="DA25" s="72">
        <v>141460</v>
      </c>
      <c r="DB25" s="72">
        <v>22660.621999999999</v>
      </c>
      <c r="DC25" s="72">
        <v>0</v>
      </c>
      <c r="DD25" s="72">
        <v>0</v>
      </c>
      <c r="DE25" s="72">
        <v>5460</v>
      </c>
      <c r="DF25" s="72">
        <v>1300</v>
      </c>
      <c r="DG25" s="72">
        <v>0</v>
      </c>
      <c r="DH25" s="72">
        <v>0</v>
      </c>
      <c r="DI25" s="72">
        <f t="shared" si="4"/>
        <v>134644</v>
      </c>
      <c r="DJ25" s="72">
        <f t="shared" si="4"/>
        <v>0</v>
      </c>
      <c r="DK25" s="72">
        <v>134644</v>
      </c>
      <c r="DL25" s="72">
        <v>0</v>
      </c>
      <c r="DM25" s="72">
        <v>0</v>
      </c>
      <c r="DN25" s="72">
        <v>0</v>
      </c>
      <c r="DO25" s="72">
        <v>0</v>
      </c>
      <c r="DP25" s="72">
        <v>0</v>
      </c>
    </row>
    <row r="26" spans="1:120" ht="16.5" customHeight="1" x14ac:dyDescent="0.3">
      <c r="A26" s="64">
        <v>17</v>
      </c>
      <c r="B26" s="69" t="s">
        <v>130</v>
      </c>
      <c r="C26" s="72">
        <f t="shared" si="2"/>
        <v>41836.997199999998</v>
      </c>
      <c r="D26" s="72">
        <f t="shared" si="2"/>
        <v>5976.8078999999998</v>
      </c>
      <c r="E26" s="72">
        <f t="shared" si="3"/>
        <v>41160</v>
      </c>
      <c r="F26" s="72">
        <f t="shared" si="3"/>
        <v>5712.8078999999998</v>
      </c>
      <c r="G26" s="72">
        <f t="shared" si="3"/>
        <v>676.99720000000002</v>
      </c>
      <c r="H26" s="72">
        <f t="shared" si="3"/>
        <v>264</v>
      </c>
      <c r="I26" s="72">
        <v>24600</v>
      </c>
      <c r="J26" s="72">
        <v>4809.8078999999998</v>
      </c>
      <c r="K26" s="72">
        <v>676.99720000000002</v>
      </c>
      <c r="L26" s="72">
        <v>264</v>
      </c>
      <c r="M26" s="72">
        <v>23735.5</v>
      </c>
      <c r="N26" s="72">
        <v>4788.2079000000003</v>
      </c>
      <c r="O26" s="72">
        <v>676.99720000000002</v>
      </c>
      <c r="P26" s="72">
        <v>264</v>
      </c>
      <c r="Q26" s="72">
        <v>800</v>
      </c>
      <c r="R26" s="72">
        <v>18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4324</v>
      </c>
      <c r="AD26" s="72">
        <v>480</v>
      </c>
      <c r="AE26" s="72">
        <v>0</v>
      </c>
      <c r="AF26" s="72">
        <v>0</v>
      </c>
      <c r="AG26" s="72">
        <v>3324</v>
      </c>
      <c r="AH26" s="72">
        <v>0</v>
      </c>
      <c r="AI26" s="72">
        <v>0</v>
      </c>
      <c r="AJ26" s="72">
        <v>0</v>
      </c>
      <c r="AK26" s="72">
        <v>0</v>
      </c>
      <c r="AL26" s="72">
        <v>0</v>
      </c>
      <c r="AM26" s="72">
        <v>0</v>
      </c>
      <c r="AN26" s="72">
        <v>0</v>
      </c>
      <c r="AO26" s="72">
        <v>1000</v>
      </c>
      <c r="AP26" s="72">
        <v>480</v>
      </c>
      <c r="AQ26" s="72">
        <v>0</v>
      </c>
      <c r="AR26" s="72">
        <v>0</v>
      </c>
      <c r="AS26" s="72">
        <v>0</v>
      </c>
      <c r="AT26" s="72">
        <v>0</v>
      </c>
      <c r="AU26" s="72">
        <v>0</v>
      </c>
      <c r="AV26" s="72">
        <v>0</v>
      </c>
      <c r="AW26" s="72">
        <v>1100</v>
      </c>
      <c r="AX26" s="72">
        <v>100</v>
      </c>
      <c r="AY26" s="72">
        <v>0</v>
      </c>
      <c r="AZ26" s="72">
        <v>0</v>
      </c>
      <c r="BA26" s="72">
        <v>1100</v>
      </c>
      <c r="BB26" s="72">
        <v>100</v>
      </c>
      <c r="BC26" s="72">
        <v>0</v>
      </c>
      <c r="BD26" s="72">
        <v>0</v>
      </c>
      <c r="BE26" s="72">
        <v>0</v>
      </c>
      <c r="BF26" s="72">
        <v>0</v>
      </c>
      <c r="BG26" s="72">
        <v>0</v>
      </c>
      <c r="BH26" s="72">
        <v>0</v>
      </c>
      <c r="BI26" s="72">
        <v>1901</v>
      </c>
      <c r="BJ26" s="72">
        <v>245</v>
      </c>
      <c r="BK26" s="72">
        <v>0</v>
      </c>
      <c r="BL26" s="72">
        <v>0</v>
      </c>
      <c r="BM26" s="72">
        <v>0</v>
      </c>
      <c r="BN26" s="72">
        <v>0</v>
      </c>
      <c r="BO26" s="72">
        <v>0</v>
      </c>
      <c r="BP26" s="72">
        <v>0</v>
      </c>
      <c r="BQ26" s="72">
        <v>0</v>
      </c>
      <c r="BR26" s="72">
        <v>0</v>
      </c>
      <c r="BS26" s="72">
        <v>0</v>
      </c>
      <c r="BT26" s="72">
        <v>0</v>
      </c>
      <c r="BU26" s="72">
        <v>1901</v>
      </c>
      <c r="BV26" s="72">
        <v>245</v>
      </c>
      <c r="BW26" s="72">
        <v>0</v>
      </c>
      <c r="BX26" s="72">
        <v>0</v>
      </c>
      <c r="BY26" s="72">
        <v>0</v>
      </c>
      <c r="BZ26" s="72">
        <v>0</v>
      </c>
      <c r="CA26" s="72">
        <v>0</v>
      </c>
      <c r="CB26" s="72">
        <v>0</v>
      </c>
      <c r="CC26" s="72">
        <v>0</v>
      </c>
      <c r="CD26" s="72">
        <v>0</v>
      </c>
      <c r="CE26" s="72">
        <v>0</v>
      </c>
      <c r="CF26" s="72">
        <v>0</v>
      </c>
      <c r="CG26" s="72">
        <v>0</v>
      </c>
      <c r="CH26" s="72">
        <v>0</v>
      </c>
      <c r="CI26" s="72">
        <v>0</v>
      </c>
      <c r="CJ26" s="72">
        <v>0</v>
      </c>
      <c r="CK26" s="72">
        <v>1085</v>
      </c>
      <c r="CL26" s="72">
        <v>58</v>
      </c>
      <c r="CM26" s="72">
        <v>0</v>
      </c>
      <c r="CN26" s="72">
        <v>0</v>
      </c>
      <c r="CO26" s="72">
        <v>1085</v>
      </c>
      <c r="CP26" s="72">
        <v>58</v>
      </c>
      <c r="CQ26" s="72">
        <v>0</v>
      </c>
      <c r="CR26" s="72">
        <v>0</v>
      </c>
      <c r="CS26" s="72">
        <v>0</v>
      </c>
      <c r="CT26" s="72">
        <v>0</v>
      </c>
      <c r="CU26" s="72">
        <v>0</v>
      </c>
      <c r="CV26" s="72">
        <v>0</v>
      </c>
      <c r="CW26" s="72">
        <v>4750</v>
      </c>
      <c r="CX26" s="72">
        <v>0</v>
      </c>
      <c r="CY26" s="72">
        <v>0</v>
      </c>
      <c r="CZ26" s="72">
        <v>0</v>
      </c>
      <c r="DA26" s="72">
        <v>4750</v>
      </c>
      <c r="DB26" s="72">
        <v>0</v>
      </c>
      <c r="DC26" s="72">
        <v>0</v>
      </c>
      <c r="DD26" s="72">
        <v>0</v>
      </c>
      <c r="DE26" s="72">
        <v>700</v>
      </c>
      <c r="DF26" s="72">
        <v>20</v>
      </c>
      <c r="DG26" s="72">
        <v>0</v>
      </c>
      <c r="DH26" s="72">
        <v>0</v>
      </c>
      <c r="DI26" s="72">
        <f t="shared" si="4"/>
        <v>2700</v>
      </c>
      <c r="DJ26" s="72">
        <f t="shared" si="4"/>
        <v>0</v>
      </c>
      <c r="DK26" s="72">
        <v>2700</v>
      </c>
      <c r="DL26" s="72">
        <v>0</v>
      </c>
      <c r="DM26" s="72">
        <v>0</v>
      </c>
      <c r="DN26" s="72">
        <v>0</v>
      </c>
      <c r="DO26" s="72">
        <v>0</v>
      </c>
      <c r="DP26" s="72">
        <v>0</v>
      </c>
    </row>
    <row r="27" spans="1:120" ht="16.5" customHeight="1" x14ac:dyDescent="0.3">
      <c r="A27" s="64">
        <v>18</v>
      </c>
      <c r="B27" s="69" t="s">
        <v>131</v>
      </c>
      <c r="C27" s="72">
        <f t="shared" si="2"/>
        <v>31873.806</v>
      </c>
      <c r="D27" s="72">
        <f t="shared" si="2"/>
        <v>5237.0469999999996</v>
      </c>
      <c r="E27" s="72">
        <f t="shared" si="3"/>
        <v>25724.799999999999</v>
      </c>
      <c r="F27" s="72">
        <f t="shared" si="3"/>
        <v>4251.5469999999996</v>
      </c>
      <c r="G27" s="72">
        <f t="shared" si="3"/>
        <v>6149.0060000000003</v>
      </c>
      <c r="H27" s="72">
        <f t="shared" si="3"/>
        <v>985.5</v>
      </c>
      <c r="I27" s="72">
        <v>17140</v>
      </c>
      <c r="J27" s="72">
        <v>3872.817</v>
      </c>
      <c r="K27" s="72">
        <v>3000</v>
      </c>
      <c r="L27" s="72">
        <v>0</v>
      </c>
      <c r="M27" s="72">
        <v>16940</v>
      </c>
      <c r="N27" s="72">
        <v>3857.2170000000001</v>
      </c>
      <c r="O27" s="72">
        <v>3000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72">
        <v>0</v>
      </c>
      <c r="AB27" s="72">
        <v>0</v>
      </c>
      <c r="AC27" s="72">
        <v>1500</v>
      </c>
      <c r="AD27" s="72">
        <v>0</v>
      </c>
      <c r="AE27" s="72">
        <v>514.5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v>0</v>
      </c>
      <c r="AL27" s="72">
        <v>0</v>
      </c>
      <c r="AM27" s="72">
        <v>0</v>
      </c>
      <c r="AN27" s="72">
        <v>0</v>
      </c>
      <c r="AO27" s="72">
        <v>1500</v>
      </c>
      <c r="AP27" s="72">
        <v>0</v>
      </c>
      <c r="AQ27" s="72">
        <v>514.5</v>
      </c>
      <c r="AR27" s="72">
        <v>0</v>
      </c>
      <c r="AS27" s="72">
        <v>0</v>
      </c>
      <c r="AT27" s="72">
        <v>0</v>
      </c>
      <c r="AU27" s="72">
        <v>0</v>
      </c>
      <c r="AV27" s="72">
        <v>0</v>
      </c>
      <c r="AW27" s="72">
        <v>720</v>
      </c>
      <c r="AX27" s="72">
        <v>180</v>
      </c>
      <c r="AY27" s="72">
        <v>0</v>
      </c>
      <c r="AZ27" s="72">
        <v>0</v>
      </c>
      <c r="BA27" s="72">
        <v>720</v>
      </c>
      <c r="BB27" s="72">
        <v>180</v>
      </c>
      <c r="BC27" s="72">
        <v>0</v>
      </c>
      <c r="BD27" s="72">
        <v>0</v>
      </c>
      <c r="BE27" s="72">
        <v>0</v>
      </c>
      <c r="BF27" s="72">
        <v>0</v>
      </c>
      <c r="BG27" s="72">
        <v>0</v>
      </c>
      <c r="BH27" s="72">
        <v>0</v>
      </c>
      <c r="BI27" s="72">
        <v>0</v>
      </c>
      <c r="BJ27" s="72">
        <v>0</v>
      </c>
      <c r="BK27" s="72">
        <v>985.5</v>
      </c>
      <c r="BL27" s="72">
        <v>985.5</v>
      </c>
      <c r="BM27" s="72">
        <v>0</v>
      </c>
      <c r="BN27" s="72">
        <v>0</v>
      </c>
      <c r="BO27" s="72">
        <v>0</v>
      </c>
      <c r="BP27" s="72">
        <v>0</v>
      </c>
      <c r="BQ27" s="72">
        <v>0</v>
      </c>
      <c r="BR27" s="72">
        <v>0</v>
      </c>
      <c r="BS27" s="72">
        <v>0</v>
      </c>
      <c r="BT27" s="72">
        <v>0</v>
      </c>
      <c r="BU27" s="72">
        <v>0</v>
      </c>
      <c r="BV27" s="72">
        <v>0</v>
      </c>
      <c r="BW27" s="72">
        <v>0</v>
      </c>
      <c r="BX27" s="72">
        <v>0</v>
      </c>
      <c r="BY27" s="72">
        <v>0</v>
      </c>
      <c r="BZ27" s="72">
        <v>0</v>
      </c>
      <c r="CA27" s="72">
        <v>985.5</v>
      </c>
      <c r="CB27" s="72">
        <v>985.5</v>
      </c>
      <c r="CC27" s="72">
        <v>0</v>
      </c>
      <c r="CD27" s="72">
        <v>0</v>
      </c>
      <c r="CE27" s="72">
        <v>0</v>
      </c>
      <c r="CF27" s="72">
        <v>0</v>
      </c>
      <c r="CG27" s="72">
        <v>0</v>
      </c>
      <c r="CH27" s="72">
        <v>0</v>
      </c>
      <c r="CI27" s="72">
        <v>0</v>
      </c>
      <c r="CJ27" s="72">
        <v>0</v>
      </c>
      <c r="CK27" s="72">
        <v>1500</v>
      </c>
      <c r="CL27" s="72">
        <v>179.98</v>
      </c>
      <c r="CM27" s="72">
        <v>1649.0060000000001</v>
      </c>
      <c r="CN27" s="72">
        <v>0</v>
      </c>
      <c r="CO27" s="72">
        <v>1500</v>
      </c>
      <c r="CP27" s="72">
        <v>179.98</v>
      </c>
      <c r="CQ27" s="72">
        <v>1649.0060000000001</v>
      </c>
      <c r="CR27" s="72">
        <v>0</v>
      </c>
      <c r="CS27" s="72">
        <v>0</v>
      </c>
      <c r="CT27" s="72">
        <v>0</v>
      </c>
      <c r="CU27" s="72">
        <v>1649.0060000000001</v>
      </c>
      <c r="CV27" s="72">
        <v>0</v>
      </c>
      <c r="CW27" s="72">
        <v>0</v>
      </c>
      <c r="CX27" s="72">
        <v>0</v>
      </c>
      <c r="CY27" s="72">
        <v>0</v>
      </c>
      <c r="CZ27" s="72">
        <v>0</v>
      </c>
      <c r="DA27" s="72">
        <v>0</v>
      </c>
      <c r="DB27" s="72">
        <v>0</v>
      </c>
      <c r="DC27" s="72">
        <v>0</v>
      </c>
      <c r="DD27" s="72">
        <v>0</v>
      </c>
      <c r="DE27" s="72">
        <v>600</v>
      </c>
      <c r="DF27" s="72">
        <v>0</v>
      </c>
      <c r="DG27" s="72">
        <v>0</v>
      </c>
      <c r="DH27" s="72">
        <v>0</v>
      </c>
      <c r="DI27" s="72">
        <f t="shared" si="4"/>
        <v>4264.8</v>
      </c>
      <c r="DJ27" s="72">
        <f t="shared" si="4"/>
        <v>18.75</v>
      </c>
      <c r="DK27" s="72">
        <v>4264.8</v>
      </c>
      <c r="DL27" s="72">
        <v>18.75</v>
      </c>
      <c r="DM27" s="72">
        <v>0</v>
      </c>
      <c r="DN27" s="72">
        <v>0</v>
      </c>
      <c r="DO27" s="72">
        <v>0</v>
      </c>
      <c r="DP27" s="72">
        <v>0</v>
      </c>
    </row>
    <row r="28" spans="1:120" ht="16.5" customHeight="1" x14ac:dyDescent="0.3">
      <c r="A28" s="64">
        <v>19</v>
      </c>
      <c r="B28" s="69" t="s">
        <v>132</v>
      </c>
      <c r="C28" s="72">
        <f t="shared" si="2"/>
        <v>48900.337100000004</v>
      </c>
      <c r="D28" s="72">
        <f t="shared" si="2"/>
        <v>9102.0232999999989</v>
      </c>
      <c r="E28" s="72">
        <f t="shared" si="3"/>
        <v>48763.100000000006</v>
      </c>
      <c r="F28" s="72">
        <f t="shared" si="3"/>
        <v>9102.0232999999989</v>
      </c>
      <c r="G28" s="72">
        <f t="shared" si="3"/>
        <v>137.2371</v>
      </c>
      <c r="H28" s="72">
        <f t="shared" si="3"/>
        <v>0</v>
      </c>
      <c r="I28" s="72">
        <v>22592</v>
      </c>
      <c r="J28" s="72">
        <v>5805.9732999999997</v>
      </c>
      <c r="K28" s="72">
        <v>137.2371</v>
      </c>
      <c r="L28" s="72">
        <v>0</v>
      </c>
      <c r="M28" s="72">
        <v>22459</v>
      </c>
      <c r="N28" s="72">
        <v>5699.4732999999997</v>
      </c>
      <c r="O28" s="72">
        <v>137.2371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72">
        <v>500</v>
      </c>
      <c r="AD28" s="72">
        <v>0</v>
      </c>
      <c r="AE28" s="72">
        <v>0</v>
      </c>
      <c r="AF28" s="72">
        <v>0</v>
      </c>
      <c r="AG28" s="72"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v>0</v>
      </c>
      <c r="AM28" s="72">
        <v>0</v>
      </c>
      <c r="AN28" s="72">
        <v>0</v>
      </c>
      <c r="AO28" s="72">
        <v>500</v>
      </c>
      <c r="AP28" s="72">
        <v>0</v>
      </c>
      <c r="AQ28" s="72">
        <v>0</v>
      </c>
      <c r="AR28" s="72">
        <v>0</v>
      </c>
      <c r="AS28" s="72">
        <v>0</v>
      </c>
      <c r="AT28" s="72">
        <v>0</v>
      </c>
      <c r="AU28" s="72">
        <v>0</v>
      </c>
      <c r="AV28" s="72">
        <v>0</v>
      </c>
      <c r="AW28" s="72">
        <v>1858.8</v>
      </c>
      <c r="AX28" s="72">
        <v>670</v>
      </c>
      <c r="AY28" s="72">
        <v>0</v>
      </c>
      <c r="AZ28" s="72">
        <v>0</v>
      </c>
      <c r="BA28" s="72">
        <v>1858.8</v>
      </c>
      <c r="BB28" s="72">
        <v>670</v>
      </c>
      <c r="BC28" s="72">
        <v>0</v>
      </c>
      <c r="BD28" s="72">
        <v>0</v>
      </c>
      <c r="BE28" s="72">
        <v>0</v>
      </c>
      <c r="BF28" s="72">
        <v>0</v>
      </c>
      <c r="BG28" s="72">
        <v>0</v>
      </c>
      <c r="BH28" s="72">
        <v>0</v>
      </c>
      <c r="BI28" s="72">
        <v>1041.4000000000001</v>
      </c>
      <c r="BJ28" s="72">
        <v>91.4</v>
      </c>
      <c r="BK28" s="72">
        <v>0</v>
      </c>
      <c r="BL28" s="72">
        <v>0</v>
      </c>
      <c r="BM28" s="72">
        <v>0</v>
      </c>
      <c r="BN28" s="72">
        <v>0</v>
      </c>
      <c r="BO28" s="72">
        <v>0</v>
      </c>
      <c r="BP28" s="72">
        <v>0</v>
      </c>
      <c r="BQ28" s="72">
        <v>0</v>
      </c>
      <c r="BR28" s="72">
        <v>0</v>
      </c>
      <c r="BS28" s="72">
        <v>0</v>
      </c>
      <c r="BT28" s="72">
        <v>0</v>
      </c>
      <c r="BU28" s="72">
        <v>641.4</v>
      </c>
      <c r="BV28" s="72">
        <v>91.4</v>
      </c>
      <c r="BW28" s="72">
        <v>0</v>
      </c>
      <c r="BX28" s="72">
        <v>0</v>
      </c>
      <c r="BY28" s="72">
        <v>400</v>
      </c>
      <c r="BZ28" s="72">
        <v>0</v>
      </c>
      <c r="CA28" s="72">
        <v>0</v>
      </c>
      <c r="CB28" s="72">
        <v>0</v>
      </c>
      <c r="CC28" s="72">
        <v>0</v>
      </c>
      <c r="CD28" s="72">
        <v>0</v>
      </c>
      <c r="CE28" s="72">
        <v>0</v>
      </c>
      <c r="CF28" s="72">
        <v>0</v>
      </c>
      <c r="CG28" s="72">
        <v>0</v>
      </c>
      <c r="CH28" s="72">
        <v>0</v>
      </c>
      <c r="CI28" s="72">
        <v>0</v>
      </c>
      <c r="CJ28" s="72">
        <v>0</v>
      </c>
      <c r="CK28" s="72">
        <v>3085.4</v>
      </c>
      <c r="CL28" s="72">
        <v>410.8</v>
      </c>
      <c r="CM28" s="72">
        <v>0</v>
      </c>
      <c r="CN28" s="72">
        <v>0</v>
      </c>
      <c r="CO28" s="72">
        <v>3085.4</v>
      </c>
      <c r="CP28" s="72">
        <v>410.8</v>
      </c>
      <c r="CQ28" s="72">
        <v>0</v>
      </c>
      <c r="CR28" s="72">
        <v>0</v>
      </c>
      <c r="CS28" s="72">
        <v>1905.4</v>
      </c>
      <c r="CT28" s="72">
        <v>0</v>
      </c>
      <c r="CU28" s="72">
        <v>0</v>
      </c>
      <c r="CV28" s="72">
        <v>0</v>
      </c>
      <c r="CW28" s="72">
        <v>9650</v>
      </c>
      <c r="CX28" s="72">
        <v>1117</v>
      </c>
      <c r="CY28" s="72">
        <v>0</v>
      </c>
      <c r="CZ28" s="72">
        <v>0</v>
      </c>
      <c r="DA28" s="72">
        <v>9650</v>
      </c>
      <c r="DB28" s="72">
        <v>1117</v>
      </c>
      <c r="DC28" s="72">
        <v>0</v>
      </c>
      <c r="DD28" s="72">
        <v>0</v>
      </c>
      <c r="DE28" s="72">
        <v>1527</v>
      </c>
      <c r="DF28" s="72">
        <v>1006.85</v>
      </c>
      <c r="DG28" s="72">
        <v>0</v>
      </c>
      <c r="DH28" s="72">
        <v>0</v>
      </c>
      <c r="DI28" s="72">
        <f t="shared" si="4"/>
        <v>8508.5</v>
      </c>
      <c r="DJ28" s="72">
        <f t="shared" si="4"/>
        <v>0</v>
      </c>
      <c r="DK28" s="72">
        <v>8508.5</v>
      </c>
      <c r="DL28" s="72">
        <v>0</v>
      </c>
      <c r="DM28" s="72">
        <v>0</v>
      </c>
      <c r="DN28" s="72">
        <v>0</v>
      </c>
      <c r="DO28" s="72">
        <v>0</v>
      </c>
      <c r="DP28" s="72">
        <v>0</v>
      </c>
    </row>
    <row r="29" spans="1:120" ht="16.5" customHeight="1" x14ac:dyDescent="0.3">
      <c r="A29" s="64">
        <v>20</v>
      </c>
      <c r="B29" s="69" t="s">
        <v>133</v>
      </c>
      <c r="C29" s="72">
        <f t="shared" si="2"/>
        <v>36947.729999999996</v>
      </c>
      <c r="D29" s="72">
        <f t="shared" si="2"/>
        <v>10748.284</v>
      </c>
      <c r="E29" s="72">
        <f t="shared" si="3"/>
        <v>25264</v>
      </c>
      <c r="F29" s="72">
        <f t="shared" si="3"/>
        <v>3318.4170000000004</v>
      </c>
      <c r="G29" s="72">
        <f t="shared" si="3"/>
        <v>11683.73</v>
      </c>
      <c r="H29" s="72">
        <f t="shared" si="3"/>
        <v>7429.8670000000002</v>
      </c>
      <c r="I29" s="72">
        <v>14689</v>
      </c>
      <c r="J29" s="72">
        <v>2845.7420000000002</v>
      </c>
      <c r="K29" s="72">
        <v>700</v>
      </c>
      <c r="L29" s="72">
        <v>0</v>
      </c>
      <c r="M29" s="72">
        <v>13689</v>
      </c>
      <c r="N29" s="72">
        <v>2845.7420000000002</v>
      </c>
      <c r="O29" s="72">
        <v>700</v>
      </c>
      <c r="P29" s="72">
        <v>0</v>
      </c>
      <c r="Q29" s="72">
        <v>1000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72">
        <v>0</v>
      </c>
      <c r="AB29" s="72">
        <v>0</v>
      </c>
      <c r="AC29" s="72">
        <v>1750</v>
      </c>
      <c r="AD29" s="72">
        <v>0</v>
      </c>
      <c r="AE29" s="72">
        <v>10583.73</v>
      </c>
      <c r="AF29" s="72">
        <v>7429.8670000000002</v>
      </c>
      <c r="AG29" s="72">
        <v>750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2">
        <v>0</v>
      </c>
      <c r="AN29" s="72">
        <v>0</v>
      </c>
      <c r="AO29" s="72">
        <v>1000</v>
      </c>
      <c r="AP29" s="72">
        <v>0</v>
      </c>
      <c r="AQ29" s="72">
        <v>10583.73</v>
      </c>
      <c r="AR29" s="72">
        <v>7429.8670000000002</v>
      </c>
      <c r="AS29" s="72">
        <v>0</v>
      </c>
      <c r="AT29" s="72">
        <v>0</v>
      </c>
      <c r="AU29" s="72">
        <v>0</v>
      </c>
      <c r="AV29" s="72">
        <v>0</v>
      </c>
      <c r="AW29" s="72">
        <v>715</v>
      </c>
      <c r="AX29" s="72">
        <v>165</v>
      </c>
      <c r="AY29" s="72">
        <v>0</v>
      </c>
      <c r="AZ29" s="72">
        <v>0</v>
      </c>
      <c r="BA29" s="72">
        <v>715</v>
      </c>
      <c r="BB29" s="72">
        <v>165</v>
      </c>
      <c r="BC29" s="72">
        <v>0</v>
      </c>
      <c r="BD29" s="72">
        <v>0</v>
      </c>
      <c r="BE29" s="72">
        <v>0</v>
      </c>
      <c r="BF29" s="72">
        <v>0</v>
      </c>
      <c r="BG29" s="72">
        <v>0</v>
      </c>
      <c r="BH29" s="72">
        <v>0</v>
      </c>
      <c r="BI29" s="72">
        <v>2306</v>
      </c>
      <c r="BJ29" s="72">
        <v>307.67500000000001</v>
      </c>
      <c r="BK29" s="72">
        <v>0</v>
      </c>
      <c r="BL29" s="72">
        <v>0</v>
      </c>
      <c r="BM29" s="72">
        <v>0</v>
      </c>
      <c r="BN29" s="72">
        <v>0</v>
      </c>
      <c r="BO29" s="72">
        <v>0</v>
      </c>
      <c r="BP29" s="72">
        <v>0</v>
      </c>
      <c r="BQ29" s="72">
        <v>0</v>
      </c>
      <c r="BR29" s="72">
        <v>0</v>
      </c>
      <c r="BS29" s="72">
        <v>0</v>
      </c>
      <c r="BT29" s="72">
        <v>0</v>
      </c>
      <c r="BU29" s="72">
        <v>500</v>
      </c>
      <c r="BV29" s="72">
        <v>0</v>
      </c>
      <c r="BW29" s="72">
        <v>0</v>
      </c>
      <c r="BX29" s="72">
        <v>0</v>
      </c>
      <c r="BY29" s="72">
        <v>1806</v>
      </c>
      <c r="BZ29" s="72">
        <v>307.67500000000001</v>
      </c>
      <c r="CA29" s="72">
        <v>0</v>
      </c>
      <c r="CB29" s="72">
        <v>0</v>
      </c>
      <c r="CC29" s="72">
        <v>0</v>
      </c>
      <c r="CD29" s="72">
        <v>0</v>
      </c>
      <c r="CE29" s="72">
        <v>0</v>
      </c>
      <c r="CF29" s="72">
        <v>0</v>
      </c>
      <c r="CG29" s="72">
        <v>0</v>
      </c>
      <c r="CH29" s="72">
        <v>0</v>
      </c>
      <c r="CI29" s="72">
        <v>0</v>
      </c>
      <c r="CJ29" s="72">
        <v>0</v>
      </c>
      <c r="CK29" s="72">
        <v>1815</v>
      </c>
      <c r="CL29" s="72">
        <v>0</v>
      </c>
      <c r="CM29" s="72">
        <v>400</v>
      </c>
      <c r="CN29" s="72">
        <v>0</v>
      </c>
      <c r="CO29" s="72">
        <v>1815</v>
      </c>
      <c r="CP29" s="72">
        <v>0</v>
      </c>
      <c r="CQ29" s="72">
        <v>0</v>
      </c>
      <c r="CR29" s="72">
        <v>0</v>
      </c>
      <c r="CS29" s="72">
        <v>1265</v>
      </c>
      <c r="CT29" s="72">
        <v>0</v>
      </c>
      <c r="CU29" s="72">
        <v>0</v>
      </c>
      <c r="CV29" s="72">
        <v>0</v>
      </c>
      <c r="CW29" s="72">
        <v>0</v>
      </c>
      <c r="CX29" s="72">
        <v>0</v>
      </c>
      <c r="CY29" s="72">
        <v>0</v>
      </c>
      <c r="CZ29" s="72">
        <v>0</v>
      </c>
      <c r="DA29" s="72">
        <v>0</v>
      </c>
      <c r="DB29" s="72">
        <v>0</v>
      </c>
      <c r="DC29" s="72">
        <v>0</v>
      </c>
      <c r="DD29" s="72">
        <v>0</v>
      </c>
      <c r="DE29" s="72">
        <v>800</v>
      </c>
      <c r="DF29" s="72">
        <v>0</v>
      </c>
      <c r="DG29" s="72">
        <v>0</v>
      </c>
      <c r="DH29" s="72">
        <v>0</v>
      </c>
      <c r="DI29" s="72">
        <f t="shared" si="4"/>
        <v>3189</v>
      </c>
      <c r="DJ29" s="72">
        <f t="shared" si="4"/>
        <v>0</v>
      </c>
      <c r="DK29" s="72">
        <v>3189</v>
      </c>
      <c r="DL29" s="72">
        <v>0</v>
      </c>
      <c r="DM29" s="72">
        <v>0</v>
      </c>
      <c r="DN29" s="72">
        <v>0</v>
      </c>
      <c r="DO29" s="72">
        <v>0</v>
      </c>
      <c r="DP29" s="72">
        <v>0</v>
      </c>
    </row>
    <row r="30" spans="1:120" ht="16.5" customHeight="1" x14ac:dyDescent="0.3">
      <c r="A30" s="64">
        <v>21</v>
      </c>
      <c r="B30" s="69" t="s">
        <v>134</v>
      </c>
      <c r="C30" s="72">
        <f t="shared" si="2"/>
        <v>7207.91</v>
      </c>
      <c r="D30" s="72">
        <f t="shared" si="2"/>
        <v>1514.0840000000001</v>
      </c>
      <c r="E30" s="72">
        <f t="shared" si="3"/>
        <v>7186.3</v>
      </c>
      <c r="F30" s="72">
        <f t="shared" si="3"/>
        <v>1514.0840000000001</v>
      </c>
      <c r="G30" s="72">
        <f t="shared" si="3"/>
        <v>21.61</v>
      </c>
      <c r="H30" s="72">
        <f t="shared" si="3"/>
        <v>0</v>
      </c>
      <c r="I30" s="72">
        <v>6466.3</v>
      </c>
      <c r="J30" s="72">
        <v>1514.0840000000001</v>
      </c>
      <c r="K30" s="72">
        <v>21.61</v>
      </c>
      <c r="L30" s="72">
        <v>0</v>
      </c>
      <c r="M30" s="72">
        <v>6466.3</v>
      </c>
      <c r="N30" s="72">
        <v>1514.0840000000001</v>
      </c>
      <c r="O30" s="72">
        <v>21.61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2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0</v>
      </c>
      <c r="AL30" s="72">
        <v>0</v>
      </c>
      <c r="AM30" s="72">
        <v>0</v>
      </c>
      <c r="AN30" s="72">
        <v>0</v>
      </c>
      <c r="AO30" s="72">
        <v>0</v>
      </c>
      <c r="AP30" s="72">
        <v>0</v>
      </c>
      <c r="AQ30" s="72">
        <v>0</v>
      </c>
      <c r="AR30" s="72">
        <v>0</v>
      </c>
      <c r="AS30" s="72">
        <v>0</v>
      </c>
      <c r="AT30" s="72">
        <v>0</v>
      </c>
      <c r="AU30" s="72">
        <v>0</v>
      </c>
      <c r="AV30" s="72">
        <v>0</v>
      </c>
      <c r="AW30" s="72">
        <v>140</v>
      </c>
      <c r="AX30" s="72">
        <v>0</v>
      </c>
      <c r="AY30" s="72">
        <v>0</v>
      </c>
      <c r="AZ30" s="72">
        <v>0</v>
      </c>
      <c r="BA30" s="72">
        <v>140</v>
      </c>
      <c r="BB30" s="72">
        <v>0</v>
      </c>
      <c r="BC30" s="72">
        <v>0</v>
      </c>
      <c r="BD30" s="72">
        <v>0</v>
      </c>
      <c r="BE30" s="72">
        <v>0</v>
      </c>
      <c r="BF30" s="72">
        <v>0</v>
      </c>
      <c r="BG30" s="72">
        <v>0</v>
      </c>
      <c r="BH30" s="72">
        <v>0</v>
      </c>
      <c r="BI30" s="72">
        <v>0</v>
      </c>
      <c r="BJ30" s="72">
        <v>0</v>
      </c>
      <c r="BK30" s="72">
        <v>0</v>
      </c>
      <c r="BL30" s="72">
        <v>0</v>
      </c>
      <c r="BM30" s="72">
        <v>0</v>
      </c>
      <c r="BN30" s="72">
        <v>0</v>
      </c>
      <c r="BO30" s="72">
        <v>0</v>
      </c>
      <c r="BP30" s="72">
        <v>0</v>
      </c>
      <c r="BQ30" s="72">
        <v>0</v>
      </c>
      <c r="BR30" s="72">
        <v>0</v>
      </c>
      <c r="BS30" s="72">
        <v>0</v>
      </c>
      <c r="BT30" s="72">
        <v>0</v>
      </c>
      <c r="BU30" s="72">
        <v>0</v>
      </c>
      <c r="BV30" s="72">
        <v>0</v>
      </c>
      <c r="BW30" s="72">
        <v>0</v>
      </c>
      <c r="BX30" s="72">
        <v>0</v>
      </c>
      <c r="BY30" s="72">
        <v>0</v>
      </c>
      <c r="BZ30" s="72">
        <v>0</v>
      </c>
      <c r="CA30" s="72">
        <v>0</v>
      </c>
      <c r="CB30" s="72">
        <v>0</v>
      </c>
      <c r="CC30" s="72">
        <v>0</v>
      </c>
      <c r="CD30" s="72">
        <v>0</v>
      </c>
      <c r="CE30" s="72">
        <v>0</v>
      </c>
      <c r="CF30" s="72">
        <v>0</v>
      </c>
      <c r="CG30" s="72">
        <v>0</v>
      </c>
      <c r="CH30" s="72">
        <v>0</v>
      </c>
      <c r="CI30" s="72">
        <v>0</v>
      </c>
      <c r="CJ30" s="72">
        <v>0</v>
      </c>
      <c r="CK30" s="72">
        <v>120</v>
      </c>
      <c r="CL30" s="72">
        <v>0</v>
      </c>
      <c r="CM30" s="72">
        <v>0</v>
      </c>
      <c r="CN30" s="72">
        <v>0</v>
      </c>
      <c r="CO30" s="72">
        <v>120</v>
      </c>
      <c r="CP30" s="72">
        <v>0</v>
      </c>
      <c r="CQ30" s="72">
        <v>0</v>
      </c>
      <c r="CR30" s="72">
        <v>0</v>
      </c>
      <c r="CS30" s="72">
        <v>0</v>
      </c>
      <c r="CT30" s="72">
        <v>0</v>
      </c>
      <c r="CU30" s="72">
        <v>0</v>
      </c>
      <c r="CV30" s="72">
        <v>0</v>
      </c>
      <c r="CW30" s="72">
        <v>0</v>
      </c>
      <c r="CX30" s="72">
        <v>0</v>
      </c>
      <c r="CY30" s="72">
        <v>0</v>
      </c>
      <c r="CZ30" s="72">
        <v>0</v>
      </c>
      <c r="DA30" s="72">
        <v>0</v>
      </c>
      <c r="DB30" s="72">
        <v>0</v>
      </c>
      <c r="DC30" s="72">
        <v>0</v>
      </c>
      <c r="DD30" s="72">
        <v>0</v>
      </c>
      <c r="DE30" s="72">
        <v>100</v>
      </c>
      <c r="DF30" s="72">
        <v>0</v>
      </c>
      <c r="DG30" s="72">
        <v>0</v>
      </c>
      <c r="DH30" s="72">
        <v>0</v>
      </c>
      <c r="DI30" s="72">
        <f t="shared" si="4"/>
        <v>360</v>
      </c>
      <c r="DJ30" s="72">
        <f t="shared" si="4"/>
        <v>0</v>
      </c>
      <c r="DK30" s="72">
        <v>360</v>
      </c>
      <c r="DL30" s="72">
        <v>0</v>
      </c>
      <c r="DM30" s="72">
        <v>0</v>
      </c>
      <c r="DN30" s="72">
        <v>0</v>
      </c>
      <c r="DO30" s="72">
        <v>0</v>
      </c>
      <c r="DP30" s="72">
        <v>0</v>
      </c>
    </row>
    <row r="31" spans="1:120" ht="16.5" customHeight="1" x14ac:dyDescent="0.3">
      <c r="A31" s="64">
        <v>22</v>
      </c>
      <c r="B31" s="69" t="s">
        <v>135</v>
      </c>
      <c r="C31" s="72">
        <f t="shared" si="2"/>
        <v>27028.147499999999</v>
      </c>
      <c r="D31" s="72">
        <f t="shared" si="2"/>
        <v>3976.1136000000001</v>
      </c>
      <c r="E31" s="72">
        <f t="shared" si="3"/>
        <v>23062.7</v>
      </c>
      <c r="F31" s="72">
        <f t="shared" si="3"/>
        <v>3976.1136000000001</v>
      </c>
      <c r="G31" s="72">
        <f t="shared" si="3"/>
        <v>3965.4475000000002</v>
      </c>
      <c r="H31" s="72">
        <f t="shared" si="3"/>
        <v>0</v>
      </c>
      <c r="I31" s="72">
        <v>14497</v>
      </c>
      <c r="J31" s="72">
        <v>3541.1136000000001</v>
      </c>
      <c r="K31" s="72">
        <v>3015.4475000000002</v>
      </c>
      <c r="L31" s="72">
        <v>0</v>
      </c>
      <c r="M31" s="72">
        <v>14245</v>
      </c>
      <c r="N31" s="72">
        <v>3531.5136000000002</v>
      </c>
      <c r="O31" s="72">
        <v>0</v>
      </c>
      <c r="P31" s="72">
        <v>0</v>
      </c>
      <c r="Q31" s="72">
        <v>50</v>
      </c>
      <c r="R31" s="72">
        <v>0</v>
      </c>
      <c r="S31" s="72">
        <v>3015.4475000000002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1475.7</v>
      </c>
      <c r="AD31" s="72">
        <v>138</v>
      </c>
      <c r="AE31" s="72">
        <v>0</v>
      </c>
      <c r="AF31" s="72">
        <v>0</v>
      </c>
      <c r="AG31" s="72">
        <v>560</v>
      </c>
      <c r="AH31" s="72">
        <v>138</v>
      </c>
      <c r="AI31" s="72">
        <v>0</v>
      </c>
      <c r="AJ31" s="72">
        <v>0</v>
      </c>
      <c r="AK31" s="72">
        <v>0</v>
      </c>
      <c r="AL31" s="72">
        <v>0</v>
      </c>
      <c r="AM31" s="72">
        <v>0</v>
      </c>
      <c r="AN31" s="72">
        <v>0</v>
      </c>
      <c r="AO31" s="72">
        <v>915.7</v>
      </c>
      <c r="AP31" s="72">
        <v>0</v>
      </c>
      <c r="AQ31" s="72">
        <v>0</v>
      </c>
      <c r="AR31" s="72">
        <v>0</v>
      </c>
      <c r="AS31" s="72">
        <v>0</v>
      </c>
      <c r="AT31" s="72">
        <v>0</v>
      </c>
      <c r="AU31" s="72">
        <v>0</v>
      </c>
      <c r="AV31" s="72">
        <v>0</v>
      </c>
      <c r="AW31" s="72">
        <v>990</v>
      </c>
      <c r="AX31" s="72">
        <v>297</v>
      </c>
      <c r="AY31" s="72">
        <v>0</v>
      </c>
      <c r="AZ31" s="72">
        <v>0</v>
      </c>
      <c r="BA31" s="72">
        <v>990</v>
      </c>
      <c r="BB31" s="72">
        <v>297</v>
      </c>
      <c r="BC31" s="72">
        <v>0</v>
      </c>
      <c r="BD31" s="72">
        <v>0</v>
      </c>
      <c r="BE31" s="72">
        <v>0</v>
      </c>
      <c r="BF31" s="72">
        <v>0</v>
      </c>
      <c r="BG31" s="72">
        <v>0</v>
      </c>
      <c r="BH31" s="72">
        <v>0</v>
      </c>
      <c r="BI31" s="72">
        <v>0</v>
      </c>
      <c r="BJ31" s="72">
        <v>0</v>
      </c>
      <c r="BK31" s="72">
        <v>950</v>
      </c>
      <c r="BL31" s="72">
        <v>0</v>
      </c>
      <c r="BM31" s="72">
        <v>0</v>
      </c>
      <c r="BN31" s="72">
        <v>0</v>
      </c>
      <c r="BO31" s="72">
        <v>0</v>
      </c>
      <c r="BP31" s="72">
        <v>0</v>
      </c>
      <c r="BQ31" s="72">
        <v>0</v>
      </c>
      <c r="BR31" s="72">
        <v>0</v>
      </c>
      <c r="BS31" s="72">
        <v>0</v>
      </c>
      <c r="BT31" s="72">
        <v>0</v>
      </c>
      <c r="BU31" s="72">
        <v>0</v>
      </c>
      <c r="BV31" s="72">
        <v>0</v>
      </c>
      <c r="BW31" s="72">
        <v>0</v>
      </c>
      <c r="BX31" s="72">
        <v>0</v>
      </c>
      <c r="BY31" s="72">
        <v>0</v>
      </c>
      <c r="BZ31" s="72">
        <v>0</v>
      </c>
      <c r="CA31" s="72">
        <v>950</v>
      </c>
      <c r="CB31" s="72">
        <v>0</v>
      </c>
      <c r="CC31" s="72">
        <v>0</v>
      </c>
      <c r="CD31" s="72">
        <v>0</v>
      </c>
      <c r="CE31" s="72">
        <v>0</v>
      </c>
      <c r="CF31" s="72">
        <v>0</v>
      </c>
      <c r="CG31" s="72">
        <v>0</v>
      </c>
      <c r="CH31" s="72">
        <v>0</v>
      </c>
      <c r="CI31" s="72">
        <v>0</v>
      </c>
      <c r="CJ31" s="72">
        <v>0</v>
      </c>
      <c r="CK31" s="72">
        <v>600</v>
      </c>
      <c r="CL31" s="72">
        <v>0</v>
      </c>
      <c r="CM31" s="72">
        <v>0</v>
      </c>
      <c r="CN31" s="72">
        <v>0</v>
      </c>
      <c r="CO31" s="72">
        <v>600</v>
      </c>
      <c r="CP31" s="72">
        <v>0</v>
      </c>
      <c r="CQ31" s="72">
        <v>0</v>
      </c>
      <c r="CR31" s="72">
        <v>0</v>
      </c>
      <c r="CS31" s="72">
        <v>0</v>
      </c>
      <c r="CT31" s="72">
        <v>0</v>
      </c>
      <c r="CU31" s="72">
        <v>0</v>
      </c>
      <c r="CV31" s="72">
        <v>0</v>
      </c>
      <c r="CW31" s="72">
        <v>400</v>
      </c>
      <c r="CX31" s="72">
        <v>0</v>
      </c>
      <c r="CY31" s="72">
        <v>0</v>
      </c>
      <c r="CZ31" s="72">
        <v>0</v>
      </c>
      <c r="DA31" s="72">
        <v>0</v>
      </c>
      <c r="DB31" s="72">
        <v>0</v>
      </c>
      <c r="DC31" s="72">
        <v>0</v>
      </c>
      <c r="DD31" s="72">
        <v>0</v>
      </c>
      <c r="DE31" s="72">
        <v>500</v>
      </c>
      <c r="DF31" s="72">
        <v>0</v>
      </c>
      <c r="DG31" s="72">
        <v>0</v>
      </c>
      <c r="DH31" s="72">
        <v>0</v>
      </c>
      <c r="DI31" s="72">
        <f t="shared" si="4"/>
        <v>4600</v>
      </c>
      <c r="DJ31" s="72">
        <f t="shared" si="4"/>
        <v>0</v>
      </c>
      <c r="DK31" s="72">
        <v>4600</v>
      </c>
      <c r="DL31" s="72">
        <v>0</v>
      </c>
      <c r="DM31" s="72">
        <v>0</v>
      </c>
      <c r="DN31" s="72">
        <v>0</v>
      </c>
      <c r="DO31" s="72">
        <v>0</v>
      </c>
      <c r="DP31" s="72">
        <v>0</v>
      </c>
    </row>
    <row r="32" spans="1:120" ht="16.5" customHeight="1" x14ac:dyDescent="0.3">
      <c r="A32" s="64">
        <v>23</v>
      </c>
      <c r="B32" s="69" t="s">
        <v>136</v>
      </c>
      <c r="C32" s="72">
        <f t="shared" si="2"/>
        <v>58975.965899999996</v>
      </c>
      <c r="D32" s="72">
        <f t="shared" si="2"/>
        <v>17483.582999999999</v>
      </c>
      <c r="E32" s="72">
        <f t="shared" si="3"/>
        <v>47540.299999999996</v>
      </c>
      <c r="F32" s="72">
        <f t="shared" si="3"/>
        <v>8794.8209999999999</v>
      </c>
      <c r="G32" s="72">
        <f t="shared" si="3"/>
        <v>11435.6659</v>
      </c>
      <c r="H32" s="72">
        <f t="shared" si="3"/>
        <v>8688.7620000000006</v>
      </c>
      <c r="I32" s="72">
        <v>20024.599999999999</v>
      </c>
      <c r="J32" s="72">
        <v>4611.7204000000002</v>
      </c>
      <c r="K32" s="72">
        <v>804.86590000000001</v>
      </c>
      <c r="L32" s="72">
        <v>0</v>
      </c>
      <c r="M32" s="72">
        <v>20024.599999999999</v>
      </c>
      <c r="N32" s="72">
        <v>4611.7204000000002</v>
      </c>
      <c r="O32" s="72">
        <v>804.86590000000001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1460</v>
      </c>
      <c r="AD32" s="72">
        <v>470</v>
      </c>
      <c r="AE32" s="72">
        <v>10630.8</v>
      </c>
      <c r="AF32" s="72">
        <v>8688.7620000000006</v>
      </c>
      <c r="AG32" s="72">
        <v>100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1360</v>
      </c>
      <c r="AP32" s="72">
        <v>470</v>
      </c>
      <c r="AQ32" s="72">
        <v>10630.8</v>
      </c>
      <c r="AR32" s="72">
        <v>8688.7620000000006</v>
      </c>
      <c r="AS32" s="72">
        <v>0</v>
      </c>
      <c r="AT32" s="72">
        <v>0</v>
      </c>
      <c r="AU32" s="72">
        <v>0</v>
      </c>
      <c r="AV32" s="72">
        <v>0</v>
      </c>
      <c r="AW32" s="72">
        <v>800</v>
      </c>
      <c r="AX32" s="72">
        <v>90</v>
      </c>
      <c r="AY32" s="72">
        <v>0</v>
      </c>
      <c r="AZ32" s="72">
        <v>0</v>
      </c>
      <c r="BA32" s="72">
        <v>800</v>
      </c>
      <c r="BB32" s="72">
        <v>90</v>
      </c>
      <c r="BC32" s="72">
        <v>0</v>
      </c>
      <c r="BD32" s="72">
        <v>0</v>
      </c>
      <c r="BE32" s="72">
        <v>0</v>
      </c>
      <c r="BF32" s="72">
        <v>0</v>
      </c>
      <c r="BG32" s="72">
        <v>0</v>
      </c>
      <c r="BH32" s="72">
        <v>0</v>
      </c>
      <c r="BI32" s="72">
        <v>1000</v>
      </c>
      <c r="BJ32" s="72">
        <v>50</v>
      </c>
      <c r="BK32" s="72">
        <v>0</v>
      </c>
      <c r="BL32" s="72">
        <v>0</v>
      </c>
      <c r="BM32" s="72">
        <v>0</v>
      </c>
      <c r="BN32" s="72">
        <v>0</v>
      </c>
      <c r="BO32" s="72">
        <v>0</v>
      </c>
      <c r="BP32" s="72">
        <v>0</v>
      </c>
      <c r="BQ32" s="72">
        <v>0</v>
      </c>
      <c r="BR32" s="72">
        <v>0</v>
      </c>
      <c r="BS32" s="72">
        <v>0</v>
      </c>
      <c r="BT32" s="72">
        <v>0</v>
      </c>
      <c r="BU32" s="72">
        <v>1000</v>
      </c>
      <c r="BV32" s="72">
        <v>50</v>
      </c>
      <c r="BW32" s="72">
        <v>0</v>
      </c>
      <c r="BX32" s="72">
        <v>0</v>
      </c>
      <c r="BY32" s="72">
        <v>0</v>
      </c>
      <c r="BZ32" s="72">
        <v>0</v>
      </c>
      <c r="CA32" s="72">
        <v>0</v>
      </c>
      <c r="CB32" s="72">
        <v>0</v>
      </c>
      <c r="CC32" s="72">
        <v>0</v>
      </c>
      <c r="CD32" s="72">
        <v>0</v>
      </c>
      <c r="CE32" s="72">
        <v>0</v>
      </c>
      <c r="CF32" s="72">
        <v>0</v>
      </c>
      <c r="CG32" s="72">
        <v>0</v>
      </c>
      <c r="CH32" s="72">
        <v>0</v>
      </c>
      <c r="CI32" s="72">
        <v>0</v>
      </c>
      <c r="CJ32" s="72">
        <v>0</v>
      </c>
      <c r="CK32" s="72">
        <v>6894.6</v>
      </c>
      <c r="CL32" s="72">
        <v>1698.5006000000001</v>
      </c>
      <c r="CM32" s="72">
        <v>0</v>
      </c>
      <c r="CN32" s="72">
        <v>0</v>
      </c>
      <c r="CO32" s="72">
        <v>6894.6</v>
      </c>
      <c r="CP32" s="72">
        <v>1698.5006000000001</v>
      </c>
      <c r="CQ32" s="72">
        <v>0</v>
      </c>
      <c r="CR32" s="72">
        <v>0</v>
      </c>
      <c r="CS32" s="72">
        <v>5454.6</v>
      </c>
      <c r="CT32" s="72">
        <v>1363</v>
      </c>
      <c r="CU32" s="72">
        <v>0</v>
      </c>
      <c r="CV32" s="72">
        <v>0</v>
      </c>
      <c r="CW32" s="72">
        <v>12123.6</v>
      </c>
      <c r="CX32" s="72">
        <v>1738.6</v>
      </c>
      <c r="CY32" s="72">
        <v>0</v>
      </c>
      <c r="CZ32" s="72">
        <v>0</v>
      </c>
      <c r="DA32" s="72">
        <v>5923.6</v>
      </c>
      <c r="DB32" s="72">
        <v>272.60000000000002</v>
      </c>
      <c r="DC32" s="72">
        <v>0</v>
      </c>
      <c r="DD32" s="72">
        <v>0</v>
      </c>
      <c r="DE32" s="72">
        <v>800</v>
      </c>
      <c r="DF32" s="72">
        <v>136</v>
      </c>
      <c r="DG32" s="72">
        <v>0</v>
      </c>
      <c r="DH32" s="72">
        <v>0</v>
      </c>
      <c r="DI32" s="72">
        <f t="shared" si="4"/>
        <v>4437.5</v>
      </c>
      <c r="DJ32" s="72">
        <f t="shared" si="4"/>
        <v>0</v>
      </c>
      <c r="DK32" s="72">
        <v>4437.5</v>
      </c>
      <c r="DL32" s="72">
        <v>0</v>
      </c>
      <c r="DM32" s="72">
        <v>0</v>
      </c>
      <c r="DN32" s="72">
        <v>0</v>
      </c>
      <c r="DO32" s="72">
        <v>0</v>
      </c>
      <c r="DP32" s="72">
        <v>0</v>
      </c>
    </row>
    <row r="33" spans="1:120" ht="16.5" customHeight="1" x14ac:dyDescent="0.3">
      <c r="A33" s="64">
        <v>24</v>
      </c>
      <c r="B33" s="69" t="s">
        <v>137</v>
      </c>
      <c r="C33" s="72">
        <f t="shared" si="2"/>
        <v>90127.626099999994</v>
      </c>
      <c r="D33" s="72">
        <f t="shared" si="2"/>
        <v>27788.282500000001</v>
      </c>
      <c r="E33" s="72">
        <f t="shared" si="3"/>
        <v>67821.2</v>
      </c>
      <c r="F33" s="72">
        <f t="shared" si="3"/>
        <v>8795.8824999999997</v>
      </c>
      <c r="G33" s="72">
        <f t="shared" si="3"/>
        <v>22306.426100000001</v>
      </c>
      <c r="H33" s="72">
        <f t="shared" si="3"/>
        <v>18992.400000000001</v>
      </c>
      <c r="I33" s="72">
        <v>45692.4</v>
      </c>
      <c r="J33" s="72">
        <v>5970.8824999999997</v>
      </c>
      <c r="K33" s="72">
        <v>344.42610000000002</v>
      </c>
      <c r="L33" s="72">
        <v>344.4</v>
      </c>
      <c r="M33" s="72">
        <v>26670</v>
      </c>
      <c r="N33" s="72">
        <v>5944.1824999999999</v>
      </c>
      <c r="O33" s="72">
        <v>344.42610000000002</v>
      </c>
      <c r="P33" s="72">
        <v>344.4</v>
      </c>
      <c r="Q33" s="72">
        <v>17322.400000000001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1900</v>
      </c>
      <c r="AD33" s="72">
        <v>0</v>
      </c>
      <c r="AE33" s="72">
        <v>2600</v>
      </c>
      <c r="AF33" s="72">
        <v>0</v>
      </c>
      <c r="AG33" s="72">
        <v>500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2">
        <v>0</v>
      </c>
      <c r="AN33" s="72">
        <v>0</v>
      </c>
      <c r="AO33" s="72">
        <v>1400</v>
      </c>
      <c r="AP33" s="72">
        <v>0</v>
      </c>
      <c r="AQ33" s="72">
        <v>2600</v>
      </c>
      <c r="AR33" s="72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2400</v>
      </c>
      <c r="AX33" s="72">
        <v>600</v>
      </c>
      <c r="AY33" s="72">
        <v>0</v>
      </c>
      <c r="AZ33" s="72">
        <v>0</v>
      </c>
      <c r="BA33" s="72">
        <v>2400</v>
      </c>
      <c r="BB33" s="72">
        <v>600</v>
      </c>
      <c r="BC33" s="72">
        <v>0</v>
      </c>
      <c r="BD33" s="72">
        <v>0</v>
      </c>
      <c r="BE33" s="72">
        <v>0</v>
      </c>
      <c r="BF33" s="72">
        <v>0</v>
      </c>
      <c r="BG33" s="72">
        <v>0</v>
      </c>
      <c r="BH33" s="72">
        <v>0</v>
      </c>
      <c r="BI33" s="72">
        <v>1000</v>
      </c>
      <c r="BJ33" s="72">
        <v>0</v>
      </c>
      <c r="BK33" s="72">
        <v>19362</v>
      </c>
      <c r="BL33" s="72">
        <v>18648</v>
      </c>
      <c r="BM33" s="72">
        <v>0</v>
      </c>
      <c r="BN33" s="72">
        <v>0</v>
      </c>
      <c r="BO33" s="72">
        <v>0</v>
      </c>
      <c r="BP33" s="72">
        <v>0</v>
      </c>
      <c r="BQ33" s="72">
        <v>0</v>
      </c>
      <c r="BR33" s="72">
        <v>0</v>
      </c>
      <c r="BS33" s="72">
        <v>0</v>
      </c>
      <c r="BT33" s="72">
        <v>0</v>
      </c>
      <c r="BU33" s="72">
        <v>700</v>
      </c>
      <c r="BV33" s="72">
        <v>0</v>
      </c>
      <c r="BW33" s="72">
        <v>0</v>
      </c>
      <c r="BX33" s="72">
        <v>0</v>
      </c>
      <c r="BY33" s="72">
        <v>300</v>
      </c>
      <c r="BZ33" s="72">
        <v>0</v>
      </c>
      <c r="CA33" s="72">
        <v>19362</v>
      </c>
      <c r="CB33" s="72">
        <v>18648</v>
      </c>
      <c r="CC33" s="72">
        <v>0</v>
      </c>
      <c r="CD33" s="72">
        <v>0</v>
      </c>
      <c r="CE33" s="72">
        <v>0</v>
      </c>
      <c r="CF33" s="72">
        <v>0</v>
      </c>
      <c r="CG33" s="72">
        <v>0</v>
      </c>
      <c r="CH33" s="72">
        <v>0</v>
      </c>
      <c r="CI33" s="72">
        <v>0</v>
      </c>
      <c r="CJ33" s="72">
        <v>0</v>
      </c>
      <c r="CK33" s="72">
        <v>1500</v>
      </c>
      <c r="CL33" s="72">
        <v>105</v>
      </c>
      <c r="CM33" s="72">
        <v>0</v>
      </c>
      <c r="CN33" s="72">
        <v>0</v>
      </c>
      <c r="CO33" s="72">
        <v>1500</v>
      </c>
      <c r="CP33" s="72">
        <v>105</v>
      </c>
      <c r="CQ33" s="72">
        <v>0</v>
      </c>
      <c r="CR33" s="72">
        <v>0</v>
      </c>
      <c r="CS33" s="72">
        <v>0</v>
      </c>
      <c r="CT33" s="72">
        <v>0</v>
      </c>
      <c r="CU33" s="72">
        <v>0</v>
      </c>
      <c r="CV33" s="72">
        <v>0</v>
      </c>
      <c r="CW33" s="72">
        <v>7500</v>
      </c>
      <c r="CX33" s="72">
        <v>1850</v>
      </c>
      <c r="CY33" s="72">
        <v>0</v>
      </c>
      <c r="CZ33" s="72">
        <v>0</v>
      </c>
      <c r="DA33" s="72">
        <v>7500</v>
      </c>
      <c r="DB33" s="72">
        <v>1850</v>
      </c>
      <c r="DC33" s="72">
        <v>0</v>
      </c>
      <c r="DD33" s="72">
        <v>0</v>
      </c>
      <c r="DE33" s="72">
        <v>1400</v>
      </c>
      <c r="DF33" s="72">
        <v>270</v>
      </c>
      <c r="DG33" s="72">
        <v>0</v>
      </c>
      <c r="DH33" s="72">
        <v>0</v>
      </c>
      <c r="DI33" s="72">
        <f t="shared" si="4"/>
        <v>6428.8</v>
      </c>
      <c r="DJ33" s="72">
        <f t="shared" si="4"/>
        <v>0</v>
      </c>
      <c r="DK33" s="72">
        <v>6428.8</v>
      </c>
      <c r="DL33" s="72">
        <v>0</v>
      </c>
      <c r="DM33" s="72">
        <v>0</v>
      </c>
      <c r="DN33" s="72">
        <v>0</v>
      </c>
      <c r="DO33" s="72">
        <v>0</v>
      </c>
      <c r="DP33" s="72">
        <v>0</v>
      </c>
    </row>
    <row r="34" spans="1:120" ht="16.5" customHeight="1" x14ac:dyDescent="0.3">
      <c r="A34" s="64">
        <v>25</v>
      </c>
      <c r="B34" s="69" t="s">
        <v>138</v>
      </c>
      <c r="C34" s="72">
        <f t="shared" si="2"/>
        <v>7853.4</v>
      </c>
      <c r="D34" s="72">
        <f t="shared" si="2"/>
        <v>1084.1180999999999</v>
      </c>
      <c r="E34" s="72">
        <f t="shared" si="3"/>
        <v>7853.4</v>
      </c>
      <c r="F34" s="72">
        <f t="shared" si="3"/>
        <v>1084.1180999999999</v>
      </c>
      <c r="G34" s="72">
        <f t="shared" si="3"/>
        <v>0</v>
      </c>
      <c r="H34" s="72">
        <f t="shared" si="3"/>
        <v>0</v>
      </c>
      <c r="I34" s="72">
        <v>6270</v>
      </c>
      <c r="J34" s="72">
        <v>1084.1180999999999</v>
      </c>
      <c r="K34" s="72">
        <v>0</v>
      </c>
      <c r="L34" s="72">
        <v>0</v>
      </c>
      <c r="M34" s="72">
        <v>6270</v>
      </c>
      <c r="N34" s="72">
        <v>1084.1180999999999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212</v>
      </c>
      <c r="AX34" s="72">
        <v>0</v>
      </c>
      <c r="AY34" s="72">
        <v>0</v>
      </c>
      <c r="AZ34" s="72">
        <v>0</v>
      </c>
      <c r="BA34" s="72">
        <v>212</v>
      </c>
      <c r="BB34" s="72">
        <v>0</v>
      </c>
      <c r="BC34" s="72">
        <v>0</v>
      </c>
      <c r="BD34" s="72">
        <v>0</v>
      </c>
      <c r="BE34" s="72">
        <v>0</v>
      </c>
      <c r="BF34" s="72">
        <v>0</v>
      </c>
      <c r="BG34" s="72">
        <v>0</v>
      </c>
      <c r="BH34" s="72">
        <v>0</v>
      </c>
      <c r="BI34" s="72">
        <v>0</v>
      </c>
      <c r="BJ34" s="72">
        <v>0</v>
      </c>
      <c r="BK34" s="72">
        <v>0</v>
      </c>
      <c r="BL34" s="72">
        <v>0</v>
      </c>
      <c r="BM34" s="72">
        <v>0</v>
      </c>
      <c r="BN34" s="72">
        <v>0</v>
      </c>
      <c r="BO34" s="72">
        <v>0</v>
      </c>
      <c r="BP34" s="72">
        <v>0</v>
      </c>
      <c r="BQ34" s="72">
        <v>0</v>
      </c>
      <c r="BR34" s="72">
        <v>0</v>
      </c>
      <c r="BS34" s="72">
        <v>0</v>
      </c>
      <c r="BT34" s="72">
        <v>0</v>
      </c>
      <c r="BU34" s="72">
        <v>0</v>
      </c>
      <c r="BV34" s="72">
        <v>0</v>
      </c>
      <c r="BW34" s="72">
        <v>0</v>
      </c>
      <c r="BX34" s="72">
        <v>0</v>
      </c>
      <c r="BY34" s="72">
        <v>0</v>
      </c>
      <c r="BZ34" s="72">
        <v>0</v>
      </c>
      <c r="CA34" s="72">
        <v>0</v>
      </c>
      <c r="CB34" s="72">
        <v>0</v>
      </c>
      <c r="CC34" s="72">
        <v>0</v>
      </c>
      <c r="CD34" s="72">
        <v>0</v>
      </c>
      <c r="CE34" s="72">
        <v>0</v>
      </c>
      <c r="CF34" s="72">
        <v>0</v>
      </c>
      <c r="CG34" s="72">
        <v>0</v>
      </c>
      <c r="CH34" s="72">
        <v>0</v>
      </c>
      <c r="CI34" s="72">
        <v>0</v>
      </c>
      <c r="CJ34" s="72">
        <v>0</v>
      </c>
      <c r="CK34" s="72">
        <v>250</v>
      </c>
      <c r="CL34" s="72">
        <v>0</v>
      </c>
      <c r="CM34" s="72">
        <v>0</v>
      </c>
      <c r="CN34" s="72">
        <v>0</v>
      </c>
      <c r="CO34" s="72">
        <v>250</v>
      </c>
      <c r="CP34" s="72">
        <v>0</v>
      </c>
      <c r="CQ34" s="72">
        <v>0</v>
      </c>
      <c r="CR34" s="72">
        <v>0</v>
      </c>
      <c r="CS34" s="72">
        <v>0</v>
      </c>
      <c r="CT34" s="72">
        <v>0</v>
      </c>
      <c r="CU34" s="72">
        <v>0</v>
      </c>
      <c r="CV34" s="72">
        <v>0</v>
      </c>
      <c r="CW34" s="72">
        <v>0</v>
      </c>
      <c r="CX34" s="72">
        <v>0</v>
      </c>
      <c r="CY34" s="72">
        <v>0</v>
      </c>
      <c r="CZ34" s="72">
        <v>0</v>
      </c>
      <c r="DA34" s="72">
        <v>0</v>
      </c>
      <c r="DB34" s="72">
        <v>0</v>
      </c>
      <c r="DC34" s="72">
        <v>0</v>
      </c>
      <c r="DD34" s="72">
        <v>0</v>
      </c>
      <c r="DE34" s="72">
        <v>150</v>
      </c>
      <c r="DF34" s="72">
        <v>0</v>
      </c>
      <c r="DG34" s="72">
        <v>0</v>
      </c>
      <c r="DH34" s="72">
        <v>0</v>
      </c>
      <c r="DI34" s="72">
        <f t="shared" si="4"/>
        <v>971.4</v>
      </c>
      <c r="DJ34" s="72">
        <f t="shared" si="4"/>
        <v>0</v>
      </c>
      <c r="DK34" s="72">
        <v>971.4</v>
      </c>
      <c r="DL34" s="72">
        <v>0</v>
      </c>
      <c r="DM34" s="72">
        <v>0</v>
      </c>
      <c r="DN34" s="72">
        <v>0</v>
      </c>
      <c r="DO34" s="72">
        <v>0</v>
      </c>
      <c r="DP34" s="72">
        <v>0</v>
      </c>
    </row>
    <row r="35" spans="1:120" ht="16.5" customHeight="1" x14ac:dyDescent="0.3">
      <c r="A35" s="64">
        <v>26</v>
      </c>
      <c r="B35" s="69" t="s">
        <v>139</v>
      </c>
      <c r="C35" s="72">
        <f t="shared" si="2"/>
        <v>108654.0338</v>
      </c>
      <c r="D35" s="72">
        <f t="shared" si="2"/>
        <v>19983.3531</v>
      </c>
      <c r="E35" s="72">
        <f t="shared" si="3"/>
        <v>82052.2</v>
      </c>
      <c r="F35" s="72">
        <f t="shared" si="3"/>
        <v>10141.883099999999</v>
      </c>
      <c r="G35" s="72">
        <f t="shared" si="3"/>
        <v>26601.8338</v>
      </c>
      <c r="H35" s="72">
        <f t="shared" si="3"/>
        <v>9841.4699999999993</v>
      </c>
      <c r="I35" s="72">
        <v>33672</v>
      </c>
      <c r="J35" s="72">
        <v>6371.5340999999999</v>
      </c>
      <c r="K35" s="72">
        <v>593.8338</v>
      </c>
      <c r="L35" s="72">
        <v>165</v>
      </c>
      <c r="M35" s="72">
        <v>30522</v>
      </c>
      <c r="N35" s="72">
        <v>6340.7340999999997</v>
      </c>
      <c r="O35" s="72">
        <v>593.8338</v>
      </c>
      <c r="P35" s="72">
        <v>165</v>
      </c>
      <c r="Q35" s="72">
        <v>2680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5930</v>
      </c>
      <c r="AD35" s="72">
        <v>400</v>
      </c>
      <c r="AE35" s="72">
        <v>2000</v>
      </c>
      <c r="AF35" s="72">
        <v>-73.53</v>
      </c>
      <c r="AG35" s="72">
        <v>3930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2000</v>
      </c>
      <c r="AP35" s="72">
        <v>400</v>
      </c>
      <c r="AQ35" s="72">
        <v>2000</v>
      </c>
      <c r="AR35" s="72">
        <v>0</v>
      </c>
      <c r="AS35" s="72">
        <v>0</v>
      </c>
      <c r="AT35" s="72">
        <v>0</v>
      </c>
      <c r="AU35" s="72">
        <v>0</v>
      </c>
      <c r="AV35" s="72">
        <v>-73.53</v>
      </c>
      <c r="AW35" s="72">
        <v>3000</v>
      </c>
      <c r="AX35" s="72">
        <v>800</v>
      </c>
      <c r="AY35" s="72">
        <v>2000</v>
      </c>
      <c r="AZ35" s="72">
        <v>0</v>
      </c>
      <c r="BA35" s="72">
        <v>3000</v>
      </c>
      <c r="BB35" s="72">
        <v>800</v>
      </c>
      <c r="BC35" s="72">
        <v>2000</v>
      </c>
      <c r="BD35" s="72">
        <v>0</v>
      </c>
      <c r="BE35" s="72">
        <v>0</v>
      </c>
      <c r="BF35" s="72">
        <v>0</v>
      </c>
      <c r="BG35" s="72">
        <v>0</v>
      </c>
      <c r="BH35" s="72">
        <v>0</v>
      </c>
      <c r="BI35" s="72">
        <v>1000</v>
      </c>
      <c r="BJ35" s="72">
        <v>0</v>
      </c>
      <c r="BK35" s="72">
        <v>20208</v>
      </c>
      <c r="BL35" s="72">
        <v>9750</v>
      </c>
      <c r="BM35" s="72">
        <v>0</v>
      </c>
      <c r="BN35" s="72">
        <v>0</v>
      </c>
      <c r="BO35" s="72">
        <v>0</v>
      </c>
      <c r="BP35" s="72">
        <v>0</v>
      </c>
      <c r="BQ35" s="72">
        <v>0</v>
      </c>
      <c r="BR35" s="72">
        <v>0</v>
      </c>
      <c r="BS35" s="72">
        <v>0</v>
      </c>
      <c r="BT35" s="72">
        <v>0</v>
      </c>
      <c r="BU35" s="72">
        <v>500</v>
      </c>
      <c r="BV35" s="72">
        <v>0</v>
      </c>
      <c r="BW35" s="72">
        <v>2000</v>
      </c>
      <c r="BX35" s="72">
        <v>0</v>
      </c>
      <c r="BY35" s="72">
        <v>500</v>
      </c>
      <c r="BZ35" s="72">
        <v>0</v>
      </c>
      <c r="CA35" s="72">
        <v>12008</v>
      </c>
      <c r="CB35" s="72">
        <v>9750</v>
      </c>
      <c r="CC35" s="72">
        <v>0</v>
      </c>
      <c r="CD35" s="72">
        <v>0</v>
      </c>
      <c r="CE35" s="72">
        <v>6200</v>
      </c>
      <c r="CF35" s="72">
        <v>0</v>
      </c>
      <c r="CG35" s="72">
        <v>0</v>
      </c>
      <c r="CH35" s="72">
        <v>0</v>
      </c>
      <c r="CI35" s="72">
        <v>0</v>
      </c>
      <c r="CJ35" s="72">
        <v>0</v>
      </c>
      <c r="CK35" s="72">
        <v>2150</v>
      </c>
      <c r="CL35" s="72">
        <v>500</v>
      </c>
      <c r="CM35" s="72">
        <v>1500</v>
      </c>
      <c r="CN35" s="72">
        <v>0</v>
      </c>
      <c r="CO35" s="72">
        <v>2150</v>
      </c>
      <c r="CP35" s="72">
        <v>500</v>
      </c>
      <c r="CQ35" s="72">
        <v>1500</v>
      </c>
      <c r="CR35" s="72">
        <v>0</v>
      </c>
      <c r="CS35" s="72">
        <v>0</v>
      </c>
      <c r="CT35" s="72">
        <v>0</v>
      </c>
      <c r="CU35" s="72">
        <v>0</v>
      </c>
      <c r="CV35" s="72">
        <v>0</v>
      </c>
      <c r="CW35" s="72">
        <v>24350</v>
      </c>
      <c r="CX35" s="72">
        <v>2070.3490000000002</v>
      </c>
      <c r="CY35" s="72">
        <v>300</v>
      </c>
      <c r="CZ35" s="72">
        <v>0</v>
      </c>
      <c r="DA35" s="72">
        <v>24350</v>
      </c>
      <c r="DB35" s="72">
        <v>2070.3490000000002</v>
      </c>
      <c r="DC35" s="72">
        <v>300</v>
      </c>
      <c r="DD35" s="72">
        <v>0</v>
      </c>
      <c r="DE35" s="72">
        <v>1300</v>
      </c>
      <c r="DF35" s="72">
        <v>0</v>
      </c>
      <c r="DG35" s="72">
        <v>0</v>
      </c>
      <c r="DH35" s="72">
        <v>0</v>
      </c>
      <c r="DI35" s="72">
        <f t="shared" si="4"/>
        <v>10650.2</v>
      </c>
      <c r="DJ35" s="72">
        <f t="shared" si="4"/>
        <v>0</v>
      </c>
      <c r="DK35" s="72">
        <v>10650.2</v>
      </c>
      <c r="DL35" s="72">
        <v>0</v>
      </c>
      <c r="DM35" s="72">
        <v>0</v>
      </c>
      <c r="DN35" s="72">
        <v>0</v>
      </c>
      <c r="DO35" s="72">
        <v>0</v>
      </c>
      <c r="DP35" s="72">
        <v>0</v>
      </c>
    </row>
    <row r="36" spans="1:120" ht="16.5" customHeight="1" x14ac:dyDescent="0.3">
      <c r="A36" s="64">
        <v>27</v>
      </c>
      <c r="B36" s="69" t="s">
        <v>140</v>
      </c>
      <c r="C36" s="72">
        <f t="shared" si="2"/>
        <v>80926.332399999999</v>
      </c>
      <c r="D36" s="72">
        <f t="shared" si="2"/>
        <v>26025.590700000001</v>
      </c>
      <c r="E36" s="72">
        <f t="shared" si="3"/>
        <v>44724.4</v>
      </c>
      <c r="F36" s="72">
        <f t="shared" si="3"/>
        <v>7462.0347000000002</v>
      </c>
      <c r="G36" s="72">
        <f t="shared" si="3"/>
        <v>36201.932399999998</v>
      </c>
      <c r="H36" s="72">
        <f t="shared" si="3"/>
        <v>18563.556</v>
      </c>
      <c r="I36" s="72">
        <v>26560</v>
      </c>
      <c r="J36" s="72">
        <v>5441.7347</v>
      </c>
      <c r="K36" s="72">
        <v>32101.7</v>
      </c>
      <c r="L36" s="72">
        <v>18563.556</v>
      </c>
      <c r="M36" s="72">
        <v>22480</v>
      </c>
      <c r="N36" s="72">
        <v>5244.3046999999997</v>
      </c>
      <c r="O36" s="72">
        <v>360</v>
      </c>
      <c r="P36" s="72">
        <v>0</v>
      </c>
      <c r="Q36" s="72">
        <v>4080</v>
      </c>
      <c r="R36" s="72">
        <v>197.43</v>
      </c>
      <c r="S36" s="72">
        <v>31741.7</v>
      </c>
      <c r="T36" s="72">
        <v>18563.556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3780</v>
      </c>
      <c r="AD36" s="72">
        <v>99.8</v>
      </c>
      <c r="AE36" s="72">
        <v>0</v>
      </c>
      <c r="AF36" s="72">
        <v>0</v>
      </c>
      <c r="AG36" s="72">
        <v>1600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2180</v>
      </c>
      <c r="AP36" s="72">
        <v>99.8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1500</v>
      </c>
      <c r="AX36" s="72">
        <v>150</v>
      </c>
      <c r="AY36" s="72">
        <v>2800</v>
      </c>
      <c r="AZ36" s="72">
        <v>0</v>
      </c>
      <c r="BA36" s="72">
        <v>1500</v>
      </c>
      <c r="BB36" s="72">
        <v>150</v>
      </c>
      <c r="BC36" s="72">
        <v>2800</v>
      </c>
      <c r="BD36" s="72">
        <v>0</v>
      </c>
      <c r="BE36" s="72">
        <v>0</v>
      </c>
      <c r="BF36" s="72">
        <v>0</v>
      </c>
      <c r="BG36" s="72">
        <v>0</v>
      </c>
      <c r="BH36" s="72">
        <v>0</v>
      </c>
      <c r="BI36" s="72">
        <v>610</v>
      </c>
      <c r="BJ36" s="72">
        <v>78.599999999999994</v>
      </c>
      <c r="BK36" s="72">
        <v>0</v>
      </c>
      <c r="BL36" s="72">
        <v>0</v>
      </c>
      <c r="BM36" s="72">
        <v>0</v>
      </c>
      <c r="BN36" s="72">
        <v>0</v>
      </c>
      <c r="BO36" s="72">
        <v>0</v>
      </c>
      <c r="BP36" s="72">
        <v>0</v>
      </c>
      <c r="BQ36" s="72">
        <v>0</v>
      </c>
      <c r="BR36" s="72">
        <v>0</v>
      </c>
      <c r="BS36" s="72">
        <v>0</v>
      </c>
      <c r="BT36" s="72">
        <v>0</v>
      </c>
      <c r="BU36" s="72">
        <v>360</v>
      </c>
      <c r="BV36" s="72">
        <v>0</v>
      </c>
      <c r="BW36" s="72">
        <v>0</v>
      </c>
      <c r="BX36" s="72">
        <v>0</v>
      </c>
      <c r="BY36" s="72">
        <v>250</v>
      </c>
      <c r="BZ36" s="72">
        <v>78.599999999999994</v>
      </c>
      <c r="CA36" s="72">
        <v>0</v>
      </c>
      <c r="CB36" s="72">
        <v>0</v>
      </c>
      <c r="CC36" s="72">
        <v>0</v>
      </c>
      <c r="CD36" s="72">
        <v>0</v>
      </c>
      <c r="CE36" s="72">
        <v>0</v>
      </c>
      <c r="CF36" s="72">
        <v>0</v>
      </c>
      <c r="CG36" s="72">
        <v>0</v>
      </c>
      <c r="CH36" s="72">
        <v>0</v>
      </c>
      <c r="CI36" s="72">
        <v>0</v>
      </c>
      <c r="CJ36" s="72">
        <v>0</v>
      </c>
      <c r="CK36" s="72">
        <v>1100</v>
      </c>
      <c r="CL36" s="72">
        <v>191.9</v>
      </c>
      <c r="CM36" s="72">
        <v>1300.2324000000001</v>
      </c>
      <c r="CN36" s="72">
        <v>0</v>
      </c>
      <c r="CO36" s="72">
        <v>1100</v>
      </c>
      <c r="CP36" s="72">
        <v>191.9</v>
      </c>
      <c r="CQ36" s="72">
        <v>1300.2324000000001</v>
      </c>
      <c r="CR36" s="72">
        <v>0</v>
      </c>
      <c r="CS36" s="72">
        <v>0</v>
      </c>
      <c r="CT36" s="72">
        <v>0</v>
      </c>
      <c r="CU36" s="72">
        <v>0</v>
      </c>
      <c r="CV36" s="72">
        <v>0</v>
      </c>
      <c r="CW36" s="72">
        <v>6230</v>
      </c>
      <c r="CX36" s="72">
        <v>1500</v>
      </c>
      <c r="CY36" s="72">
        <v>0</v>
      </c>
      <c r="CZ36" s="72">
        <v>0</v>
      </c>
      <c r="DA36" s="72">
        <v>1530</v>
      </c>
      <c r="DB36" s="72">
        <v>300</v>
      </c>
      <c r="DC36" s="72">
        <v>0</v>
      </c>
      <c r="DD36" s="72">
        <v>0</v>
      </c>
      <c r="DE36" s="72">
        <v>800</v>
      </c>
      <c r="DF36" s="72">
        <v>0</v>
      </c>
      <c r="DG36" s="72">
        <v>0</v>
      </c>
      <c r="DH36" s="72">
        <v>0</v>
      </c>
      <c r="DI36" s="72">
        <f t="shared" si="4"/>
        <v>4144.3999999999996</v>
      </c>
      <c r="DJ36" s="72">
        <f t="shared" si="4"/>
        <v>0</v>
      </c>
      <c r="DK36" s="72">
        <v>4144.3999999999996</v>
      </c>
      <c r="DL36" s="72">
        <v>0</v>
      </c>
      <c r="DM36" s="72">
        <v>0</v>
      </c>
      <c r="DN36" s="72">
        <v>0</v>
      </c>
      <c r="DO36" s="72">
        <v>0</v>
      </c>
      <c r="DP36" s="72">
        <v>0</v>
      </c>
    </row>
    <row r="37" spans="1:120" ht="16.5" customHeight="1" x14ac:dyDescent="0.3">
      <c r="A37" s="64">
        <v>28</v>
      </c>
      <c r="B37" s="69" t="s">
        <v>141</v>
      </c>
      <c r="C37" s="72">
        <f t="shared" si="2"/>
        <v>48354.539799999999</v>
      </c>
      <c r="D37" s="72">
        <f t="shared" si="2"/>
        <v>4274.4960000000001</v>
      </c>
      <c r="E37" s="72">
        <f t="shared" si="3"/>
        <v>34327</v>
      </c>
      <c r="F37" s="72">
        <f t="shared" si="3"/>
        <v>4274.4960000000001</v>
      </c>
      <c r="G37" s="72">
        <f t="shared" si="3"/>
        <v>14027.5398</v>
      </c>
      <c r="H37" s="72">
        <f t="shared" si="3"/>
        <v>0</v>
      </c>
      <c r="I37" s="72">
        <v>18305.5</v>
      </c>
      <c r="J37" s="72">
        <v>3374.4960000000001</v>
      </c>
      <c r="K37" s="72">
        <v>0</v>
      </c>
      <c r="L37" s="72">
        <v>0</v>
      </c>
      <c r="M37" s="72">
        <v>18176.5</v>
      </c>
      <c r="N37" s="72">
        <v>3352.8960000000002</v>
      </c>
      <c r="O37" s="72">
        <v>0</v>
      </c>
      <c r="P37" s="72">
        <v>0</v>
      </c>
      <c r="Q37" s="72">
        <v>12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3460</v>
      </c>
      <c r="AD37" s="72">
        <v>400</v>
      </c>
      <c r="AE37" s="72">
        <v>14027.5398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v>0</v>
      </c>
      <c r="AO37" s="72">
        <v>3460</v>
      </c>
      <c r="AP37" s="72">
        <v>400</v>
      </c>
      <c r="AQ37" s="72">
        <v>14027.5398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1840</v>
      </c>
      <c r="AX37" s="72">
        <v>360</v>
      </c>
      <c r="AY37" s="72">
        <v>0</v>
      </c>
      <c r="AZ37" s="72">
        <v>0</v>
      </c>
      <c r="BA37" s="72">
        <v>1840</v>
      </c>
      <c r="BB37" s="72">
        <v>360</v>
      </c>
      <c r="BC37" s="72">
        <v>0</v>
      </c>
      <c r="BD37" s="72">
        <v>0</v>
      </c>
      <c r="BE37" s="72">
        <v>0</v>
      </c>
      <c r="BF37" s="72">
        <v>0</v>
      </c>
      <c r="BG37" s="72">
        <v>0</v>
      </c>
      <c r="BH37" s="72">
        <v>0</v>
      </c>
      <c r="BI37" s="72">
        <v>1960</v>
      </c>
      <c r="BJ37" s="72">
        <v>0</v>
      </c>
      <c r="BK37" s="72">
        <v>0</v>
      </c>
      <c r="BL37" s="72">
        <v>0</v>
      </c>
      <c r="BM37" s="72">
        <v>0</v>
      </c>
      <c r="BN37" s="72">
        <v>0</v>
      </c>
      <c r="BO37" s="72">
        <v>0</v>
      </c>
      <c r="BP37" s="72">
        <v>0</v>
      </c>
      <c r="BQ37" s="72">
        <v>0</v>
      </c>
      <c r="BR37" s="72">
        <v>0</v>
      </c>
      <c r="BS37" s="72">
        <v>0</v>
      </c>
      <c r="BT37" s="72">
        <v>0</v>
      </c>
      <c r="BU37" s="72">
        <v>980</v>
      </c>
      <c r="BV37" s="72">
        <v>0</v>
      </c>
      <c r="BW37" s="72">
        <v>0</v>
      </c>
      <c r="BX37" s="72">
        <v>0</v>
      </c>
      <c r="BY37" s="72">
        <v>980</v>
      </c>
      <c r="BZ37" s="72">
        <v>0</v>
      </c>
      <c r="CA37" s="72">
        <v>0</v>
      </c>
      <c r="CB37" s="72">
        <v>0</v>
      </c>
      <c r="CC37" s="72">
        <v>0</v>
      </c>
      <c r="CD37" s="72">
        <v>0</v>
      </c>
      <c r="CE37" s="72">
        <v>0</v>
      </c>
      <c r="CF37" s="72">
        <v>0</v>
      </c>
      <c r="CG37" s="72">
        <v>0</v>
      </c>
      <c r="CH37" s="72">
        <v>0</v>
      </c>
      <c r="CI37" s="72">
        <v>0</v>
      </c>
      <c r="CJ37" s="72">
        <v>0</v>
      </c>
      <c r="CK37" s="72">
        <v>1350</v>
      </c>
      <c r="CL37" s="72">
        <v>100</v>
      </c>
      <c r="CM37" s="72">
        <v>0</v>
      </c>
      <c r="CN37" s="72">
        <v>0</v>
      </c>
      <c r="CO37" s="72">
        <v>1350</v>
      </c>
      <c r="CP37" s="72">
        <v>100</v>
      </c>
      <c r="CQ37" s="72">
        <v>0</v>
      </c>
      <c r="CR37" s="72">
        <v>0</v>
      </c>
      <c r="CS37" s="72">
        <v>0</v>
      </c>
      <c r="CT37" s="72">
        <v>0</v>
      </c>
      <c r="CU37" s="72">
        <v>0</v>
      </c>
      <c r="CV37" s="72">
        <v>0</v>
      </c>
      <c r="CW37" s="72">
        <v>0</v>
      </c>
      <c r="CX37" s="72">
        <v>0</v>
      </c>
      <c r="CY37" s="72">
        <v>0</v>
      </c>
      <c r="CZ37" s="72">
        <v>0</v>
      </c>
      <c r="DA37" s="72">
        <v>0</v>
      </c>
      <c r="DB37" s="72">
        <v>0</v>
      </c>
      <c r="DC37" s="72">
        <v>0</v>
      </c>
      <c r="DD37" s="72">
        <v>0</v>
      </c>
      <c r="DE37" s="72">
        <v>600</v>
      </c>
      <c r="DF37" s="72">
        <v>40</v>
      </c>
      <c r="DG37" s="72">
        <v>0</v>
      </c>
      <c r="DH37" s="72">
        <v>0</v>
      </c>
      <c r="DI37" s="72">
        <f t="shared" si="4"/>
        <v>6811.5</v>
      </c>
      <c r="DJ37" s="72">
        <f t="shared" si="4"/>
        <v>0</v>
      </c>
      <c r="DK37" s="72">
        <v>6811.5</v>
      </c>
      <c r="DL37" s="72">
        <v>0</v>
      </c>
      <c r="DM37" s="72">
        <v>0</v>
      </c>
      <c r="DN37" s="72">
        <v>0</v>
      </c>
      <c r="DO37" s="72">
        <v>0</v>
      </c>
      <c r="DP37" s="72">
        <v>0</v>
      </c>
    </row>
    <row r="38" spans="1:120" ht="16.5" customHeight="1" x14ac:dyDescent="0.3">
      <c r="A38" s="64">
        <v>29</v>
      </c>
      <c r="B38" s="69" t="s">
        <v>142</v>
      </c>
      <c r="C38" s="72">
        <f t="shared" si="2"/>
        <v>62370.763399999996</v>
      </c>
      <c r="D38" s="72">
        <f t="shared" si="2"/>
        <v>8739.5376999999989</v>
      </c>
      <c r="E38" s="72">
        <f t="shared" si="3"/>
        <v>57159.6</v>
      </c>
      <c r="F38" s="72">
        <f t="shared" si="3"/>
        <v>8486.5376999999989</v>
      </c>
      <c r="G38" s="72">
        <f t="shared" si="3"/>
        <v>5211.1633999999995</v>
      </c>
      <c r="H38" s="72">
        <f t="shared" si="3"/>
        <v>253</v>
      </c>
      <c r="I38" s="72">
        <v>26042</v>
      </c>
      <c r="J38" s="72">
        <v>5678.4966999999997</v>
      </c>
      <c r="K38" s="72">
        <v>2600</v>
      </c>
      <c r="L38" s="72">
        <v>253</v>
      </c>
      <c r="M38" s="72">
        <v>25400</v>
      </c>
      <c r="N38" s="72">
        <v>5478.6967000000004</v>
      </c>
      <c r="O38" s="72">
        <v>2600</v>
      </c>
      <c r="P38" s="72">
        <v>253</v>
      </c>
      <c r="Q38" s="72">
        <v>422</v>
      </c>
      <c r="R38" s="72">
        <v>145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1400</v>
      </c>
      <c r="AD38" s="72">
        <v>0</v>
      </c>
      <c r="AE38" s="72">
        <v>2611.1633999999999</v>
      </c>
      <c r="AF38" s="72">
        <v>0</v>
      </c>
      <c r="AG38" s="72">
        <v>500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900</v>
      </c>
      <c r="AP38" s="72">
        <v>0</v>
      </c>
      <c r="AQ38" s="72">
        <v>2611.1633999999999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3200</v>
      </c>
      <c r="AX38" s="72">
        <v>600</v>
      </c>
      <c r="AY38" s="72">
        <v>0</v>
      </c>
      <c r="AZ38" s="72">
        <v>0</v>
      </c>
      <c r="BA38" s="72">
        <v>2900</v>
      </c>
      <c r="BB38" s="72">
        <v>600</v>
      </c>
      <c r="BC38" s="72">
        <v>0</v>
      </c>
      <c r="BD38" s="72">
        <v>0</v>
      </c>
      <c r="BE38" s="72">
        <v>0</v>
      </c>
      <c r="BF38" s="72">
        <v>0</v>
      </c>
      <c r="BG38" s="72">
        <v>0</v>
      </c>
      <c r="BH38" s="72">
        <v>0</v>
      </c>
      <c r="BI38" s="72">
        <v>1850</v>
      </c>
      <c r="BJ38" s="72">
        <v>0</v>
      </c>
      <c r="BK38" s="72">
        <v>0</v>
      </c>
      <c r="BL38" s="72">
        <v>0</v>
      </c>
      <c r="BM38" s="72">
        <v>0</v>
      </c>
      <c r="BN38" s="72">
        <v>0</v>
      </c>
      <c r="BO38" s="72">
        <v>0</v>
      </c>
      <c r="BP38" s="72">
        <v>0</v>
      </c>
      <c r="BQ38" s="72">
        <v>0</v>
      </c>
      <c r="BR38" s="72">
        <v>0</v>
      </c>
      <c r="BS38" s="72">
        <v>0</v>
      </c>
      <c r="BT38" s="72">
        <v>0</v>
      </c>
      <c r="BU38" s="72">
        <v>0</v>
      </c>
      <c r="BV38" s="72">
        <v>0</v>
      </c>
      <c r="BW38" s="72">
        <v>0</v>
      </c>
      <c r="BX38" s="72">
        <v>0</v>
      </c>
      <c r="BY38" s="72">
        <v>900</v>
      </c>
      <c r="BZ38" s="72">
        <v>0</v>
      </c>
      <c r="CA38" s="72">
        <v>0</v>
      </c>
      <c r="CB38" s="72">
        <v>0</v>
      </c>
      <c r="CC38" s="72">
        <v>950</v>
      </c>
      <c r="CD38" s="72">
        <v>0</v>
      </c>
      <c r="CE38" s="72">
        <v>0</v>
      </c>
      <c r="CF38" s="72">
        <v>0</v>
      </c>
      <c r="CG38" s="72">
        <v>0</v>
      </c>
      <c r="CH38" s="72">
        <v>0</v>
      </c>
      <c r="CI38" s="72">
        <v>0</v>
      </c>
      <c r="CJ38" s="72">
        <v>0</v>
      </c>
      <c r="CK38" s="72">
        <v>2200</v>
      </c>
      <c r="CL38" s="72">
        <v>889</v>
      </c>
      <c r="CM38" s="72">
        <v>0</v>
      </c>
      <c r="CN38" s="72">
        <v>0</v>
      </c>
      <c r="CO38" s="72">
        <v>2000</v>
      </c>
      <c r="CP38" s="72">
        <v>889</v>
      </c>
      <c r="CQ38" s="72">
        <v>0</v>
      </c>
      <c r="CR38" s="72">
        <v>0</v>
      </c>
      <c r="CS38" s="72">
        <v>0</v>
      </c>
      <c r="CT38" s="72">
        <v>0</v>
      </c>
      <c r="CU38" s="72">
        <v>0</v>
      </c>
      <c r="CV38" s="72">
        <v>0</v>
      </c>
      <c r="CW38" s="72">
        <v>12360</v>
      </c>
      <c r="CX38" s="72">
        <v>1119.0409999999999</v>
      </c>
      <c r="CY38" s="72">
        <v>0</v>
      </c>
      <c r="CZ38" s="72">
        <v>0</v>
      </c>
      <c r="DA38" s="72">
        <v>10200</v>
      </c>
      <c r="DB38" s="72">
        <v>774</v>
      </c>
      <c r="DC38" s="72">
        <v>0</v>
      </c>
      <c r="DD38" s="72">
        <v>0</v>
      </c>
      <c r="DE38" s="72">
        <v>500</v>
      </c>
      <c r="DF38" s="72">
        <v>200</v>
      </c>
      <c r="DG38" s="72">
        <v>0</v>
      </c>
      <c r="DH38" s="72">
        <v>0</v>
      </c>
      <c r="DI38" s="72">
        <f t="shared" si="4"/>
        <v>9607.6</v>
      </c>
      <c r="DJ38" s="72">
        <f t="shared" si="4"/>
        <v>0</v>
      </c>
      <c r="DK38" s="72">
        <v>9607.6</v>
      </c>
      <c r="DL38" s="72">
        <v>0</v>
      </c>
      <c r="DM38" s="72">
        <v>0</v>
      </c>
      <c r="DN38" s="72">
        <v>0</v>
      </c>
      <c r="DO38" s="72">
        <v>0</v>
      </c>
      <c r="DP38" s="72">
        <v>0</v>
      </c>
    </row>
    <row r="39" spans="1:120" ht="16.5" customHeight="1" x14ac:dyDescent="0.3">
      <c r="A39" s="64">
        <v>30</v>
      </c>
      <c r="B39" s="69" t="s">
        <v>143</v>
      </c>
      <c r="C39" s="72">
        <f t="shared" si="2"/>
        <v>121977.29319999999</v>
      </c>
      <c r="D39" s="72">
        <f t="shared" si="2"/>
        <v>29570.201999999997</v>
      </c>
      <c r="E39" s="72">
        <f t="shared" si="3"/>
        <v>107682.9</v>
      </c>
      <c r="F39" s="72">
        <f t="shared" si="3"/>
        <v>21302.802</v>
      </c>
      <c r="G39" s="72">
        <f t="shared" si="3"/>
        <v>15094.393199999999</v>
      </c>
      <c r="H39" s="72">
        <f t="shared" si="3"/>
        <v>9067.4</v>
      </c>
      <c r="I39" s="72">
        <v>35231.699999999997</v>
      </c>
      <c r="J39" s="72">
        <v>8172.6419999999998</v>
      </c>
      <c r="K39" s="72">
        <v>0</v>
      </c>
      <c r="L39" s="72">
        <v>0</v>
      </c>
      <c r="M39" s="72">
        <v>33895.9</v>
      </c>
      <c r="N39" s="72">
        <v>7987.2420000000002</v>
      </c>
      <c r="O39" s="72">
        <v>0</v>
      </c>
      <c r="P39" s="72">
        <v>0</v>
      </c>
      <c r="Q39" s="72">
        <v>87.6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990</v>
      </c>
      <c r="AD39" s="72">
        <v>496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990</v>
      </c>
      <c r="AP39" s="72">
        <v>496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3500</v>
      </c>
      <c r="AX39" s="72">
        <v>854.16</v>
      </c>
      <c r="AY39" s="72">
        <v>0</v>
      </c>
      <c r="AZ39" s="72">
        <v>0</v>
      </c>
      <c r="BA39" s="72">
        <v>3500</v>
      </c>
      <c r="BB39" s="72">
        <v>854.16</v>
      </c>
      <c r="BC39" s="72">
        <v>0</v>
      </c>
      <c r="BD39" s="72">
        <v>0</v>
      </c>
      <c r="BE39" s="72">
        <v>0</v>
      </c>
      <c r="BF39" s="72">
        <v>0</v>
      </c>
      <c r="BG39" s="72">
        <v>0</v>
      </c>
      <c r="BH39" s="72">
        <v>0</v>
      </c>
      <c r="BI39" s="72">
        <v>500</v>
      </c>
      <c r="BJ39" s="72">
        <v>0</v>
      </c>
      <c r="BK39" s="72">
        <v>9067.4</v>
      </c>
      <c r="BL39" s="72">
        <v>9067.4</v>
      </c>
      <c r="BM39" s="72">
        <v>0</v>
      </c>
      <c r="BN39" s="72">
        <v>0</v>
      </c>
      <c r="BO39" s="72">
        <v>0</v>
      </c>
      <c r="BP39" s="72">
        <v>0</v>
      </c>
      <c r="BQ39" s="72">
        <v>0</v>
      </c>
      <c r="BR39" s="72">
        <v>0</v>
      </c>
      <c r="BS39" s="72">
        <v>0</v>
      </c>
      <c r="BT39" s="72">
        <v>0</v>
      </c>
      <c r="BU39" s="72">
        <v>0</v>
      </c>
      <c r="BV39" s="72">
        <v>0</v>
      </c>
      <c r="BW39" s="72">
        <v>0</v>
      </c>
      <c r="BX39" s="72">
        <v>0</v>
      </c>
      <c r="BY39" s="72">
        <v>500</v>
      </c>
      <c r="BZ39" s="72">
        <v>0</v>
      </c>
      <c r="CA39" s="72">
        <v>9067.4</v>
      </c>
      <c r="CB39" s="72">
        <v>9067.4</v>
      </c>
      <c r="CC39" s="72">
        <v>0</v>
      </c>
      <c r="CD39" s="72">
        <v>0</v>
      </c>
      <c r="CE39" s="72">
        <v>0</v>
      </c>
      <c r="CF39" s="72">
        <v>0</v>
      </c>
      <c r="CG39" s="72">
        <v>0</v>
      </c>
      <c r="CH39" s="72">
        <v>0</v>
      </c>
      <c r="CI39" s="72">
        <v>0</v>
      </c>
      <c r="CJ39" s="72">
        <v>0</v>
      </c>
      <c r="CK39" s="72">
        <v>1480</v>
      </c>
      <c r="CL39" s="72">
        <v>315</v>
      </c>
      <c r="CM39" s="72">
        <v>6026.9931999999999</v>
      </c>
      <c r="CN39" s="72">
        <v>0</v>
      </c>
      <c r="CO39" s="72">
        <v>1480</v>
      </c>
      <c r="CP39" s="72">
        <v>315</v>
      </c>
      <c r="CQ39" s="72">
        <v>6026.9931999999999</v>
      </c>
      <c r="CR39" s="72">
        <v>0</v>
      </c>
      <c r="CS39" s="72">
        <v>0</v>
      </c>
      <c r="CT39" s="72">
        <v>0</v>
      </c>
      <c r="CU39" s="72">
        <v>6026.9931999999999</v>
      </c>
      <c r="CV39" s="72">
        <v>0</v>
      </c>
      <c r="CW39" s="72">
        <v>46537.7</v>
      </c>
      <c r="CX39" s="72">
        <v>10475</v>
      </c>
      <c r="CY39" s="72">
        <v>0</v>
      </c>
      <c r="CZ39" s="72">
        <v>0</v>
      </c>
      <c r="DA39" s="72">
        <v>29655.5</v>
      </c>
      <c r="DB39" s="72">
        <v>6325</v>
      </c>
      <c r="DC39" s="72">
        <v>0</v>
      </c>
      <c r="DD39" s="72">
        <v>0</v>
      </c>
      <c r="DE39" s="72">
        <v>2000</v>
      </c>
      <c r="DF39" s="72">
        <v>190</v>
      </c>
      <c r="DG39" s="72">
        <v>0</v>
      </c>
      <c r="DH39" s="72">
        <v>0</v>
      </c>
      <c r="DI39" s="72">
        <f t="shared" si="4"/>
        <v>16643.5</v>
      </c>
      <c r="DJ39" s="72">
        <f t="shared" si="4"/>
        <v>0</v>
      </c>
      <c r="DK39" s="72">
        <v>17443.5</v>
      </c>
      <c r="DL39" s="72">
        <v>800</v>
      </c>
      <c r="DM39" s="72">
        <v>0</v>
      </c>
      <c r="DN39" s="72">
        <v>0</v>
      </c>
      <c r="DO39" s="72">
        <v>800</v>
      </c>
      <c r="DP39" s="72">
        <v>800</v>
      </c>
    </row>
    <row r="40" spans="1:120" ht="16.5" customHeight="1" x14ac:dyDescent="0.3">
      <c r="A40" s="64">
        <v>31</v>
      </c>
      <c r="B40" s="69" t="s">
        <v>144</v>
      </c>
      <c r="C40" s="72">
        <f t="shared" si="2"/>
        <v>44749.0533</v>
      </c>
      <c r="D40" s="72">
        <f t="shared" si="2"/>
        <v>6525.4784000000009</v>
      </c>
      <c r="E40" s="72">
        <f t="shared" si="3"/>
        <v>38586.1</v>
      </c>
      <c r="F40" s="72">
        <f t="shared" si="3"/>
        <v>5674.5884000000005</v>
      </c>
      <c r="G40" s="72">
        <f t="shared" si="3"/>
        <v>6162.9533000000001</v>
      </c>
      <c r="H40" s="72">
        <f t="shared" si="3"/>
        <v>850.89</v>
      </c>
      <c r="I40" s="72">
        <v>19600.900000000001</v>
      </c>
      <c r="J40" s="72">
        <v>4330.9884000000002</v>
      </c>
      <c r="K40" s="72">
        <v>6162.9533000000001</v>
      </c>
      <c r="L40" s="72">
        <v>1222</v>
      </c>
      <c r="M40" s="72">
        <v>19359.099999999999</v>
      </c>
      <c r="N40" s="72">
        <v>4315.3883999999998</v>
      </c>
      <c r="O40" s="72">
        <v>6162.9533000000001</v>
      </c>
      <c r="P40" s="72">
        <v>1222</v>
      </c>
      <c r="Q40" s="72">
        <v>41.8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3590</v>
      </c>
      <c r="AD40" s="72">
        <v>0</v>
      </c>
      <c r="AE40" s="72">
        <v>0</v>
      </c>
      <c r="AF40" s="72">
        <v>-371.11</v>
      </c>
      <c r="AG40" s="72">
        <v>1900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1690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-371.11</v>
      </c>
      <c r="AW40" s="72">
        <v>3800</v>
      </c>
      <c r="AX40" s="72">
        <v>1010</v>
      </c>
      <c r="AY40" s="72">
        <v>0</v>
      </c>
      <c r="AZ40" s="72">
        <v>0</v>
      </c>
      <c r="BA40" s="72">
        <v>3800</v>
      </c>
      <c r="BB40" s="72">
        <v>1010</v>
      </c>
      <c r="BC40" s="72">
        <v>0</v>
      </c>
      <c r="BD40" s="72">
        <v>0</v>
      </c>
      <c r="BE40" s="72">
        <v>0</v>
      </c>
      <c r="BF40" s="72">
        <v>0</v>
      </c>
      <c r="BG40" s="72">
        <v>0</v>
      </c>
      <c r="BH40" s="72">
        <v>0</v>
      </c>
      <c r="BI40" s="72">
        <v>1980</v>
      </c>
      <c r="BJ40" s="72">
        <v>0</v>
      </c>
      <c r="BK40" s="72">
        <v>0</v>
      </c>
      <c r="BL40" s="72">
        <v>0</v>
      </c>
      <c r="BM40" s="72">
        <v>0</v>
      </c>
      <c r="BN40" s="72">
        <v>0</v>
      </c>
      <c r="BO40" s="72">
        <v>0</v>
      </c>
      <c r="BP40" s="72">
        <v>0</v>
      </c>
      <c r="BQ40" s="72">
        <v>0</v>
      </c>
      <c r="BR40" s="72">
        <v>0</v>
      </c>
      <c r="BS40" s="72">
        <v>0</v>
      </c>
      <c r="BT40" s="72">
        <v>0</v>
      </c>
      <c r="BU40" s="72">
        <v>990</v>
      </c>
      <c r="BV40" s="72">
        <v>0</v>
      </c>
      <c r="BW40" s="72">
        <v>0</v>
      </c>
      <c r="BX40" s="72">
        <v>0</v>
      </c>
      <c r="BY40" s="72">
        <v>990</v>
      </c>
      <c r="BZ40" s="72">
        <v>0</v>
      </c>
      <c r="CA40" s="72">
        <v>0</v>
      </c>
      <c r="CB40" s="72">
        <v>0</v>
      </c>
      <c r="CC40" s="72">
        <v>0</v>
      </c>
      <c r="CD40" s="72">
        <v>0</v>
      </c>
      <c r="CE40" s="72">
        <v>0</v>
      </c>
      <c r="CF40" s="72">
        <v>0</v>
      </c>
      <c r="CG40" s="72">
        <v>0</v>
      </c>
      <c r="CH40" s="72">
        <v>0</v>
      </c>
      <c r="CI40" s="72">
        <v>0</v>
      </c>
      <c r="CJ40" s="72">
        <v>0</v>
      </c>
      <c r="CK40" s="72">
        <v>6230</v>
      </c>
      <c r="CL40" s="72">
        <v>223.6</v>
      </c>
      <c r="CM40" s="72">
        <v>0</v>
      </c>
      <c r="CN40" s="72">
        <v>0</v>
      </c>
      <c r="CO40" s="72">
        <v>3550</v>
      </c>
      <c r="CP40" s="72">
        <v>223.6</v>
      </c>
      <c r="CQ40" s="72">
        <v>0</v>
      </c>
      <c r="CR40" s="72">
        <v>0</v>
      </c>
      <c r="CS40" s="72">
        <v>0</v>
      </c>
      <c r="CT40" s="72">
        <v>0</v>
      </c>
      <c r="CU40" s="72">
        <v>0</v>
      </c>
      <c r="CV40" s="72">
        <v>0</v>
      </c>
      <c r="CW40" s="72">
        <v>100</v>
      </c>
      <c r="CX40" s="72">
        <v>0</v>
      </c>
      <c r="CY40" s="72">
        <v>0</v>
      </c>
      <c r="CZ40" s="72">
        <v>0</v>
      </c>
      <c r="DA40" s="72">
        <v>0</v>
      </c>
      <c r="DB40" s="72">
        <v>0</v>
      </c>
      <c r="DC40" s="72">
        <v>0</v>
      </c>
      <c r="DD40" s="72">
        <v>0</v>
      </c>
      <c r="DE40" s="72">
        <v>771</v>
      </c>
      <c r="DF40" s="72">
        <v>110</v>
      </c>
      <c r="DG40" s="72">
        <v>0</v>
      </c>
      <c r="DH40" s="72">
        <v>0</v>
      </c>
      <c r="DI40" s="72">
        <f t="shared" si="4"/>
        <v>2514.1999999999998</v>
      </c>
      <c r="DJ40" s="72">
        <f t="shared" si="4"/>
        <v>0</v>
      </c>
      <c r="DK40" s="72">
        <v>2514.1999999999998</v>
      </c>
      <c r="DL40" s="72">
        <v>0</v>
      </c>
      <c r="DM40" s="72">
        <v>0</v>
      </c>
      <c r="DN40" s="72">
        <v>0</v>
      </c>
      <c r="DO40" s="72">
        <v>0</v>
      </c>
      <c r="DP40" s="72">
        <v>0</v>
      </c>
    </row>
    <row r="41" spans="1:120" ht="16.5" customHeight="1" x14ac:dyDescent="0.3">
      <c r="A41" s="64">
        <v>32</v>
      </c>
      <c r="B41" s="69" t="s">
        <v>145</v>
      </c>
      <c r="C41" s="72">
        <f t="shared" si="2"/>
        <v>54495.9</v>
      </c>
      <c r="D41" s="72">
        <f t="shared" si="2"/>
        <v>16858.802799999998</v>
      </c>
      <c r="E41" s="72">
        <f t="shared" si="3"/>
        <v>44494.5</v>
      </c>
      <c r="F41" s="72">
        <f t="shared" si="3"/>
        <v>7128.2248</v>
      </c>
      <c r="G41" s="72">
        <f t="shared" si="3"/>
        <v>10001.4</v>
      </c>
      <c r="H41" s="72">
        <f t="shared" si="3"/>
        <v>9730.5779999999995</v>
      </c>
      <c r="I41" s="72">
        <v>21143.5</v>
      </c>
      <c r="J41" s="72">
        <v>5875.9247999999998</v>
      </c>
      <c r="K41" s="72">
        <v>6500</v>
      </c>
      <c r="L41" s="72">
        <v>942.5</v>
      </c>
      <c r="M41" s="72">
        <v>21143.5</v>
      </c>
      <c r="N41" s="72">
        <v>5875.9247999999998</v>
      </c>
      <c r="O41" s="72">
        <v>6500</v>
      </c>
      <c r="P41" s="72">
        <v>942.5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980</v>
      </c>
      <c r="AD41" s="72">
        <v>0</v>
      </c>
      <c r="AE41" s="72">
        <v>3501.4</v>
      </c>
      <c r="AF41" s="72">
        <v>8788.0779999999995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980</v>
      </c>
      <c r="AP41" s="72">
        <v>0</v>
      </c>
      <c r="AQ41" s="72">
        <v>9001.4</v>
      </c>
      <c r="AR41" s="72">
        <v>8788.0779999999995</v>
      </c>
      <c r="AS41" s="72">
        <v>0</v>
      </c>
      <c r="AT41" s="72">
        <v>0</v>
      </c>
      <c r="AU41" s="72">
        <v>-5500</v>
      </c>
      <c r="AV41" s="72">
        <v>0</v>
      </c>
      <c r="AW41" s="72">
        <v>1760</v>
      </c>
      <c r="AX41" s="72">
        <v>570</v>
      </c>
      <c r="AY41" s="72">
        <v>0</v>
      </c>
      <c r="AZ41" s="72">
        <v>0</v>
      </c>
      <c r="BA41" s="72">
        <v>1760</v>
      </c>
      <c r="BB41" s="72">
        <v>570</v>
      </c>
      <c r="BC41" s="72">
        <v>0</v>
      </c>
      <c r="BD41" s="72">
        <v>0</v>
      </c>
      <c r="BE41" s="72">
        <v>0</v>
      </c>
      <c r="BF41" s="72">
        <v>0</v>
      </c>
      <c r="BG41" s="72">
        <v>0</v>
      </c>
      <c r="BH41" s="72">
        <v>0</v>
      </c>
      <c r="BI41" s="72">
        <v>1630</v>
      </c>
      <c r="BJ41" s="72">
        <v>250</v>
      </c>
      <c r="BK41" s="72">
        <v>0</v>
      </c>
      <c r="BL41" s="72">
        <v>0</v>
      </c>
      <c r="BM41" s="72">
        <v>0</v>
      </c>
      <c r="BN41" s="72">
        <v>0</v>
      </c>
      <c r="BO41" s="72">
        <v>0</v>
      </c>
      <c r="BP41" s="72">
        <v>0</v>
      </c>
      <c r="BQ41" s="72">
        <v>0</v>
      </c>
      <c r="BR41" s="72">
        <v>0</v>
      </c>
      <c r="BS41" s="72">
        <v>0</v>
      </c>
      <c r="BT41" s="72">
        <v>0</v>
      </c>
      <c r="BU41" s="72">
        <v>0</v>
      </c>
      <c r="BV41" s="72">
        <v>0</v>
      </c>
      <c r="BW41" s="72">
        <v>0</v>
      </c>
      <c r="BX41" s="72">
        <v>0</v>
      </c>
      <c r="BY41" s="72">
        <v>980</v>
      </c>
      <c r="BZ41" s="72">
        <v>250</v>
      </c>
      <c r="CA41" s="72">
        <v>0</v>
      </c>
      <c r="CB41" s="72">
        <v>0</v>
      </c>
      <c r="CC41" s="72">
        <v>650</v>
      </c>
      <c r="CD41" s="72">
        <v>0</v>
      </c>
      <c r="CE41" s="72">
        <v>0</v>
      </c>
      <c r="CF41" s="72">
        <v>0</v>
      </c>
      <c r="CG41" s="72">
        <v>0</v>
      </c>
      <c r="CH41" s="72">
        <v>0</v>
      </c>
      <c r="CI41" s="72">
        <v>0</v>
      </c>
      <c r="CJ41" s="72">
        <v>0</v>
      </c>
      <c r="CK41" s="72">
        <v>1080</v>
      </c>
      <c r="CL41" s="72">
        <v>244.8</v>
      </c>
      <c r="CM41" s="72">
        <v>0</v>
      </c>
      <c r="CN41" s="72">
        <v>0</v>
      </c>
      <c r="CO41" s="72">
        <v>1080</v>
      </c>
      <c r="CP41" s="72">
        <v>244.8</v>
      </c>
      <c r="CQ41" s="72">
        <v>0</v>
      </c>
      <c r="CR41" s="72">
        <v>0</v>
      </c>
      <c r="CS41" s="72">
        <v>100</v>
      </c>
      <c r="CT41" s="72">
        <v>0</v>
      </c>
      <c r="CU41" s="72">
        <v>0</v>
      </c>
      <c r="CV41" s="72">
        <v>0</v>
      </c>
      <c r="CW41" s="72">
        <v>10753</v>
      </c>
      <c r="CX41" s="72">
        <v>0</v>
      </c>
      <c r="CY41" s="72">
        <v>0</v>
      </c>
      <c r="CZ41" s="72">
        <v>0</v>
      </c>
      <c r="DA41" s="72">
        <v>10753</v>
      </c>
      <c r="DB41" s="72">
        <v>0</v>
      </c>
      <c r="DC41" s="72">
        <v>0</v>
      </c>
      <c r="DD41" s="72">
        <v>0</v>
      </c>
      <c r="DE41" s="72">
        <v>750</v>
      </c>
      <c r="DF41" s="72">
        <v>187.5</v>
      </c>
      <c r="DG41" s="72">
        <v>0</v>
      </c>
      <c r="DH41" s="72">
        <v>0</v>
      </c>
      <c r="DI41" s="72">
        <f t="shared" si="4"/>
        <v>6398</v>
      </c>
      <c r="DJ41" s="72">
        <f t="shared" si="4"/>
        <v>0</v>
      </c>
      <c r="DK41" s="72">
        <v>6398</v>
      </c>
      <c r="DL41" s="72">
        <v>0</v>
      </c>
      <c r="DM41" s="72">
        <v>0</v>
      </c>
      <c r="DN41" s="72">
        <v>0</v>
      </c>
      <c r="DO41" s="72">
        <v>0</v>
      </c>
      <c r="DP41" s="72">
        <v>0</v>
      </c>
    </row>
    <row r="42" spans="1:120" ht="16.5" customHeight="1" x14ac:dyDescent="0.3">
      <c r="A42" s="64">
        <v>33</v>
      </c>
      <c r="B42" s="69" t="s">
        <v>146</v>
      </c>
      <c r="C42" s="72">
        <f t="shared" si="2"/>
        <v>68775.148000000001</v>
      </c>
      <c r="D42" s="72">
        <f t="shared" si="2"/>
        <v>12778.219000000001</v>
      </c>
      <c r="E42" s="72">
        <f t="shared" si="3"/>
        <v>54130.6</v>
      </c>
      <c r="F42" s="72">
        <f t="shared" si="3"/>
        <v>6819.3689999999997</v>
      </c>
      <c r="G42" s="72">
        <f t="shared" si="3"/>
        <v>14644.548000000001</v>
      </c>
      <c r="H42" s="72">
        <f t="shared" si="3"/>
        <v>5958.85</v>
      </c>
      <c r="I42" s="72">
        <v>22619</v>
      </c>
      <c r="J42" s="72">
        <v>4907</v>
      </c>
      <c r="K42" s="72">
        <v>10048</v>
      </c>
      <c r="L42" s="72">
        <v>5958.85</v>
      </c>
      <c r="M42" s="72">
        <v>21899</v>
      </c>
      <c r="N42" s="72">
        <v>4907</v>
      </c>
      <c r="O42" s="72">
        <v>10048</v>
      </c>
      <c r="P42" s="72">
        <v>5958.85</v>
      </c>
      <c r="Q42" s="72">
        <v>600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2700</v>
      </c>
      <c r="AD42" s="72">
        <v>550</v>
      </c>
      <c r="AE42" s="72">
        <v>1796.548</v>
      </c>
      <c r="AF42" s="72">
        <v>0</v>
      </c>
      <c r="AG42" s="72">
        <v>1000</v>
      </c>
      <c r="AH42" s="72">
        <v>0</v>
      </c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v>0</v>
      </c>
      <c r="AO42" s="72">
        <v>1700</v>
      </c>
      <c r="AP42" s="72">
        <v>550</v>
      </c>
      <c r="AQ42" s="72">
        <v>1796.548</v>
      </c>
      <c r="AR42" s="72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1600</v>
      </c>
      <c r="AX42" s="72">
        <v>178</v>
      </c>
      <c r="AY42" s="72">
        <v>0</v>
      </c>
      <c r="AZ42" s="72">
        <v>0</v>
      </c>
      <c r="BA42" s="72">
        <v>1600</v>
      </c>
      <c r="BB42" s="72">
        <v>178</v>
      </c>
      <c r="BC42" s="72">
        <v>0</v>
      </c>
      <c r="BD42" s="72">
        <v>0</v>
      </c>
      <c r="BE42" s="72">
        <v>0</v>
      </c>
      <c r="BF42" s="72">
        <v>0</v>
      </c>
      <c r="BG42" s="72">
        <v>0</v>
      </c>
      <c r="BH42" s="72">
        <v>0</v>
      </c>
      <c r="BI42" s="72">
        <v>700</v>
      </c>
      <c r="BJ42" s="72">
        <v>100</v>
      </c>
      <c r="BK42" s="72">
        <v>1000</v>
      </c>
      <c r="BL42" s="72">
        <v>0</v>
      </c>
      <c r="BM42" s="72">
        <v>0</v>
      </c>
      <c r="BN42" s="72">
        <v>0</v>
      </c>
      <c r="BO42" s="72">
        <v>0</v>
      </c>
      <c r="BP42" s="72">
        <v>0</v>
      </c>
      <c r="BQ42" s="72">
        <v>0</v>
      </c>
      <c r="BR42" s="72">
        <v>0</v>
      </c>
      <c r="BS42" s="72">
        <v>0</v>
      </c>
      <c r="BT42" s="72">
        <v>0</v>
      </c>
      <c r="BU42" s="72">
        <v>200</v>
      </c>
      <c r="BV42" s="72">
        <v>0</v>
      </c>
      <c r="BW42" s="72">
        <v>0</v>
      </c>
      <c r="BX42" s="72">
        <v>0</v>
      </c>
      <c r="BY42" s="72">
        <v>500</v>
      </c>
      <c r="BZ42" s="72">
        <v>100</v>
      </c>
      <c r="CA42" s="72">
        <v>1000</v>
      </c>
      <c r="CB42" s="72">
        <v>0</v>
      </c>
      <c r="CC42" s="72">
        <v>0</v>
      </c>
      <c r="CD42" s="72">
        <v>0</v>
      </c>
      <c r="CE42" s="72">
        <v>0</v>
      </c>
      <c r="CF42" s="72">
        <v>0</v>
      </c>
      <c r="CG42" s="72">
        <v>0</v>
      </c>
      <c r="CH42" s="72">
        <v>0</v>
      </c>
      <c r="CI42" s="72">
        <v>0</v>
      </c>
      <c r="CJ42" s="72">
        <v>0</v>
      </c>
      <c r="CK42" s="72">
        <v>3630</v>
      </c>
      <c r="CL42" s="72">
        <v>784.36900000000003</v>
      </c>
      <c r="CM42" s="72">
        <v>1800</v>
      </c>
      <c r="CN42" s="72">
        <v>0</v>
      </c>
      <c r="CO42" s="72">
        <v>3080</v>
      </c>
      <c r="CP42" s="72">
        <v>784.36900000000003</v>
      </c>
      <c r="CQ42" s="72">
        <v>1800</v>
      </c>
      <c r="CR42" s="72">
        <v>0</v>
      </c>
      <c r="CS42" s="72">
        <v>1450</v>
      </c>
      <c r="CT42" s="72">
        <v>486.36900000000003</v>
      </c>
      <c r="CU42" s="72">
        <v>0</v>
      </c>
      <c r="CV42" s="72">
        <v>0</v>
      </c>
      <c r="CW42" s="72">
        <v>13706</v>
      </c>
      <c r="CX42" s="72">
        <v>0</v>
      </c>
      <c r="CY42" s="72">
        <v>0</v>
      </c>
      <c r="CZ42" s="72">
        <v>0</v>
      </c>
      <c r="DA42" s="72">
        <v>12806</v>
      </c>
      <c r="DB42" s="72">
        <v>0</v>
      </c>
      <c r="DC42" s="72">
        <v>0</v>
      </c>
      <c r="DD42" s="72">
        <v>0</v>
      </c>
      <c r="DE42" s="72">
        <v>1200</v>
      </c>
      <c r="DF42" s="72">
        <v>300</v>
      </c>
      <c r="DG42" s="72">
        <v>0</v>
      </c>
      <c r="DH42" s="72">
        <v>0</v>
      </c>
      <c r="DI42" s="72">
        <f t="shared" si="4"/>
        <v>7975.6</v>
      </c>
      <c r="DJ42" s="72">
        <f t="shared" si="4"/>
        <v>0</v>
      </c>
      <c r="DK42" s="72">
        <v>7975.6</v>
      </c>
      <c r="DL42" s="72">
        <v>0</v>
      </c>
      <c r="DM42" s="72">
        <v>0</v>
      </c>
      <c r="DN42" s="72">
        <v>0</v>
      </c>
      <c r="DO42" s="72">
        <v>0</v>
      </c>
      <c r="DP42" s="72">
        <v>0</v>
      </c>
    </row>
    <row r="43" spans="1:120" ht="16.5" customHeight="1" x14ac:dyDescent="0.3">
      <c r="A43" s="64">
        <v>34</v>
      </c>
      <c r="B43" s="69" t="s">
        <v>147</v>
      </c>
      <c r="C43" s="72">
        <f t="shared" si="2"/>
        <v>24713.889499999997</v>
      </c>
      <c r="D43" s="72">
        <f t="shared" si="2"/>
        <v>3996.3915999999999</v>
      </c>
      <c r="E43" s="72">
        <f t="shared" si="3"/>
        <v>24646.399999999998</v>
      </c>
      <c r="F43" s="72">
        <f t="shared" si="3"/>
        <v>3929.3915999999999</v>
      </c>
      <c r="G43" s="72">
        <f t="shared" si="3"/>
        <v>225.48949999999968</v>
      </c>
      <c r="H43" s="72">
        <f t="shared" si="3"/>
        <v>225</v>
      </c>
      <c r="I43" s="72">
        <v>13986</v>
      </c>
      <c r="J43" s="72">
        <v>3020.2919999999999</v>
      </c>
      <c r="K43" s="72">
        <v>9225.4894999999997</v>
      </c>
      <c r="L43" s="72">
        <v>225</v>
      </c>
      <c r="M43" s="72">
        <v>13416</v>
      </c>
      <c r="N43" s="72">
        <v>3020.2919999999999</v>
      </c>
      <c r="O43" s="72">
        <v>9225.4894999999997</v>
      </c>
      <c r="P43" s="72">
        <v>225</v>
      </c>
      <c r="Q43" s="72">
        <v>400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72">
        <v>0</v>
      </c>
      <c r="AB43" s="72">
        <v>0</v>
      </c>
      <c r="AC43" s="72">
        <v>2437.1</v>
      </c>
      <c r="AD43" s="72">
        <v>0</v>
      </c>
      <c r="AE43" s="72">
        <v>-9000</v>
      </c>
      <c r="AF43" s="72">
        <v>0</v>
      </c>
      <c r="AG43" s="72">
        <v>980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2">
        <v>0</v>
      </c>
      <c r="AN43" s="72">
        <v>0</v>
      </c>
      <c r="AO43" s="72">
        <v>1457.1</v>
      </c>
      <c r="AP43" s="72">
        <v>0</v>
      </c>
      <c r="AQ43" s="72">
        <v>0</v>
      </c>
      <c r="AR43" s="72">
        <v>0</v>
      </c>
      <c r="AS43" s="72">
        <v>0</v>
      </c>
      <c r="AT43" s="72">
        <v>0</v>
      </c>
      <c r="AU43" s="72">
        <v>-9000</v>
      </c>
      <c r="AV43" s="72">
        <v>0</v>
      </c>
      <c r="AW43" s="72">
        <v>800</v>
      </c>
      <c r="AX43" s="72">
        <v>0</v>
      </c>
      <c r="AY43" s="72">
        <v>0</v>
      </c>
      <c r="AZ43" s="72">
        <v>0</v>
      </c>
      <c r="BA43" s="72">
        <v>800</v>
      </c>
      <c r="BB43" s="72">
        <v>0</v>
      </c>
      <c r="BC43" s="72">
        <v>0</v>
      </c>
      <c r="BD43" s="72">
        <v>0</v>
      </c>
      <c r="BE43" s="72">
        <v>0</v>
      </c>
      <c r="BF43" s="72">
        <v>0</v>
      </c>
      <c r="BG43" s="72">
        <v>0</v>
      </c>
      <c r="BH43" s="72">
        <v>0</v>
      </c>
      <c r="BI43" s="72">
        <v>1980</v>
      </c>
      <c r="BJ43" s="72">
        <v>559.42460000000005</v>
      </c>
      <c r="BK43" s="72">
        <v>0</v>
      </c>
      <c r="BL43" s="72">
        <v>0</v>
      </c>
      <c r="BM43" s="72">
        <v>0</v>
      </c>
      <c r="BN43" s="72">
        <v>0</v>
      </c>
      <c r="BO43" s="72">
        <v>0</v>
      </c>
      <c r="BP43" s="72">
        <v>0</v>
      </c>
      <c r="BQ43" s="72">
        <v>0</v>
      </c>
      <c r="BR43" s="72">
        <v>0</v>
      </c>
      <c r="BS43" s="72">
        <v>0</v>
      </c>
      <c r="BT43" s="72">
        <v>0</v>
      </c>
      <c r="BU43" s="72">
        <v>0</v>
      </c>
      <c r="BV43" s="72">
        <v>0</v>
      </c>
      <c r="BW43" s="72">
        <v>0</v>
      </c>
      <c r="BX43" s="72">
        <v>0</v>
      </c>
      <c r="BY43" s="72">
        <v>1980</v>
      </c>
      <c r="BZ43" s="72">
        <v>559.42460000000005</v>
      </c>
      <c r="CA43" s="72">
        <v>0</v>
      </c>
      <c r="CB43" s="72">
        <v>0</v>
      </c>
      <c r="CC43" s="72">
        <v>0</v>
      </c>
      <c r="CD43" s="72">
        <v>0</v>
      </c>
      <c r="CE43" s="72">
        <v>0</v>
      </c>
      <c r="CF43" s="72">
        <v>0</v>
      </c>
      <c r="CG43" s="72">
        <v>0</v>
      </c>
      <c r="CH43" s="72">
        <v>0</v>
      </c>
      <c r="CI43" s="72">
        <v>0</v>
      </c>
      <c r="CJ43" s="72">
        <v>0</v>
      </c>
      <c r="CK43" s="72">
        <v>2700</v>
      </c>
      <c r="CL43" s="72">
        <v>91.674999999999997</v>
      </c>
      <c r="CM43" s="72">
        <v>0</v>
      </c>
      <c r="CN43" s="72">
        <v>0</v>
      </c>
      <c r="CO43" s="72">
        <v>2700</v>
      </c>
      <c r="CP43" s="72">
        <v>91.674999999999997</v>
      </c>
      <c r="CQ43" s="72">
        <v>0</v>
      </c>
      <c r="CR43" s="72">
        <v>0</v>
      </c>
      <c r="CS43" s="72">
        <v>950</v>
      </c>
      <c r="CT43" s="72">
        <v>0</v>
      </c>
      <c r="CU43" s="72">
        <v>0</v>
      </c>
      <c r="CV43" s="72">
        <v>0</v>
      </c>
      <c r="CW43" s="72">
        <v>0</v>
      </c>
      <c r="CX43" s="72">
        <v>0</v>
      </c>
      <c r="CY43" s="72">
        <v>0</v>
      </c>
      <c r="CZ43" s="72">
        <v>0</v>
      </c>
      <c r="DA43" s="72">
        <v>0</v>
      </c>
      <c r="DB43" s="72">
        <v>0</v>
      </c>
      <c r="DC43" s="72">
        <v>0</v>
      </c>
      <c r="DD43" s="72">
        <v>0</v>
      </c>
      <c r="DE43" s="72">
        <v>500</v>
      </c>
      <c r="DF43" s="72">
        <v>100</v>
      </c>
      <c r="DG43" s="72">
        <v>0</v>
      </c>
      <c r="DH43" s="72">
        <v>0</v>
      </c>
      <c r="DI43" s="72">
        <f t="shared" si="4"/>
        <v>2085.3000000000002</v>
      </c>
      <c r="DJ43" s="72">
        <f t="shared" si="4"/>
        <v>0</v>
      </c>
      <c r="DK43" s="72">
        <v>2243.3000000000002</v>
      </c>
      <c r="DL43" s="72">
        <v>158</v>
      </c>
      <c r="DM43" s="72">
        <v>0</v>
      </c>
      <c r="DN43" s="72">
        <v>0</v>
      </c>
      <c r="DO43" s="72">
        <v>158</v>
      </c>
      <c r="DP43" s="72">
        <v>158</v>
      </c>
    </row>
    <row r="44" spans="1:120" ht="16.5" customHeight="1" x14ac:dyDescent="0.3">
      <c r="A44" s="64">
        <v>35</v>
      </c>
      <c r="B44" s="69" t="s">
        <v>148</v>
      </c>
      <c r="C44" s="72">
        <f t="shared" si="2"/>
        <v>19910.567000000003</v>
      </c>
      <c r="D44" s="72">
        <f t="shared" si="2"/>
        <v>2066.8355000000001</v>
      </c>
      <c r="E44" s="72">
        <f t="shared" si="3"/>
        <v>13428.1</v>
      </c>
      <c r="F44" s="72">
        <f t="shared" si="3"/>
        <v>2066.8355000000001</v>
      </c>
      <c r="G44" s="72">
        <f t="shared" si="3"/>
        <v>6482.4670000000006</v>
      </c>
      <c r="H44" s="72">
        <f t="shared" si="3"/>
        <v>0</v>
      </c>
      <c r="I44" s="72">
        <v>10290</v>
      </c>
      <c r="J44" s="72">
        <v>2066.8355000000001</v>
      </c>
      <c r="K44" s="72">
        <v>2392.4670000000001</v>
      </c>
      <c r="L44" s="72">
        <v>0</v>
      </c>
      <c r="M44" s="72">
        <v>10080</v>
      </c>
      <c r="N44" s="72">
        <v>2066.8355000000001</v>
      </c>
      <c r="O44" s="72">
        <v>2392.4670000000001</v>
      </c>
      <c r="P44" s="72">
        <v>0</v>
      </c>
      <c r="Q44" s="72">
        <v>50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72">
        <v>0</v>
      </c>
      <c r="AB44" s="72">
        <v>0</v>
      </c>
      <c r="AC44" s="72">
        <v>100</v>
      </c>
      <c r="AD44" s="72">
        <v>0</v>
      </c>
      <c r="AE44" s="72">
        <v>0</v>
      </c>
      <c r="AF44" s="72">
        <v>0</v>
      </c>
      <c r="AG44" s="72">
        <v>0</v>
      </c>
      <c r="AH44" s="72">
        <v>0</v>
      </c>
      <c r="AI44" s="72">
        <v>0</v>
      </c>
      <c r="AJ44" s="72">
        <v>0</v>
      </c>
      <c r="AK44" s="72">
        <v>0</v>
      </c>
      <c r="AL44" s="72">
        <v>0</v>
      </c>
      <c r="AM44" s="72">
        <v>0</v>
      </c>
      <c r="AN44" s="72">
        <v>0</v>
      </c>
      <c r="AO44" s="72">
        <v>100</v>
      </c>
      <c r="AP44" s="72">
        <v>0</v>
      </c>
      <c r="AQ44" s="72">
        <v>0</v>
      </c>
      <c r="AR44" s="72">
        <v>0</v>
      </c>
      <c r="AS44" s="72">
        <v>0</v>
      </c>
      <c r="AT44" s="72">
        <v>0</v>
      </c>
      <c r="AU44" s="72">
        <v>0</v>
      </c>
      <c r="AV44" s="72">
        <v>0</v>
      </c>
      <c r="AW44" s="72">
        <v>180</v>
      </c>
      <c r="AX44" s="72">
        <v>0</v>
      </c>
      <c r="AY44" s="72">
        <v>0</v>
      </c>
      <c r="AZ44" s="72">
        <v>0</v>
      </c>
      <c r="BA44" s="72">
        <v>180</v>
      </c>
      <c r="BB44" s="72">
        <v>0</v>
      </c>
      <c r="BC44" s="72">
        <v>0</v>
      </c>
      <c r="BD44" s="72">
        <v>0</v>
      </c>
      <c r="BE44" s="72">
        <v>0</v>
      </c>
      <c r="BF44" s="72">
        <v>0</v>
      </c>
      <c r="BG44" s="72">
        <v>0</v>
      </c>
      <c r="BH44" s="72">
        <v>0</v>
      </c>
      <c r="BI44" s="72">
        <v>250</v>
      </c>
      <c r="BJ44" s="72">
        <v>0</v>
      </c>
      <c r="BK44" s="72">
        <v>1590</v>
      </c>
      <c r="BL44" s="72">
        <v>0</v>
      </c>
      <c r="BM44" s="72">
        <v>0</v>
      </c>
      <c r="BN44" s="72">
        <v>0</v>
      </c>
      <c r="BO44" s="72">
        <v>0</v>
      </c>
      <c r="BP44" s="72">
        <v>0</v>
      </c>
      <c r="BQ44" s="72">
        <v>0</v>
      </c>
      <c r="BR44" s="72">
        <v>0</v>
      </c>
      <c r="BS44" s="72">
        <v>0</v>
      </c>
      <c r="BT44" s="72">
        <v>0</v>
      </c>
      <c r="BU44" s="72">
        <v>100</v>
      </c>
      <c r="BV44" s="72">
        <v>0</v>
      </c>
      <c r="BW44" s="72">
        <v>0</v>
      </c>
      <c r="BX44" s="72">
        <v>0</v>
      </c>
      <c r="BY44" s="72">
        <v>150</v>
      </c>
      <c r="BZ44" s="72">
        <v>0</v>
      </c>
      <c r="CA44" s="72">
        <v>1590</v>
      </c>
      <c r="CB44" s="72">
        <v>0</v>
      </c>
      <c r="CC44" s="72">
        <v>0</v>
      </c>
      <c r="CD44" s="72">
        <v>0</v>
      </c>
      <c r="CE44" s="72">
        <v>0</v>
      </c>
      <c r="CF44" s="72">
        <v>0</v>
      </c>
      <c r="CG44" s="72">
        <v>0</v>
      </c>
      <c r="CH44" s="72">
        <v>0</v>
      </c>
      <c r="CI44" s="72">
        <v>0</v>
      </c>
      <c r="CJ44" s="72">
        <v>0</v>
      </c>
      <c r="CK44" s="72">
        <v>320</v>
      </c>
      <c r="CL44" s="72">
        <v>0</v>
      </c>
      <c r="CM44" s="72">
        <v>2500</v>
      </c>
      <c r="CN44" s="72">
        <v>0</v>
      </c>
      <c r="CO44" s="72">
        <v>320</v>
      </c>
      <c r="CP44" s="72">
        <v>0</v>
      </c>
      <c r="CQ44" s="72">
        <v>2500</v>
      </c>
      <c r="CR44" s="72">
        <v>0</v>
      </c>
      <c r="CS44" s="72">
        <v>0</v>
      </c>
      <c r="CT44" s="72">
        <v>0</v>
      </c>
      <c r="CU44" s="72">
        <v>0</v>
      </c>
      <c r="CV44" s="72">
        <v>0</v>
      </c>
      <c r="CW44" s="72">
        <v>40</v>
      </c>
      <c r="CX44" s="72">
        <v>0</v>
      </c>
      <c r="CY44" s="72">
        <v>0</v>
      </c>
      <c r="CZ44" s="72">
        <v>0</v>
      </c>
      <c r="DA44" s="72">
        <v>0</v>
      </c>
      <c r="DB44" s="72">
        <v>0</v>
      </c>
      <c r="DC44" s="72">
        <v>0</v>
      </c>
      <c r="DD44" s="72">
        <v>0</v>
      </c>
      <c r="DE44" s="72">
        <v>120</v>
      </c>
      <c r="DF44" s="72">
        <v>0</v>
      </c>
      <c r="DG44" s="72">
        <v>0</v>
      </c>
      <c r="DH44" s="72">
        <v>0</v>
      </c>
      <c r="DI44" s="72">
        <f t="shared" si="4"/>
        <v>2128.1</v>
      </c>
      <c r="DJ44" s="72">
        <f t="shared" si="4"/>
        <v>0</v>
      </c>
      <c r="DK44" s="72">
        <v>2128.1</v>
      </c>
      <c r="DL44" s="72">
        <v>0</v>
      </c>
      <c r="DM44" s="72">
        <v>0</v>
      </c>
      <c r="DN44" s="72">
        <v>0</v>
      </c>
      <c r="DO44" s="72">
        <v>0</v>
      </c>
      <c r="DP44" s="72">
        <v>0</v>
      </c>
    </row>
    <row r="45" spans="1:120" ht="16.5" customHeight="1" x14ac:dyDescent="0.3">
      <c r="A45" s="64">
        <v>36</v>
      </c>
      <c r="B45" s="70" t="s">
        <v>149</v>
      </c>
      <c r="C45" s="72">
        <f t="shared" si="2"/>
        <v>115612.4657</v>
      </c>
      <c r="D45" s="72">
        <f t="shared" si="2"/>
        <v>15993.375300000002</v>
      </c>
      <c r="E45" s="72">
        <f t="shared" si="3"/>
        <v>99717</v>
      </c>
      <c r="F45" s="72">
        <f t="shared" si="3"/>
        <v>14943.375300000002</v>
      </c>
      <c r="G45" s="72">
        <f t="shared" si="3"/>
        <v>15895.465700000001</v>
      </c>
      <c r="H45" s="72">
        <f t="shared" si="3"/>
        <v>1050</v>
      </c>
      <c r="I45" s="72">
        <v>33360</v>
      </c>
      <c r="J45" s="72">
        <v>6950.0753000000004</v>
      </c>
      <c r="K45" s="72">
        <v>14895.465700000001</v>
      </c>
      <c r="L45" s="72">
        <v>1050</v>
      </c>
      <c r="M45" s="72">
        <v>32240</v>
      </c>
      <c r="N45" s="72">
        <v>6895.7093000000004</v>
      </c>
      <c r="O45" s="72">
        <v>14895.465700000001</v>
      </c>
      <c r="P45" s="72">
        <v>1050</v>
      </c>
      <c r="Q45" s="72">
        <v>350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>
        <v>0</v>
      </c>
      <c r="AC45" s="72">
        <v>4090</v>
      </c>
      <c r="AD45" s="72">
        <v>618.1</v>
      </c>
      <c r="AE45" s="72">
        <v>1000</v>
      </c>
      <c r="AF45" s="72">
        <v>0</v>
      </c>
      <c r="AG45" s="72">
        <v>1790</v>
      </c>
      <c r="AH45" s="72">
        <v>224.1</v>
      </c>
      <c r="AI45" s="72">
        <v>0</v>
      </c>
      <c r="AJ45" s="72">
        <v>0</v>
      </c>
      <c r="AK45" s="72">
        <v>0</v>
      </c>
      <c r="AL45" s="72">
        <v>0</v>
      </c>
      <c r="AM45" s="72">
        <v>0</v>
      </c>
      <c r="AN45" s="72">
        <v>0</v>
      </c>
      <c r="AO45" s="72">
        <v>2300</v>
      </c>
      <c r="AP45" s="72">
        <v>394</v>
      </c>
      <c r="AQ45" s="72">
        <v>1000</v>
      </c>
      <c r="AR45" s="72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1600</v>
      </c>
      <c r="AX45" s="72">
        <v>399.9</v>
      </c>
      <c r="AY45" s="72">
        <v>0</v>
      </c>
      <c r="AZ45" s="72">
        <v>0</v>
      </c>
      <c r="BA45" s="72">
        <v>1600</v>
      </c>
      <c r="BB45" s="72">
        <v>399.9</v>
      </c>
      <c r="BC45" s="72">
        <v>0</v>
      </c>
      <c r="BD45" s="72">
        <v>0</v>
      </c>
      <c r="BE45" s="72">
        <v>0</v>
      </c>
      <c r="BF45" s="72">
        <v>0</v>
      </c>
      <c r="BG45" s="72">
        <v>0</v>
      </c>
      <c r="BH45" s="72">
        <v>0</v>
      </c>
      <c r="BI45" s="72">
        <v>2400</v>
      </c>
      <c r="BJ45" s="72">
        <v>224.1</v>
      </c>
      <c r="BK45" s="72">
        <v>0</v>
      </c>
      <c r="BL45" s="72">
        <v>0</v>
      </c>
      <c r="BM45" s="72">
        <v>0</v>
      </c>
      <c r="BN45" s="72">
        <v>0</v>
      </c>
      <c r="BO45" s="72">
        <v>0</v>
      </c>
      <c r="BP45" s="72">
        <v>0</v>
      </c>
      <c r="BQ45" s="72">
        <v>0</v>
      </c>
      <c r="BR45" s="72">
        <v>0</v>
      </c>
      <c r="BS45" s="72">
        <v>0</v>
      </c>
      <c r="BT45" s="72">
        <v>0</v>
      </c>
      <c r="BU45" s="72">
        <v>900</v>
      </c>
      <c r="BV45" s="72">
        <v>224.1</v>
      </c>
      <c r="BW45" s="72">
        <v>0</v>
      </c>
      <c r="BX45" s="72">
        <v>0</v>
      </c>
      <c r="BY45" s="72">
        <v>1500</v>
      </c>
      <c r="BZ45" s="72">
        <v>0</v>
      </c>
      <c r="CA45" s="72">
        <v>0</v>
      </c>
      <c r="CB45" s="72">
        <v>0</v>
      </c>
      <c r="CC45" s="72">
        <v>0</v>
      </c>
      <c r="CD45" s="72">
        <v>0</v>
      </c>
      <c r="CE45" s="72">
        <v>0</v>
      </c>
      <c r="CF45" s="72">
        <v>0</v>
      </c>
      <c r="CG45" s="72">
        <v>0</v>
      </c>
      <c r="CH45" s="72">
        <v>0</v>
      </c>
      <c r="CI45" s="72">
        <v>0</v>
      </c>
      <c r="CJ45" s="72">
        <v>0</v>
      </c>
      <c r="CK45" s="72">
        <v>2500</v>
      </c>
      <c r="CL45" s="72">
        <v>226.2</v>
      </c>
      <c r="CM45" s="72">
        <v>0</v>
      </c>
      <c r="CN45" s="72">
        <v>0</v>
      </c>
      <c r="CO45" s="72">
        <v>1800</v>
      </c>
      <c r="CP45" s="72">
        <v>226.2</v>
      </c>
      <c r="CQ45" s="72">
        <v>0</v>
      </c>
      <c r="CR45" s="72">
        <v>0</v>
      </c>
      <c r="CS45" s="72">
        <v>0</v>
      </c>
      <c r="CT45" s="72">
        <v>0</v>
      </c>
      <c r="CU45" s="72">
        <v>0</v>
      </c>
      <c r="CV45" s="72">
        <v>0</v>
      </c>
      <c r="CW45" s="72">
        <v>36341</v>
      </c>
      <c r="CX45" s="72">
        <v>6350</v>
      </c>
      <c r="CY45" s="72">
        <v>0</v>
      </c>
      <c r="CZ45" s="72">
        <v>0</v>
      </c>
      <c r="DA45" s="72">
        <v>22475</v>
      </c>
      <c r="DB45" s="72">
        <v>2950</v>
      </c>
      <c r="DC45" s="72">
        <v>0</v>
      </c>
      <c r="DD45" s="72">
        <v>0</v>
      </c>
      <c r="DE45" s="72">
        <v>2000</v>
      </c>
      <c r="DF45" s="72">
        <v>175</v>
      </c>
      <c r="DG45" s="72">
        <v>0</v>
      </c>
      <c r="DH45" s="72">
        <v>0</v>
      </c>
      <c r="DI45" s="72">
        <f t="shared" si="4"/>
        <v>17426</v>
      </c>
      <c r="DJ45" s="72">
        <f t="shared" si="4"/>
        <v>0</v>
      </c>
      <c r="DK45" s="72">
        <v>17426</v>
      </c>
      <c r="DL45" s="72">
        <v>0</v>
      </c>
      <c r="DM45" s="72">
        <v>0</v>
      </c>
      <c r="DN45" s="72">
        <v>0</v>
      </c>
      <c r="DO45" s="72">
        <v>0</v>
      </c>
      <c r="DP45" s="72">
        <v>0</v>
      </c>
    </row>
    <row r="46" spans="1:120" ht="16.5" customHeight="1" x14ac:dyDescent="0.3">
      <c r="A46" s="64">
        <v>37</v>
      </c>
      <c r="B46" s="71" t="s">
        <v>150</v>
      </c>
      <c r="C46" s="72">
        <f t="shared" si="2"/>
        <v>98057.88949999999</v>
      </c>
      <c r="D46" s="72">
        <f t="shared" si="2"/>
        <v>28552.419399999999</v>
      </c>
      <c r="E46" s="72">
        <f t="shared" si="3"/>
        <v>87384.7</v>
      </c>
      <c r="F46" s="72">
        <f t="shared" si="3"/>
        <v>18141.866399999999</v>
      </c>
      <c r="G46" s="72">
        <f t="shared" si="3"/>
        <v>11823.1895</v>
      </c>
      <c r="H46" s="72">
        <f t="shared" si="3"/>
        <v>11560.553</v>
      </c>
      <c r="I46" s="72">
        <v>32863.800000000003</v>
      </c>
      <c r="J46" s="72">
        <v>7679.95</v>
      </c>
      <c r="K46" s="72">
        <v>717.98950000000002</v>
      </c>
      <c r="L46" s="72">
        <v>717</v>
      </c>
      <c r="M46" s="72">
        <v>28820</v>
      </c>
      <c r="N46" s="72">
        <v>6451.75</v>
      </c>
      <c r="O46" s="72">
        <v>717.98950000000002</v>
      </c>
      <c r="P46" s="72">
        <v>717</v>
      </c>
      <c r="Q46" s="72">
        <v>3163.8</v>
      </c>
      <c r="R46" s="72">
        <v>1163.5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4380</v>
      </c>
      <c r="AD46" s="72">
        <v>904</v>
      </c>
      <c r="AE46" s="72">
        <v>11105.2</v>
      </c>
      <c r="AF46" s="72">
        <v>10843.553</v>
      </c>
      <c r="AG46" s="72">
        <v>1900</v>
      </c>
      <c r="AH46" s="72">
        <v>66</v>
      </c>
      <c r="AI46" s="72">
        <v>0</v>
      </c>
      <c r="AJ46" s="72">
        <v>0</v>
      </c>
      <c r="AK46" s="72">
        <v>0</v>
      </c>
      <c r="AL46" s="72">
        <v>0</v>
      </c>
      <c r="AM46" s="72">
        <v>0</v>
      </c>
      <c r="AN46" s="72">
        <v>0</v>
      </c>
      <c r="AO46" s="72">
        <v>2480</v>
      </c>
      <c r="AP46" s="72">
        <v>838</v>
      </c>
      <c r="AQ46" s="72">
        <v>11105.2</v>
      </c>
      <c r="AR46" s="72">
        <v>10843.553</v>
      </c>
      <c r="AS46" s="72">
        <v>0</v>
      </c>
      <c r="AT46" s="72">
        <v>0</v>
      </c>
      <c r="AU46" s="72">
        <v>0</v>
      </c>
      <c r="AV46" s="72">
        <v>0</v>
      </c>
      <c r="AW46" s="72">
        <v>1920</v>
      </c>
      <c r="AX46" s="72">
        <v>380</v>
      </c>
      <c r="AY46" s="72">
        <v>0</v>
      </c>
      <c r="AZ46" s="72">
        <v>0</v>
      </c>
      <c r="BA46" s="72">
        <v>1920</v>
      </c>
      <c r="BB46" s="72">
        <v>380</v>
      </c>
      <c r="BC46" s="72">
        <v>0</v>
      </c>
      <c r="BD46" s="72">
        <v>0</v>
      </c>
      <c r="BE46" s="72">
        <v>0</v>
      </c>
      <c r="BF46" s="72">
        <v>0</v>
      </c>
      <c r="BG46" s="72">
        <v>0</v>
      </c>
      <c r="BH46" s="72">
        <v>0</v>
      </c>
      <c r="BI46" s="72">
        <v>7440</v>
      </c>
      <c r="BJ46" s="72">
        <v>2762.4964</v>
      </c>
      <c r="BK46" s="72">
        <v>0</v>
      </c>
      <c r="BL46" s="72">
        <v>0</v>
      </c>
      <c r="BM46" s="72">
        <v>0</v>
      </c>
      <c r="BN46" s="72">
        <v>0</v>
      </c>
      <c r="BO46" s="72">
        <v>0</v>
      </c>
      <c r="BP46" s="72">
        <v>0</v>
      </c>
      <c r="BQ46" s="72">
        <v>0</v>
      </c>
      <c r="BR46" s="72">
        <v>0</v>
      </c>
      <c r="BS46" s="72">
        <v>0</v>
      </c>
      <c r="BT46" s="72">
        <v>0</v>
      </c>
      <c r="BU46" s="72">
        <v>4960</v>
      </c>
      <c r="BV46" s="72">
        <v>2232</v>
      </c>
      <c r="BW46" s="72">
        <v>0</v>
      </c>
      <c r="BX46" s="72">
        <v>0</v>
      </c>
      <c r="BY46" s="72">
        <v>2480</v>
      </c>
      <c r="BZ46" s="72">
        <v>530.49639999999999</v>
      </c>
      <c r="CA46" s="72">
        <v>0</v>
      </c>
      <c r="CB46" s="72">
        <v>0</v>
      </c>
      <c r="CC46" s="72">
        <v>0</v>
      </c>
      <c r="CD46" s="72">
        <v>0</v>
      </c>
      <c r="CE46" s="72">
        <v>0</v>
      </c>
      <c r="CF46" s="72">
        <v>0</v>
      </c>
      <c r="CG46" s="72">
        <v>0</v>
      </c>
      <c r="CH46" s="72">
        <v>0</v>
      </c>
      <c r="CI46" s="72">
        <v>0</v>
      </c>
      <c r="CJ46" s="72">
        <v>0</v>
      </c>
      <c r="CK46" s="72">
        <v>3940</v>
      </c>
      <c r="CL46" s="72">
        <v>1116</v>
      </c>
      <c r="CM46" s="72">
        <v>0</v>
      </c>
      <c r="CN46" s="72">
        <v>0</v>
      </c>
      <c r="CO46" s="72">
        <v>3940</v>
      </c>
      <c r="CP46" s="72">
        <v>1116</v>
      </c>
      <c r="CQ46" s="72">
        <v>0</v>
      </c>
      <c r="CR46" s="72">
        <v>0</v>
      </c>
      <c r="CS46" s="72">
        <v>0</v>
      </c>
      <c r="CT46" s="72">
        <v>0</v>
      </c>
      <c r="CU46" s="72">
        <v>0</v>
      </c>
      <c r="CV46" s="72">
        <v>0</v>
      </c>
      <c r="CW46" s="72">
        <v>26540</v>
      </c>
      <c r="CX46" s="72">
        <v>3614.42</v>
      </c>
      <c r="CY46" s="72">
        <v>0</v>
      </c>
      <c r="CZ46" s="72">
        <v>0</v>
      </c>
      <c r="DA46" s="72">
        <v>19640</v>
      </c>
      <c r="DB46" s="72">
        <v>1960.42</v>
      </c>
      <c r="DC46" s="72">
        <v>0</v>
      </c>
      <c r="DD46" s="72">
        <v>0</v>
      </c>
      <c r="DE46" s="72">
        <v>1840</v>
      </c>
      <c r="DF46" s="72">
        <v>535</v>
      </c>
      <c r="DG46" s="72">
        <v>0</v>
      </c>
      <c r="DH46" s="72">
        <v>0</v>
      </c>
      <c r="DI46" s="72">
        <f t="shared" si="4"/>
        <v>7310.9</v>
      </c>
      <c r="DJ46" s="72">
        <f t="shared" si="4"/>
        <v>0</v>
      </c>
      <c r="DK46" s="72">
        <v>8460.9</v>
      </c>
      <c r="DL46" s="72">
        <v>1150</v>
      </c>
      <c r="DM46" s="72">
        <v>0</v>
      </c>
      <c r="DN46" s="72">
        <v>0</v>
      </c>
      <c r="DO46" s="72">
        <v>1150</v>
      </c>
      <c r="DP46" s="72">
        <v>1150</v>
      </c>
    </row>
    <row r="47" spans="1:120" ht="16.5" customHeight="1" x14ac:dyDescent="0.3">
      <c r="A47" s="64">
        <v>38</v>
      </c>
      <c r="B47" s="68" t="s">
        <v>151</v>
      </c>
      <c r="C47" s="72">
        <f t="shared" si="2"/>
        <v>1054141.2187999999</v>
      </c>
      <c r="D47" s="72">
        <f t="shared" si="2"/>
        <v>191343.41990000001</v>
      </c>
      <c r="E47" s="72">
        <f t="shared" si="3"/>
        <v>878139.93359999999</v>
      </c>
      <c r="F47" s="72">
        <f t="shared" si="3"/>
        <v>105313.11410000001</v>
      </c>
      <c r="G47" s="72">
        <f t="shared" si="3"/>
        <v>346001.28519999998</v>
      </c>
      <c r="H47" s="72">
        <f t="shared" si="3"/>
        <v>86030.305800000002</v>
      </c>
      <c r="I47" s="72">
        <v>272091.93359999999</v>
      </c>
      <c r="J47" s="72">
        <v>44957.601699999999</v>
      </c>
      <c r="K47" s="72">
        <v>63200</v>
      </c>
      <c r="L47" s="72">
        <v>2828.6</v>
      </c>
      <c r="M47" s="72">
        <v>222783.33360000001</v>
      </c>
      <c r="N47" s="72">
        <v>43404.191200000001</v>
      </c>
      <c r="O47" s="72">
        <v>41700</v>
      </c>
      <c r="P47" s="72">
        <v>857.6</v>
      </c>
      <c r="Q47" s="72">
        <v>42034.3</v>
      </c>
      <c r="R47" s="72">
        <v>357</v>
      </c>
      <c r="S47" s="72">
        <v>21500</v>
      </c>
      <c r="T47" s="72">
        <v>1971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35600</v>
      </c>
      <c r="AD47" s="72">
        <v>476.76</v>
      </c>
      <c r="AE47" s="72">
        <v>183320.09820000001</v>
      </c>
      <c r="AF47" s="72">
        <v>43900.018799999998</v>
      </c>
      <c r="AG47" s="72">
        <v>11600</v>
      </c>
      <c r="AH47" s="72">
        <v>137</v>
      </c>
      <c r="AI47" s="72">
        <v>25000</v>
      </c>
      <c r="AJ47" s="72">
        <v>0</v>
      </c>
      <c r="AK47" s="72">
        <v>0</v>
      </c>
      <c r="AL47" s="72">
        <v>0</v>
      </c>
      <c r="AM47" s="72">
        <v>0</v>
      </c>
      <c r="AN47" s="72">
        <v>0</v>
      </c>
      <c r="AO47" s="72">
        <v>24000</v>
      </c>
      <c r="AP47" s="72">
        <v>339.76</v>
      </c>
      <c r="AQ47" s="72">
        <v>158320.09820000001</v>
      </c>
      <c r="AR47" s="72">
        <v>45154.060799999999</v>
      </c>
      <c r="AS47" s="72">
        <v>0</v>
      </c>
      <c r="AT47" s="72">
        <v>0</v>
      </c>
      <c r="AU47" s="72">
        <v>0</v>
      </c>
      <c r="AV47" s="72">
        <v>-1254.0419999999999</v>
      </c>
      <c r="AW47" s="72">
        <v>106740</v>
      </c>
      <c r="AX47" s="72">
        <v>14038.954100000001</v>
      </c>
      <c r="AY47" s="72">
        <v>4000</v>
      </c>
      <c r="AZ47" s="72">
        <v>0</v>
      </c>
      <c r="BA47" s="72">
        <v>36740</v>
      </c>
      <c r="BB47" s="72">
        <v>5823.2781000000004</v>
      </c>
      <c r="BC47" s="72">
        <v>4000</v>
      </c>
      <c r="BD47" s="72">
        <v>0</v>
      </c>
      <c r="BE47" s="72">
        <v>1750</v>
      </c>
      <c r="BF47" s="72">
        <v>0</v>
      </c>
      <c r="BG47" s="72">
        <v>0</v>
      </c>
      <c r="BH47" s="72">
        <v>0</v>
      </c>
      <c r="BI47" s="72">
        <v>89500</v>
      </c>
      <c r="BJ47" s="72">
        <v>16279.2708</v>
      </c>
      <c r="BK47" s="72">
        <v>63831.186999999998</v>
      </c>
      <c r="BL47" s="72">
        <v>39301.686999999998</v>
      </c>
      <c r="BM47" s="72">
        <v>10000</v>
      </c>
      <c r="BN47" s="72">
        <v>0</v>
      </c>
      <c r="BO47" s="72">
        <v>5500</v>
      </c>
      <c r="BP47" s="72">
        <v>0</v>
      </c>
      <c r="BQ47" s="72">
        <v>0</v>
      </c>
      <c r="BR47" s="72">
        <v>0</v>
      </c>
      <c r="BS47" s="72">
        <v>0</v>
      </c>
      <c r="BT47" s="72">
        <v>0</v>
      </c>
      <c r="BU47" s="72">
        <v>32500</v>
      </c>
      <c r="BV47" s="72">
        <v>6380.3729999999996</v>
      </c>
      <c r="BW47" s="72">
        <v>3000</v>
      </c>
      <c r="BX47" s="72">
        <v>0</v>
      </c>
      <c r="BY47" s="72">
        <v>47000</v>
      </c>
      <c r="BZ47" s="72">
        <v>9898.8978000000006</v>
      </c>
      <c r="CA47" s="72">
        <v>55331.186999999998</v>
      </c>
      <c r="CB47" s="72">
        <v>39301.686999999998</v>
      </c>
      <c r="CC47" s="72">
        <v>0</v>
      </c>
      <c r="CD47" s="72">
        <v>0</v>
      </c>
      <c r="CE47" s="72">
        <v>0</v>
      </c>
      <c r="CF47" s="72">
        <v>0</v>
      </c>
      <c r="CG47" s="72">
        <v>0</v>
      </c>
      <c r="CH47" s="72">
        <v>0</v>
      </c>
      <c r="CI47" s="72">
        <v>0</v>
      </c>
      <c r="CJ47" s="72">
        <v>0</v>
      </c>
      <c r="CK47" s="72">
        <v>51042</v>
      </c>
      <c r="CL47" s="72">
        <v>5738.1180000000004</v>
      </c>
      <c r="CM47" s="72">
        <v>12850</v>
      </c>
      <c r="CN47" s="72">
        <v>0</v>
      </c>
      <c r="CO47" s="72">
        <v>46042</v>
      </c>
      <c r="CP47" s="72">
        <v>5285.1180000000004</v>
      </c>
      <c r="CQ47" s="72">
        <v>6250</v>
      </c>
      <c r="CR47" s="72">
        <v>0</v>
      </c>
      <c r="CS47" s="72">
        <v>16770</v>
      </c>
      <c r="CT47" s="72">
        <v>2956.2352000000001</v>
      </c>
      <c r="CU47" s="72">
        <v>0</v>
      </c>
      <c r="CV47" s="72">
        <v>0</v>
      </c>
      <c r="CW47" s="72">
        <v>132492</v>
      </c>
      <c r="CX47" s="72">
        <v>22462.409500000002</v>
      </c>
      <c r="CY47" s="72">
        <v>18800</v>
      </c>
      <c r="CZ47" s="72">
        <v>0</v>
      </c>
      <c r="DA47" s="72">
        <v>75000</v>
      </c>
      <c r="DB47" s="72">
        <v>14872.692999999999</v>
      </c>
      <c r="DC47" s="72">
        <v>12000</v>
      </c>
      <c r="DD47" s="72">
        <v>0</v>
      </c>
      <c r="DE47" s="72">
        <v>17300</v>
      </c>
      <c r="DF47" s="72">
        <v>1360</v>
      </c>
      <c r="DG47" s="72">
        <v>0</v>
      </c>
      <c r="DH47" s="72">
        <v>0</v>
      </c>
      <c r="DI47" s="72">
        <f t="shared" si="4"/>
        <v>3374</v>
      </c>
      <c r="DJ47" s="72">
        <f t="shared" si="4"/>
        <v>0</v>
      </c>
      <c r="DK47" s="72">
        <v>173374</v>
      </c>
      <c r="DL47" s="72">
        <v>0</v>
      </c>
      <c r="DM47" s="72">
        <v>0</v>
      </c>
      <c r="DN47" s="72">
        <v>0</v>
      </c>
      <c r="DO47" s="72">
        <v>170000</v>
      </c>
      <c r="DP47" s="72">
        <v>0</v>
      </c>
    </row>
    <row r="48" spans="1:120" ht="16.5" customHeight="1" x14ac:dyDescent="0.3">
      <c r="A48" s="64">
        <v>39</v>
      </c>
      <c r="B48" s="68" t="s">
        <v>152</v>
      </c>
      <c r="C48" s="72">
        <f t="shared" si="2"/>
        <v>124705.7524</v>
      </c>
      <c r="D48" s="72">
        <f t="shared" si="2"/>
        <v>20699.225299999998</v>
      </c>
      <c r="E48" s="72">
        <f t="shared" si="3"/>
        <v>89582.438999999998</v>
      </c>
      <c r="F48" s="72">
        <f t="shared" si="3"/>
        <v>12108.4645</v>
      </c>
      <c r="G48" s="72">
        <f t="shared" si="3"/>
        <v>35123.313399999999</v>
      </c>
      <c r="H48" s="72">
        <f t="shared" si="3"/>
        <v>8590.7608</v>
      </c>
      <c r="I48" s="72">
        <v>81629.938999999998</v>
      </c>
      <c r="J48" s="72">
        <v>12081.264499999999</v>
      </c>
      <c r="K48" s="72">
        <v>26914.813399999999</v>
      </c>
      <c r="L48" s="72">
        <v>1672.0608</v>
      </c>
      <c r="M48" s="72">
        <v>57933.938999999998</v>
      </c>
      <c r="N48" s="72">
        <v>9176.4045000000006</v>
      </c>
      <c r="O48" s="72">
        <v>26914.813399999999</v>
      </c>
      <c r="P48" s="72">
        <v>1672.0608</v>
      </c>
      <c r="Q48" s="72">
        <v>2000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v>0</v>
      </c>
      <c r="AG48" s="72">
        <v>0</v>
      </c>
      <c r="AH48" s="72">
        <v>0</v>
      </c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v>0</v>
      </c>
      <c r="AO48" s="72">
        <v>0</v>
      </c>
      <c r="AP48" s="72">
        <v>0</v>
      </c>
      <c r="AQ48" s="72">
        <v>0</v>
      </c>
      <c r="AR48" s="72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72">
        <v>0</v>
      </c>
      <c r="AZ48" s="72">
        <v>0</v>
      </c>
      <c r="BA48" s="72">
        <v>0</v>
      </c>
      <c r="BB48" s="72">
        <v>0</v>
      </c>
      <c r="BC48" s="72">
        <v>0</v>
      </c>
      <c r="BD48" s="72">
        <v>0</v>
      </c>
      <c r="BE48" s="72">
        <v>0</v>
      </c>
      <c r="BF48" s="72">
        <v>0</v>
      </c>
      <c r="BG48" s="72">
        <v>0</v>
      </c>
      <c r="BH48" s="72">
        <v>0</v>
      </c>
      <c r="BI48" s="72">
        <v>0</v>
      </c>
      <c r="BJ48" s="72">
        <v>0</v>
      </c>
      <c r="BK48" s="72">
        <v>8208.5</v>
      </c>
      <c r="BL48" s="72">
        <v>6918.7</v>
      </c>
      <c r="BM48" s="72">
        <v>0</v>
      </c>
      <c r="BN48" s="72">
        <v>0</v>
      </c>
      <c r="BO48" s="72">
        <v>0</v>
      </c>
      <c r="BP48" s="72">
        <v>0</v>
      </c>
      <c r="BQ48" s="72">
        <v>0</v>
      </c>
      <c r="BR48" s="72">
        <v>0</v>
      </c>
      <c r="BS48" s="72">
        <v>0</v>
      </c>
      <c r="BT48" s="72">
        <v>0</v>
      </c>
      <c r="BU48" s="72">
        <v>0</v>
      </c>
      <c r="BV48" s="72">
        <v>0</v>
      </c>
      <c r="BW48" s="72">
        <v>8208.5</v>
      </c>
      <c r="BX48" s="72">
        <v>6918.7</v>
      </c>
      <c r="BY48" s="72">
        <v>0</v>
      </c>
      <c r="BZ48" s="72">
        <v>0</v>
      </c>
      <c r="CA48" s="72">
        <v>0</v>
      </c>
      <c r="CB48" s="72">
        <v>0</v>
      </c>
      <c r="CC48" s="72">
        <v>0</v>
      </c>
      <c r="CD48" s="72">
        <v>0</v>
      </c>
      <c r="CE48" s="72">
        <v>0</v>
      </c>
      <c r="CF48" s="72">
        <v>0</v>
      </c>
      <c r="CG48" s="72">
        <v>0</v>
      </c>
      <c r="CH48" s="72">
        <v>0</v>
      </c>
      <c r="CI48" s="72">
        <v>0</v>
      </c>
      <c r="CJ48" s="72">
        <v>0</v>
      </c>
      <c r="CK48" s="72">
        <v>2000</v>
      </c>
      <c r="CL48" s="72">
        <v>27.2</v>
      </c>
      <c r="CM48" s="72">
        <v>0</v>
      </c>
      <c r="CN48" s="72">
        <v>0</v>
      </c>
      <c r="CO48" s="72">
        <v>0</v>
      </c>
      <c r="CP48" s="72">
        <v>0</v>
      </c>
      <c r="CQ48" s="72">
        <v>0</v>
      </c>
      <c r="CR48" s="72">
        <v>0</v>
      </c>
      <c r="CS48" s="72">
        <v>0</v>
      </c>
      <c r="CT48" s="72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2">
        <v>0</v>
      </c>
      <c r="DA48" s="72">
        <v>0</v>
      </c>
      <c r="DB48" s="72">
        <v>0</v>
      </c>
      <c r="DC48" s="72">
        <v>0</v>
      </c>
      <c r="DD48" s="72">
        <v>0</v>
      </c>
      <c r="DE48" s="72">
        <v>2600</v>
      </c>
      <c r="DF48" s="72">
        <v>0</v>
      </c>
      <c r="DG48" s="72">
        <v>0</v>
      </c>
      <c r="DH48" s="72">
        <v>0</v>
      </c>
      <c r="DI48" s="72">
        <f t="shared" si="4"/>
        <v>3352.5</v>
      </c>
      <c r="DJ48" s="72">
        <f t="shared" si="4"/>
        <v>0</v>
      </c>
      <c r="DK48" s="72">
        <v>3352.5</v>
      </c>
      <c r="DL48" s="72">
        <v>0</v>
      </c>
      <c r="DM48" s="72">
        <v>0</v>
      </c>
      <c r="DN48" s="72">
        <v>0</v>
      </c>
      <c r="DO48" s="72">
        <v>0</v>
      </c>
      <c r="DP48" s="72">
        <v>0</v>
      </c>
    </row>
    <row r="49" spans="1:120" ht="16.5" customHeight="1" x14ac:dyDescent="0.3">
      <c r="A49" s="64">
        <v>40</v>
      </c>
      <c r="B49" s="68" t="s">
        <v>153</v>
      </c>
      <c r="C49" s="72">
        <f t="shared" si="2"/>
        <v>233100.39999999997</v>
      </c>
      <c r="D49" s="72">
        <f t="shared" si="2"/>
        <v>35164.400699999998</v>
      </c>
      <c r="E49" s="72">
        <f t="shared" si="3"/>
        <v>209329.09999999998</v>
      </c>
      <c r="F49" s="72">
        <f t="shared" si="3"/>
        <v>36205.275699999998</v>
      </c>
      <c r="G49" s="72">
        <f t="shared" si="3"/>
        <v>23771.3</v>
      </c>
      <c r="H49" s="72">
        <f t="shared" si="3"/>
        <v>-1040.875</v>
      </c>
      <c r="I49" s="72">
        <v>101137.2</v>
      </c>
      <c r="J49" s="72">
        <v>19700.957699999999</v>
      </c>
      <c r="K49" s="72">
        <v>3350</v>
      </c>
      <c r="L49" s="72">
        <v>1586.35</v>
      </c>
      <c r="M49" s="72">
        <v>59496.9</v>
      </c>
      <c r="N49" s="72">
        <v>12228.4323</v>
      </c>
      <c r="O49" s="72">
        <v>3000</v>
      </c>
      <c r="P49" s="72">
        <v>1352</v>
      </c>
      <c r="Q49" s="72">
        <v>4550</v>
      </c>
      <c r="R49" s="72">
        <v>433.45</v>
      </c>
      <c r="S49" s="72">
        <v>350</v>
      </c>
      <c r="T49" s="72">
        <v>234.35</v>
      </c>
      <c r="U49" s="72">
        <v>0</v>
      </c>
      <c r="V49" s="72">
        <v>0</v>
      </c>
      <c r="W49" s="72">
        <v>0</v>
      </c>
      <c r="X49" s="72">
        <v>0</v>
      </c>
      <c r="Y49" s="72">
        <v>1900</v>
      </c>
      <c r="Z49" s="72">
        <v>0</v>
      </c>
      <c r="AA49" s="72">
        <v>0</v>
      </c>
      <c r="AB49" s="72">
        <v>0</v>
      </c>
      <c r="AC49" s="72">
        <v>15580</v>
      </c>
      <c r="AD49" s="72">
        <v>2438</v>
      </c>
      <c r="AE49" s="72">
        <v>16171.3</v>
      </c>
      <c r="AF49" s="72">
        <v>-3444.2249999999999</v>
      </c>
      <c r="AG49" s="72">
        <v>7280</v>
      </c>
      <c r="AH49" s="72">
        <v>358</v>
      </c>
      <c r="AI49" s="72">
        <v>6300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72">
        <v>8300</v>
      </c>
      <c r="AP49" s="72">
        <v>2080</v>
      </c>
      <c r="AQ49" s="72">
        <v>9871.2999999999993</v>
      </c>
      <c r="AR49" s="72">
        <v>0</v>
      </c>
      <c r="AS49" s="72">
        <v>0</v>
      </c>
      <c r="AT49" s="72">
        <v>0</v>
      </c>
      <c r="AU49" s="72">
        <v>0</v>
      </c>
      <c r="AV49" s="72">
        <v>-3444.2249999999999</v>
      </c>
      <c r="AW49" s="72">
        <v>3521.4</v>
      </c>
      <c r="AX49" s="72">
        <v>619.4</v>
      </c>
      <c r="AY49" s="72">
        <v>0</v>
      </c>
      <c r="AZ49" s="72">
        <v>0</v>
      </c>
      <c r="BA49" s="72">
        <v>3521.4</v>
      </c>
      <c r="BB49" s="72">
        <v>619.4</v>
      </c>
      <c r="BC49" s="72">
        <v>0</v>
      </c>
      <c r="BD49" s="72">
        <v>0</v>
      </c>
      <c r="BE49" s="72">
        <v>0</v>
      </c>
      <c r="BF49" s="72">
        <v>0</v>
      </c>
      <c r="BG49" s="72">
        <v>0</v>
      </c>
      <c r="BH49" s="72">
        <v>0</v>
      </c>
      <c r="BI49" s="72">
        <v>11763.2</v>
      </c>
      <c r="BJ49" s="72">
        <v>26.5</v>
      </c>
      <c r="BK49" s="72">
        <v>4250</v>
      </c>
      <c r="BL49" s="72">
        <v>817</v>
      </c>
      <c r="BM49" s="72">
        <v>0</v>
      </c>
      <c r="BN49" s="72">
        <v>0</v>
      </c>
      <c r="BO49" s="72">
        <v>0</v>
      </c>
      <c r="BP49" s="72">
        <v>0</v>
      </c>
      <c r="BQ49" s="72">
        <v>0</v>
      </c>
      <c r="BR49" s="72">
        <v>0</v>
      </c>
      <c r="BS49" s="72">
        <v>0</v>
      </c>
      <c r="BT49" s="72">
        <v>0</v>
      </c>
      <c r="BU49" s="72">
        <v>1000</v>
      </c>
      <c r="BV49" s="72">
        <v>0</v>
      </c>
      <c r="BW49" s="72">
        <v>0</v>
      </c>
      <c r="BX49" s="72">
        <v>0</v>
      </c>
      <c r="BY49" s="72">
        <v>4363.2</v>
      </c>
      <c r="BZ49" s="72">
        <v>26.5</v>
      </c>
      <c r="CA49" s="72">
        <v>0</v>
      </c>
      <c r="CB49" s="72">
        <v>0</v>
      </c>
      <c r="CC49" s="72">
        <v>6400</v>
      </c>
      <c r="CD49" s="72">
        <v>0</v>
      </c>
      <c r="CE49" s="72">
        <v>4250</v>
      </c>
      <c r="CF49" s="72">
        <v>817</v>
      </c>
      <c r="CG49" s="72">
        <v>0</v>
      </c>
      <c r="CH49" s="72">
        <v>0</v>
      </c>
      <c r="CI49" s="72">
        <v>0</v>
      </c>
      <c r="CJ49" s="72">
        <v>0</v>
      </c>
      <c r="CK49" s="72">
        <v>21705</v>
      </c>
      <c r="CL49" s="72">
        <v>5182</v>
      </c>
      <c r="CM49" s="72">
        <v>0</v>
      </c>
      <c r="CN49" s="72">
        <v>0</v>
      </c>
      <c r="CO49" s="72">
        <v>11745</v>
      </c>
      <c r="CP49" s="72">
        <v>3042</v>
      </c>
      <c r="CQ49" s="72">
        <v>0</v>
      </c>
      <c r="CR49" s="72">
        <v>0</v>
      </c>
      <c r="CS49" s="72">
        <v>0</v>
      </c>
      <c r="CT49" s="72">
        <v>0</v>
      </c>
      <c r="CU49" s="72">
        <v>0</v>
      </c>
      <c r="CV49" s="72">
        <v>0</v>
      </c>
      <c r="CW49" s="72">
        <v>33467</v>
      </c>
      <c r="CX49" s="72">
        <v>7733.4179999999997</v>
      </c>
      <c r="CY49" s="72">
        <v>0</v>
      </c>
      <c r="CZ49" s="72">
        <v>0</v>
      </c>
      <c r="DA49" s="72">
        <v>31877</v>
      </c>
      <c r="DB49" s="72">
        <v>7550</v>
      </c>
      <c r="DC49" s="72">
        <v>0</v>
      </c>
      <c r="DD49" s="72">
        <v>0</v>
      </c>
      <c r="DE49" s="72">
        <v>3970</v>
      </c>
      <c r="DF49" s="72">
        <v>505</v>
      </c>
      <c r="DG49" s="72">
        <v>0</v>
      </c>
      <c r="DH49" s="72">
        <v>0</v>
      </c>
      <c r="DI49" s="72">
        <f t="shared" si="4"/>
        <v>16285.3</v>
      </c>
      <c r="DJ49" s="72">
        <f t="shared" si="4"/>
        <v>0</v>
      </c>
      <c r="DK49" s="72">
        <v>16285.3</v>
      </c>
      <c r="DL49" s="72">
        <v>0</v>
      </c>
      <c r="DM49" s="72">
        <v>0</v>
      </c>
      <c r="DN49" s="72">
        <v>0</v>
      </c>
      <c r="DO49" s="72">
        <v>0</v>
      </c>
      <c r="DP49" s="72">
        <v>0</v>
      </c>
    </row>
    <row r="50" spans="1:120" ht="16.5" customHeight="1" x14ac:dyDescent="0.3">
      <c r="A50" s="64">
        <v>41</v>
      </c>
      <c r="B50" s="68" t="s">
        <v>154</v>
      </c>
      <c r="C50" s="72">
        <f t="shared" si="2"/>
        <v>433858.86670000001</v>
      </c>
      <c r="D50" s="72">
        <f t="shared" si="2"/>
        <v>88536.827499999985</v>
      </c>
      <c r="E50" s="72">
        <f t="shared" si="3"/>
        <v>294450</v>
      </c>
      <c r="F50" s="72">
        <f t="shared" si="3"/>
        <v>42258.347999999998</v>
      </c>
      <c r="G50" s="72">
        <f t="shared" si="3"/>
        <v>139408.86670000001</v>
      </c>
      <c r="H50" s="72">
        <f t="shared" si="3"/>
        <v>46278.479499999994</v>
      </c>
      <c r="I50" s="72">
        <v>130983.3</v>
      </c>
      <c r="J50" s="72">
        <v>25245.148000000001</v>
      </c>
      <c r="K50" s="72">
        <v>18480</v>
      </c>
      <c r="L50" s="72">
        <v>334.27</v>
      </c>
      <c r="M50" s="72">
        <v>82800</v>
      </c>
      <c r="N50" s="72">
        <v>17999.125</v>
      </c>
      <c r="O50" s="72">
        <v>3480</v>
      </c>
      <c r="P50" s="72">
        <v>334.27</v>
      </c>
      <c r="Q50" s="72">
        <v>20500</v>
      </c>
      <c r="R50" s="72">
        <v>1389.3720000000001</v>
      </c>
      <c r="S50" s="72">
        <v>15000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500</v>
      </c>
      <c r="Z50" s="72">
        <v>0</v>
      </c>
      <c r="AA50" s="72">
        <v>0</v>
      </c>
      <c r="AB50" s="72">
        <v>0</v>
      </c>
      <c r="AC50" s="72">
        <v>13580</v>
      </c>
      <c r="AD50" s="72">
        <v>790</v>
      </c>
      <c r="AE50" s="72">
        <v>107928.8667</v>
      </c>
      <c r="AF50" s="72">
        <v>45944.209499999997</v>
      </c>
      <c r="AG50" s="72">
        <v>3500</v>
      </c>
      <c r="AH50" s="72">
        <v>0</v>
      </c>
      <c r="AI50" s="72">
        <v>10000</v>
      </c>
      <c r="AJ50" s="72">
        <v>0</v>
      </c>
      <c r="AK50" s="72">
        <v>4500</v>
      </c>
      <c r="AL50" s="72">
        <v>0</v>
      </c>
      <c r="AM50" s="72">
        <v>22000</v>
      </c>
      <c r="AN50" s="72">
        <v>0</v>
      </c>
      <c r="AO50" s="72">
        <v>5580</v>
      </c>
      <c r="AP50" s="72">
        <v>790</v>
      </c>
      <c r="AQ50" s="72">
        <v>75928.866699999999</v>
      </c>
      <c r="AR50" s="72">
        <v>45951.549500000001</v>
      </c>
      <c r="AS50" s="72">
        <v>0</v>
      </c>
      <c r="AT50" s="72">
        <v>0</v>
      </c>
      <c r="AU50" s="72">
        <v>0</v>
      </c>
      <c r="AV50" s="72">
        <v>-7.34</v>
      </c>
      <c r="AW50" s="72">
        <v>4600</v>
      </c>
      <c r="AX50" s="72">
        <v>755.7</v>
      </c>
      <c r="AY50" s="72">
        <v>0</v>
      </c>
      <c r="AZ50" s="72">
        <v>0</v>
      </c>
      <c r="BA50" s="72">
        <v>4000</v>
      </c>
      <c r="BB50" s="72">
        <v>659.2</v>
      </c>
      <c r="BC50" s="72">
        <v>0</v>
      </c>
      <c r="BD50" s="72">
        <v>0</v>
      </c>
      <c r="BE50" s="72">
        <v>0</v>
      </c>
      <c r="BF50" s="72">
        <v>0</v>
      </c>
      <c r="BG50" s="72">
        <v>0</v>
      </c>
      <c r="BH50" s="72">
        <v>0</v>
      </c>
      <c r="BI50" s="72">
        <v>25000</v>
      </c>
      <c r="BJ50" s="72">
        <v>24</v>
      </c>
      <c r="BK50" s="72">
        <v>7000</v>
      </c>
      <c r="BL50" s="72">
        <v>0</v>
      </c>
      <c r="BM50" s="72">
        <v>0</v>
      </c>
      <c r="BN50" s="72">
        <v>0</v>
      </c>
      <c r="BO50" s="72">
        <v>0</v>
      </c>
      <c r="BP50" s="72">
        <v>0</v>
      </c>
      <c r="BQ50" s="72">
        <v>0</v>
      </c>
      <c r="BR50" s="72">
        <v>0</v>
      </c>
      <c r="BS50" s="72">
        <v>0</v>
      </c>
      <c r="BT50" s="72">
        <v>0</v>
      </c>
      <c r="BU50" s="72">
        <v>6000</v>
      </c>
      <c r="BV50" s="72">
        <v>0</v>
      </c>
      <c r="BW50" s="72">
        <v>7000</v>
      </c>
      <c r="BX50" s="72">
        <v>0</v>
      </c>
      <c r="BY50" s="72">
        <v>4000</v>
      </c>
      <c r="BZ50" s="72">
        <v>24</v>
      </c>
      <c r="CA50" s="72">
        <v>0</v>
      </c>
      <c r="CB50" s="72">
        <v>0</v>
      </c>
      <c r="CC50" s="72">
        <v>15000</v>
      </c>
      <c r="CD50" s="72">
        <v>0</v>
      </c>
      <c r="CE50" s="72">
        <v>0</v>
      </c>
      <c r="CF50" s="72">
        <v>0</v>
      </c>
      <c r="CG50" s="72">
        <v>0</v>
      </c>
      <c r="CH50" s="72">
        <v>0</v>
      </c>
      <c r="CI50" s="72">
        <v>0</v>
      </c>
      <c r="CJ50" s="72">
        <v>0</v>
      </c>
      <c r="CK50" s="72">
        <v>19900</v>
      </c>
      <c r="CL50" s="72">
        <v>3369</v>
      </c>
      <c r="CM50" s="72">
        <v>6000</v>
      </c>
      <c r="CN50" s="72">
        <v>0</v>
      </c>
      <c r="CO50" s="72">
        <v>17900</v>
      </c>
      <c r="CP50" s="72">
        <v>3369</v>
      </c>
      <c r="CQ50" s="72">
        <v>0</v>
      </c>
      <c r="CR50" s="72">
        <v>0</v>
      </c>
      <c r="CS50" s="72">
        <v>9700</v>
      </c>
      <c r="CT50" s="72">
        <v>2084</v>
      </c>
      <c r="CU50" s="72">
        <v>0</v>
      </c>
      <c r="CV50" s="72">
        <v>0</v>
      </c>
      <c r="CW50" s="72">
        <v>40200</v>
      </c>
      <c r="CX50" s="72">
        <v>9684.5</v>
      </c>
      <c r="CY50" s="72">
        <v>0</v>
      </c>
      <c r="CZ50" s="72">
        <v>0</v>
      </c>
      <c r="DA50" s="72">
        <v>28500</v>
      </c>
      <c r="DB50" s="72">
        <v>6943</v>
      </c>
      <c r="DC50" s="72">
        <v>0</v>
      </c>
      <c r="DD50" s="72">
        <v>0</v>
      </c>
      <c r="DE50" s="72">
        <v>5500</v>
      </c>
      <c r="DF50" s="72">
        <v>2390</v>
      </c>
      <c r="DG50" s="72">
        <v>0</v>
      </c>
      <c r="DH50" s="72">
        <v>0</v>
      </c>
      <c r="DI50" s="72">
        <f t="shared" si="4"/>
        <v>54186.7</v>
      </c>
      <c r="DJ50" s="72">
        <f t="shared" si="4"/>
        <v>0</v>
      </c>
      <c r="DK50" s="72">
        <v>54186.7</v>
      </c>
      <c r="DL50" s="72">
        <v>0</v>
      </c>
      <c r="DM50" s="72">
        <v>0</v>
      </c>
      <c r="DN50" s="72">
        <v>0</v>
      </c>
      <c r="DO50" s="72">
        <v>0</v>
      </c>
      <c r="DP50" s="72">
        <v>0</v>
      </c>
    </row>
    <row r="51" spans="1:120" ht="16.5" customHeight="1" x14ac:dyDescent="0.3">
      <c r="A51" s="64">
        <v>42</v>
      </c>
      <c r="B51" s="68" t="s">
        <v>155</v>
      </c>
      <c r="C51" s="72">
        <f t="shared" si="2"/>
        <v>205494.24410000001</v>
      </c>
      <c r="D51" s="72">
        <f t="shared" si="2"/>
        <v>22462.957599999998</v>
      </c>
      <c r="E51" s="72">
        <f t="shared" si="3"/>
        <v>164554.70000000001</v>
      </c>
      <c r="F51" s="72">
        <f t="shared" si="3"/>
        <v>21762.957599999998</v>
      </c>
      <c r="G51" s="72">
        <f t="shared" si="3"/>
        <v>40939.544099999999</v>
      </c>
      <c r="H51" s="72">
        <f t="shared" si="3"/>
        <v>700</v>
      </c>
      <c r="I51" s="72">
        <v>115074.7</v>
      </c>
      <c r="J51" s="72">
        <v>20829.907599999999</v>
      </c>
      <c r="K51" s="72">
        <v>10670.544099999999</v>
      </c>
      <c r="L51" s="72">
        <v>0</v>
      </c>
      <c r="M51" s="72">
        <v>75464.7</v>
      </c>
      <c r="N51" s="72">
        <v>12220.828</v>
      </c>
      <c r="O51" s="72">
        <v>6000</v>
      </c>
      <c r="P51" s="72">
        <v>0</v>
      </c>
      <c r="Q51" s="72">
        <v>7100</v>
      </c>
      <c r="R51" s="72">
        <v>317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72">
        <v>18100</v>
      </c>
      <c r="AD51" s="72">
        <v>460</v>
      </c>
      <c r="AE51" s="72">
        <v>29000</v>
      </c>
      <c r="AF51" s="72">
        <v>0</v>
      </c>
      <c r="AG51" s="72">
        <v>8200</v>
      </c>
      <c r="AH51" s="72">
        <v>460</v>
      </c>
      <c r="AI51" s="72">
        <v>12000</v>
      </c>
      <c r="AJ51" s="72">
        <v>0</v>
      </c>
      <c r="AK51" s="72">
        <v>0</v>
      </c>
      <c r="AL51" s="72">
        <v>0</v>
      </c>
      <c r="AM51" s="72">
        <v>0</v>
      </c>
      <c r="AN51" s="72">
        <v>0</v>
      </c>
      <c r="AO51" s="72">
        <v>9900</v>
      </c>
      <c r="AP51" s="72">
        <v>0</v>
      </c>
      <c r="AQ51" s="72">
        <v>17000</v>
      </c>
      <c r="AR51" s="72">
        <v>0</v>
      </c>
      <c r="AS51" s="72">
        <v>0</v>
      </c>
      <c r="AT51" s="72">
        <v>0</v>
      </c>
      <c r="AU51" s="72">
        <v>0</v>
      </c>
      <c r="AV51" s="72">
        <v>0</v>
      </c>
      <c r="AW51" s="72">
        <v>480</v>
      </c>
      <c r="AX51" s="72">
        <v>0</v>
      </c>
      <c r="AY51" s="72">
        <v>0</v>
      </c>
      <c r="AZ51" s="72">
        <v>0</v>
      </c>
      <c r="BA51" s="72">
        <v>480</v>
      </c>
      <c r="BB51" s="72">
        <v>0</v>
      </c>
      <c r="BC51" s="72">
        <v>0</v>
      </c>
      <c r="BD51" s="72">
        <v>0</v>
      </c>
      <c r="BE51" s="72">
        <v>0</v>
      </c>
      <c r="BF51" s="72">
        <v>0</v>
      </c>
      <c r="BG51" s="72">
        <v>0</v>
      </c>
      <c r="BH51" s="72">
        <v>0</v>
      </c>
      <c r="BI51" s="72">
        <v>1100</v>
      </c>
      <c r="BJ51" s="72">
        <v>0</v>
      </c>
      <c r="BK51" s="72">
        <v>0</v>
      </c>
      <c r="BL51" s="72">
        <v>0</v>
      </c>
      <c r="BM51" s="72">
        <v>0</v>
      </c>
      <c r="BN51" s="72">
        <v>0</v>
      </c>
      <c r="BO51" s="72">
        <v>0</v>
      </c>
      <c r="BP51" s="72">
        <v>0</v>
      </c>
      <c r="BQ51" s="72">
        <v>0</v>
      </c>
      <c r="BR51" s="72">
        <v>0</v>
      </c>
      <c r="BS51" s="72">
        <v>0</v>
      </c>
      <c r="BT51" s="72">
        <v>0</v>
      </c>
      <c r="BU51" s="72">
        <v>0</v>
      </c>
      <c r="BV51" s="72">
        <v>0</v>
      </c>
      <c r="BW51" s="72">
        <v>0</v>
      </c>
      <c r="BX51" s="72">
        <v>0</v>
      </c>
      <c r="BY51" s="72">
        <v>1100</v>
      </c>
      <c r="BZ51" s="72">
        <v>0</v>
      </c>
      <c r="CA51" s="72">
        <v>0</v>
      </c>
      <c r="CB51" s="72">
        <v>0</v>
      </c>
      <c r="CC51" s="72">
        <v>0</v>
      </c>
      <c r="CD51" s="72">
        <v>0</v>
      </c>
      <c r="CE51" s="72">
        <v>0</v>
      </c>
      <c r="CF51" s="72">
        <v>0</v>
      </c>
      <c r="CG51" s="72">
        <v>0</v>
      </c>
      <c r="CH51" s="72">
        <v>0</v>
      </c>
      <c r="CI51" s="72">
        <v>0</v>
      </c>
      <c r="CJ51" s="72">
        <v>0</v>
      </c>
      <c r="CK51" s="72">
        <v>2000</v>
      </c>
      <c r="CL51" s="72">
        <v>153.05000000000001</v>
      </c>
      <c r="CM51" s="72">
        <v>1269</v>
      </c>
      <c r="CN51" s="72">
        <v>700</v>
      </c>
      <c r="CO51" s="72">
        <v>2000</v>
      </c>
      <c r="CP51" s="72">
        <v>153.05000000000001</v>
      </c>
      <c r="CQ51" s="72">
        <v>1269</v>
      </c>
      <c r="CR51" s="72">
        <v>700</v>
      </c>
      <c r="CS51" s="72">
        <v>0</v>
      </c>
      <c r="CT51" s="72">
        <v>0</v>
      </c>
      <c r="CU51" s="72">
        <v>0</v>
      </c>
      <c r="CV51" s="72">
        <v>0</v>
      </c>
      <c r="CW51" s="72">
        <v>0</v>
      </c>
      <c r="CX51" s="72">
        <v>0</v>
      </c>
      <c r="CY51" s="72">
        <v>0</v>
      </c>
      <c r="CZ51" s="72">
        <v>0</v>
      </c>
      <c r="DA51" s="72">
        <v>0</v>
      </c>
      <c r="DB51" s="72">
        <v>0</v>
      </c>
      <c r="DC51" s="72">
        <v>0</v>
      </c>
      <c r="DD51" s="72">
        <v>0</v>
      </c>
      <c r="DE51" s="72">
        <v>3200</v>
      </c>
      <c r="DF51" s="72">
        <v>320</v>
      </c>
      <c r="DG51" s="72">
        <v>0</v>
      </c>
      <c r="DH51" s="72">
        <v>0</v>
      </c>
      <c r="DI51" s="72">
        <f t="shared" si="4"/>
        <v>24600</v>
      </c>
      <c r="DJ51" s="72">
        <f t="shared" si="4"/>
        <v>0</v>
      </c>
      <c r="DK51" s="72">
        <v>24600</v>
      </c>
      <c r="DL51" s="72">
        <v>0</v>
      </c>
      <c r="DM51" s="72">
        <v>0</v>
      </c>
      <c r="DN51" s="72">
        <v>0</v>
      </c>
      <c r="DO51" s="72">
        <v>0</v>
      </c>
      <c r="DP51" s="72">
        <v>0</v>
      </c>
    </row>
    <row r="52" spans="1:120" ht="16.5" customHeight="1" x14ac:dyDescent="0.3">
      <c r="A52" s="64"/>
      <c r="B52" s="73" t="s">
        <v>78</v>
      </c>
      <c r="C52" s="74">
        <f t="shared" si="2"/>
        <v>12933050.332999999</v>
      </c>
      <c r="D52" s="74">
        <f t="shared" si="2"/>
        <v>2234543.0030000005</v>
      </c>
      <c r="E52" s="74">
        <f t="shared" si="3"/>
        <v>10121846.474399999</v>
      </c>
      <c r="F52" s="74">
        <f t="shared" si="3"/>
        <v>1302030.2237000002</v>
      </c>
      <c r="G52" s="74">
        <f t="shared" si="3"/>
        <v>3752270.7585999998</v>
      </c>
      <c r="H52" s="74">
        <f t="shared" si="3"/>
        <v>934660.77930000005</v>
      </c>
      <c r="I52" s="74">
        <v>2975816.5743999998</v>
      </c>
      <c r="J52" s="74">
        <v>487677.674</v>
      </c>
      <c r="K52" s="74">
        <v>515256.18479999999</v>
      </c>
      <c r="L52" s="74">
        <v>76131.3658</v>
      </c>
      <c r="M52" s="74">
        <v>2218509.0216000001</v>
      </c>
      <c r="N52" s="74">
        <v>437669.74449999997</v>
      </c>
      <c r="O52" s="74">
        <v>243533.00200000001</v>
      </c>
      <c r="P52" s="74">
        <v>24808.429800000002</v>
      </c>
      <c r="Q52" s="74">
        <v>587908.05279999995</v>
      </c>
      <c r="R52" s="74">
        <v>20154.780200000001</v>
      </c>
      <c r="S52" s="74">
        <v>250056.63870000001</v>
      </c>
      <c r="T52" s="74">
        <v>51322.936000000002</v>
      </c>
      <c r="U52" s="74">
        <v>5913.9</v>
      </c>
      <c r="V52" s="74">
        <v>1010</v>
      </c>
      <c r="W52" s="74">
        <v>0</v>
      </c>
      <c r="X52" s="74">
        <v>0</v>
      </c>
      <c r="Y52" s="74">
        <v>3000</v>
      </c>
      <c r="Z52" s="74">
        <v>0</v>
      </c>
      <c r="AA52" s="74">
        <v>0</v>
      </c>
      <c r="AB52" s="74">
        <v>0</v>
      </c>
      <c r="AC52" s="74">
        <v>454236.8</v>
      </c>
      <c r="AD52" s="74">
        <v>17568.828300000001</v>
      </c>
      <c r="AE52" s="74">
        <v>2241977.7714</v>
      </c>
      <c r="AF52" s="74">
        <v>599634.81350000005</v>
      </c>
      <c r="AG52" s="74">
        <v>77490</v>
      </c>
      <c r="AH52" s="74">
        <v>4050.0363000000002</v>
      </c>
      <c r="AI52" s="74">
        <v>99876.2935</v>
      </c>
      <c r="AJ52" s="74">
        <v>25027.47</v>
      </c>
      <c r="AK52" s="74">
        <v>4500</v>
      </c>
      <c r="AL52" s="74">
        <v>0</v>
      </c>
      <c r="AM52" s="74">
        <v>142402.20000000001</v>
      </c>
      <c r="AN52" s="74">
        <v>118972.19100000001</v>
      </c>
      <c r="AO52" s="74">
        <v>372246.8</v>
      </c>
      <c r="AP52" s="74">
        <v>13518.791999999999</v>
      </c>
      <c r="AQ52" s="74">
        <v>2200769.2779000001</v>
      </c>
      <c r="AR52" s="74">
        <v>506837.50449999998</v>
      </c>
      <c r="AS52" s="74">
        <v>0</v>
      </c>
      <c r="AT52" s="74">
        <v>0</v>
      </c>
      <c r="AU52" s="74">
        <v>-201070</v>
      </c>
      <c r="AV52" s="74">
        <v>-51202.351999999999</v>
      </c>
      <c r="AW52" s="74">
        <v>827068.4</v>
      </c>
      <c r="AX52" s="74">
        <v>125480.7208</v>
      </c>
      <c r="AY52" s="74">
        <v>44531</v>
      </c>
      <c r="AZ52" s="74">
        <v>2336</v>
      </c>
      <c r="BA52" s="74">
        <v>609477.9</v>
      </c>
      <c r="BB52" s="74">
        <v>104498.5338</v>
      </c>
      <c r="BC52" s="74">
        <v>38131</v>
      </c>
      <c r="BD52" s="74">
        <v>2336</v>
      </c>
      <c r="BE52" s="74">
        <v>146040.5</v>
      </c>
      <c r="BF52" s="74">
        <v>12670.011</v>
      </c>
      <c r="BG52" s="74">
        <v>6400</v>
      </c>
      <c r="BH52" s="74">
        <v>0</v>
      </c>
      <c r="BI52" s="74">
        <v>628302.1</v>
      </c>
      <c r="BJ52" s="74">
        <v>93607.260200000004</v>
      </c>
      <c r="BK52" s="74">
        <v>743478.24879999994</v>
      </c>
      <c r="BL52" s="74">
        <v>156498.58600000001</v>
      </c>
      <c r="BM52" s="74">
        <v>10000</v>
      </c>
      <c r="BN52" s="74">
        <v>0</v>
      </c>
      <c r="BO52" s="74">
        <v>5500</v>
      </c>
      <c r="BP52" s="74">
        <v>0</v>
      </c>
      <c r="BQ52" s="74">
        <v>0</v>
      </c>
      <c r="BR52" s="74">
        <v>0</v>
      </c>
      <c r="BS52" s="74">
        <v>0</v>
      </c>
      <c r="BT52" s="74">
        <v>0</v>
      </c>
      <c r="BU52" s="74">
        <v>78018.399999999994</v>
      </c>
      <c r="BV52" s="74">
        <v>11046.373</v>
      </c>
      <c r="BW52" s="74">
        <v>21291.7052</v>
      </c>
      <c r="BX52" s="74">
        <v>6918.7</v>
      </c>
      <c r="BY52" s="74">
        <v>349409.5</v>
      </c>
      <c r="BZ52" s="74">
        <v>67833.237099999998</v>
      </c>
      <c r="CA52" s="74">
        <v>184986.34359999999</v>
      </c>
      <c r="CB52" s="74">
        <v>119944.186</v>
      </c>
      <c r="CC52" s="74">
        <v>190874.2</v>
      </c>
      <c r="CD52" s="74">
        <v>14727.650100000001</v>
      </c>
      <c r="CE52" s="74">
        <v>531700.19999999995</v>
      </c>
      <c r="CF52" s="74">
        <v>29635.7</v>
      </c>
      <c r="CG52" s="74">
        <v>0</v>
      </c>
      <c r="CH52" s="74">
        <v>0</v>
      </c>
      <c r="CI52" s="74">
        <v>0</v>
      </c>
      <c r="CJ52" s="74">
        <v>0</v>
      </c>
      <c r="CK52" s="74">
        <v>1551027.5</v>
      </c>
      <c r="CL52" s="74">
        <v>247039.46859999999</v>
      </c>
      <c r="CM52" s="74">
        <v>87927.5236</v>
      </c>
      <c r="CN52" s="74">
        <v>18852.871999999999</v>
      </c>
      <c r="CO52" s="74">
        <v>913696.2</v>
      </c>
      <c r="CP52" s="74">
        <v>153728.36859999999</v>
      </c>
      <c r="CQ52" s="74">
        <v>74927.5236</v>
      </c>
      <c r="CR52" s="74">
        <v>18852.871999999999</v>
      </c>
      <c r="CS52" s="74">
        <v>612459.19999999995</v>
      </c>
      <c r="CT52" s="74">
        <v>107137.7432</v>
      </c>
      <c r="CU52" s="74">
        <v>38468.2912</v>
      </c>
      <c r="CV52" s="74">
        <v>18152.871999999999</v>
      </c>
      <c r="CW52" s="74">
        <v>1840218.7</v>
      </c>
      <c r="CX52" s="74">
        <v>298121.13549999997</v>
      </c>
      <c r="CY52" s="74">
        <v>119100.03</v>
      </c>
      <c r="CZ52" s="74">
        <v>81207.142000000007</v>
      </c>
      <c r="DA52" s="74">
        <v>1383658.8</v>
      </c>
      <c r="DB52" s="74">
        <v>210219.193</v>
      </c>
      <c r="DC52" s="74">
        <v>112300.03</v>
      </c>
      <c r="DD52" s="74">
        <v>81207.142000000007</v>
      </c>
      <c r="DE52" s="74">
        <v>241795.9</v>
      </c>
      <c r="DF52" s="74">
        <v>29253.0363</v>
      </c>
      <c r="DG52" s="74">
        <v>0</v>
      </c>
      <c r="DH52" s="74">
        <v>0</v>
      </c>
      <c r="DI52" s="74">
        <f t="shared" si="4"/>
        <v>653399.70000000007</v>
      </c>
      <c r="DJ52" s="74">
        <f t="shared" si="4"/>
        <v>124.09999999999991</v>
      </c>
      <c r="DK52" s="74">
        <v>1594466.6</v>
      </c>
      <c r="DL52" s="74">
        <v>2272.1</v>
      </c>
      <c r="DM52" s="74">
        <v>0</v>
      </c>
      <c r="DN52" s="74">
        <v>0</v>
      </c>
      <c r="DO52" s="74">
        <v>941066.9</v>
      </c>
      <c r="DP52" s="74">
        <v>2148</v>
      </c>
    </row>
    <row r="53" spans="1:120" x14ac:dyDescent="0.3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</row>
    <row r="54" spans="1:120" x14ac:dyDescent="0.3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</row>
    <row r="55" spans="1:120" x14ac:dyDescent="0.3"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</row>
    <row r="56" spans="1:120" x14ac:dyDescent="0.3"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</row>
    <row r="57" spans="1:120" x14ac:dyDescent="0.3"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</row>
    <row r="58" spans="1:120" x14ac:dyDescent="0.3"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</row>
    <row r="59" spans="1:120" x14ac:dyDescent="0.3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</row>
    <row r="60" spans="1:120" x14ac:dyDescent="0.3"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</row>
    <row r="61" spans="1:120" x14ac:dyDescent="0.3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</row>
    <row r="62" spans="1:120" x14ac:dyDescent="0.3"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</row>
    <row r="63" spans="1:120" x14ac:dyDescent="0.3"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</row>
    <row r="64" spans="1:120" x14ac:dyDescent="0.3"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</row>
    <row r="65" spans="3:120" x14ac:dyDescent="0.3"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</row>
    <row r="66" spans="3:120" x14ac:dyDescent="0.3"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</row>
    <row r="67" spans="3:120" x14ac:dyDescent="0.3"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</row>
    <row r="68" spans="3:120" x14ac:dyDescent="0.3"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</row>
    <row r="69" spans="3:120" x14ac:dyDescent="0.3"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</row>
    <row r="70" spans="3:120" x14ac:dyDescent="0.3"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</row>
    <row r="71" spans="3:120" x14ac:dyDescent="0.3"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</row>
    <row r="72" spans="3:120" x14ac:dyDescent="0.3"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</row>
    <row r="73" spans="3:120" x14ac:dyDescent="0.3"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</row>
    <row r="74" spans="3:120" x14ac:dyDescent="0.3"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</row>
    <row r="75" spans="3:120" x14ac:dyDescent="0.3"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</row>
    <row r="76" spans="3:120" x14ac:dyDescent="0.3"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</row>
    <row r="77" spans="3:120" x14ac:dyDescent="0.3"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</row>
    <row r="78" spans="3:120" x14ac:dyDescent="0.3"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</row>
    <row r="79" spans="3:120" x14ac:dyDescent="0.3"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</row>
    <row r="80" spans="3:120" x14ac:dyDescent="0.3"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</row>
    <row r="81" spans="3:120" x14ac:dyDescent="0.3"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</row>
    <row r="82" spans="3:120" x14ac:dyDescent="0.3"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</row>
    <row r="83" spans="3:120" x14ac:dyDescent="0.3"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</row>
    <row r="84" spans="3:120" x14ac:dyDescent="0.3"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</row>
    <row r="85" spans="3:120" x14ac:dyDescent="0.3"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</row>
    <row r="86" spans="3:120" x14ac:dyDescent="0.3"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</row>
    <row r="87" spans="3:120" x14ac:dyDescent="0.3"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</row>
    <row r="88" spans="3:120" x14ac:dyDescent="0.3"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</row>
    <row r="89" spans="3:120" x14ac:dyDescent="0.3"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</row>
    <row r="90" spans="3:120" x14ac:dyDescent="0.3"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</row>
    <row r="91" spans="3:120" x14ac:dyDescent="0.3"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</row>
    <row r="92" spans="3:120" x14ac:dyDescent="0.3"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</row>
    <row r="93" spans="3:120" x14ac:dyDescent="0.3"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</row>
    <row r="94" spans="3:120" x14ac:dyDescent="0.3"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</row>
    <row r="95" spans="3:120" x14ac:dyDescent="0.3"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</row>
    <row r="96" spans="3:120" x14ac:dyDescent="0.3"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</row>
    <row r="97" spans="3:120" x14ac:dyDescent="0.3"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</row>
    <row r="98" spans="3:120" x14ac:dyDescent="0.3"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</row>
    <row r="99" spans="3:120" x14ac:dyDescent="0.3"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</row>
    <row r="100" spans="3:120" x14ac:dyDescent="0.3"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</row>
    <row r="101" spans="3:120" x14ac:dyDescent="0.3"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</row>
    <row r="102" spans="3:120" x14ac:dyDescent="0.3"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</row>
    <row r="103" spans="3:120" x14ac:dyDescent="0.3"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</row>
    <row r="104" spans="3:120" x14ac:dyDescent="0.3"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</row>
    <row r="105" spans="3:120" x14ac:dyDescent="0.3"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</row>
    <row r="106" spans="3:120" x14ac:dyDescent="0.3"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</row>
    <row r="107" spans="3:120" x14ac:dyDescent="0.3"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</row>
    <row r="108" spans="3:120" x14ac:dyDescent="0.3"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</row>
    <row r="109" spans="3:120" x14ac:dyDescent="0.3"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</row>
    <row r="110" spans="3:120" x14ac:dyDescent="0.3"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</row>
    <row r="111" spans="3:120" x14ac:dyDescent="0.3"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</row>
    <row r="112" spans="3:120" x14ac:dyDescent="0.3"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</row>
    <row r="113" spans="3:120" x14ac:dyDescent="0.3"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</row>
    <row r="114" spans="3:120" x14ac:dyDescent="0.3"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66"/>
      <c r="BQ114" s="66"/>
      <c r="BR114" s="66"/>
      <c r="BS114" s="66"/>
      <c r="BT114" s="66"/>
      <c r="BU114" s="66"/>
      <c r="BV114" s="66"/>
      <c r="BW114" s="66"/>
      <c r="BX114" s="66"/>
      <c r="BY114" s="66"/>
      <c r="BZ114" s="66"/>
      <c r="CA114" s="66"/>
      <c r="CB114" s="66"/>
      <c r="CC114" s="66"/>
      <c r="CD114" s="66"/>
      <c r="CE114" s="66"/>
      <c r="CF114" s="66"/>
      <c r="CG114" s="66"/>
      <c r="CH114" s="66"/>
      <c r="CI114" s="66"/>
      <c r="CJ114" s="66"/>
      <c r="CK114" s="66"/>
      <c r="CL114" s="66"/>
      <c r="CM114" s="66"/>
      <c r="CN114" s="66"/>
      <c r="CO114" s="66"/>
      <c r="CP114" s="66"/>
      <c r="CQ114" s="66"/>
      <c r="CR114" s="66"/>
      <c r="CS114" s="66"/>
      <c r="CT114" s="66"/>
      <c r="CU114" s="66"/>
      <c r="CV114" s="66"/>
      <c r="CW114" s="66"/>
      <c r="CX114" s="66"/>
      <c r="CY114" s="66"/>
      <c r="CZ114" s="66"/>
      <c r="DA114" s="66"/>
      <c r="DB114" s="66"/>
      <c r="DC114" s="66"/>
      <c r="DD114" s="66"/>
      <c r="DE114" s="66"/>
      <c r="DF114" s="66"/>
      <c r="DG114" s="66"/>
      <c r="DH114" s="66"/>
      <c r="DI114" s="66"/>
      <c r="DJ114" s="66"/>
      <c r="DK114" s="66"/>
      <c r="DL114" s="66"/>
      <c r="DM114" s="66"/>
      <c r="DN114" s="66"/>
      <c r="DO114" s="66"/>
      <c r="DP114" s="66"/>
    </row>
    <row r="115" spans="3:120" x14ac:dyDescent="0.3"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66"/>
      <c r="BQ115" s="66"/>
      <c r="BR115" s="66"/>
      <c r="BS115" s="66"/>
      <c r="BT115" s="66"/>
      <c r="BU115" s="66"/>
      <c r="BV115" s="66"/>
      <c r="BW115" s="66"/>
      <c r="BX115" s="66"/>
      <c r="BY115" s="66"/>
      <c r="BZ115" s="66"/>
      <c r="CA115" s="66"/>
      <c r="CB115" s="66"/>
      <c r="CC115" s="66"/>
      <c r="CD115" s="66"/>
      <c r="CE115" s="66"/>
      <c r="CF115" s="66"/>
      <c r="CG115" s="66"/>
      <c r="CH115" s="66"/>
      <c r="CI115" s="66"/>
      <c r="CJ115" s="66"/>
      <c r="CK115" s="66"/>
      <c r="CL115" s="66"/>
      <c r="CM115" s="66"/>
      <c r="CN115" s="66"/>
      <c r="CO115" s="66"/>
      <c r="CP115" s="66"/>
      <c r="CQ115" s="66"/>
      <c r="CR115" s="66"/>
      <c r="CS115" s="66"/>
      <c r="CT115" s="66"/>
      <c r="CU115" s="66"/>
      <c r="CV115" s="66"/>
      <c r="CW115" s="66"/>
      <c r="CX115" s="66"/>
      <c r="CY115" s="66"/>
      <c r="CZ115" s="66"/>
      <c r="DA115" s="66"/>
      <c r="DB115" s="66"/>
      <c r="DC115" s="66"/>
      <c r="DD115" s="66"/>
      <c r="DE115" s="66"/>
      <c r="DF115" s="66"/>
      <c r="DG115" s="66"/>
      <c r="DH115" s="66"/>
      <c r="DI115" s="66"/>
      <c r="DJ115" s="66"/>
      <c r="DK115" s="66"/>
      <c r="DL115" s="66"/>
      <c r="DM115" s="66"/>
      <c r="DN115" s="66"/>
      <c r="DO115" s="66"/>
      <c r="DP115" s="66"/>
    </row>
    <row r="116" spans="3:120" x14ac:dyDescent="0.3"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66"/>
      <c r="BQ116" s="66"/>
      <c r="BR116" s="66"/>
      <c r="BS116" s="66"/>
      <c r="BT116" s="66"/>
      <c r="BU116" s="66"/>
      <c r="BV116" s="66"/>
      <c r="BW116" s="66"/>
      <c r="BX116" s="66"/>
      <c r="BY116" s="66"/>
      <c r="BZ116" s="66"/>
      <c r="CA116" s="66"/>
      <c r="CB116" s="66"/>
      <c r="CC116" s="66"/>
      <c r="CD116" s="66"/>
      <c r="CE116" s="66"/>
      <c r="CF116" s="66"/>
      <c r="CG116" s="66"/>
      <c r="CH116" s="66"/>
      <c r="CI116" s="66"/>
      <c r="CJ116" s="66"/>
      <c r="CK116" s="66"/>
      <c r="CL116" s="66"/>
      <c r="CM116" s="66"/>
      <c r="CN116" s="66"/>
      <c r="CO116" s="66"/>
      <c r="CP116" s="66"/>
      <c r="CQ116" s="66"/>
      <c r="CR116" s="66"/>
      <c r="CS116" s="66"/>
      <c r="CT116" s="66"/>
      <c r="CU116" s="66"/>
      <c r="CV116" s="66"/>
      <c r="CW116" s="66"/>
      <c r="CX116" s="66"/>
      <c r="CY116" s="66"/>
      <c r="CZ116" s="66"/>
      <c r="DA116" s="66"/>
      <c r="DB116" s="66"/>
      <c r="DC116" s="66"/>
      <c r="DD116" s="66"/>
      <c r="DE116" s="66"/>
      <c r="DF116" s="66"/>
      <c r="DG116" s="66"/>
      <c r="DH116" s="66"/>
      <c r="DI116" s="66"/>
      <c r="DJ116" s="66"/>
      <c r="DK116" s="66"/>
      <c r="DL116" s="66"/>
      <c r="DM116" s="66"/>
      <c r="DN116" s="66"/>
      <c r="DO116" s="66"/>
      <c r="DP116" s="66"/>
    </row>
    <row r="117" spans="3:120" x14ac:dyDescent="0.3"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66"/>
      <c r="BQ117" s="66"/>
      <c r="BR117" s="66"/>
      <c r="BS117" s="66"/>
      <c r="BT117" s="66"/>
      <c r="BU117" s="66"/>
      <c r="BV117" s="66"/>
      <c r="BW117" s="66"/>
      <c r="BX117" s="66"/>
      <c r="BY117" s="66"/>
      <c r="BZ117" s="66"/>
      <c r="CA117" s="66"/>
      <c r="CB117" s="66"/>
      <c r="CC117" s="66"/>
      <c r="CD117" s="66"/>
      <c r="CE117" s="66"/>
      <c r="CF117" s="66"/>
      <c r="CG117" s="66"/>
      <c r="CH117" s="66"/>
      <c r="CI117" s="66"/>
      <c r="CJ117" s="66"/>
      <c r="CK117" s="66"/>
      <c r="CL117" s="66"/>
      <c r="CM117" s="66"/>
      <c r="CN117" s="66"/>
      <c r="CO117" s="66"/>
      <c r="CP117" s="66"/>
      <c r="CQ117" s="66"/>
      <c r="CR117" s="66"/>
      <c r="CS117" s="66"/>
      <c r="CT117" s="66"/>
      <c r="CU117" s="66"/>
      <c r="CV117" s="66"/>
      <c r="CW117" s="66"/>
      <c r="CX117" s="66"/>
      <c r="CY117" s="66"/>
      <c r="CZ117" s="66"/>
      <c r="DA117" s="66"/>
      <c r="DB117" s="66"/>
      <c r="DC117" s="66"/>
      <c r="DD117" s="66"/>
      <c r="DE117" s="66"/>
      <c r="DF117" s="66"/>
      <c r="DG117" s="66"/>
      <c r="DH117" s="66"/>
      <c r="DI117" s="66"/>
      <c r="DJ117" s="66"/>
      <c r="DK117" s="66"/>
      <c r="DL117" s="66"/>
      <c r="DM117" s="66"/>
      <c r="DN117" s="66"/>
      <c r="DO117" s="66"/>
      <c r="DP117" s="66"/>
    </row>
    <row r="118" spans="3:120" x14ac:dyDescent="0.3"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66"/>
      <c r="BQ118" s="66"/>
      <c r="BR118" s="66"/>
      <c r="BS118" s="66"/>
      <c r="BT118" s="66"/>
      <c r="BU118" s="66"/>
      <c r="BV118" s="66"/>
      <c r="BW118" s="66"/>
      <c r="BX118" s="66"/>
      <c r="BY118" s="66"/>
      <c r="BZ118" s="66"/>
      <c r="CA118" s="66"/>
      <c r="CB118" s="66"/>
      <c r="CC118" s="66"/>
      <c r="CD118" s="66"/>
      <c r="CE118" s="66"/>
      <c r="CF118" s="66"/>
      <c r="CG118" s="66"/>
      <c r="CH118" s="66"/>
      <c r="CI118" s="66"/>
      <c r="CJ118" s="66"/>
      <c r="CK118" s="66"/>
      <c r="CL118" s="66"/>
      <c r="CM118" s="66"/>
      <c r="CN118" s="66"/>
      <c r="CO118" s="66"/>
      <c r="CP118" s="66"/>
      <c r="CQ118" s="66"/>
      <c r="CR118" s="66"/>
      <c r="CS118" s="66"/>
      <c r="CT118" s="66"/>
      <c r="CU118" s="66"/>
      <c r="CV118" s="66"/>
      <c r="CW118" s="66"/>
      <c r="CX118" s="66"/>
      <c r="CY118" s="66"/>
      <c r="CZ118" s="66"/>
      <c r="DA118" s="66"/>
      <c r="DB118" s="66"/>
      <c r="DC118" s="66"/>
      <c r="DD118" s="66"/>
      <c r="DE118" s="66"/>
      <c r="DF118" s="66"/>
      <c r="DG118" s="66"/>
      <c r="DH118" s="66"/>
      <c r="DI118" s="66"/>
      <c r="DJ118" s="66"/>
      <c r="DK118" s="66"/>
      <c r="DL118" s="66"/>
      <c r="DM118" s="66"/>
      <c r="DN118" s="66"/>
      <c r="DO118" s="66"/>
      <c r="DP118" s="66"/>
    </row>
    <row r="119" spans="3:120" x14ac:dyDescent="0.3"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6"/>
      <c r="CA119" s="66"/>
      <c r="CB119" s="66"/>
      <c r="CC119" s="66"/>
      <c r="CD119" s="66"/>
      <c r="CE119" s="66"/>
      <c r="CF119" s="66"/>
      <c r="CG119" s="66"/>
      <c r="CH119" s="66"/>
      <c r="CI119" s="66"/>
      <c r="CJ119" s="66"/>
      <c r="CK119" s="66"/>
      <c r="CL119" s="66"/>
      <c r="CM119" s="66"/>
      <c r="CN119" s="66"/>
      <c r="CO119" s="66"/>
      <c r="CP119" s="66"/>
      <c r="CQ119" s="66"/>
      <c r="CR119" s="66"/>
      <c r="CS119" s="66"/>
      <c r="CT119" s="66"/>
      <c r="CU119" s="66"/>
      <c r="CV119" s="66"/>
      <c r="CW119" s="66"/>
      <c r="CX119" s="66"/>
      <c r="CY119" s="66"/>
      <c r="CZ119" s="66"/>
      <c r="DA119" s="66"/>
      <c r="DB119" s="66"/>
      <c r="DC119" s="66"/>
      <c r="DD119" s="66"/>
      <c r="DE119" s="66"/>
      <c r="DF119" s="66"/>
      <c r="DG119" s="66"/>
      <c r="DH119" s="66"/>
      <c r="DI119" s="66"/>
      <c r="DJ119" s="66"/>
      <c r="DK119" s="66"/>
      <c r="DL119" s="66"/>
      <c r="DM119" s="66"/>
      <c r="DN119" s="66"/>
      <c r="DO119" s="66"/>
      <c r="DP119" s="66"/>
    </row>
    <row r="120" spans="3:120" x14ac:dyDescent="0.3"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  <c r="AX120" s="66"/>
      <c r="AY120" s="66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66"/>
      <c r="BQ120" s="66"/>
      <c r="BR120" s="66"/>
      <c r="BS120" s="66"/>
      <c r="BT120" s="66"/>
      <c r="BU120" s="66"/>
      <c r="BV120" s="66"/>
      <c r="BW120" s="66"/>
      <c r="BX120" s="66"/>
      <c r="BY120" s="66"/>
      <c r="BZ120" s="66"/>
      <c r="CA120" s="66"/>
      <c r="CB120" s="66"/>
      <c r="CC120" s="66"/>
      <c r="CD120" s="66"/>
      <c r="CE120" s="66"/>
      <c r="CF120" s="66"/>
      <c r="CG120" s="66"/>
      <c r="CH120" s="66"/>
      <c r="CI120" s="66"/>
      <c r="CJ120" s="66"/>
      <c r="CK120" s="66"/>
      <c r="CL120" s="66"/>
      <c r="CM120" s="66"/>
      <c r="CN120" s="66"/>
      <c r="CO120" s="66"/>
      <c r="CP120" s="66"/>
      <c r="CQ120" s="66"/>
      <c r="CR120" s="66"/>
      <c r="CS120" s="66"/>
      <c r="CT120" s="66"/>
      <c r="CU120" s="66"/>
      <c r="CV120" s="66"/>
      <c r="CW120" s="66"/>
      <c r="CX120" s="66"/>
      <c r="CY120" s="66"/>
      <c r="CZ120" s="66"/>
      <c r="DA120" s="66"/>
      <c r="DB120" s="66"/>
      <c r="DC120" s="66"/>
      <c r="DD120" s="66"/>
      <c r="DE120" s="66"/>
      <c r="DF120" s="66"/>
      <c r="DG120" s="66"/>
      <c r="DH120" s="66"/>
      <c r="DI120" s="66"/>
      <c r="DJ120" s="66"/>
      <c r="DK120" s="66"/>
      <c r="DL120" s="66"/>
      <c r="DM120" s="66"/>
      <c r="DN120" s="66"/>
      <c r="DO120" s="66"/>
      <c r="DP120" s="66"/>
    </row>
    <row r="121" spans="3:120" x14ac:dyDescent="0.3"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  <c r="AX121" s="66"/>
      <c r="AY121" s="66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66"/>
      <c r="BQ121" s="66"/>
      <c r="BR121" s="66"/>
      <c r="BS121" s="66"/>
      <c r="BT121" s="66"/>
      <c r="BU121" s="66"/>
      <c r="BV121" s="66"/>
      <c r="BW121" s="66"/>
      <c r="BX121" s="66"/>
      <c r="BY121" s="66"/>
      <c r="BZ121" s="66"/>
      <c r="CA121" s="66"/>
      <c r="CB121" s="66"/>
      <c r="CC121" s="66"/>
      <c r="CD121" s="66"/>
      <c r="CE121" s="66"/>
      <c r="CF121" s="66"/>
      <c r="CG121" s="66"/>
      <c r="CH121" s="66"/>
      <c r="CI121" s="66"/>
      <c r="CJ121" s="66"/>
      <c r="CK121" s="66"/>
      <c r="CL121" s="66"/>
      <c r="CM121" s="66"/>
      <c r="CN121" s="66"/>
      <c r="CO121" s="66"/>
      <c r="CP121" s="66"/>
      <c r="CQ121" s="66"/>
      <c r="CR121" s="66"/>
      <c r="CS121" s="66"/>
      <c r="CT121" s="66"/>
      <c r="CU121" s="66"/>
      <c r="CV121" s="66"/>
      <c r="CW121" s="66"/>
      <c r="CX121" s="66"/>
      <c r="CY121" s="66"/>
      <c r="CZ121" s="66"/>
      <c r="DA121" s="66"/>
      <c r="DB121" s="66"/>
      <c r="DC121" s="66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</row>
    <row r="122" spans="3:120" x14ac:dyDescent="0.3"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  <c r="AX122" s="66"/>
      <c r="AY122" s="66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6"/>
      <c r="CA122" s="66"/>
      <c r="CB122" s="66"/>
      <c r="CC122" s="66"/>
      <c r="CD122" s="66"/>
      <c r="CE122" s="66"/>
      <c r="CF122" s="66"/>
      <c r="CG122" s="66"/>
      <c r="CH122" s="66"/>
      <c r="CI122" s="66"/>
      <c r="CJ122" s="66"/>
      <c r="CK122" s="66"/>
      <c r="CL122" s="66"/>
      <c r="CM122" s="66"/>
      <c r="CN122" s="66"/>
      <c r="CO122" s="66"/>
      <c r="CP122" s="66"/>
      <c r="CQ122" s="66"/>
      <c r="CR122" s="66"/>
      <c r="CS122" s="66"/>
      <c r="CT122" s="66"/>
      <c r="CU122" s="66"/>
      <c r="CV122" s="66"/>
      <c r="CW122" s="66"/>
      <c r="CX122" s="66"/>
      <c r="CY122" s="66"/>
      <c r="CZ122" s="66"/>
      <c r="DA122" s="66"/>
      <c r="DB122" s="66"/>
      <c r="DC122" s="66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  <c r="DO122" s="66"/>
      <c r="DP122" s="66"/>
    </row>
    <row r="123" spans="3:120" x14ac:dyDescent="0.3"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6"/>
      <c r="BR123" s="66"/>
      <c r="BS123" s="66"/>
      <c r="BT123" s="66"/>
      <c r="BU123" s="66"/>
      <c r="BV123" s="66"/>
      <c r="BW123" s="66"/>
      <c r="BX123" s="66"/>
      <c r="BY123" s="66"/>
      <c r="BZ123" s="66"/>
      <c r="CA123" s="66"/>
      <c r="CB123" s="66"/>
      <c r="CC123" s="66"/>
      <c r="CD123" s="66"/>
      <c r="CE123" s="66"/>
      <c r="CF123" s="66"/>
      <c r="CG123" s="66"/>
      <c r="CH123" s="66"/>
      <c r="CI123" s="66"/>
      <c r="CJ123" s="66"/>
      <c r="CK123" s="66"/>
      <c r="CL123" s="66"/>
      <c r="CM123" s="66"/>
      <c r="CN123" s="66"/>
      <c r="CO123" s="66"/>
      <c r="CP123" s="66"/>
      <c r="CQ123" s="66"/>
      <c r="CR123" s="66"/>
      <c r="CS123" s="66"/>
      <c r="CT123" s="66"/>
      <c r="CU123" s="66"/>
      <c r="CV123" s="66"/>
      <c r="CW123" s="66"/>
      <c r="CX123" s="66"/>
      <c r="CY123" s="66"/>
      <c r="CZ123" s="66"/>
      <c r="DA123" s="66"/>
      <c r="DB123" s="66"/>
      <c r="DC123" s="66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</row>
    <row r="124" spans="3:120" x14ac:dyDescent="0.3"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</row>
    <row r="125" spans="3:120" x14ac:dyDescent="0.3"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</row>
    <row r="126" spans="3:120" x14ac:dyDescent="0.3"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66"/>
      <c r="BQ126" s="66"/>
      <c r="BR126" s="66"/>
      <c r="BS126" s="66"/>
      <c r="BT126" s="66"/>
      <c r="BU126" s="66"/>
      <c r="BV126" s="66"/>
      <c r="BW126" s="66"/>
      <c r="BX126" s="66"/>
      <c r="BY126" s="66"/>
      <c r="BZ126" s="66"/>
      <c r="CA126" s="66"/>
      <c r="CB126" s="66"/>
      <c r="CC126" s="66"/>
      <c r="CD126" s="66"/>
      <c r="CE126" s="66"/>
      <c r="CF126" s="66"/>
      <c r="CG126" s="66"/>
      <c r="CH126" s="66"/>
      <c r="CI126" s="66"/>
      <c r="CJ126" s="66"/>
      <c r="CK126" s="66"/>
      <c r="CL126" s="66"/>
      <c r="CM126" s="66"/>
      <c r="CN126" s="66"/>
      <c r="CO126" s="66"/>
      <c r="CP126" s="66"/>
      <c r="CQ126" s="66"/>
      <c r="CR126" s="66"/>
      <c r="CS126" s="66"/>
      <c r="CT126" s="66"/>
      <c r="CU126" s="66"/>
      <c r="CV126" s="66"/>
      <c r="CW126" s="66"/>
      <c r="CX126" s="66"/>
      <c r="CY126" s="66"/>
      <c r="CZ126" s="66"/>
      <c r="DA126" s="66"/>
      <c r="DB126" s="66"/>
      <c r="DC126" s="66"/>
      <c r="DD126" s="66"/>
      <c r="DE126" s="66"/>
      <c r="DF126" s="66"/>
      <c r="DG126" s="66"/>
      <c r="DH126" s="66"/>
      <c r="DI126" s="66"/>
      <c r="DJ126" s="66"/>
      <c r="DK126" s="66"/>
      <c r="DL126" s="66"/>
      <c r="DM126" s="66"/>
      <c r="DN126" s="66"/>
      <c r="DO126" s="66"/>
      <c r="DP126" s="66"/>
    </row>
    <row r="127" spans="3:120" x14ac:dyDescent="0.3"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6"/>
      <c r="BR127" s="66"/>
      <c r="BS127" s="66"/>
      <c r="BT127" s="66"/>
      <c r="BU127" s="66"/>
      <c r="BV127" s="66"/>
      <c r="BW127" s="66"/>
      <c r="BX127" s="66"/>
      <c r="BY127" s="66"/>
      <c r="BZ127" s="66"/>
      <c r="CA127" s="66"/>
      <c r="CB127" s="66"/>
      <c r="CC127" s="66"/>
      <c r="CD127" s="66"/>
      <c r="CE127" s="66"/>
      <c r="CF127" s="66"/>
      <c r="CG127" s="66"/>
      <c r="CH127" s="66"/>
      <c r="CI127" s="66"/>
      <c r="CJ127" s="66"/>
      <c r="CK127" s="66"/>
      <c r="CL127" s="66"/>
      <c r="CM127" s="66"/>
      <c r="CN127" s="66"/>
      <c r="CO127" s="66"/>
      <c r="CP127" s="66"/>
      <c r="CQ127" s="66"/>
      <c r="CR127" s="66"/>
      <c r="CS127" s="66"/>
      <c r="CT127" s="66"/>
      <c r="CU127" s="66"/>
      <c r="CV127" s="66"/>
      <c r="CW127" s="66"/>
      <c r="CX127" s="66"/>
      <c r="CY127" s="66"/>
      <c r="CZ127" s="66"/>
      <c r="DA127" s="66"/>
      <c r="DB127" s="66"/>
      <c r="DC127" s="66"/>
      <c r="DD127" s="66"/>
      <c r="DE127" s="66"/>
      <c r="DF127" s="66"/>
      <c r="DG127" s="66"/>
      <c r="DH127" s="66"/>
      <c r="DI127" s="66"/>
      <c r="DJ127" s="66"/>
      <c r="DK127" s="66"/>
      <c r="DL127" s="66"/>
      <c r="DM127" s="66"/>
      <c r="DN127" s="66"/>
      <c r="DO127" s="66"/>
      <c r="DP127" s="66"/>
    </row>
    <row r="128" spans="3:120" x14ac:dyDescent="0.3"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  <c r="DO128" s="66"/>
      <c r="DP128" s="66"/>
    </row>
    <row r="129" spans="3:120" x14ac:dyDescent="0.3"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66"/>
      <c r="BQ129" s="66"/>
      <c r="BR129" s="66"/>
      <c r="BS129" s="66"/>
      <c r="BT129" s="66"/>
      <c r="BU129" s="66"/>
      <c r="BV129" s="66"/>
      <c r="BW129" s="66"/>
      <c r="BX129" s="66"/>
      <c r="BY129" s="66"/>
      <c r="BZ129" s="66"/>
      <c r="CA129" s="66"/>
      <c r="CB129" s="66"/>
      <c r="CC129" s="66"/>
      <c r="CD129" s="66"/>
      <c r="CE129" s="66"/>
      <c r="CF129" s="66"/>
      <c r="CG129" s="66"/>
      <c r="CH129" s="66"/>
      <c r="CI129" s="66"/>
      <c r="CJ129" s="66"/>
      <c r="CK129" s="66"/>
      <c r="CL129" s="66"/>
      <c r="CM129" s="66"/>
      <c r="CN129" s="66"/>
      <c r="CO129" s="66"/>
      <c r="CP129" s="66"/>
      <c r="CQ129" s="66"/>
      <c r="CR129" s="66"/>
      <c r="CS129" s="66"/>
      <c r="CT129" s="66"/>
      <c r="CU129" s="66"/>
      <c r="CV129" s="66"/>
      <c r="CW129" s="66"/>
      <c r="CX129" s="66"/>
      <c r="CY129" s="66"/>
      <c r="CZ129" s="66"/>
      <c r="DA129" s="66"/>
      <c r="DB129" s="66"/>
      <c r="DC129" s="66"/>
      <c r="DD129" s="66"/>
      <c r="DE129" s="66"/>
      <c r="DF129" s="66"/>
      <c r="DG129" s="66"/>
      <c r="DH129" s="66"/>
      <c r="DI129" s="66"/>
      <c r="DJ129" s="66"/>
      <c r="DK129" s="66"/>
      <c r="DL129" s="66"/>
      <c r="DM129" s="66"/>
      <c r="DN129" s="66"/>
      <c r="DO129" s="66"/>
      <c r="DP129" s="66"/>
    </row>
    <row r="130" spans="3:120" x14ac:dyDescent="0.3"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66"/>
      <c r="BQ130" s="66"/>
      <c r="BR130" s="66"/>
      <c r="BS130" s="66"/>
      <c r="BT130" s="66"/>
      <c r="BU130" s="66"/>
      <c r="BV130" s="66"/>
      <c r="BW130" s="66"/>
      <c r="BX130" s="66"/>
      <c r="BY130" s="66"/>
      <c r="BZ130" s="66"/>
      <c r="CA130" s="66"/>
      <c r="CB130" s="66"/>
      <c r="CC130" s="66"/>
      <c r="CD130" s="66"/>
      <c r="CE130" s="66"/>
      <c r="CF130" s="66"/>
      <c r="CG130" s="66"/>
      <c r="CH130" s="66"/>
      <c r="CI130" s="66"/>
      <c r="CJ130" s="66"/>
      <c r="CK130" s="66"/>
      <c r="CL130" s="66"/>
      <c r="CM130" s="66"/>
      <c r="CN130" s="66"/>
      <c r="CO130" s="66"/>
      <c r="CP130" s="66"/>
      <c r="CQ130" s="66"/>
      <c r="CR130" s="66"/>
      <c r="CS130" s="66"/>
      <c r="CT130" s="66"/>
      <c r="CU130" s="66"/>
      <c r="CV130" s="66"/>
      <c r="CW130" s="66"/>
      <c r="CX130" s="66"/>
      <c r="CY130" s="66"/>
      <c r="CZ130" s="66"/>
      <c r="DA130" s="66"/>
      <c r="DB130" s="66"/>
      <c r="DC130" s="66"/>
      <c r="DD130" s="66"/>
      <c r="DE130" s="66"/>
      <c r="DF130" s="66"/>
      <c r="DG130" s="66"/>
      <c r="DH130" s="66"/>
      <c r="DI130" s="66"/>
      <c r="DJ130" s="66"/>
      <c r="DK130" s="66"/>
      <c r="DL130" s="66"/>
      <c r="DM130" s="66"/>
      <c r="DN130" s="66"/>
      <c r="DO130" s="66"/>
      <c r="DP130" s="66"/>
    </row>
    <row r="131" spans="3:120" x14ac:dyDescent="0.3"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66"/>
      <c r="BQ131" s="66"/>
      <c r="BR131" s="66"/>
      <c r="BS131" s="66"/>
      <c r="BT131" s="66"/>
      <c r="BU131" s="66"/>
      <c r="BV131" s="66"/>
      <c r="BW131" s="66"/>
      <c r="BX131" s="66"/>
      <c r="BY131" s="66"/>
      <c r="BZ131" s="66"/>
      <c r="CA131" s="66"/>
      <c r="CB131" s="66"/>
      <c r="CC131" s="66"/>
      <c r="CD131" s="66"/>
      <c r="CE131" s="66"/>
      <c r="CF131" s="66"/>
      <c r="CG131" s="66"/>
      <c r="CH131" s="66"/>
      <c r="CI131" s="66"/>
      <c r="CJ131" s="66"/>
      <c r="CK131" s="66"/>
      <c r="CL131" s="66"/>
      <c r="CM131" s="66"/>
      <c r="CN131" s="66"/>
      <c r="CO131" s="66"/>
      <c r="CP131" s="66"/>
      <c r="CQ131" s="66"/>
      <c r="CR131" s="66"/>
      <c r="CS131" s="66"/>
      <c r="CT131" s="66"/>
      <c r="CU131" s="66"/>
      <c r="CV131" s="66"/>
      <c r="CW131" s="66"/>
      <c r="CX131" s="66"/>
      <c r="CY131" s="66"/>
      <c r="CZ131" s="66"/>
      <c r="DA131" s="66"/>
      <c r="DB131" s="66"/>
      <c r="DC131" s="66"/>
      <c r="DD131" s="66"/>
      <c r="DE131" s="66"/>
      <c r="DF131" s="66"/>
      <c r="DG131" s="66"/>
      <c r="DH131" s="66"/>
      <c r="DI131" s="66"/>
      <c r="DJ131" s="66"/>
      <c r="DK131" s="66"/>
      <c r="DL131" s="66"/>
      <c r="DM131" s="66"/>
      <c r="DN131" s="66"/>
      <c r="DO131" s="66"/>
      <c r="DP131" s="66"/>
    </row>
    <row r="132" spans="3:120" x14ac:dyDescent="0.3"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66"/>
      <c r="BQ132" s="66"/>
      <c r="BR132" s="66"/>
      <c r="BS132" s="66"/>
      <c r="BT132" s="66"/>
      <c r="BU132" s="66"/>
      <c r="BV132" s="66"/>
      <c r="BW132" s="66"/>
      <c r="BX132" s="66"/>
      <c r="BY132" s="66"/>
      <c r="BZ132" s="66"/>
      <c r="CA132" s="66"/>
      <c r="CB132" s="66"/>
      <c r="CC132" s="66"/>
      <c r="CD132" s="66"/>
      <c r="CE132" s="66"/>
      <c r="CF132" s="66"/>
      <c r="CG132" s="66"/>
      <c r="CH132" s="66"/>
      <c r="CI132" s="66"/>
      <c r="CJ132" s="66"/>
      <c r="CK132" s="66"/>
      <c r="CL132" s="66"/>
      <c r="CM132" s="66"/>
      <c r="CN132" s="66"/>
      <c r="CO132" s="66"/>
      <c r="CP132" s="66"/>
      <c r="CQ132" s="66"/>
      <c r="CR132" s="66"/>
      <c r="CS132" s="66"/>
      <c r="CT132" s="66"/>
      <c r="CU132" s="66"/>
      <c r="CV132" s="66"/>
      <c r="CW132" s="66"/>
      <c r="CX132" s="66"/>
      <c r="CY132" s="66"/>
      <c r="CZ132" s="66"/>
      <c r="DA132" s="66"/>
      <c r="DB132" s="66"/>
      <c r="DC132" s="66"/>
      <c r="DD132" s="66"/>
      <c r="DE132" s="66"/>
      <c r="DF132" s="66"/>
      <c r="DG132" s="66"/>
      <c r="DH132" s="66"/>
      <c r="DI132" s="66"/>
      <c r="DJ132" s="66"/>
      <c r="DK132" s="66"/>
      <c r="DL132" s="66"/>
      <c r="DM132" s="66"/>
      <c r="DN132" s="66"/>
      <c r="DO132" s="66"/>
      <c r="DP132" s="66"/>
    </row>
    <row r="133" spans="3:120" x14ac:dyDescent="0.3"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66"/>
      <c r="BQ133" s="66"/>
      <c r="BR133" s="66"/>
      <c r="BS133" s="66"/>
      <c r="BT133" s="66"/>
      <c r="BU133" s="66"/>
      <c r="BV133" s="66"/>
      <c r="BW133" s="66"/>
      <c r="BX133" s="66"/>
      <c r="BY133" s="66"/>
      <c r="BZ133" s="66"/>
      <c r="CA133" s="66"/>
      <c r="CB133" s="66"/>
      <c r="CC133" s="66"/>
      <c r="CD133" s="66"/>
      <c r="CE133" s="66"/>
      <c r="CF133" s="66"/>
      <c r="CG133" s="66"/>
      <c r="CH133" s="66"/>
      <c r="CI133" s="66"/>
      <c r="CJ133" s="66"/>
      <c r="CK133" s="66"/>
      <c r="CL133" s="66"/>
      <c r="CM133" s="66"/>
      <c r="CN133" s="66"/>
      <c r="CO133" s="66"/>
      <c r="CP133" s="66"/>
      <c r="CQ133" s="66"/>
      <c r="CR133" s="66"/>
      <c r="CS133" s="66"/>
      <c r="CT133" s="66"/>
      <c r="CU133" s="66"/>
      <c r="CV133" s="66"/>
      <c r="CW133" s="66"/>
      <c r="CX133" s="66"/>
      <c r="CY133" s="66"/>
      <c r="CZ133" s="66"/>
      <c r="DA133" s="66"/>
      <c r="DB133" s="66"/>
      <c r="DC133" s="66"/>
      <c r="DD133" s="66"/>
      <c r="DE133" s="66"/>
      <c r="DF133" s="66"/>
      <c r="DG133" s="66"/>
      <c r="DH133" s="66"/>
      <c r="DI133" s="66"/>
      <c r="DJ133" s="66"/>
      <c r="DK133" s="66"/>
      <c r="DL133" s="66"/>
      <c r="DM133" s="66"/>
      <c r="DN133" s="66"/>
      <c r="DO133" s="66"/>
      <c r="DP133" s="66"/>
    </row>
    <row r="134" spans="3:120" x14ac:dyDescent="0.3"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66"/>
      <c r="BQ134" s="66"/>
      <c r="BR134" s="66"/>
      <c r="BS134" s="66"/>
      <c r="BT134" s="66"/>
      <c r="BU134" s="66"/>
      <c r="BV134" s="66"/>
      <c r="BW134" s="66"/>
      <c r="BX134" s="66"/>
      <c r="BY134" s="66"/>
      <c r="BZ134" s="66"/>
      <c r="CA134" s="66"/>
      <c r="CB134" s="66"/>
      <c r="CC134" s="66"/>
      <c r="CD134" s="66"/>
      <c r="CE134" s="66"/>
      <c r="CF134" s="66"/>
      <c r="CG134" s="66"/>
      <c r="CH134" s="66"/>
      <c r="CI134" s="66"/>
      <c r="CJ134" s="66"/>
      <c r="CK134" s="66"/>
      <c r="CL134" s="66"/>
      <c r="CM134" s="66"/>
      <c r="CN134" s="66"/>
      <c r="CO134" s="66"/>
      <c r="CP134" s="66"/>
      <c r="CQ134" s="66"/>
      <c r="CR134" s="66"/>
      <c r="CS134" s="66"/>
      <c r="CT134" s="66"/>
      <c r="CU134" s="66"/>
      <c r="CV134" s="66"/>
      <c r="CW134" s="66"/>
      <c r="CX134" s="66"/>
      <c r="CY134" s="66"/>
      <c r="CZ134" s="66"/>
      <c r="DA134" s="66"/>
      <c r="DB134" s="66"/>
      <c r="DC134" s="66"/>
      <c r="DD134" s="66"/>
      <c r="DE134" s="66"/>
      <c r="DF134" s="66"/>
      <c r="DG134" s="66"/>
      <c r="DH134" s="66"/>
      <c r="DI134" s="66"/>
      <c r="DJ134" s="66"/>
      <c r="DK134" s="66"/>
      <c r="DL134" s="66"/>
      <c r="DM134" s="66"/>
      <c r="DN134" s="66"/>
      <c r="DO134" s="66"/>
      <c r="DP134" s="66"/>
    </row>
    <row r="135" spans="3:120" x14ac:dyDescent="0.3"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66"/>
      <c r="BQ135" s="66"/>
      <c r="BR135" s="66"/>
      <c r="BS135" s="66"/>
      <c r="BT135" s="66"/>
      <c r="BU135" s="66"/>
      <c r="BV135" s="66"/>
      <c r="BW135" s="66"/>
      <c r="BX135" s="66"/>
      <c r="BY135" s="66"/>
      <c r="BZ135" s="66"/>
      <c r="CA135" s="66"/>
      <c r="CB135" s="66"/>
      <c r="CC135" s="66"/>
      <c r="CD135" s="66"/>
      <c r="CE135" s="66"/>
      <c r="CF135" s="66"/>
      <c r="CG135" s="66"/>
      <c r="CH135" s="66"/>
      <c r="CI135" s="66"/>
      <c r="CJ135" s="66"/>
      <c r="CK135" s="66"/>
      <c r="CL135" s="66"/>
      <c r="CM135" s="66"/>
      <c r="CN135" s="66"/>
      <c r="CO135" s="66"/>
      <c r="CP135" s="66"/>
      <c r="CQ135" s="66"/>
      <c r="CR135" s="66"/>
      <c r="CS135" s="66"/>
      <c r="CT135" s="66"/>
      <c r="CU135" s="66"/>
      <c r="CV135" s="66"/>
      <c r="CW135" s="66"/>
      <c r="CX135" s="66"/>
      <c r="CY135" s="66"/>
      <c r="CZ135" s="66"/>
      <c r="DA135" s="66"/>
      <c r="DB135" s="66"/>
      <c r="DC135" s="66"/>
      <c r="DD135" s="66"/>
      <c r="DE135" s="66"/>
      <c r="DF135" s="66"/>
      <c r="DG135" s="66"/>
      <c r="DH135" s="66"/>
      <c r="DI135" s="66"/>
      <c r="DJ135" s="66"/>
      <c r="DK135" s="66"/>
      <c r="DL135" s="66"/>
      <c r="DM135" s="66"/>
      <c r="DN135" s="66"/>
      <c r="DO135" s="66"/>
      <c r="DP135" s="66"/>
    </row>
    <row r="136" spans="3:120" x14ac:dyDescent="0.3"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  <c r="DO136" s="66"/>
      <c r="DP136" s="66"/>
    </row>
    <row r="137" spans="3:120" x14ac:dyDescent="0.3"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Q137" s="66"/>
      <c r="AR137" s="66"/>
      <c r="AS137" s="66"/>
      <c r="AT137" s="66"/>
      <c r="AU137" s="66"/>
      <c r="AV137" s="66"/>
      <c r="AW137" s="66"/>
      <c r="AX137" s="66"/>
      <c r="AY137" s="66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66"/>
      <c r="BQ137" s="66"/>
      <c r="BR137" s="66"/>
      <c r="BS137" s="66"/>
      <c r="BT137" s="66"/>
      <c r="BU137" s="66"/>
      <c r="BV137" s="66"/>
      <c r="BW137" s="66"/>
      <c r="BX137" s="66"/>
      <c r="BY137" s="66"/>
      <c r="BZ137" s="66"/>
      <c r="CA137" s="66"/>
      <c r="CB137" s="66"/>
      <c r="CC137" s="66"/>
      <c r="CD137" s="66"/>
      <c r="CE137" s="66"/>
      <c r="CF137" s="66"/>
      <c r="CG137" s="66"/>
      <c r="CH137" s="66"/>
      <c r="CI137" s="66"/>
      <c r="CJ137" s="66"/>
      <c r="CK137" s="66"/>
      <c r="CL137" s="66"/>
      <c r="CM137" s="66"/>
      <c r="CN137" s="66"/>
      <c r="CO137" s="66"/>
      <c r="CP137" s="66"/>
      <c r="CQ137" s="66"/>
      <c r="CR137" s="66"/>
      <c r="CS137" s="66"/>
      <c r="CT137" s="66"/>
      <c r="CU137" s="66"/>
      <c r="CV137" s="66"/>
      <c r="CW137" s="66"/>
      <c r="CX137" s="66"/>
      <c r="CY137" s="66"/>
      <c r="CZ137" s="66"/>
      <c r="DA137" s="66"/>
      <c r="DB137" s="66"/>
      <c r="DC137" s="66"/>
      <c r="DD137" s="66"/>
      <c r="DE137" s="66"/>
      <c r="DF137" s="66"/>
      <c r="DG137" s="66"/>
      <c r="DH137" s="66"/>
      <c r="DI137" s="66"/>
      <c r="DJ137" s="66"/>
      <c r="DK137" s="66"/>
      <c r="DL137" s="66"/>
      <c r="DM137" s="66"/>
      <c r="DN137" s="66"/>
      <c r="DO137" s="66"/>
      <c r="DP137" s="66"/>
    </row>
    <row r="138" spans="3:120" x14ac:dyDescent="0.3"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  <c r="AX138" s="66"/>
      <c r="AY138" s="66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66"/>
      <c r="BQ138" s="66"/>
      <c r="BR138" s="66"/>
      <c r="BS138" s="66"/>
      <c r="BT138" s="66"/>
      <c r="BU138" s="66"/>
      <c r="BV138" s="66"/>
      <c r="BW138" s="66"/>
      <c r="BX138" s="66"/>
      <c r="BY138" s="66"/>
      <c r="BZ138" s="66"/>
      <c r="CA138" s="66"/>
      <c r="CB138" s="66"/>
      <c r="CC138" s="66"/>
      <c r="CD138" s="66"/>
      <c r="CE138" s="66"/>
      <c r="CF138" s="66"/>
      <c r="CG138" s="66"/>
      <c r="CH138" s="66"/>
      <c r="CI138" s="66"/>
      <c r="CJ138" s="66"/>
      <c r="CK138" s="66"/>
      <c r="CL138" s="66"/>
      <c r="CM138" s="66"/>
      <c r="CN138" s="66"/>
      <c r="CO138" s="66"/>
      <c r="CP138" s="66"/>
      <c r="CQ138" s="66"/>
      <c r="CR138" s="66"/>
      <c r="CS138" s="66"/>
      <c r="CT138" s="66"/>
      <c r="CU138" s="66"/>
      <c r="CV138" s="66"/>
      <c r="CW138" s="66"/>
      <c r="CX138" s="66"/>
      <c r="CY138" s="66"/>
      <c r="CZ138" s="66"/>
      <c r="DA138" s="66"/>
      <c r="DB138" s="66"/>
      <c r="DC138" s="66"/>
      <c r="DD138" s="66"/>
      <c r="DE138" s="66"/>
      <c r="DF138" s="66"/>
      <c r="DG138" s="66"/>
      <c r="DH138" s="66"/>
      <c r="DI138" s="66"/>
      <c r="DJ138" s="66"/>
      <c r="DK138" s="66"/>
      <c r="DL138" s="66"/>
      <c r="DM138" s="66"/>
      <c r="DN138" s="66"/>
      <c r="DO138" s="66"/>
      <c r="DP138" s="66"/>
    </row>
    <row r="139" spans="3:120" x14ac:dyDescent="0.3"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66"/>
      <c r="AP139" s="66"/>
      <c r="AQ139" s="66"/>
      <c r="AR139" s="66"/>
      <c r="AS139" s="66"/>
      <c r="AT139" s="66"/>
      <c r="AU139" s="66"/>
      <c r="AV139" s="66"/>
      <c r="AW139" s="66"/>
      <c r="AX139" s="66"/>
      <c r="AY139" s="66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66"/>
      <c r="BQ139" s="66"/>
      <c r="BR139" s="66"/>
      <c r="BS139" s="66"/>
      <c r="BT139" s="66"/>
      <c r="BU139" s="66"/>
      <c r="BV139" s="66"/>
      <c r="BW139" s="66"/>
      <c r="BX139" s="66"/>
      <c r="BY139" s="66"/>
      <c r="BZ139" s="66"/>
      <c r="CA139" s="66"/>
      <c r="CB139" s="66"/>
      <c r="CC139" s="66"/>
      <c r="CD139" s="66"/>
      <c r="CE139" s="66"/>
      <c r="CF139" s="66"/>
      <c r="CG139" s="66"/>
      <c r="CH139" s="66"/>
      <c r="CI139" s="66"/>
      <c r="CJ139" s="66"/>
      <c r="CK139" s="66"/>
      <c r="CL139" s="66"/>
      <c r="CM139" s="66"/>
      <c r="CN139" s="66"/>
      <c r="CO139" s="66"/>
      <c r="CP139" s="66"/>
      <c r="CQ139" s="66"/>
      <c r="CR139" s="66"/>
      <c r="CS139" s="66"/>
      <c r="CT139" s="66"/>
      <c r="CU139" s="66"/>
      <c r="CV139" s="66"/>
      <c r="CW139" s="66"/>
      <c r="CX139" s="66"/>
      <c r="CY139" s="66"/>
      <c r="CZ139" s="66"/>
      <c r="DA139" s="66"/>
      <c r="DB139" s="66"/>
      <c r="DC139" s="66"/>
      <c r="DD139" s="66"/>
      <c r="DE139" s="66"/>
      <c r="DF139" s="66"/>
      <c r="DG139" s="66"/>
      <c r="DH139" s="66"/>
      <c r="DI139" s="66"/>
      <c r="DJ139" s="66"/>
      <c r="DK139" s="66"/>
      <c r="DL139" s="66"/>
      <c r="DM139" s="66"/>
      <c r="DN139" s="66"/>
      <c r="DO139" s="66"/>
      <c r="DP139" s="66"/>
    </row>
    <row r="140" spans="3:120" x14ac:dyDescent="0.3"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  <c r="AX140" s="66"/>
      <c r="AY140" s="66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66"/>
      <c r="BQ140" s="66"/>
      <c r="BR140" s="66"/>
      <c r="BS140" s="66"/>
      <c r="BT140" s="66"/>
      <c r="BU140" s="66"/>
      <c r="BV140" s="66"/>
      <c r="BW140" s="66"/>
      <c r="BX140" s="66"/>
      <c r="BY140" s="66"/>
      <c r="BZ140" s="66"/>
      <c r="CA140" s="66"/>
      <c r="CB140" s="66"/>
      <c r="CC140" s="66"/>
      <c r="CD140" s="66"/>
      <c r="CE140" s="66"/>
      <c r="CF140" s="66"/>
      <c r="CG140" s="66"/>
      <c r="CH140" s="66"/>
      <c r="CI140" s="66"/>
      <c r="CJ140" s="66"/>
      <c r="CK140" s="66"/>
      <c r="CL140" s="66"/>
      <c r="CM140" s="66"/>
      <c r="CN140" s="66"/>
      <c r="CO140" s="66"/>
      <c r="CP140" s="66"/>
      <c r="CQ140" s="66"/>
      <c r="CR140" s="66"/>
      <c r="CS140" s="66"/>
      <c r="CT140" s="66"/>
      <c r="CU140" s="66"/>
      <c r="CV140" s="66"/>
      <c r="CW140" s="66"/>
      <c r="CX140" s="66"/>
      <c r="CY140" s="66"/>
      <c r="CZ140" s="66"/>
      <c r="DA140" s="66"/>
      <c r="DB140" s="66"/>
      <c r="DC140" s="66"/>
      <c r="DD140" s="66"/>
      <c r="DE140" s="66"/>
      <c r="DF140" s="66"/>
      <c r="DG140" s="66"/>
      <c r="DH140" s="66"/>
      <c r="DI140" s="66"/>
      <c r="DJ140" s="66"/>
      <c r="DK140" s="66"/>
      <c r="DL140" s="66"/>
      <c r="DM140" s="66"/>
      <c r="DN140" s="66"/>
      <c r="DO140" s="66"/>
      <c r="DP140" s="66"/>
    </row>
    <row r="141" spans="3:120" x14ac:dyDescent="0.3"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66"/>
      <c r="AP141" s="66"/>
      <c r="AQ141" s="66"/>
      <c r="AR141" s="66"/>
      <c r="AS141" s="66"/>
      <c r="AT141" s="66"/>
      <c r="AU141" s="66"/>
      <c r="AV141" s="66"/>
      <c r="AW141" s="66"/>
      <c r="AX141" s="66"/>
      <c r="AY141" s="66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6"/>
      <c r="BK141" s="66"/>
      <c r="BL141" s="66"/>
      <c r="BM141" s="66"/>
      <c r="BN141" s="66"/>
      <c r="BO141" s="66"/>
      <c r="BP141" s="66"/>
      <c r="BQ141" s="66"/>
      <c r="BR141" s="66"/>
      <c r="BS141" s="66"/>
      <c r="BT141" s="66"/>
      <c r="BU141" s="66"/>
      <c r="BV141" s="66"/>
      <c r="BW141" s="66"/>
      <c r="BX141" s="66"/>
      <c r="BY141" s="66"/>
      <c r="BZ141" s="66"/>
      <c r="CA141" s="66"/>
      <c r="CB141" s="66"/>
      <c r="CC141" s="66"/>
      <c r="CD141" s="66"/>
      <c r="CE141" s="66"/>
      <c r="CF141" s="66"/>
      <c r="CG141" s="66"/>
      <c r="CH141" s="66"/>
      <c r="CI141" s="66"/>
      <c r="CJ141" s="66"/>
      <c r="CK141" s="66"/>
      <c r="CL141" s="66"/>
      <c r="CM141" s="66"/>
      <c r="CN141" s="66"/>
      <c r="CO141" s="66"/>
      <c r="CP141" s="66"/>
      <c r="CQ141" s="66"/>
      <c r="CR141" s="66"/>
      <c r="CS141" s="66"/>
      <c r="CT141" s="66"/>
      <c r="CU141" s="66"/>
      <c r="CV141" s="66"/>
      <c r="CW141" s="66"/>
      <c r="CX141" s="66"/>
      <c r="CY141" s="66"/>
      <c r="CZ141" s="66"/>
      <c r="DA141" s="66"/>
      <c r="DB141" s="66"/>
      <c r="DC141" s="66"/>
      <c r="DD141" s="66"/>
      <c r="DE141" s="66"/>
      <c r="DF141" s="66"/>
      <c r="DG141" s="66"/>
      <c r="DH141" s="66"/>
      <c r="DI141" s="66"/>
      <c r="DJ141" s="66"/>
      <c r="DK141" s="66"/>
      <c r="DL141" s="66"/>
      <c r="DM141" s="66"/>
      <c r="DN141" s="66"/>
      <c r="DO141" s="66"/>
      <c r="DP141" s="66"/>
    </row>
    <row r="142" spans="3:120" x14ac:dyDescent="0.3"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  <c r="AX142" s="66"/>
      <c r="AY142" s="66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  <c r="BM142" s="66"/>
      <c r="BN142" s="66"/>
      <c r="BO142" s="66"/>
      <c r="BP142" s="66"/>
      <c r="BQ142" s="66"/>
      <c r="BR142" s="66"/>
      <c r="BS142" s="66"/>
      <c r="BT142" s="66"/>
      <c r="BU142" s="66"/>
      <c r="BV142" s="66"/>
      <c r="BW142" s="66"/>
      <c r="BX142" s="66"/>
      <c r="BY142" s="66"/>
      <c r="BZ142" s="66"/>
      <c r="CA142" s="66"/>
      <c r="CB142" s="66"/>
      <c r="CC142" s="66"/>
      <c r="CD142" s="66"/>
      <c r="CE142" s="66"/>
      <c r="CF142" s="66"/>
      <c r="CG142" s="66"/>
      <c r="CH142" s="66"/>
      <c r="CI142" s="66"/>
      <c r="CJ142" s="66"/>
      <c r="CK142" s="66"/>
      <c r="CL142" s="66"/>
      <c r="CM142" s="66"/>
      <c r="CN142" s="66"/>
      <c r="CO142" s="66"/>
      <c r="CP142" s="66"/>
      <c r="CQ142" s="66"/>
      <c r="CR142" s="66"/>
      <c r="CS142" s="66"/>
      <c r="CT142" s="66"/>
      <c r="CU142" s="66"/>
      <c r="CV142" s="66"/>
      <c r="CW142" s="66"/>
      <c r="CX142" s="66"/>
      <c r="CY142" s="66"/>
      <c r="CZ142" s="66"/>
      <c r="DA142" s="66"/>
      <c r="DB142" s="66"/>
      <c r="DC142" s="66"/>
      <c r="DD142" s="66"/>
      <c r="DE142" s="66"/>
      <c r="DF142" s="66"/>
      <c r="DG142" s="66"/>
      <c r="DH142" s="66"/>
      <c r="DI142" s="66"/>
      <c r="DJ142" s="66"/>
      <c r="DK142" s="66"/>
      <c r="DL142" s="66"/>
      <c r="DM142" s="66"/>
      <c r="DN142" s="66"/>
      <c r="DO142" s="66"/>
      <c r="DP142" s="66"/>
    </row>
    <row r="143" spans="3:120" x14ac:dyDescent="0.3"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  <c r="AX143" s="66"/>
      <c r="AY143" s="66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66"/>
      <c r="BQ143" s="66"/>
      <c r="BR143" s="66"/>
      <c r="BS143" s="66"/>
      <c r="BT143" s="66"/>
      <c r="BU143" s="66"/>
      <c r="BV143" s="66"/>
      <c r="BW143" s="66"/>
      <c r="BX143" s="66"/>
      <c r="BY143" s="66"/>
      <c r="BZ143" s="66"/>
      <c r="CA143" s="66"/>
      <c r="CB143" s="66"/>
      <c r="CC143" s="66"/>
      <c r="CD143" s="66"/>
      <c r="CE143" s="66"/>
      <c r="CF143" s="66"/>
      <c r="CG143" s="66"/>
      <c r="CH143" s="66"/>
      <c r="CI143" s="66"/>
      <c r="CJ143" s="66"/>
      <c r="CK143" s="66"/>
      <c r="CL143" s="66"/>
      <c r="CM143" s="66"/>
      <c r="CN143" s="66"/>
      <c r="CO143" s="66"/>
      <c r="CP143" s="66"/>
      <c r="CQ143" s="66"/>
      <c r="CR143" s="66"/>
      <c r="CS143" s="66"/>
      <c r="CT143" s="66"/>
      <c r="CU143" s="66"/>
      <c r="CV143" s="66"/>
      <c r="CW143" s="66"/>
      <c r="CX143" s="66"/>
      <c r="CY143" s="66"/>
      <c r="CZ143" s="66"/>
      <c r="DA143" s="66"/>
      <c r="DB143" s="66"/>
      <c r="DC143" s="66"/>
      <c r="DD143" s="66"/>
      <c r="DE143" s="66"/>
      <c r="DF143" s="66"/>
      <c r="DG143" s="66"/>
      <c r="DH143" s="66"/>
      <c r="DI143" s="66"/>
      <c r="DJ143" s="66"/>
      <c r="DK143" s="66"/>
      <c r="DL143" s="66"/>
      <c r="DM143" s="66"/>
      <c r="DN143" s="66"/>
      <c r="DO143" s="66"/>
      <c r="DP143" s="66"/>
    </row>
    <row r="144" spans="3:120" x14ac:dyDescent="0.3"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66"/>
      <c r="AP144" s="66"/>
      <c r="AQ144" s="66"/>
      <c r="AR144" s="66"/>
      <c r="AS144" s="66"/>
      <c r="AT144" s="66"/>
      <c r="AU144" s="66"/>
      <c r="AV144" s="66"/>
      <c r="AW144" s="66"/>
      <c r="AX144" s="66"/>
      <c r="AY144" s="66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6"/>
      <c r="BK144" s="66"/>
      <c r="BL144" s="66"/>
      <c r="BM144" s="66"/>
      <c r="BN144" s="66"/>
      <c r="BO144" s="66"/>
      <c r="BP144" s="66"/>
      <c r="BQ144" s="66"/>
      <c r="BR144" s="66"/>
      <c r="BS144" s="66"/>
      <c r="BT144" s="66"/>
      <c r="BU144" s="66"/>
      <c r="BV144" s="66"/>
      <c r="BW144" s="66"/>
      <c r="BX144" s="66"/>
      <c r="BY144" s="66"/>
      <c r="BZ144" s="66"/>
      <c r="CA144" s="66"/>
      <c r="CB144" s="66"/>
      <c r="CC144" s="66"/>
      <c r="CD144" s="66"/>
      <c r="CE144" s="66"/>
      <c r="CF144" s="66"/>
      <c r="CG144" s="66"/>
      <c r="CH144" s="66"/>
      <c r="CI144" s="66"/>
      <c r="CJ144" s="66"/>
      <c r="CK144" s="66"/>
      <c r="CL144" s="66"/>
      <c r="CM144" s="66"/>
      <c r="CN144" s="66"/>
      <c r="CO144" s="66"/>
      <c r="CP144" s="66"/>
      <c r="CQ144" s="66"/>
      <c r="CR144" s="66"/>
      <c r="CS144" s="66"/>
      <c r="CT144" s="66"/>
      <c r="CU144" s="66"/>
      <c r="CV144" s="66"/>
      <c r="CW144" s="66"/>
      <c r="CX144" s="66"/>
      <c r="CY144" s="66"/>
      <c r="CZ144" s="66"/>
      <c r="DA144" s="66"/>
      <c r="DB144" s="66"/>
      <c r="DC144" s="66"/>
      <c r="DD144" s="66"/>
      <c r="DE144" s="66"/>
      <c r="DF144" s="66"/>
      <c r="DG144" s="66"/>
      <c r="DH144" s="66"/>
      <c r="DI144" s="66"/>
      <c r="DJ144" s="66"/>
      <c r="DK144" s="66"/>
      <c r="DL144" s="66"/>
      <c r="DM144" s="66"/>
      <c r="DN144" s="66"/>
      <c r="DO144" s="66"/>
      <c r="DP144" s="66"/>
    </row>
    <row r="145" spans="3:120" x14ac:dyDescent="0.3"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66"/>
      <c r="AP145" s="66"/>
      <c r="AQ145" s="66"/>
      <c r="AR145" s="66"/>
      <c r="AS145" s="66"/>
      <c r="AT145" s="66"/>
      <c r="AU145" s="66"/>
      <c r="AV145" s="66"/>
      <c r="AW145" s="66"/>
      <c r="AX145" s="66"/>
      <c r="AY145" s="66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6"/>
      <c r="BK145" s="66"/>
      <c r="BL145" s="66"/>
      <c r="BM145" s="66"/>
      <c r="BN145" s="66"/>
      <c r="BO145" s="66"/>
      <c r="BP145" s="66"/>
      <c r="BQ145" s="66"/>
      <c r="BR145" s="66"/>
      <c r="BS145" s="66"/>
      <c r="BT145" s="66"/>
      <c r="BU145" s="66"/>
      <c r="BV145" s="66"/>
      <c r="BW145" s="66"/>
      <c r="BX145" s="66"/>
      <c r="BY145" s="66"/>
      <c r="BZ145" s="66"/>
      <c r="CA145" s="66"/>
      <c r="CB145" s="66"/>
      <c r="CC145" s="66"/>
      <c r="CD145" s="66"/>
      <c r="CE145" s="66"/>
      <c r="CF145" s="66"/>
      <c r="CG145" s="66"/>
      <c r="CH145" s="66"/>
      <c r="CI145" s="66"/>
      <c r="CJ145" s="66"/>
      <c r="CK145" s="66"/>
      <c r="CL145" s="66"/>
      <c r="CM145" s="66"/>
      <c r="CN145" s="66"/>
      <c r="CO145" s="66"/>
      <c r="CP145" s="66"/>
      <c r="CQ145" s="66"/>
      <c r="CR145" s="66"/>
      <c r="CS145" s="66"/>
      <c r="CT145" s="66"/>
      <c r="CU145" s="66"/>
      <c r="CV145" s="66"/>
      <c r="CW145" s="66"/>
      <c r="CX145" s="66"/>
      <c r="CY145" s="66"/>
      <c r="CZ145" s="66"/>
      <c r="DA145" s="66"/>
      <c r="DB145" s="66"/>
      <c r="DC145" s="66"/>
      <c r="DD145" s="66"/>
      <c r="DE145" s="66"/>
      <c r="DF145" s="66"/>
      <c r="DG145" s="66"/>
      <c r="DH145" s="66"/>
      <c r="DI145" s="66"/>
      <c r="DJ145" s="66"/>
      <c r="DK145" s="66"/>
      <c r="DL145" s="66"/>
      <c r="DM145" s="66"/>
      <c r="DN145" s="66"/>
      <c r="DO145" s="66"/>
      <c r="DP145" s="66"/>
    </row>
    <row r="146" spans="3:120" x14ac:dyDescent="0.3"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66"/>
      <c r="AP146" s="66"/>
      <c r="AQ146" s="66"/>
      <c r="AR146" s="66"/>
      <c r="AS146" s="66"/>
      <c r="AT146" s="66"/>
      <c r="AU146" s="66"/>
      <c r="AV146" s="66"/>
      <c r="AW146" s="66"/>
      <c r="AX146" s="66"/>
      <c r="AY146" s="66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6"/>
      <c r="BK146" s="66"/>
      <c r="BL146" s="66"/>
      <c r="BM146" s="66"/>
      <c r="BN146" s="66"/>
      <c r="BO146" s="66"/>
      <c r="BP146" s="66"/>
      <c r="BQ146" s="66"/>
      <c r="BR146" s="66"/>
      <c r="BS146" s="66"/>
      <c r="BT146" s="66"/>
      <c r="BU146" s="66"/>
      <c r="BV146" s="66"/>
      <c r="BW146" s="66"/>
      <c r="BX146" s="66"/>
      <c r="BY146" s="66"/>
      <c r="BZ146" s="66"/>
      <c r="CA146" s="66"/>
      <c r="CB146" s="66"/>
      <c r="CC146" s="66"/>
      <c r="CD146" s="66"/>
      <c r="CE146" s="66"/>
      <c r="CF146" s="66"/>
      <c r="CG146" s="66"/>
      <c r="CH146" s="66"/>
      <c r="CI146" s="66"/>
      <c r="CJ146" s="66"/>
      <c r="CK146" s="66"/>
      <c r="CL146" s="66"/>
      <c r="CM146" s="66"/>
      <c r="CN146" s="66"/>
      <c r="CO146" s="66"/>
      <c r="CP146" s="66"/>
      <c r="CQ146" s="66"/>
      <c r="CR146" s="66"/>
      <c r="CS146" s="66"/>
      <c r="CT146" s="66"/>
      <c r="CU146" s="66"/>
      <c r="CV146" s="66"/>
      <c r="CW146" s="66"/>
      <c r="CX146" s="66"/>
      <c r="CY146" s="66"/>
      <c r="CZ146" s="66"/>
      <c r="DA146" s="66"/>
      <c r="DB146" s="66"/>
      <c r="DC146" s="66"/>
      <c r="DD146" s="66"/>
      <c r="DE146" s="66"/>
      <c r="DF146" s="66"/>
      <c r="DG146" s="66"/>
      <c r="DH146" s="66"/>
      <c r="DI146" s="66"/>
      <c r="DJ146" s="66"/>
      <c r="DK146" s="66"/>
      <c r="DL146" s="66"/>
      <c r="DM146" s="66"/>
      <c r="DN146" s="66"/>
      <c r="DO146" s="66"/>
      <c r="DP146" s="66"/>
    </row>
    <row r="147" spans="3:120" x14ac:dyDescent="0.3"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  <c r="AX147" s="66"/>
      <c r="AY147" s="66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66"/>
      <c r="BQ147" s="66"/>
      <c r="BR147" s="66"/>
      <c r="BS147" s="66"/>
      <c r="BT147" s="66"/>
      <c r="BU147" s="66"/>
      <c r="BV147" s="66"/>
      <c r="BW147" s="66"/>
      <c r="BX147" s="66"/>
      <c r="BY147" s="66"/>
      <c r="BZ147" s="66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6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</row>
    <row r="148" spans="3:120" x14ac:dyDescent="0.3"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  <c r="AX148" s="66"/>
      <c r="AY148" s="66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66"/>
      <c r="BQ148" s="66"/>
      <c r="BR148" s="66"/>
      <c r="BS148" s="66"/>
      <c r="BT148" s="66"/>
      <c r="BU148" s="66"/>
      <c r="BV148" s="66"/>
      <c r="BW148" s="66"/>
      <c r="BX148" s="66"/>
      <c r="BY148" s="66"/>
      <c r="BZ148" s="66"/>
      <c r="CA148" s="66"/>
      <c r="CB148" s="66"/>
      <c r="CC148" s="66"/>
      <c r="CD148" s="66"/>
      <c r="CE148" s="66"/>
      <c r="CF148" s="66"/>
      <c r="CG148" s="66"/>
      <c r="CH148" s="66"/>
      <c r="CI148" s="66"/>
      <c r="CJ148" s="66"/>
      <c r="CK148" s="66"/>
      <c r="CL148" s="66"/>
      <c r="CM148" s="66"/>
      <c r="CN148" s="66"/>
      <c r="CO148" s="66"/>
      <c r="CP148" s="66"/>
      <c r="CQ148" s="66"/>
      <c r="CR148" s="66"/>
      <c r="CS148" s="66"/>
      <c r="CT148" s="66"/>
      <c r="CU148" s="66"/>
      <c r="CV148" s="66"/>
      <c r="CW148" s="66"/>
      <c r="CX148" s="66"/>
      <c r="CY148" s="66"/>
      <c r="CZ148" s="66"/>
      <c r="DA148" s="66"/>
      <c r="DB148" s="66"/>
      <c r="DC148" s="66"/>
      <c r="DD148" s="66"/>
      <c r="DE148" s="66"/>
      <c r="DF148" s="66"/>
      <c r="DG148" s="66"/>
      <c r="DH148" s="66"/>
      <c r="DI148" s="66"/>
      <c r="DJ148" s="66"/>
      <c r="DK148" s="66"/>
      <c r="DL148" s="66"/>
      <c r="DM148" s="66"/>
      <c r="DN148" s="66"/>
      <c r="DO148" s="66"/>
      <c r="DP148" s="66"/>
    </row>
    <row r="149" spans="3:120" x14ac:dyDescent="0.3"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6"/>
      <c r="AM149" s="66"/>
      <c r="AN149" s="66"/>
      <c r="AO149" s="66"/>
      <c r="AP149" s="66"/>
      <c r="AQ149" s="66"/>
      <c r="AR149" s="66"/>
      <c r="AS149" s="66"/>
      <c r="AT149" s="66"/>
      <c r="AU149" s="66"/>
      <c r="AV149" s="66"/>
      <c r="AW149" s="66"/>
      <c r="AX149" s="66"/>
      <c r="AY149" s="66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6"/>
      <c r="BK149" s="66"/>
      <c r="BL149" s="66"/>
      <c r="BM149" s="66"/>
      <c r="BN149" s="66"/>
      <c r="BO149" s="66"/>
      <c r="BP149" s="66"/>
      <c r="BQ149" s="66"/>
      <c r="BR149" s="66"/>
      <c r="BS149" s="66"/>
      <c r="BT149" s="66"/>
      <c r="BU149" s="66"/>
      <c r="BV149" s="66"/>
      <c r="BW149" s="66"/>
      <c r="BX149" s="66"/>
      <c r="BY149" s="66"/>
      <c r="BZ149" s="66"/>
      <c r="CA149" s="66"/>
      <c r="CB149" s="66"/>
      <c r="CC149" s="66"/>
      <c r="CD149" s="66"/>
      <c r="CE149" s="66"/>
      <c r="CF149" s="66"/>
      <c r="CG149" s="66"/>
      <c r="CH149" s="66"/>
      <c r="CI149" s="66"/>
      <c r="CJ149" s="66"/>
      <c r="CK149" s="66"/>
      <c r="CL149" s="66"/>
      <c r="CM149" s="66"/>
      <c r="CN149" s="66"/>
      <c r="CO149" s="66"/>
      <c r="CP149" s="66"/>
      <c r="CQ149" s="66"/>
      <c r="CR149" s="66"/>
      <c r="CS149" s="66"/>
      <c r="CT149" s="66"/>
      <c r="CU149" s="66"/>
      <c r="CV149" s="66"/>
      <c r="CW149" s="66"/>
      <c r="CX149" s="66"/>
      <c r="CY149" s="66"/>
      <c r="CZ149" s="66"/>
      <c r="DA149" s="66"/>
      <c r="DB149" s="66"/>
      <c r="DC149" s="66"/>
      <c r="DD149" s="66"/>
      <c r="DE149" s="66"/>
      <c r="DF149" s="66"/>
      <c r="DG149" s="66"/>
      <c r="DH149" s="66"/>
      <c r="DI149" s="66"/>
      <c r="DJ149" s="66"/>
      <c r="DK149" s="66"/>
      <c r="DL149" s="66"/>
      <c r="DM149" s="66"/>
      <c r="DN149" s="66"/>
      <c r="DO149" s="66"/>
      <c r="DP149" s="66"/>
    </row>
    <row r="150" spans="3:120" x14ac:dyDescent="0.3"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  <c r="AI150" s="66"/>
      <c r="AJ150" s="66"/>
      <c r="AK150" s="66"/>
      <c r="AL150" s="66"/>
      <c r="AM150" s="66"/>
      <c r="AN150" s="66"/>
      <c r="AO150" s="66"/>
      <c r="AP150" s="66"/>
      <c r="AQ150" s="66"/>
      <c r="AR150" s="66"/>
      <c r="AS150" s="66"/>
      <c r="AT150" s="66"/>
      <c r="AU150" s="66"/>
      <c r="AV150" s="66"/>
      <c r="AW150" s="66"/>
      <c r="AX150" s="66"/>
      <c r="AY150" s="66"/>
      <c r="AZ150" s="66"/>
      <c r="BA150" s="66"/>
      <c r="BB150" s="66"/>
      <c r="BC150" s="66"/>
      <c r="BD150" s="66"/>
      <c r="BE150" s="66"/>
      <c r="BF150" s="66"/>
      <c r="BG150" s="66"/>
      <c r="BH150" s="66"/>
      <c r="BI150" s="66"/>
      <c r="BJ150" s="66"/>
      <c r="BK150" s="66"/>
      <c r="BL150" s="66"/>
      <c r="BM150" s="66"/>
      <c r="BN150" s="66"/>
      <c r="BO150" s="66"/>
      <c r="BP150" s="66"/>
      <c r="BQ150" s="66"/>
      <c r="BR150" s="66"/>
      <c r="BS150" s="66"/>
      <c r="BT150" s="66"/>
      <c r="BU150" s="66"/>
      <c r="BV150" s="66"/>
      <c r="BW150" s="66"/>
      <c r="BX150" s="66"/>
      <c r="BY150" s="66"/>
      <c r="BZ150" s="66"/>
      <c r="CA150" s="66"/>
      <c r="CB150" s="66"/>
      <c r="CC150" s="66"/>
      <c r="CD150" s="66"/>
      <c r="CE150" s="66"/>
      <c r="CF150" s="66"/>
      <c r="CG150" s="66"/>
      <c r="CH150" s="66"/>
      <c r="CI150" s="66"/>
      <c r="CJ150" s="66"/>
      <c r="CK150" s="66"/>
      <c r="CL150" s="66"/>
      <c r="CM150" s="66"/>
      <c r="CN150" s="66"/>
      <c r="CO150" s="66"/>
      <c r="CP150" s="66"/>
      <c r="CQ150" s="66"/>
      <c r="CR150" s="66"/>
      <c r="CS150" s="66"/>
      <c r="CT150" s="66"/>
      <c r="CU150" s="66"/>
      <c r="CV150" s="66"/>
      <c r="CW150" s="66"/>
      <c r="CX150" s="66"/>
      <c r="CY150" s="66"/>
      <c r="CZ150" s="66"/>
      <c r="DA150" s="66"/>
      <c r="DB150" s="66"/>
      <c r="DC150" s="66"/>
      <c r="DD150" s="66"/>
      <c r="DE150" s="66"/>
      <c r="DF150" s="66"/>
      <c r="DG150" s="66"/>
      <c r="DH150" s="66"/>
      <c r="DI150" s="66"/>
      <c r="DJ150" s="66"/>
      <c r="DK150" s="66"/>
      <c r="DL150" s="66"/>
      <c r="DM150" s="66"/>
      <c r="DN150" s="66"/>
      <c r="DO150" s="66"/>
      <c r="DP150" s="66"/>
    </row>
    <row r="151" spans="3:120" x14ac:dyDescent="0.3"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  <c r="AT151" s="66"/>
      <c r="AU151" s="66"/>
      <c r="AV151" s="66"/>
      <c r="AW151" s="66"/>
      <c r="AX151" s="66"/>
      <c r="AY151" s="66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66"/>
      <c r="BQ151" s="66"/>
      <c r="BR151" s="66"/>
      <c r="BS151" s="66"/>
      <c r="BT151" s="66"/>
      <c r="BU151" s="66"/>
      <c r="BV151" s="66"/>
      <c r="BW151" s="66"/>
      <c r="BX151" s="66"/>
      <c r="BY151" s="66"/>
      <c r="BZ151" s="66"/>
      <c r="CA151" s="66"/>
      <c r="CB151" s="66"/>
      <c r="CC151" s="66"/>
      <c r="CD151" s="66"/>
      <c r="CE151" s="66"/>
      <c r="CF151" s="66"/>
      <c r="CG151" s="66"/>
      <c r="CH151" s="66"/>
      <c r="CI151" s="66"/>
      <c r="CJ151" s="66"/>
      <c r="CK151" s="66"/>
      <c r="CL151" s="66"/>
      <c r="CM151" s="66"/>
      <c r="CN151" s="66"/>
      <c r="CO151" s="66"/>
      <c r="CP151" s="66"/>
      <c r="CQ151" s="66"/>
      <c r="CR151" s="66"/>
      <c r="CS151" s="66"/>
      <c r="CT151" s="66"/>
      <c r="CU151" s="66"/>
      <c r="CV151" s="66"/>
      <c r="CW151" s="66"/>
      <c r="CX151" s="66"/>
      <c r="CY151" s="66"/>
      <c r="CZ151" s="66"/>
      <c r="DA151" s="66"/>
      <c r="DB151" s="66"/>
      <c r="DC151" s="66"/>
      <c r="DD151" s="66"/>
      <c r="DE151" s="66"/>
      <c r="DF151" s="66"/>
      <c r="DG151" s="66"/>
      <c r="DH151" s="66"/>
      <c r="DI151" s="66"/>
      <c r="DJ151" s="66"/>
      <c r="DK151" s="66"/>
      <c r="DL151" s="66"/>
      <c r="DM151" s="66"/>
      <c r="DN151" s="66"/>
      <c r="DO151" s="66"/>
      <c r="DP151" s="66"/>
    </row>
    <row r="152" spans="3:120" x14ac:dyDescent="0.3"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66"/>
      <c r="AP152" s="66"/>
      <c r="AQ152" s="66"/>
      <c r="AR152" s="66"/>
      <c r="AS152" s="66"/>
      <c r="AT152" s="66"/>
      <c r="AU152" s="66"/>
      <c r="AV152" s="66"/>
      <c r="AW152" s="66"/>
      <c r="AX152" s="66"/>
      <c r="AY152" s="66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  <c r="BM152" s="66"/>
      <c r="BN152" s="66"/>
      <c r="BO152" s="66"/>
      <c r="BP152" s="66"/>
      <c r="BQ152" s="66"/>
      <c r="BR152" s="66"/>
      <c r="BS152" s="66"/>
      <c r="BT152" s="66"/>
      <c r="BU152" s="66"/>
      <c r="BV152" s="66"/>
      <c r="BW152" s="66"/>
      <c r="BX152" s="66"/>
      <c r="BY152" s="66"/>
      <c r="BZ152" s="66"/>
      <c r="CA152" s="66"/>
      <c r="CB152" s="66"/>
      <c r="CC152" s="66"/>
      <c r="CD152" s="66"/>
      <c r="CE152" s="66"/>
      <c r="CF152" s="66"/>
      <c r="CG152" s="66"/>
      <c r="CH152" s="66"/>
      <c r="CI152" s="66"/>
      <c r="CJ152" s="66"/>
      <c r="CK152" s="66"/>
      <c r="CL152" s="66"/>
      <c r="CM152" s="66"/>
      <c r="CN152" s="66"/>
      <c r="CO152" s="66"/>
      <c r="CP152" s="66"/>
      <c r="CQ152" s="66"/>
      <c r="CR152" s="66"/>
      <c r="CS152" s="66"/>
      <c r="CT152" s="66"/>
      <c r="CU152" s="66"/>
      <c r="CV152" s="66"/>
      <c r="CW152" s="66"/>
      <c r="CX152" s="66"/>
      <c r="CY152" s="66"/>
      <c r="CZ152" s="66"/>
      <c r="DA152" s="66"/>
      <c r="DB152" s="66"/>
      <c r="DC152" s="66"/>
      <c r="DD152" s="66"/>
      <c r="DE152" s="66"/>
      <c r="DF152" s="66"/>
      <c r="DG152" s="66"/>
      <c r="DH152" s="66"/>
      <c r="DI152" s="66"/>
      <c r="DJ152" s="66"/>
      <c r="DK152" s="66"/>
      <c r="DL152" s="66"/>
      <c r="DM152" s="66"/>
      <c r="DN152" s="66"/>
      <c r="DO152" s="66"/>
      <c r="DP152" s="66"/>
    </row>
    <row r="153" spans="3:120" x14ac:dyDescent="0.3"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6"/>
      <c r="AW153" s="66"/>
      <c r="AX153" s="66"/>
      <c r="AY153" s="66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66"/>
      <c r="BQ153" s="66"/>
      <c r="BR153" s="66"/>
      <c r="BS153" s="66"/>
      <c r="BT153" s="66"/>
      <c r="BU153" s="66"/>
      <c r="BV153" s="66"/>
      <c r="BW153" s="66"/>
      <c r="BX153" s="66"/>
      <c r="BY153" s="66"/>
      <c r="BZ153" s="66"/>
      <c r="CA153" s="66"/>
      <c r="CB153" s="66"/>
      <c r="CC153" s="66"/>
      <c r="CD153" s="66"/>
      <c r="CE153" s="66"/>
      <c r="CF153" s="66"/>
      <c r="CG153" s="66"/>
      <c r="CH153" s="66"/>
      <c r="CI153" s="66"/>
      <c r="CJ153" s="66"/>
      <c r="CK153" s="66"/>
      <c r="CL153" s="66"/>
      <c r="CM153" s="66"/>
      <c r="CN153" s="66"/>
      <c r="CO153" s="66"/>
      <c r="CP153" s="66"/>
      <c r="CQ153" s="66"/>
      <c r="CR153" s="66"/>
      <c r="CS153" s="66"/>
      <c r="CT153" s="66"/>
      <c r="CU153" s="66"/>
      <c r="CV153" s="66"/>
      <c r="CW153" s="66"/>
      <c r="CX153" s="66"/>
      <c r="CY153" s="66"/>
      <c r="CZ153" s="66"/>
      <c r="DA153" s="66"/>
      <c r="DB153" s="66"/>
      <c r="DC153" s="66"/>
      <c r="DD153" s="66"/>
      <c r="DE153" s="66"/>
      <c r="DF153" s="66"/>
      <c r="DG153" s="66"/>
      <c r="DH153" s="66"/>
      <c r="DI153" s="66"/>
      <c r="DJ153" s="66"/>
      <c r="DK153" s="66"/>
      <c r="DL153" s="66"/>
      <c r="DM153" s="66"/>
      <c r="DN153" s="66"/>
      <c r="DO153" s="66"/>
      <c r="DP153" s="66"/>
    </row>
    <row r="154" spans="3:120" x14ac:dyDescent="0.3"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66"/>
      <c r="AP154" s="66"/>
      <c r="AQ154" s="66"/>
      <c r="AR154" s="66"/>
      <c r="AS154" s="66"/>
      <c r="AT154" s="66"/>
      <c r="AU154" s="66"/>
      <c r="AV154" s="66"/>
      <c r="AW154" s="66"/>
      <c r="AX154" s="66"/>
      <c r="AY154" s="66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66"/>
      <c r="BQ154" s="66"/>
      <c r="BR154" s="66"/>
      <c r="BS154" s="66"/>
      <c r="BT154" s="66"/>
      <c r="BU154" s="66"/>
      <c r="BV154" s="66"/>
      <c r="BW154" s="66"/>
      <c r="BX154" s="66"/>
      <c r="BY154" s="66"/>
      <c r="BZ154" s="66"/>
      <c r="CA154" s="66"/>
      <c r="CB154" s="66"/>
      <c r="CC154" s="66"/>
      <c r="CD154" s="66"/>
      <c r="CE154" s="66"/>
      <c r="CF154" s="66"/>
      <c r="CG154" s="66"/>
      <c r="CH154" s="66"/>
      <c r="CI154" s="66"/>
      <c r="CJ154" s="66"/>
      <c r="CK154" s="66"/>
      <c r="CL154" s="66"/>
      <c r="CM154" s="66"/>
      <c r="CN154" s="66"/>
      <c r="CO154" s="66"/>
      <c r="CP154" s="66"/>
      <c r="CQ154" s="66"/>
      <c r="CR154" s="66"/>
      <c r="CS154" s="66"/>
      <c r="CT154" s="66"/>
      <c r="CU154" s="66"/>
      <c r="CV154" s="66"/>
      <c r="CW154" s="66"/>
      <c r="CX154" s="66"/>
      <c r="CY154" s="66"/>
      <c r="CZ154" s="66"/>
      <c r="DA154" s="66"/>
      <c r="DB154" s="66"/>
      <c r="DC154" s="66"/>
      <c r="DD154" s="66"/>
      <c r="DE154" s="66"/>
      <c r="DF154" s="66"/>
      <c r="DG154" s="66"/>
      <c r="DH154" s="66"/>
      <c r="DI154" s="66"/>
      <c r="DJ154" s="66"/>
      <c r="DK154" s="66"/>
      <c r="DL154" s="66"/>
      <c r="DM154" s="66"/>
      <c r="DN154" s="66"/>
      <c r="DO154" s="66"/>
      <c r="DP154" s="66"/>
    </row>
    <row r="155" spans="3:120" x14ac:dyDescent="0.3"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66"/>
      <c r="AP155" s="66"/>
      <c r="AQ155" s="66"/>
      <c r="AR155" s="66"/>
      <c r="AS155" s="66"/>
      <c r="AT155" s="66"/>
      <c r="AU155" s="66"/>
      <c r="AV155" s="66"/>
      <c r="AW155" s="66"/>
      <c r="AX155" s="66"/>
      <c r="AY155" s="66"/>
      <c r="AZ155" s="66"/>
      <c r="BA155" s="66"/>
      <c r="BB155" s="66"/>
      <c r="BC155" s="66"/>
      <c r="BD155" s="66"/>
      <c r="BE155" s="66"/>
      <c r="BF155" s="66"/>
      <c r="BG155" s="66"/>
      <c r="BH155" s="66"/>
      <c r="BI155" s="66"/>
      <c r="BJ155" s="66"/>
      <c r="BK155" s="66"/>
      <c r="BL155" s="66"/>
      <c r="BM155" s="66"/>
      <c r="BN155" s="66"/>
      <c r="BO155" s="66"/>
      <c r="BP155" s="66"/>
      <c r="BQ155" s="66"/>
      <c r="BR155" s="66"/>
      <c r="BS155" s="66"/>
      <c r="BT155" s="66"/>
      <c r="BU155" s="66"/>
      <c r="BV155" s="66"/>
      <c r="BW155" s="66"/>
      <c r="BX155" s="66"/>
      <c r="BY155" s="66"/>
      <c r="BZ155" s="66"/>
      <c r="CA155" s="66"/>
      <c r="CB155" s="66"/>
      <c r="CC155" s="66"/>
      <c r="CD155" s="66"/>
      <c r="CE155" s="66"/>
      <c r="CF155" s="66"/>
      <c r="CG155" s="66"/>
      <c r="CH155" s="66"/>
      <c r="CI155" s="66"/>
      <c r="CJ155" s="66"/>
      <c r="CK155" s="66"/>
      <c r="CL155" s="66"/>
      <c r="CM155" s="66"/>
      <c r="CN155" s="66"/>
      <c r="CO155" s="66"/>
      <c r="CP155" s="66"/>
      <c r="CQ155" s="66"/>
      <c r="CR155" s="66"/>
      <c r="CS155" s="66"/>
      <c r="CT155" s="66"/>
      <c r="CU155" s="66"/>
      <c r="CV155" s="66"/>
      <c r="CW155" s="66"/>
      <c r="CX155" s="66"/>
      <c r="CY155" s="66"/>
      <c r="CZ155" s="66"/>
      <c r="DA155" s="66"/>
      <c r="DB155" s="66"/>
      <c r="DC155" s="66"/>
      <c r="DD155" s="66"/>
      <c r="DE155" s="66"/>
      <c r="DF155" s="66"/>
      <c r="DG155" s="66"/>
      <c r="DH155" s="66"/>
      <c r="DI155" s="66"/>
      <c r="DJ155" s="66"/>
      <c r="DK155" s="66"/>
      <c r="DL155" s="66"/>
      <c r="DM155" s="66"/>
      <c r="DN155" s="66"/>
      <c r="DO155" s="66"/>
      <c r="DP155" s="66"/>
    </row>
    <row r="156" spans="3:120" x14ac:dyDescent="0.3"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6"/>
      <c r="AW156" s="66"/>
      <c r="AX156" s="66"/>
      <c r="AY156" s="66"/>
      <c r="AZ156" s="66"/>
      <c r="BA156" s="66"/>
      <c r="BB156" s="66"/>
      <c r="BC156" s="66"/>
      <c r="BD156" s="66"/>
      <c r="BE156" s="66"/>
      <c r="BF156" s="66"/>
      <c r="BG156" s="66"/>
      <c r="BH156" s="66"/>
      <c r="BI156" s="66"/>
      <c r="BJ156" s="66"/>
      <c r="BK156" s="66"/>
      <c r="BL156" s="66"/>
      <c r="BM156" s="66"/>
      <c r="BN156" s="66"/>
      <c r="BO156" s="66"/>
      <c r="BP156" s="66"/>
      <c r="BQ156" s="66"/>
      <c r="BR156" s="66"/>
      <c r="BS156" s="66"/>
      <c r="BT156" s="66"/>
      <c r="BU156" s="66"/>
      <c r="BV156" s="66"/>
      <c r="BW156" s="66"/>
      <c r="BX156" s="66"/>
      <c r="BY156" s="66"/>
      <c r="BZ156" s="66"/>
      <c r="CA156" s="66"/>
      <c r="CB156" s="66"/>
      <c r="CC156" s="66"/>
      <c r="CD156" s="66"/>
      <c r="CE156" s="66"/>
      <c r="CF156" s="66"/>
      <c r="CG156" s="66"/>
      <c r="CH156" s="66"/>
      <c r="CI156" s="66"/>
      <c r="CJ156" s="66"/>
      <c r="CK156" s="66"/>
      <c r="CL156" s="66"/>
      <c r="CM156" s="66"/>
      <c r="CN156" s="66"/>
      <c r="CO156" s="66"/>
      <c r="CP156" s="66"/>
      <c r="CQ156" s="66"/>
      <c r="CR156" s="66"/>
      <c r="CS156" s="66"/>
      <c r="CT156" s="66"/>
      <c r="CU156" s="66"/>
      <c r="CV156" s="66"/>
      <c r="CW156" s="66"/>
      <c r="CX156" s="66"/>
      <c r="CY156" s="66"/>
      <c r="CZ156" s="66"/>
      <c r="DA156" s="66"/>
      <c r="DB156" s="66"/>
      <c r="DC156" s="66"/>
      <c r="DD156" s="66"/>
      <c r="DE156" s="66"/>
      <c r="DF156" s="66"/>
      <c r="DG156" s="66"/>
      <c r="DH156" s="66"/>
      <c r="DI156" s="66"/>
      <c r="DJ156" s="66"/>
      <c r="DK156" s="66"/>
      <c r="DL156" s="66"/>
      <c r="DM156" s="66"/>
      <c r="DN156" s="66"/>
      <c r="DO156" s="66"/>
      <c r="DP156" s="66"/>
    </row>
    <row r="157" spans="3:120" x14ac:dyDescent="0.3"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  <c r="AQ157" s="66"/>
      <c r="AR157" s="66"/>
      <c r="AS157" s="66"/>
      <c r="AT157" s="66"/>
      <c r="AU157" s="66"/>
      <c r="AV157" s="66"/>
      <c r="AW157" s="66"/>
      <c r="AX157" s="66"/>
      <c r="AY157" s="66"/>
      <c r="AZ157" s="66"/>
      <c r="BA157" s="66"/>
      <c r="BB157" s="66"/>
      <c r="BC157" s="66"/>
      <c r="BD157" s="66"/>
      <c r="BE157" s="66"/>
      <c r="BF157" s="66"/>
      <c r="BG157" s="66"/>
      <c r="BH157" s="66"/>
      <c r="BI157" s="66"/>
      <c r="BJ157" s="66"/>
      <c r="BK157" s="66"/>
      <c r="BL157" s="66"/>
      <c r="BM157" s="66"/>
      <c r="BN157" s="66"/>
      <c r="BO157" s="66"/>
      <c r="BP157" s="66"/>
      <c r="BQ157" s="66"/>
      <c r="BR157" s="66"/>
      <c r="BS157" s="66"/>
      <c r="BT157" s="66"/>
      <c r="BU157" s="66"/>
      <c r="BV157" s="66"/>
      <c r="BW157" s="66"/>
      <c r="BX157" s="66"/>
      <c r="BY157" s="66"/>
      <c r="BZ157" s="66"/>
      <c r="CA157" s="66"/>
      <c r="CB157" s="66"/>
      <c r="CC157" s="66"/>
      <c r="CD157" s="66"/>
      <c r="CE157" s="66"/>
      <c r="CF157" s="66"/>
      <c r="CG157" s="66"/>
      <c r="CH157" s="66"/>
      <c r="CI157" s="66"/>
      <c r="CJ157" s="66"/>
      <c r="CK157" s="66"/>
      <c r="CL157" s="66"/>
      <c r="CM157" s="66"/>
      <c r="CN157" s="66"/>
      <c r="CO157" s="66"/>
      <c r="CP157" s="66"/>
      <c r="CQ157" s="66"/>
      <c r="CR157" s="66"/>
      <c r="CS157" s="66"/>
      <c r="CT157" s="66"/>
      <c r="CU157" s="66"/>
      <c r="CV157" s="66"/>
      <c r="CW157" s="66"/>
      <c r="CX157" s="66"/>
      <c r="CY157" s="66"/>
      <c r="CZ157" s="66"/>
      <c r="DA157" s="66"/>
      <c r="DB157" s="66"/>
      <c r="DC157" s="66"/>
      <c r="DD157" s="66"/>
      <c r="DE157" s="66"/>
      <c r="DF157" s="66"/>
      <c r="DG157" s="66"/>
      <c r="DH157" s="66"/>
      <c r="DI157" s="66"/>
      <c r="DJ157" s="66"/>
      <c r="DK157" s="66"/>
      <c r="DL157" s="66"/>
      <c r="DM157" s="66"/>
      <c r="DN157" s="66"/>
      <c r="DO157" s="66"/>
      <c r="DP157" s="66"/>
    </row>
    <row r="158" spans="3:120" x14ac:dyDescent="0.3"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66"/>
      <c r="AP158" s="66"/>
      <c r="AQ158" s="66"/>
      <c r="AR158" s="66"/>
      <c r="AS158" s="66"/>
      <c r="AT158" s="66"/>
      <c r="AU158" s="66"/>
      <c r="AV158" s="66"/>
      <c r="AW158" s="66"/>
      <c r="AX158" s="66"/>
      <c r="AY158" s="66"/>
      <c r="AZ158" s="66"/>
      <c r="BA158" s="66"/>
      <c r="BB158" s="66"/>
      <c r="BC158" s="66"/>
      <c r="BD158" s="66"/>
      <c r="BE158" s="66"/>
      <c r="BF158" s="66"/>
      <c r="BG158" s="66"/>
      <c r="BH158" s="66"/>
      <c r="BI158" s="66"/>
      <c r="BJ158" s="66"/>
      <c r="BK158" s="66"/>
      <c r="BL158" s="66"/>
      <c r="BM158" s="66"/>
      <c r="BN158" s="66"/>
      <c r="BO158" s="66"/>
      <c r="BP158" s="66"/>
      <c r="BQ158" s="66"/>
      <c r="BR158" s="66"/>
      <c r="BS158" s="66"/>
      <c r="BT158" s="66"/>
      <c r="BU158" s="66"/>
      <c r="BV158" s="66"/>
      <c r="BW158" s="66"/>
      <c r="BX158" s="66"/>
      <c r="BY158" s="66"/>
      <c r="BZ158" s="66"/>
      <c r="CA158" s="66"/>
      <c r="CB158" s="66"/>
      <c r="CC158" s="66"/>
      <c r="CD158" s="66"/>
      <c r="CE158" s="66"/>
      <c r="CF158" s="66"/>
      <c r="CG158" s="66"/>
      <c r="CH158" s="66"/>
      <c r="CI158" s="66"/>
      <c r="CJ158" s="66"/>
      <c r="CK158" s="66"/>
      <c r="CL158" s="66"/>
      <c r="CM158" s="66"/>
      <c r="CN158" s="66"/>
      <c r="CO158" s="66"/>
      <c r="CP158" s="66"/>
      <c r="CQ158" s="66"/>
      <c r="CR158" s="66"/>
      <c r="CS158" s="66"/>
      <c r="CT158" s="66"/>
      <c r="CU158" s="66"/>
      <c r="CV158" s="66"/>
      <c r="CW158" s="66"/>
      <c r="CX158" s="66"/>
      <c r="CY158" s="66"/>
      <c r="CZ158" s="66"/>
      <c r="DA158" s="66"/>
      <c r="DB158" s="66"/>
      <c r="DC158" s="66"/>
      <c r="DD158" s="66"/>
      <c r="DE158" s="66"/>
      <c r="DF158" s="66"/>
      <c r="DG158" s="66"/>
      <c r="DH158" s="66"/>
      <c r="DI158" s="66"/>
      <c r="DJ158" s="66"/>
      <c r="DK158" s="66"/>
      <c r="DL158" s="66"/>
      <c r="DM158" s="66"/>
      <c r="DN158" s="66"/>
      <c r="DO158" s="66"/>
      <c r="DP158" s="66"/>
    </row>
    <row r="159" spans="3:120" x14ac:dyDescent="0.3"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66"/>
      <c r="AP159" s="66"/>
      <c r="AQ159" s="66"/>
      <c r="AR159" s="66"/>
      <c r="AS159" s="66"/>
      <c r="AT159" s="66"/>
      <c r="AU159" s="66"/>
      <c r="AV159" s="66"/>
      <c r="AW159" s="66"/>
      <c r="AX159" s="66"/>
      <c r="AY159" s="66"/>
      <c r="AZ159" s="66"/>
      <c r="BA159" s="66"/>
      <c r="BB159" s="66"/>
      <c r="BC159" s="66"/>
      <c r="BD159" s="66"/>
      <c r="BE159" s="66"/>
      <c r="BF159" s="66"/>
      <c r="BG159" s="66"/>
      <c r="BH159" s="66"/>
      <c r="BI159" s="66"/>
      <c r="BJ159" s="66"/>
      <c r="BK159" s="66"/>
      <c r="BL159" s="66"/>
      <c r="BM159" s="66"/>
      <c r="BN159" s="66"/>
      <c r="BO159" s="66"/>
      <c r="BP159" s="66"/>
      <c r="BQ159" s="66"/>
      <c r="BR159" s="66"/>
      <c r="BS159" s="66"/>
      <c r="BT159" s="66"/>
      <c r="BU159" s="66"/>
      <c r="BV159" s="66"/>
      <c r="BW159" s="66"/>
      <c r="BX159" s="66"/>
      <c r="BY159" s="66"/>
      <c r="BZ159" s="66"/>
      <c r="CA159" s="66"/>
      <c r="CB159" s="66"/>
      <c r="CC159" s="66"/>
      <c r="CD159" s="66"/>
      <c r="CE159" s="66"/>
      <c r="CF159" s="66"/>
      <c r="CG159" s="66"/>
      <c r="CH159" s="66"/>
      <c r="CI159" s="66"/>
      <c r="CJ159" s="66"/>
      <c r="CK159" s="66"/>
      <c r="CL159" s="66"/>
      <c r="CM159" s="66"/>
      <c r="CN159" s="66"/>
      <c r="CO159" s="66"/>
      <c r="CP159" s="66"/>
      <c r="CQ159" s="66"/>
      <c r="CR159" s="66"/>
      <c r="CS159" s="66"/>
      <c r="CT159" s="66"/>
      <c r="CU159" s="66"/>
      <c r="CV159" s="66"/>
      <c r="CW159" s="66"/>
      <c r="CX159" s="66"/>
      <c r="CY159" s="66"/>
      <c r="CZ159" s="66"/>
      <c r="DA159" s="66"/>
      <c r="DB159" s="66"/>
      <c r="DC159" s="66"/>
      <c r="DD159" s="66"/>
      <c r="DE159" s="66"/>
      <c r="DF159" s="66"/>
      <c r="DG159" s="66"/>
      <c r="DH159" s="66"/>
      <c r="DI159" s="66"/>
      <c r="DJ159" s="66"/>
      <c r="DK159" s="66"/>
      <c r="DL159" s="66"/>
      <c r="DM159" s="66"/>
      <c r="DN159" s="66"/>
      <c r="DO159" s="66"/>
      <c r="DP159" s="66"/>
    </row>
    <row r="160" spans="3:120" x14ac:dyDescent="0.3"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  <c r="AX160" s="66"/>
      <c r="AY160" s="66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66"/>
      <c r="BQ160" s="66"/>
      <c r="BR160" s="66"/>
      <c r="BS160" s="66"/>
      <c r="BT160" s="66"/>
      <c r="BU160" s="66"/>
      <c r="BV160" s="66"/>
      <c r="BW160" s="66"/>
      <c r="BX160" s="66"/>
      <c r="BY160" s="66"/>
      <c r="BZ160" s="66"/>
      <c r="CA160" s="66"/>
      <c r="CB160" s="66"/>
      <c r="CC160" s="66"/>
      <c r="CD160" s="66"/>
      <c r="CE160" s="66"/>
      <c r="CF160" s="66"/>
      <c r="CG160" s="66"/>
      <c r="CH160" s="66"/>
      <c r="CI160" s="66"/>
      <c r="CJ160" s="66"/>
      <c r="CK160" s="66"/>
      <c r="CL160" s="66"/>
      <c r="CM160" s="66"/>
      <c r="CN160" s="66"/>
      <c r="CO160" s="66"/>
      <c r="CP160" s="66"/>
      <c r="CQ160" s="66"/>
      <c r="CR160" s="66"/>
      <c r="CS160" s="66"/>
      <c r="CT160" s="66"/>
      <c r="CU160" s="66"/>
      <c r="CV160" s="66"/>
      <c r="CW160" s="66"/>
      <c r="CX160" s="66"/>
      <c r="CY160" s="66"/>
      <c r="CZ160" s="66"/>
      <c r="DA160" s="66"/>
      <c r="DB160" s="66"/>
      <c r="DC160" s="66"/>
      <c r="DD160" s="66"/>
      <c r="DE160" s="66"/>
      <c r="DF160" s="66"/>
      <c r="DG160" s="66"/>
      <c r="DH160" s="66"/>
      <c r="DI160" s="66"/>
      <c r="DJ160" s="66"/>
      <c r="DK160" s="66"/>
      <c r="DL160" s="66"/>
      <c r="DM160" s="66"/>
      <c r="DN160" s="66"/>
      <c r="DO160" s="66"/>
      <c r="DP160" s="66"/>
    </row>
    <row r="161" spans="3:120" x14ac:dyDescent="0.3"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66"/>
      <c r="AP161" s="66"/>
      <c r="AQ161" s="66"/>
      <c r="AR161" s="66"/>
      <c r="AS161" s="66"/>
      <c r="AT161" s="66"/>
      <c r="AU161" s="66"/>
      <c r="AV161" s="66"/>
      <c r="AW161" s="66"/>
      <c r="AX161" s="66"/>
      <c r="AY161" s="66"/>
      <c r="AZ161" s="66"/>
      <c r="BA161" s="66"/>
      <c r="BB161" s="66"/>
      <c r="BC161" s="66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66"/>
      <c r="BQ161" s="66"/>
      <c r="BR161" s="66"/>
      <c r="BS161" s="66"/>
      <c r="BT161" s="66"/>
      <c r="BU161" s="66"/>
      <c r="BV161" s="66"/>
      <c r="BW161" s="66"/>
      <c r="BX161" s="66"/>
      <c r="BY161" s="66"/>
      <c r="BZ161" s="66"/>
      <c r="CA161" s="66"/>
      <c r="CB161" s="66"/>
      <c r="CC161" s="66"/>
      <c r="CD161" s="66"/>
      <c r="CE161" s="66"/>
      <c r="CF161" s="66"/>
      <c r="CG161" s="66"/>
      <c r="CH161" s="66"/>
      <c r="CI161" s="66"/>
      <c r="CJ161" s="66"/>
      <c r="CK161" s="66"/>
      <c r="CL161" s="66"/>
      <c r="CM161" s="66"/>
      <c r="CN161" s="66"/>
      <c r="CO161" s="66"/>
      <c r="CP161" s="66"/>
      <c r="CQ161" s="66"/>
      <c r="CR161" s="66"/>
      <c r="CS161" s="66"/>
      <c r="CT161" s="66"/>
      <c r="CU161" s="66"/>
      <c r="CV161" s="66"/>
      <c r="CW161" s="66"/>
      <c r="CX161" s="66"/>
      <c r="CY161" s="66"/>
      <c r="CZ161" s="66"/>
      <c r="DA161" s="66"/>
      <c r="DB161" s="66"/>
      <c r="DC161" s="66"/>
      <c r="DD161" s="66"/>
      <c r="DE161" s="66"/>
      <c r="DF161" s="66"/>
      <c r="DG161" s="66"/>
      <c r="DH161" s="66"/>
      <c r="DI161" s="66"/>
      <c r="DJ161" s="66"/>
      <c r="DK161" s="66"/>
      <c r="DL161" s="66"/>
      <c r="DM161" s="66"/>
      <c r="DN161" s="66"/>
      <c r="DO161" s="66"/>
      <c r="DP161" s="66"/>
    </row>
    <row r="162" spans="3:120" x14ac:dyDescent="0.3"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66"/>
      <c r="AP162" s="66"/>
      <c r="AQ162" s="66"/>
      <c r="AR162" s="66"/>
      <c r="AS162" s="66"/>
      <c r="AT162" s="66"/>
      <c r="AU162" s="66"/>
      <c r="AV162" s="66"/>
      <c r="AW162" s="66"/>
      <c r="AX162" s="66"/>
      <c r="AY162" s="66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66"/>
      <c r="BQ162" s="66"/>
      <c r="BR162" s="66"/>
      <c r="BS162" s="66"/>
      <c r="BT162" s="66"/>
      <c r="BU162" s="66"/>
      <c r="BV162" s="66"/>
      <c r="BW162" s="66"/>
      <c r="BX162" s="66"/>
      <c r="BY162" s="66"/>
      <c r="BZ162" s="66"/>
      <c r="CA162" s="66"/>
      <c r="CB162" s="66"/>
      <c r="CC162" s="66"/>
      <c r="CD162" s="66"/>
      <c r="CE162" s="66"/>
      <c r="CF162" s="66"/>
      <c r="CG162" s="66"/>
      <c r="CH162" s="66"/>
      <c r="CI162" s="66"/>
      <c r="CJ162" s="66"/>
      <c r="CK162" s="66"/>
      <c r="CL162" s="66"/>
      <c r="CM162" s="66"/>
      <c r="CN162" s="66"/>
      <c r="CO162" s="66"/>
      <c r="CP162" s="66"/>
      <c r="CQ162" s="66"/>
      <c r="CR162" s="66"/>
      <c r="CS162" s="66"/>
      <c r="CT162" s="66"/>
      <c r="CU162" s="66"/>
      <c r="CV162" s="66"/>
      <c r="CW162" s="66"/>
      <c r="CX162" s="66"/>
      <c r="CY162" s="66"/>
      <c r="CZ162" s="66"/>
      <c r="DA162" s="66"/>
      <c r="DB162" s="66"/>
      <c r="DC162" s="66"/>
      <c r="DD162" s="66"/>
      <c r="DE162" s="66"/>
      <c r="DF162" s="66"/>
      <c r="DG162" s="66"/>
      <c r="DH162" s="66"/>
      <c r="DI162" s="66"/>
      <c r="DJ162" s="66"/>
      <c r="DK162" s="66"/>
      <c r="DL162" s="66"/>
      <c r="DM162" s="66"/>
      <c r="DN162" s="66"/>
      <c r="DO162" s="66"/>
      <c r="DP162" s="66"/>
    </row>
  </sheetData>
  <protectedRanges>
    <protectedRange sqref="B52" name="Range3"/>
    <protectedRange sqref="I10:DH52" name="Range1"/>
    <protectedRange sqref="DK10:DP52" name="Range2"/>
  </protectedRanges>
  <mergeCells count="97">
    <mergeCell ref="A1:AB1"/>
    <mergeCell ref="AA3:AB3"/>
    <mergeCell ref="A4:A8"/>
    <mergeCell ref="B4:B8"/>
    <mergeCell ref="C4:H6"/>
    <mergeCell ref="I4:DP4"/>
    <mergeCell ref="DE5:DH6"/>
    <mergeCell ref="DI5:DN6"/>
    <mergeCell ref="DO5:DP6"/>
    <mergeCell ref="I5:L6"/>
    <mergeCell ref="M5:T5"/>
    <mergeCell ref="U5:X6"/>
    <mergeCell ref="A2:K2"/>
    <mergeCell ref="BE6:BH6"/>
    <mergeCell ref="BM6:BP6"/>
    <mergeCell ref="Y5:AB6"/>
    <mergeCell ref="DA6:DD6"/>
    <mergeCell ref="CG5:CJ6"/>
    <mergeCell ref="CK5:CN6"/>
    <mergeCell ref="CW5:CZ6"/>
    <mergeCell ref="BI5:BL6"/>
    <mergeCell ref="CA5:CF5"/>
    <mergeCell ref="BU6:BX6"/>
    <mergeCell ref="BQ6:BT6"/>
    <mergeCell ref="M7:N7"/>
    <mergeCell ref="BY6:CB6"/>
    <mergeCell ref="CC6:CF6"/>
    <mergeCell ref="CO6:CR6"/>
    <mergeCell ref="CS6:CV6"/>
    <mergeCell ref="BA6:BD6"/>
    <mergeCell ref="M6:P6"/>
    <mergeCell ref="Q6:T6"/>
    <mergeCell ref="AG6:AJ6"/>
    <mergeCell ref="AK6:AN6"/>
    <mergeCell ref="AO6:AR6"/>
    <mergeCell ref="AS6:AV6"/>
    <mergeCell ref="AC5:AF6"/>
    <mergeCell ref="AG5:AH5"/>
    <mergeCell ref="AW5:AZ6"/>
    <mergeCell ref="C7:D7"/>
    <mergeCell ref="E7:F7"/>
    <mergeCell ref="G7:H7"/>
    <mergeCell ref="I7:J7"/>
    <mergeCell ref="K7:L7"/>
    <mergeCell ref="AK7:AL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CG7:CH7"/>
    <mergeCell ref="BK7:BL7"/>
    <mergeCell ref="BM7:BN7"/>
    <mergeCell ref="BO7:BP7"/>
    <mergeCell ref="BQ7:BR7"/>
    <mergeCell ref="BS7:BT7"/>
    <mergeCell ref="BU7:BV7"/>
    <mergeCell ref="BW7:BX7"/>
    <mergeCell ref="BY7:BZ7"/>
    <mergeCell ref="CA7:CB7"/>
    <mergeCell ref="CC7:CD7"/>
    <mergeCell ref="CE7:CF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DC7:DD7"/>
    <mergeCell ref="DG7:DH7"/>
    <mergeCell ref="DI7:DJ7"/>
    <mergeCell ref="DK7:DL7"/>
    <mergeCell ref="DM7:DN7"/>
    <mergeCell ref="DO7:DP7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https:/mul2-mta.gov.am/tasks/886447/oneclick/33c61fa96fddc5b32aaa2a191efc060c6e53408d644906b123ddeee38b1f3f87.xlsx?token=7d3c563e3f24af592575dd41b3395e9e</cp:keywords>
  <cp:lastModifiedBy>Support</cp:lastModifiedBy>
  <cp:lastPrinted>2021-04-09T08:41:23Z</cp:lastPrinted>
  <dcterms:created xsi:type="dcterms:W3CDTF">2002-03-15T09:46:46Z</dcterms:created>
  <dcterms:modified xsi:type="dcterms:W3CDTF">2021-04-12T06:15:26Z</dcterms:modified>
</cp:coreProperties>
</file>