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mbat Ghahramanyan\Desktop\2022\էլեկտրոնային միավորված\"/>
    </mc:Choice>
  </mc:AlternateContent>
  <bookViews>
    <workbookView xWindow="0" yWindow="1020" windowWidth="20490" windowHeight="6345" firstSheet="3" activeTab="8"/>
  </bookViews>
  <sheets>
    <sheet name="մարզեր" sheetId="7" r:id="rId1"/>
    <sheet name="Արագածոտն" sheetId="22" r:id="rId2"/>
    <sheet name="Արարատ" sheetId="29" r:id="rId3"/>
    <sheet name="Կոտայք" sheetId="37" r:id="rId4"/>
    <sheet name="Վայոց Ձոր" sheetId="18" r:id="rId5"/>
    <sheet name="Լոռի" sheetId="35" r:id="rId6"/>
    <sheet name="Տավուշ" sheetId="26" r:id="rId7"/>
    <sheet name="Գեղարքունիք" sheetId="41" r:id="rId8"/>
    <sheet name="Շիրակ" sheetId="39" r:id="rId9"/>
    <sheet name="Սյունիք" sheetId="38" r:id="rId10"/>
  </sheets>
  <calcPr calcId="162913"/>
</workbook>
</file>

<file path=xl/calcChain.xml><?xml version="1.0" encoding="utf-8"?>
<calcChain xmlns="http://schemas.openxmlformats.org/spreadsheetml/2006/main">
  <c r="N25" i="41" l="1"/>
  <c r="M25" i="41"/>
  <c r="L25" i="41"/>
  <c r="K25" i="41"/>
  <c r="J25" i="41"/>
  <c r="I25" i="41"/>
  <c r="H25" i="41"/>
  <c r="G25" i="41"/>
  <c r="F25" i="41"/>
  <c r="E25" i="41"/>
  <c r="D25" i="41"/>
  <c r="C25" i="41"/>
  <c r="P63" i="39" l="1"/>
  <c r="N63" i="39"/>
  <c r="J63" i="39"/>
  <c r="I63" i="39"/>
  <c r="H63" i="39"/>
  <c r="G63" i="39"/>
  <c r="F63" i="39"/>
  <c r="E63" i="39"/>
  <c r="D63" i="39"/>
  <c r="C63" i="39"/>
  <c r="O126" i="38" l="1"/>
  <c r="N126" i="38"/>
  <c r="M126" i="38"/>
  <c r="L126" i="38"/>
  <c r="K126" i="38"/>
  <c r="J126" i="38"/>
  <c r="I126" i="38"/>
  <c r="H126" i="38"/>
  <c r="G126" i="38"/>
  <c r="F126" i="38"/>
  <c r="E126" i="38"/>
  <c r="D126" i="38"/>
  <c r="C126" i="38"/>
  <c r="O118" i="38"/>
  <c r="N118" i="38"/>
  <c r="M118" i="38"/>
  <c r="L118" i="38"/>
  <c r="K118" i="38"/>
  <c r="J118" i="38"/>
  <c r="I118" i="38"/>
  <c r="H118" i="38"/>
  <c r="G118" i="38"/>
  <c r="F118" i="38"/>
  <c r="E118" i="38"/>
  <c r="D118" i="38"/>
  <c r="C118" i="38"/>
  <c r="O109" i="38"/>
  <c r="N109" i="38"/>
  <c r="M109" i="38"/>
  <c r="L109" i="38"/>
  <c r="K109" i="38"/>
  <c r="J109" i="38"/>
  <c r="I109" i="38"/>
  <c r="H109" i="38"/>
  <c r="G109" i="38"/>
  <c r="F109" i="38"/>
  <c r="E109" i="38"/>
  <c r="D109" i="38"/>
  <c r="C109" i="38"/>
  <c r="O77" i="38"/>
  <c r="N77" i="38"/>
  <c r="M77" i="38"/>
  <c r="L77" i="38"/>
  <c r="K77" i="38"/>
  <c r="J77" i="38"/>
  <c r="I77" i="38"/>
  <c r="H77" i="38"/>
  <c r="G77" i="38"/>
  <c r="F77" i="38"/>
  <c r="E77" i="38"/>
  <c r="D77" i="38"/>
  <c r="C77" i="38"/>
  <c r="O63" i="38"/>
  <c r="N63" i="38"/>
  <c r="M63" i="38"/>
  <c r="L63" i="38"/>
  <c r="K63" i="38"/>
  <c r="J63" i="38"/>
  <c r="I63" i="38"/>
  <c r="H63" i="38"/>
  <c r="G63" i="38"/>
  <c r="F63" i="38"/>
  <c r="E63" i="38"/>
  <c r="D63" i="38"/>
  <c r="C63" i="38"/>
  <c r="O24" i="38"/>
  <c r="N24" i="38"/>
  <c r="M24" i="38"/>
  <c r="L24" i="38"/>
  <c r="K24" i="38"/>
  <c r="J24" i="38"/>
  <c r="I24" i="38"/>
  <c r="H24" i="38"/>
  <c r="G24" i="38"/>
  <c r="F24" i="38"/>
  <c r="E24" i="38"/>
  <c r="D24" i="38"/>
  <c r="C24" i="38"/>
  <c r="N10" i="38"/>
  <c r="M10" i="38"/>
  <c r="L10" i="38"/>
  <c r="K10" i="38"/>
  <c r="J10" i="38"/>
  <c r="I10" i="38"/>
  <c r="H10" i="38"/>
  <c r="G10" i="38"/>
  <c r="F10" i="38"/>
  <c r="E10" i="38"/>
  <c r="D10" i="38"/>
  <c r="C10" i="38"/>
  <c r="O5" i="38"/>
  <c r="N5" i="38"/>
  <c r="M5" i="38"/>
  <c r="L5" i="38"/>
  <c r="K5" i="38"/>
  <c r="J5" i="38"/>
  <c r="I5" i="38"/>
  <c r="H5" i="38"/>
  <c r="G5" i="38"/>
  <c r="F5" i="38"/>
  <c r="E5" i="38"/>
  <c r="D5" i="38"/>
  <c r="C5" i="38"/>
  <c r="P41" i="18" l="1"/>
  <c r="O41" i="18"/>
  <c r="N41" i="18"/>
  <c r="M41" i="18"/>
  <c r="L41" i="18"/>
  <c r="K41" i="18"/>
  <c r="J41" i="18"/>
  <c r="I41" i="18"/>
  <c r="H41" i="18"/>
  <c r="G41" i="18"/>
  <c r="F41" i="18"/>
  <c r="E41" i="18"/>
  <c r="D41" i="18"/>
  <c r="C41" i="18"/>
  <c r="P37" i="18"/>
  <c r="O37" i="18"/>
  <c r="N37" i="18"/>
  <c r="M37" i="18"/>
  <c r="L37" i="18"/>
  <c r="K37" i="18"/>
  <c r="J37" i="18"/>
  <c r="I37" i="18"/>
  <c r="H37" i="18"/>
  <c r="G37" i="18"/>
  <c r="F37" i="18"/>
  <c r="E37" i="18"/>
  <c r="D37" i="18"/>
  <c r="C37" i="18"/>
  <c r="P27" i="18"/>
  <c r="O27" i="18"/>
  <c r="N27" i="18"/>
  <c r="M27" i="18"/>
  <c r="L27" i="18"/>
  <c r="K27" i="18"/>
  <c r="J27" i="18"/>
  <c r="I27" i="18"/>
  <c r="H27" i="18"/>
  <c r="G27" i="18"/>
  <c r="F27" i="18"/>
  <c r="E27" i="18"/>
  <c r="D27" i="18"/>
  <c r="C27" i="18"/>
  <c r="P21" i="18"/>
  <c r="O21" i="18"/>
  <c r="N21" i="18"/>
  <c r="M21" i="18"/>
  <c r="L21" i="18"/>
  <c r="K21" i="18"/>
  <c r="J21" i="18"/>
  <c r="I21" i="18"/>
  <c r="H21" i="18"/>
  <c r="G21" i="18"/>
  <c r="F21" i="18"/>
  <c r="E21" i="18"/>
  <c r="D21" i="18"/>
  <c r="C21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C11" i="18"/>
  <c r="P5" i="18"/>
  <c r="P54" i="18" s="1"/>
  <c r="O5" i="18"/>
  <c r="O54" i="18" s="1"/>
  <c r="N5" i="18"/>
  <c r="N54" i="18" s="1"/>
  <c r="M5" i="18"/>
  <c r="M54" i="18" s="1"/>
  <c r="L5" i="18"/>
  <c r="L54" i="18" s="1"/>
  <c r="K5" i="18"/>
  <c r="K54" i="18" s="1"/>
  <c r="J5" i="18"/>
  <c r="J54" i="18" s="1"/>
  <c r="I5" i="18"/>
  <c r="I54" i="18" s="1"/>
  <c r="H5" i="18"/>
  <c r="H54" i="18" s="1"/>
  <c r="G5" i="18"/>
  <c r="G54" i="18" s="1"/>
  <c r="F5" i="18"/>
  <c r="F54" i="18" s="1"/>
  <c r="E5" i="18"/>
  <c r="E54" i="18" s="1"/>
  <c r="D5" i="18"/>
  <c r="D54" i="18" s="1"/>
  <c r="C5" i="18"/>
  <c r="C54" i="18" s="1"/>
  <c r="P21" i="37" l="1"/>
  <c r="P38" i="37"/>
  <c r="O38" i="37"/>
  <c r="N38" i="37"/>
  <c r="M38" i="37"/>
  <c r="L38" i="37"/>
  <c r="K38" i="37"/>
  <c r="J38" i="37"/>
  <c r="I38" i="37"/>
  <c r="H38" i="37"/>
  <c r="G38" i="37"/>
  <c r="F38" i="37"/>
  <c r="E38" i="37"/>
  <c r="D38" i="37"/>
  <c r="C38" i="37"/>
  <c r="O21" i="37"/>
  <c r="N21" i="37"/>
  <c r="M21" i="37"/>
  <c r="L21" i="37"/>
  <c r="K21" i="37"/>
  <c r="J21" i="37"/>
  <c r="I21" i="37"/>
  <c r="H21" i="37"/>
  <c r="G21" i="37"/>
  <c r="F21" i="37"/>
  <c r="E21" i="37"/>
  <c r="D21" i="37"/>
  <c r="C21" i="37"/>
  <c r="N12" i="37"/>
  <c r="H12" i="37"/>
  <c r="G12" i="37"/>
  <c r="F12" i="37"/>
  <c r="E12" i="37"/>
  <c r="D12" i="37"/>
  <c r="C12" i="37"/>
  <c r="P76" i="35" l="1"/>
  <c r="O76" i="35"/>
  <c r="N76" i="35"/>
  <c r="M76" i="35"/>
  <c r="L76" i="35"/>
  <c r="K76" i="35"/>
  <c r="J76" i="35"/>
  <c r="I76" i="35"/>
  <c r="H76" i="35"/>
  <c r="G76" i="35"/>
  <c r="F76" i="35"/>
  <c r="E76" i="35"/>
  <c r="D76" i="35"/>
  <c r="C76" i="35"/>
  <c r="P41" i="22" l="1"/>
  <c r="O41" i="22"/>
  <c r="N41" i="22"/>
  <c r="M41" i="22"/>
  <c r="L41" i="22"/>
  <c r="K41" i="22"/>
  <c r="J41" i="22"/>
  <c r="I41" i="22"/>
  <c r="H41" i="22"/>
  <c r="G41" i="22"/>
  <c r="F41" i="22"/>
  <c r="E41" i="22"/>
  <c r="D41" i="22"/>
  <c r="C41" i="22"/>
  <c r="N48" i="26" l="1"/>
  <c r="M48" i="26"/>
  <c r="L48" i="26"/>
  <c r="K48" i="26"/>
  <c r="J48" i="26"/>
  <c r="I48" i="26"/>
  <c r="H48" i="26"/>
  <c r="G48" i="26"/>
  <c r="F48" i="26"/>
  <c r="E48" i="26"/>
  <c r="D48" i="26"/>
  <c r="C48" i="26"/>
</calcChain>
</file>

<file path=xl/sharedStrings.xml><?xml version="1.0" encoding="utf-8"?>
<sst xmlns="http://schemas.openxmlformats.org/spreadsheetml/2006/main" count="727" uniqueCount="542">
  <si>
    <t>№№</t>
  </si>
  <si>
    <t>Համայնք</t>
  </si>
  <si>
    <t>10.000 և ավելի բնակիչ ունեցող համայնքների համար՝ ավագանու հրապարակային  նիստերի առցանց հեռարձակումների քանակը</t>
  </si>
  <si>
    <t>Բնակության վայրի վերաբերյալ տրված տեղեկանքների քանակը</t>
  </si>
  <si>
    <t>Ընտանիքի կազմի վերաբերյալ տրված տեղեկանքների քանակը</t>
  </si>
  <si>
    <t>Ազատ ոճի տեղեկանքների քանակը</t>
  </si>
  <si>
    <t>Հողի հարկի վերաբերյալ տրված տեղեկանքների քանակը</t>
  </si>
  <si>
    <t>ՀԿՏՀ-ի միջոցով բնակավայրերի վարչական ղեկավարներին տրված հանձնարարականների քանակը</t>
  </si>
  <si>
    <t xml:space="preserve">Գույքահարկի վերաբերյալ տրված տեղեկանքների (զրոյական) քանակը </t>
  </si>
  <si>
    <t>Հողի և անասնագլխաքանակի վերաբերյալ տրված տեղեկանքների քանակը</t>
  </si>
  <si>
    <t>Քաղաքացիներից ստացված դիմումների քանակը</t>
  </si>
  <si>
    <t>Դիմումներին ի պատասխան ուղարկված գրությունների քանակը</t>
  </si>
  <si>
    <t>ՀԿՏՀ-ի միջոցով մարզպետարան առաքված՝ համայնքի ավագանու և համայնքի որոշումների ընդհանուր քանակը</t>
  </si>
  <si>
    <t>ՀԿՏՀ-ով գրանցված մտից գրությունների քանակը</t>
  </si>
  <si>
    <t>ՀԿՏՀ-ով առաքված ելից գրությունների քանակը</t>
  </si>
  <si>
    <t>ՀԿՏՀ-ում գրանցված՝ խորհրդակցությունների արձանագրությունների քանակը</t>
  </si>
  <si>
    <t>Ապարան</t>
  </si>
  <si>
    <t>Լուսագյուղ</t>
  </si>
  <si>
    <t>Կայք</t>
  </si>
  <si>
    <t>Վարդենիս</t>
  </si>
  <si>
    <t>Չքնաղ</t>
  </si>
  <si>
    <t>Թթուջուր</t>
  </si>
  <si>
    <t>Սարալանջ</t>
  </si>
  <si>
    <t>Ձորագլուխ</t>
  </si>
  <si>
    <t>Ջրամբար</t>
  </si>
  <si>
    <t>Ծաղկաշեն</t>
  </si>
  <si>
    <t>Քուչակ</t>
  </si>
  <si>
    <t>Շենավան</t>
  </si>
  <si>
    <t>Հարթավան</t>
  </si>
  <si>
    <t>Վարդենուտ</t>
  </si>
  <si>
    <t>Արայի</t>
  </si>
  <si>
    <t>Ափնագյուղ</t>
  </si>
  <si>
    <t>Երնջատափ</t>
  </si>
  <si>
    <t>Շողակն</t>
  </si>
  <si>
    <t>Եղիպատրուշ</t>
  </si>
  <si>
    <t>Արագած</t>
  </si>
  <si>
    <t>Արագածավան</t>
  </si>
  <si>
    <t>Արտենի</t>
  </si>
  <si>
    <t>Գետափ</t>
  </si>
  <si>
    <t>Լուսակն</t>
  </si>
  <si>
    <t xml:space="preserve">Նորաշեն </t>
  </si>
  <si>
    <t>Գեղադիր</t>
  </si>
  <si>
    <t>Հնաբերդ</t>
  </si>
  <si>
    <t>Գեղաձոր</t>
  </si>
  <si>
    <t>Բերքառատ</t>
  </si>
  <si>
    <t>Վարդաբլուր</t>
  </si>
  <si>
    <t>Գեղարոտ</t>
  </si>
  <si>
    <t>Ծիլքար</t>
  </si>
  <si>
    <t>Լեռնապար</t>
  </si>
  <si>
    <t>Ուրցաձոր</t>
  </si>
  <si>
    <t>Շաղափ</t>
  </si>
  <si>
    <t>Լանջանիստ</t>
  </si>
  <si>
    <t>Վարդենիս  համայնք</t>
  </si>
  <si>
    <t>Այրք</t>
  </si>
  <si>
    <t>Վերին Շորժա</t>
  </si>
  <si>
    <t>Ներքին Շորժա</t>
  </si>
  <si>
    <t>Շողակաթ</t>
  </si>
  <si>
    <t>Դրախտիկ</t>
  </si>
  <si>
    <t>Աղբերք</t>
  </si>
  <si>
    <t>Ջիլ</t>
  </si>
  <si>
    <t>Արտանիշ</t>
  </si>
  <si>
    <t>Ծափաթաղ</t>
  </si>
  <si>
    <t>Ճամբարակ</t>
  </si>
  <si>
    <t xml:space="preserve">Վահան բնակավայր </t>
  </si>
  <si>
    <t xml:space="preserve">Թթուջուր բնակավայր </t>
  </si>
  <si>
    <t xml:space="preserve">Գետիկ բնակավայր </t>
  </si>
  <si>
    <t>Մարտունի բնակավայր</t>
  </si>
  <si>
    <t xml:space="preserve">Այգուտ բնակավայր </t>
  </si>
  <si>
    <t xml:space="preserve">Դպրաբակ բնակավայր </t>
  </si>
  <si>
    <t>Կալավան բնակավայր</t>
  </si>
  <si>
    <t xml:space="preserve">Ձորավանք բնակավայր </t>
  </si>
  <si>
    <t xml:space="preserve">Անտառամեջ բնակավայր </t>
  </si>
  <si>
    <t>Գեղամասար</t>
  </si>
  <si>
    <t xml:space="preserve">Փամբակ բնակավայր </t>
  </si>
  <si>
    <t xml:space="preserve">Դարանակ բնակավայր </t>
  </si>
  <si>
    <t xml:space="preserve">Արեգունի բնակավայր </t>
  </si>
  <si>
    <t xml:space="preserve">Գեղամասար բնակավայր </t>
  </si>
  <si>
    <t xml:space="preserve">Ավազան բնակավայր </t>
  </si>
  <si>
    <t xml:space="preserve">Արփունք բնակավայր </t>
  </si>
  <si>
    <t xml:space="preserve">Փոքր Մասրիկ բնակավայր </t>
  </si>
  <si>
    <t xml:space="preserve">Կախակն բնակավայր </t>
  </si>
  <si>
    <t xml:space="preserve">Կուտական բնակավայր </t>
  </si>
  <si>
    <t xml:space="preserve">Տրետուք բնակավայր </t>
  </si>
  <si>
    <t xml:space="preserve">Սոթք բնակավայր </t>
  </si>
  <si>
    <t xml:space="preserve">Կութ բնակավայր </t>
  </si>
  <si>
    <t xml:space="preserve">Ազատ բնակավայր </t>
  </si>
  <si>
    <t xml:space="preserve">Շատվան բնակավայր </t>
  </si>
  <si>
    <t xml:space="preserve">Նորաբակ բնակավայր </t>
  </si>
  <si>
    <t xml:space="preserve">Գեղամաբակ բնակավայր </t>
  </si>
  <si>
    <t xml:space="preserve">Ջաղացաձոր բնակավայր </t>
  </si>
  <si>
    <t xml:space="preserve">Շատջրեք բնակավայր </t>
  </si>
  <si>
    <t>Չարենցավան</t>
  </si>
  <si>
    <t>Կարենիս</t>
  </si>
  <si>
    <t>Ֆանտան</t>
  </si>
  <si>
    <t>Արզական</t>
  </si>
  <si>
    <t>Ալափարս</t>
  </si>
  <si>
    <t>Բջնի</t>
  </si>
  <si>
    <t>Բնակավայր Նոր գյուղ</t>
  </si>
  <si>
    <t>Բնակավայր Կոտայք</t>
  </si>
  <si>
    <t xml:space="preserve"> Բնակավայր Կապուտան</t>
  </si>
  <si>
    <t>Բնակավայր Հատիս</t>
  </si>
  <si>
    <t>Բնակավայր Զովաշեն</t>
  </si>
  <si>
    <t>Բնակավայր Զառ</t>
  </si>
  <si>
    <t xml:space="preserve"> Բնակավայր Սևաբերդ</t>
  </si>
  <si>
    <t>Բնակավայր Նուռնուս</t>
  </si>
  <si>
    <t>Բնակավայր Ջրաբեր</t>
  </si>
  <si>
    <t>Մեղրաձոր</t>
  </si>
  <si>
    <t>Աղավնաձոր</t>
  </si>
  <si>
    <t>Մարմարիկ</t>
  </si>
  <si>
    <t>Արտավազ</t>
  </si>
  <si>
    <t>Հանքավան</t>
  </si>
  <si>
    <t>Եղվարդ</t>
  </si>
  <si>
    <t>Զովունի</t>
  </si>
  <si>
    <t>Բուժական</t>
  </si>
  <si>
    <t>Արագյուղ</t>
  </si>
  <si>
    <t>Զորավան</t>
  </si>
  <si>
    <t>Ջրվեժ</t>
  </si>
  <si>
    <t>Ձորաղբյուր</t>
  </si>
  <si>
    <t>Զովք</t>
  </si>
  <si>
    <t>Գյուլագարակ</t>
  </si>
  <si>
    <t>Կուրթան</t>
  </si>
  <si>
    <t>Հոբարձի</t>
  </si>
  <si>
    <t>Ամրակից</t>
  </si>
  <si>
    <t>Գարգառ</t>
  </si>
  <si>
    <t>Պուշկինո</t>
  </si>
  <si>
    <t>Ագարակ</t>
  </si>
  <si>
    <t>Բովաձոր</t>
  </si>
  <si>
    <t>Լեջան</t>
  </si>
  <si>
    <t>Լոռի Բերդ</t>
  </si>
  <si>
    <t>Կողես</t>
  </si>
  <si>
    <t>Հովնանաձոր</t>
  </si>
  <si>
    <t>Յաղդան</t>
  </si>
  <si>
    <t>Սվերդլով</t>
  </si>
  <si>
    <t>Ուռուտ</t>
  </si>
  <si>
    <t>Մեծավան</t>
  </si>
  <si>
    <t>Միխայելովկա</t>
  </si>
  <si>
    <t>Ձյունաշող</t>
  </si>
  <si>
    <t>Պաղաղբյուր</t>
  </si>
  <si>
    <t>Սարչապետ</t>
  </si>
  <si>
    <t>Նորաշեն</t>
  </si>
  <si>
    <t>Ապավեն</t>
  </si>
  <si>
    <t>Արծնի</t>
  </si>
  <si>
    <t>Պրիվոլնոյե</t>
  </si>
  <si>
    <t>Պետրովկա</t>
  </si>
  <si>
    <t>Ձորամուտ/Գոգավան</t>
  </si>
  <si>
    <t>Տաշիր</t>
  </si>
  <si>
    <t>Լեռնահովիտ</t>
  </si>
  <si>
    <t>Մեդովկա</t>
  </si>
  <si>
    <t>Մեղվահովիտ</t>
  </si>
  <si>
    <t>Կաթնառատ</t>
  </si>
  <si>
    <t>Բլագոդարնոյե</t>
  </si>
  <si>
    <t>Սարատովկա</t>
  </si>
  <si>
    <t>Նովոսելցովո</t>
  </si>
  <si>
    <t>Դաշտադեմ</t>
  </si>
  <si>
    <t>Թեղուտ</t>
  </si>
  <si>
    <t>Թումանյան</t>
  </si>
  <si>
    <t>Անի</t>
  </si>
  <si>
    <t>Մարալիկ</t>
  </si>
  <si>
    <t>Աղին</t>
  </si>
  <si>
    <t>Անիավան</t>
  </si>
  <si>
    <t>Անիպեմզա</t>
  </si>
  <si>
    <t>Բագրավան</t>
  </si>
  <si>
    <t>Նորշեն</t>
  </si>
  <si>
    <t>Ջրափի</t>
  </si>
  <si>
    <t>Շիրակավան</t>
  </si>
  <si>
    <t>Հայկաձոր</t>
  </si>
  <si>
    <t>Իսահակյան</t>
  </si>
  <si>
    <t>Բարձրաշեն</t>
  </si>
  <si>
    <t>Գուսանագյուղ</t>
  </si>
  <si>
    <t>Լուսաղբյուր</t>
  </si>
  <si>
    <t>Լանջիկ</t>
  </si>
  <si>
    <t>Սառնաղբյուր</t>
  </si>
  <si>
    <t>Սարակապ</t>
  </si>
  <si>
    <t>Ձիթհանքով</t>
  </si>
  <si>
    <t>Ձորակապ</t>
  </si>
  <si>
    <t>Քարաբերդ</t>
  </si>
  <si>
    <t>Ախուրյան</t>
  </si>
  <si>
    <t>Այգաբաց</t>
  </si>
  <si>
    <t>Արևիկ</t>
  </si>
  <si>
    <t>Բասեն</t>
  </si>
  <si>
    <t xml:space="preserve">Հովիտ </t>
  </si>
  <si>
    <t xml:space="preserve">Կառնուտ </t>
  </si>
  <si>
    <t>Կամո</t>
  </si>
  <si>
    <t>Ջրառատ</t>
  </si>
  <si>
    <t>Մարմաշեն</t>
  </si>
  <si>
    <t>Մայիսյան</t>
  </si>
  <si>
    <t>Կապս</t>
  </si>
  <si>
    <t>Վահրամաբերդ</t>
  </si>
  <si>
    <t>Հովունի</t>
  </si>
  <si>
    <t>Ջաջուռ</t>
  </si>
  <si>
    <t>Քեթի</t>
  </si>
  <si>
    <t>Ջաջուռավան</t>
  </si>
  <si>
    <t>Կրաշեն</t>
  </si>
  <si>
    <t>Լեռնուտ</t>
  </si>
  <si>
    <t>Փոքրաշեն</t>
  </si>
  <si>
    <t>Մեծ Սարիար</t>
  </si>
  <si>
    <t>Շիրակ</t>
  </si>
  <si>
    <t>Հացիկ</t>
  </si>
  <si>
    <t>Կարմրաքար</t>
  </si>
  <si>
    <t>Հացիկավան</t>
  </si>
  <si>
    <t>Աշոցք</t>
  </si>
  <si>
    <t>Սարագյուղ</t>
  </si>
  <si>
    <t>Բավրա</t>
  </si>
  <si>
    <t>Սիզավետ</t>
  </si>
  <si>
    <t>Թավշուտ</t>
  </si>
  <si>
    <t>Ղազանչի</t>
  </si>
  <si>
    <t>Մեծ Սեպասար</t>
  </si>
  <si>
    <t>Փոքր Սեպասար</t>
  </si>
  <si>
    <t>Կրասար</t>
  </si>
  <si>
    <t>Զույգաղբյուր</t>
  </si>
  <si>
    <t>Կարմրավան</t>
  </si>
  <si>
    <t>Սարապատ</t>
  </si>
  <si>
    <t>Թորոսգյուղ</t>
  </si>
  <si>
    <t>Հողմիկ</t>
  </si>
  <si>
    <t>Գոգհովիտ</t>
  </si>
  <si>
    <t>Արփենի</t>
  </si>
  <si>
    <t>Լեռնագյուղ</t>
  </si>
  <si>
    <t>Ցողամարգ</t>
  </si>
  <si>
    <t>Վարդաղբյուր</t>
  </si>
  <si>
    <t>Մուսայելյան</t>
  </si>
  <si>
    <t>Սալուտ</t>
  </si>
  <si>
    <t>Բաշգյուղ</t>
  </si>
  <si>
    <t>Փոքր Սարիար</t>
  </si>
  <si>
    <t>Կաքավասար</t>
  </si>
  <si>
    <t>Ձորաշեն</t>
  </si>
  <si>
    <t>Հարթաշեն</t>
  </si>
  <si>
    <t>Ամասիա</t>
  </si>
  <si>
    <t>Արեգնադեմ</t>
  </si>
  <si>
    <t>Բանդիվան</t>
  </si>
  <si>
    <t>Ողջի</t>
  </si>
  <si>
    <t>Մեղրաշատ</t>
  </si>
  <si>
    <t>Հովտուն</t>
  </si>
  <si>
    <t>Ջրաձոր</t>
  </si>
  <si>
    <t>Բյուրակն</t>
  </si>
  <si>
    <t>Գտաշեն</t>
  </si>
  <si>
    <t>Կամխուտ</t>
  </si>
  <si>
    <t>Գորայք</t>
  </si>
  <si>
    <t>Ծղուկ</t>
  </si>
  <si>
    <t>Սառնակունք</t>
  </si>
  <si>
    <t>Սպանդարյան</t>
  </si>
  <si>
    <t>Գորիս քաղաք</t>
  </si>
  <si>
    <t>Ակներ</t>
  </si>
  <si>
    <t>Աղբուլաղ</t>
  </si>
  <si>
    <t>Վերիշեն</t>
  </si>
  <si>
    <t>Ձորակ գյուղ</t>
  </si>
  <si>
    <t>Քարահունջ</t>
  </si>
  <si>
    <t>Որոտան</t>
  </si>
  <si>
    <t>Վանանդ գյուղ</t>
  </si>
  <si>
    <t xml:space="preserve">Շուռնուխ </t>
  </si>
  <si>
    <t>Բարձրավան</t>
  </si>
  <si>
    <t>Խնձորեսկ</t>
  </si>
  <si>
    <t>Ն.խնձորեսկ</t>
  </si>
  <si>
    <t>Կապան քաղաք</t>
  </si>
  <si>
    <t>Ագարակ գյուղ</t>
  </si>
  <si>
    <t>Աղվանի գյուղ</t>
  </si>
  <si>
    <t>Աճանան գյուղ</t>
  </si>
  <si>
    <t>Անտառաշատ գյուղ</t>
  </si>
  <si>
    <t>Առաջաձոր գյուղ</t>
  </si>
  <si>
    <t>Արծվանիկ գյուղ</t>
  </si>
  <si>
    <t>Բարգուշատ գյուղ</t>
  </si>
  <si>
    <t>Գեղանուշ գյուղ</t>
  </si>
  <si>
    <t>Գոմարան գյուղ</t>
  </si>
  <si>
    <t>Դավիթ Բեկ գյուղ</t>
  </si>
  <si>
    <t>Դիցմայրի գյուղ</t>
  </si>
  <si>
    <t>Եղեգ գյուղ</t>
  </si>
  <si>
    <t>Եղվարդ գյուղ</t>
  </si>
  <si>
    <t>Խդրանց գյուղ</t>
  </si>
  <si>
    <t>Խորձոր գյուղ</t>
  </si>
  <si>
    <t>Ծավ գյուղ</t>
  </si>
  <si>
    <t>Կաղնուտ գյուղ</t>
  </si>
  <si>
    <t>Ձորաստան գյուղ</t>
  </si>
  <si>
    <t>Ճակատեն գյուղ</t>
  </si>
  <si>
    <t>Ներքին Խոտանան գյուղ</t>
  </si>
  <si>
    <t>Ներքին Հանդ գյուղ</t>
  </si>
  <si>
    <t>Նորաշենիկ գյուղ</t>
  </si>
  <si>
    <t>Շիկահող գյուղ</t>
  </si>
  <si>
    <t>Շիշկերտ գյուղ</t>
  </si>
  <si>
    <t>Շրվենանց գյուղ</t>
  </si>
  <si>
    <t>Չափնի գյուղ</t>
  </si>
  <si>
    <t>Սզնակ գյուղ</t>
  </si>
  <si>
    <t>Սյունիք գյուղ</t>
  </si>
  <si>
    <t>Սրաշեն գյուղ</t>
  </si>
  <si>
    <t>Սևաքար գյուղ</t>
  </si>
  <si>
    <t>Վանեք գյուղ</t>
  </si>
  <si>
    <t>Վարդավանք գյուղ</t>
  </si>
  <si>
    <t>Վերին Խոտանան գյուղ</t>
  </si>
  <si>
    <t>Տանձավեր գյուղ</t>
  </si>
  <si>
    <t>Տավրուս գյուղ</t>
  </si>
  <si>
    <t>Օխտար գյուղ</t>
  </si>
  <si>
    <t>Մեղրի</t>
  </si>
  <si>
    <t>Ալվանք</t>
  </si>
  <si>
    <t>Գուդեմնիս</t>
  </si>
  <si>
    <t>Լեհվազ</t>
  </si>
  <si>
    <t>Լիճք</t>
  </si>
  <si>
    <t>Կարճևան</t>
  </si>
  <si>
    <t>Կուրիս</t>
  </si>
  <si>
    <t>Նռնաձոր</t>
  </si>
  <si>
    <t>Շվանիձոր</t>
  </si>
  <si>
    <t>Վահրավար</t>
  </si>
  <si>
    <t>Վարդանիձոր</t>
  </si>
  <si>
    <t>Տաշտուն</t>
  </si>
  <si>
    <t>Սիսիան</t>
  </si>
  <si>
    <t>Ախլաթյան</t>
  </si>
  <si>
    <t>Աղիտու</t>
  </si>
  <si>
    <t>Անգեղակոթ</t>
  </si>
  <si>
    <t>Աշոտավան</t>
  </si>
  <si>
    <t>Արևիս</t>
  </si>
  <si>
    <t>Բալաք</t>
  </si>
  <si>
    <t>Բնունիս</t>
  </si>
  <si>
    <t>Բռնակոթ</t>
  </si>
  <si>
    <t>Գետաթաղ</t>
  </si>
  <si>
    <t>Դաստակերտ</t>
  </si>
  <si>
    <t>Դարբաս</t>
  </si>
  <si>
    <t>Թանահատ</t>
  </si>
  <si>
    <t>Թասիկ</t>
  </si>
  <si>
    <t>Իշխանասար</t>
  </si>
  <si>
    <t>Լծեն</t>
  </si>
  <si>
    <t>Լոր</t>
  </si>
  <si>
    <t>Հացավան</t>
  </si>
  <si>
    <t>Մուցք</t>
  </si>
  <si>
    <t>Նժդեհ</t>
  </si>
  <si>
    <t>Նորավան</t>
  </si>
  <si>
    <t>Շաղատ</t>
  </si>
  <si>
    <t>Շամբ</t>
  </si>
  <si>
    <t>Շաքի</t>
  </si>
  <si>
    <t>Շենաթաղ</t>
  </si>
  <si>
    <t>Որոտնավան</t>
  </si>
  <si>
    <t>Սալվարդ</t>
  </si>
  <si>
    <t>Վաղատին</t>
  </si>
  <si>
    <t>Տոլորս</t>
  </si>
  <si>
    <t>Տորունիք</t>
  </si>
  <si>
    <t>Ույծ</t>
  </si>
  <si>
    <t>Խոտ</t>
  </si>
  <si>
    <t>Հալիձոր</t>
  </si>
  <si>
    <t>Հարժիս</t>
  </si>
  <si>
    <t>Շինուհայր</t>
  </si>
  <si>
    <t>Սվարանց</t>
  </si>
  <si>
    <t>Տաթև</t>
  </si>
  <si>
    <t>Տանձատափ</t>
  </si>
  <si>
    <t>Քաշունի</t>
  </si>
  <si>
    <t>Տեղ</t>
  </si>
  <si>
    <t>Արավուս</t>
  </si>
  <si>
    <t>Խնածախ</t>
  </si>
  <si>
    <t>Խոզնավար</t>
  </si>
  <si>
    <t>Կոռնիձոր</t>
  </si>
  <si>
    <t>Վաղատուր</t>
  </si>
  <si>
    <t>Քարաշեն</t>
  </si>
  <si>
    <t>Քաջարան</t>
  </si>
  <si>
    <t>Անդոկավան</t>
  </si>
  <si>
    <t>Աջաբաջ</t>
  </si>
  <si>
    <t>Բաբիկավան</t>
  </si>
  <si>
    <t>Գեղավանք</t>
  </si>
  <si>
    <t>Գեղի</t>
  </si>
  <si>
    <t>Գետիշեն</t>
  </si>
  <si>
    <t>Լեռնաձոր</t>
  </si>
  <si>
    <t>Կավճուտ</t>
  </si>
  <si>
    <t>Կարդ</t>
  </si>
  <si>
    <t>Կիցք</t>
  </si>
  <si>
    <t>Ձագիկավան</t>
  </si>
  <si>
    <t>Ներքին Գիրաթաղ</t>
  </si>
  <si>
    <t>Նոր Աստղաբերդ</t>
  </si>
  <si>
    <t xml:space="preserve">Ոչեթի </t>
  </si>
  <si>
    <t>Վերին Գեղավանք</t>
  </si>
  <si>
    <t>Փուխրուտ</t>
  </si>
  <si>
    <t>Վերին Գիրաթաղ</t>
  </si>
  <si>
    <t>Քաջարանց</t>
  </si>
  <si>
    <t>Քարուտ</t>
  </si>
  <si>
    <t>Այրում</t>
  </si>
  <si>
    <t>Արճիս</t>
  </si>
  <si>
    <t>Բագրատաշեն</t>
  </si>
  <si>
    <t>Դեբեդավան</t>
  </si>
  <si>
    <t>Դեղձավան</t>
  </si>
  <si>
    <t>Հաղթանակ</t>
  </si>
  <si>
    <t>Լճկաձոր</t>
  </si>
  <si>
    <t>Պտղավան</t>
  </si>
  <si>
    <t>Բնակավայր Զառիթափ</t>
  </si>
  <si>
    <t>Բնակավայր Վայք</t>
  </si>
  <si>
    <t>Բնակավայր Արենի</t>
  </si>
  <si>
    <t>Բնակավայր Գլաձոր</t>
  </si>
  <si>
    <t>Կողբ</t>
  </si>
  <si>
    <t>Նոյեմբերյան</t>
  </si>
  <si>
    <t>Արագածոտն</t>
  </si>
  <si>
    <t>Արարատ</t>
  </si>
  <si>
    <t>Գեղարքունիք</t>
  </si>
  <si>
    <t>Կոտայք</t>
  </si>
  <si>
    <t>Լոռի</t>
  </si>
  <si>
    <t>Սյունիք</t>
  </si>
  <si>
    <t>Տավուշ</t>
  </si>
  <si>
    <t>Վայոց Ձոր</t>
  </si>
  <si>
    <t>Դիլիջան</t>
  </si>
  <si>
    <t>ԸՆԴԱՄԵՆԸ</t>
  </si>
  <si>
    <t>Ընդամենը</t>
  </si>
  <si>
    <t>Բնակավայր Ջերմուկ</t>
  </si>
  <si>
    <t xml:space="preserve">Բերդ </t>
  </si>
  <si>
    <t>Արծվաբերդ</t>
  </si>
  <si>
    <t>Այգեձոր</t>
  </si>
  <si>
    <t>Այգեպար</t>
  </si>
  <si>
    <t>Չինարի</t>
  </si>
  <si>
    <t>Մովսես</t>
  </si>
  <si>
    <t>Չորաթան</t>
  </si>
  <si>
    <t>Վ.Կ.Աղբյուր</t>
  </si>
  <si>
    <t>Նավուր</t>
  </si>
  <si>
    <t>Իծաքար</t>
  </si>
  <si>
    <t>Չինչին</t>
  </si>
  <si>
    <t xml:space="preserve">Տավուշ </t>
  </si>
  <si>
    <t>Ն.Կ.Աղբյուր</t>
  </si>
  <si>
    <t>Վ.Ծաղկավան</t>
  </si>
  <si>
    <t>Վարագավան</t>
  </si>
  <si>
    <t>Պառավաքար</t>
  </si>
  <si>
    <t>Զորական</t>
  </si>
  <si>
    <t>Բերդավան</t>
  </si>
  <si>
    <t>Դովեղ</t>
  </si>
  <si>
    <t>Ջուջևան</t>
  </si>
  <si>
    <t>Բաղանիս</t>
  </si>
  <si>
    <t>Ոսկեվան</t>
  </si>
  <si>
    <t>Կոթի</t>
  </si>
  <si>
    <t>Բարեկամավան</t>
  </si>
  <si>
    <t>Ոսկեպար</t>
  </si>
  <si>
    <t>Հաղարծին</t>
  </si>
  <si>
    <t>Հովք</t>
  </si>
  <si>
    <t>Գոշ</t>
  </si>
  <si>
    <t>Աղավնավանք</t>
  </si>
  <si>
    <t>Խաչարձան</t>
  </si>
  <si>
    <t>Շնող</t>
  </si>
  <si>
    <t>ՀԿՏՀ-ի միջոցով մարզպետարան առաքված՝ համայնքի ավագանու և համայնքի ղեկավարի որոշումների ընդհանուր քանակը</t>
  </si>
  <si>
    <t>Նիգավան</t>
  </si>
  <si>
    <t xml:space="preserve">Ծաղկահովիտ </t>
  </si>
  <si>
    <t xml:space="preserve"> Աքորի           </t>
  </si>
  <si>
    <t>Հաղպատ</t>
  </si>
  <si>
    <t>Ծաղկաշատ</t>
  </si>
  <si>
    <t>Ջիլիզա</t>
  </si>
  <si>
    <t>Ախթալա</t>
  </si>
  <si>
    <t>Շամլուղ</t>
  </si>
  <si>
    <t>Մեծ Այրում</t>
  </si>
  <si>
    <t>Նեղոց</t>
  </si>
  <si>
    <t>Աթան</t>
  </si>
  <si>
    <t>Ահնիձոր</t>
  </si>
  <si>
    <t>Լորուտ</t>
  </si>
  <si>
    <t>Մարց</t>
  </si>
  <si>
    <t>Շամուտ</t>
  </si>
  <si>
    <t>Քարինջ</t>
  </si>
  <si>
    <t>Քարկոփ</t>
  </si>
  <si>
    <t>Ամոջ</t>
  </si>
  <si>
    <t xml:space="preserve"> Այգեհատ</t>
  </si>
  <si>
    <t>Արդվի</t>
  </si>
  <si>
    <t>Արևածագ</t>
  </si>
  <si>
    <t xml:space="preserve"> Ծաթեր</t>
  </si>
  <si>
    <t>Կարմիր Աղեկ</t>
  </si>
  <si>
    <t xml:space="preserve"> Հագվի</t>
  </si>
  <si>
    <t>Մղարթ</t>
  </si>
  <si>
    <t xml:space="preserve">Ակներ  </t>
  </si>
  <si>
    <t>0</t>
  </si>
  <si>
    <t xml:space="preserve">Ուրցաձոր </t>
  </si>
  <si>
    <t>Չարենցավան համայնք</t>
  </si>
  <si>
    <t>Ակունք</t>
  </si>
  <si>
    <t xml:space="preserve">Բնակավայր Ակունք </t>
  </si>
  <si>
    <t>Բնակավայր Բյուրեղավան</t>
  </si>
  <si>
    <t xml:space="preserve">Մեղրաձոր </t>
  </si>
  <si>
    <t>Հաշվետու  ամիս - 4-րդ եռամսյակ 2021թ.</t>
  </si>
  <si>
    <t>Հաշվետու  ժամանակահատված - 4րդ եռամսյակ 2021թ.</t>
  </si>
  <si>
    <t>Հաշվետու  ժամանակահատված - 4-րդ եռամսյակ 2021թ.</t>
  </si>
  <si>
    <t xml:space="preserve"> Կաճաճկուտ</t>
  </si>
  <si>
    <t>Ճոճկան</t>
  </si>
  <si>
    <t>Ստեփանավան</t>
  </si>
  <si>
    <t xml:space="preserve">Ուրասար </t>
  </si>
  <si>
    <t xml:space="preserve">Կաթնաղբյուր </t>
  </si>
  <si>
    <t>Ալավերդի</t>
  </si>
  <si>
    <t xml:space="preserve">  Սանահին</t>
  </si>
  <si>
    <t>Օձուն</t>
  </si>
  <si>
    <t>Հաշվետու  հոկտեմբերի 2021թ.  4-րդ   եռամսյակ</t>
  </si>
  <si>
    <t>28/273</t>
  </si>
  <si>
    <t>Համայնք Բյուրեղավան</t>
  </si>
  <si>
    <t>x</t>
  </si>
  <si>
    <t>Համայնք
Ջերմուկ</t>
  </si>
  <si>
    <t>Բնակավայր
Կեչուտ</t>
  </si>
  <si>
    <t>Բնակավայր 
Գնդեվազ</t>
  </si>
  <si>
    <t>Բնակավայր 
Հերհեր</t>
  </si>
  <si>
    <t>Բնակավայր
Կարմրաշեն</t>
  </si>
  <si>
    <t>Համայնք 
Զառիթափ</t>
  </si>
  <si>
    <t>Բնակավայր 
Սարավան</t>
  </si>
  <si>
    <t>Բնակավայր 
Արտավան</t>
  </si>
  <si>
    <t>Բնակավայր 
Սերս</t>
  </si>
  <si>
    <t>Բնակավայր Խնձորուտ</t>
  </si>
  <si>
    <t>Բնակավայր Բարձրունի</t>
  </si>
  <si>
    <t>Բնակավայր Նոր Ազնաբերդ</t>
  </si>
  <si>
    <t>Բնակավայր Գոմք</t>
  </si>
  <si>
    <t>Համայնք
Վայք</t>
  </si>
  <si>
    <t>Բնակավայր
Ազատեկ</t>
  </si>
  <si>
    <t>Բնակավայր 
Արին</t>
  </si>
  <si>
    <t>Բնակավայր 
Զեդեա</t>
  </si>
  <si>
    <t>Բնակավայր
Փոռ</t>
  </si>
  <si>
    <t>Համայնք 
Արենի</t>
  </si>
  <si>
    <t>Բնակավայր 
Ագարակաձոր</t>
  </si>
  <si>
    <t>Բնակավայր 
Աղավնաձոր</t>
  </si>
  <si>
    <t>Բնակավայր 
Գնիշիկ</t>
  </si>
  <si>
    <t>Բնակավայր Ելփին</t>
  </si>
  <si>
    <t>Բնակավայր Խաչիկ</t>
  </si>
  <si>
    <t>Բնակավայր Չիվա</t>
  </si>
  <si>
    <t>Բնակավայր Ռինդ</t>
  </si>
  <si>
    <t>Համայնք 
Գլաձոր</t>
  </si>
  <si>
    <t>Բնակավայր 
Գետափ</t>
  </si>
  <si>
    <t>Բնակավայր 
Վերնաշեն</t>
  </si>
  <si>
    <t>Համայնք 
Եղեգիս</t>
  </si>
  <si>
    <t>Բնակավայր Շատին</t>
  </si>
  <si>
    <t>Բնակավայր 
Աղնջաձոր</t>
  </si>
  <si>
    <t>Բնակավայր 
Արտաբույնք</t>
  </si>
  <si>
    <t>Բնակավայր 
Եղեգիս</t>
  </si>
  <si>
    <t>Բնակավայր Թառաթումբ</t>
  </si>
  <si>
    <t>Բնակավայր Հերմոն</t>
  </si>
  <si>
    <t>Բնակավայր Հորբատեղ</t>
  </si>
  <si>
    <t>Բնակավայր   Հորս</t>
  </si>
  <si>
    <t>Բնակավայր Սալլի</t>
  </si>
  <si>
    <t>Բնակավայր Վարդահովիտ</t>
  </si>
  <si>
    <t>Բնակավայր Քարագլուխ</t>
  </si>
  <si>
    <t>Հաշվետու  եռամսյակ՝  հոկտեմբեր-դեկտեմբեր 2021թ.</t>
  </si>
  <si>
    <r>
      <t xml:space="preserve">ՏԵՂԵԿԱՏՎՈՒԹՅՈՒՆ
ՀՀ Արագածոտնի  մարզի  խոշորացված համայնքների ՏԻՄ-երի և համայնքապետարանների աշխատակազմերի կողմից </t>
    </r>
    <r>
      <rPr>
        <b/>
        <i/>
        <u/>
        <sz val="10"/>
        <rFont val="GHEA Grapalat"/>
        <family val="3"/>
      </rPr>
      <t>էլեկտրոնային</t>
    </r>
    <r>
      <rPr>
        <b/>
        <sz val="10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</si>
  <si>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 xml:space="preserve">ՏԵՂԵԿԱՏՎՈՒԹՅՈՒՆ
ՀՀ Վայոց ձորի  մարզի խոշորացված համայնքների ՏԻՄ-երի և համայնքապետարանների աշխատակազմերի կողմից </t>
    </r>
    <r>
      <rPr>
        <b/>
        <i/>
        <u/>
        <sz val="10"/>
        <rFont val="GHEA Grapalat"/>
        <family val="3"/>
      </rPr>
      <t>էլեկտրոնային</t>
    </r>
    <r>
      <rPr>
        <b/>
        <sz val="10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</si>
  <si>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 xml:space="preserve">ՏԵՂԵԿԱՏՎՈՒԹՅՈՒՆ
ՀՀ Կոտայքի մարզի խոշորացված համայնքների ՏԻՄ-երի և համայնքապետարանների աշխատակազմերի կողմից </t>
    </r>
    <r>
      <rPr>
        <b/>
        <i/>
        <u/>
        <sz val="10"/>
        <rFont val="GHEA Grapalat"/>
        <family val="3"/>
      </rPr>
      <t>էլեկտրոնային</t>
    </r>
    <r>
      <rPr>
        <b/>
        <sz val="10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</si>
  <si>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Բնակավայր Մարտիրոս</t>
  </si>
  <si>
    <t>Բնակավայր Արփի</t>
  </si>
  <si>
    <t>Բնակավայր Գողթանիկ</t>
  </si>
  <si>
    <t>Եղվարդ Համայնք</t>
  </si>
  <si>
    <r>
      <t xml:space="preserve">ՏԵՂԵԿԱՏՎՈՒԹՅՈՒՆ
ՀՀ  Սյունիքի մարզի խոշորացված համայնքների ՏԻՄ-երի և համայնքապետարանների աշխատակազմերի կողմից </t>
    </r>
    <r>
      <rPr>
        <b/>
        <i/>
        <u/>
        <sz val="10"/>
        <rFont val="GHEA Grapalat"/>
        <family val="3"/>
      </rPr>
      <t>էլեկտրոնային</t>
    </r>
    <r>
      <rPr>
        <b/>
        <sz val="10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</si>
  <si>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Ուժանիս գյուղ</t>
  </si>
  <si>
    <t>Գորիս</t>
  </si>
  <si>
    <t>Կապան</t>
  </si>
  <si>
    <r>
      <t xml:space="preserve">ՏԵՂԵԿԱՏՎՈՒԹՅՈՒՆ
ՀՀ Արարատի  մարզի  Ուրցաձոր խոշորացված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</si>
  <si>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ամիս  4րդ  եռամսյակ   2021 թ.</t>
  </si>
  <si>
    <t>Հաշվետու 4-րդ եռամսյակ 2021թ.</t>
  </si>
  <si>
    <r>
      <t xml:space="preserve">ՏԵՂԵԿԱՏՎՈՒԹՅՈՒՆ
ՀՀ Տավուշի մարզի խոշորացված համայնքների ՏԻՄ-երի և համայնքապետարանների աշխատակազմերի կողմից </t>
    </r>
    <r>
      <rPr>
        <b/>
        <i/>
        <u/>
        <sz val="11"/>
        <rFont val="GHEA Grapalat"/>
        <family val="3"/>
      </rPr>
      <t>էլեկտրոնային</t>
    </r>
    <r>
      <rPr>
        <b/>
        <sz val="1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</si>
  <si>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 xml:space="preserve">ՏԵՂԵԿԱՏՎՈՒԹՅՈՒՆ
ՀՀ Շիրակի մարզի Անի, Ախուրյան, Մարմաշեն, Աշոցք, Սարապատ, Ամասիա  միավորված համայնքների ՏԻՄ-երի և համայնքապետարանների աշխատակազմերի կողմից </t>
    </r>
    <r>
      <rPr>
        <b/>
        <i/>
        <u/>
        <sz val="10"/>
        <color theme="1"/>
        <rFont val="GHEA Grapalat"/>
        <family val="3"/>
      </rPr>
      <t>էլեկտրոնային</t>
    </r>
    <r>
      <rPr>
        <b/>
        <sz val="10"/>
        <color theme="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</si>
  <si>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>4-րդ եռամսյակ</t>
    </r>
    <r>
      <rPr>
        <b/>
        <sz val="10"/>
        <color rgb="FFFF0000"/>
        <rFont val="GHEA Grapalat"/>
        <family val="3"/>
      </rPr>
      <t xml:space="preserve"> </t>
    </r>
    <r>
      <rPr>
        <b/>
        <sz val="10"/>
        <color theme="1"/>
        <rFont val="GHEA Grapalat"/>
        <family val="3"/>
      </rPr>
      <t>2021թ.</t>
    </r>
  </si>
  <si>
    <r>
      <t xml:space="preserve">    </t>
    </r>
    <r>
      <rPr>
        <b/>
        <i/>
        <sz val="10"/>
        <color theme="1"/>
        <rFont val="GHEA Grapalat"/>
        <family val="3"/>
      </rPr>
      <t>Ծանոթություն՝</t>
    </r>
    <r>
      <rPr>
        <b/>
        <sz val="10"/>
        <color theme="1"/>
        <rFont val="GHEA Grapalat"/>
        <family val="3"/>
      </rPr>
      <t xml:space="preserve"> Արփի համայնքի ՏԻՄ-երի և համայնքապետարանի աշխատակազմի կողմից էլեկտրոնային եղանակով իրականացված գործառույթների և տրամադրված ծառայությունների վերաբերյալ տեղեկատվություն հնարավոր չէ տրամադրել, քանի որ Արփի համայնքի ղեկավարը 2021 թվականի դեկտեմբերի 17-ին համայնքապետարանի աշխատակազմի բոլոր աշխատակիցներին ազատել է զբաղեցրած պաշտոններից, իսկ նոր կազմավորված Ամասիա համայնքի                                                                                                                                                                                                                                                    ՏԻՄ-երը և համայնքապետարանի աշխատակազմը պահանջվող տեղեկատվությունը չեն տնօրինում:</t>
    </r>
  </si>
  <si>
    <t>Ընդամենը՝</t>
  </si>
  <si>
    <r>
      <t xml:space="preserve">ՏԵՂԵԿԱՏՎՈՒԹՅՈՒՆ
ՀՀ Լոռու  մարզի  խոշորացված համայնքների ՏԻՄ-երի և համայնքապետարանների աշխատակազմերի կողմից </t>
    </r>
    <r>
      <rPr>
        <b/>
        <i/>
        <u/>
        <sz val="11"/>
        <rFont val="GHEA Grapalat"/>
        <family val="3"/>
      </rPr>
      <t>էլեկտրոնային</t>
    </r>
    <r>
      <rPr>
        <b/>
        <sz val="11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</si>
  <si>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r>
      <t xml:space="preserve">ՏԵՂԵԿԱՏՎՈՒԹՅՈՒՆ
ՀՀ  Գեղարքունիքի  մարզի խոշորացված համայնքների ՏԻՄ-երի և համայնքապետարանների աշխատակազմերի կողմից </t>
    </r>
    <r>
      <rPr>
        <b/>
        <i/>
        <u/>
        <sz val="10"/>
        <color indexed="8"/>
        <rFont val="GHEA Grapalat"/>
        <family val="3"/>
      </rPr>
      <t>էլեկտրոնային</t>
    </r>
    <r>
      <rPr>
        <b/>
        <sz val="10"/>
        <color indexed="8"/>
        <rFont val="GHEA Grapalat"/>
        <family val="3"/>
      </rPr>
      <t xml:space="preserve"> եղանակով իրականացված գործառույթների և տրամադրված ծառայությունների վերաբերյալ</t>
    </r>
  </si>
  <si>
    <t>Հաշվետու  ամիս    4-րդ  եռամսյակ 2021թ.</t>
  </si>
  <si>
    <t>անաս91,հող 74</t>
  </si>
  <si>
    <t>անաս, հող</t>
  </si>
  <si>
    <t>17 ավագանու,  351 ղեկավարի</t>
  </si>
  <si>
    <t xml:space="preserve">            </t>
  </si>
  <si>
    <r>
      <t xml:space="preserve">ՏԵՂԵԿԱՏՎՈՒԹՅՈՒՆ
ՀՀ մարզերի խոշորացված համայնքների ՏԻՄ-երի և համայնքապետարանների աշխատակազմերի կողմից </t>
    </r>
    <r>
      <rPr>
        <b/>
        <i/>
        <u/>
        <sz val="12"/>
        <rFont val="GHEA Grapalat"/>
        <family val="3"/>
      </rPr>
      <t>էլեկտրոնային</t>
    </r>
    <r>
      <rPr>
        <b/>
        <sz val="12"/>
        <rFont val="GHEA Grapalat"/>
        <family val="3"/>
      </rPr>
      <t xml:space="preserve"> եղանակով իրականացված գործառույթների և տրամադրված ծառայությունների վերաբերյալ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</si>
</sst>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FF0000"/>
      <name val="GHEA Grapalat"/>
      <family val="3"/>
    </font>
    <font>
      <b/>
      <sz val="12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color rgb="FFFF0000"/>
      <name val="GHEA Grapalat"/>
      <family val="3"/>
    </font>
    <font>
      <sz val="12"/>
      <name val="GHEA Grapalat"/>
      <family val="3"/>
    </font>
    <font>
      <b/>
      <i/>
      <u/>
      <sz val="10"/>
      <name val="GHEA Grapalat"/>
      <family val="3"/>
    </font>
    <font>
      <b/>
      <sz val="11"/>
      <name val="GHEA Grapalat"/>
      <family val="3"/>
    </font>
    <font>
      <sz val="11"/>
      <name val="Calibri"/>
      <family val="2"/>
      <charset val="204"/>
      <scheme val="minor"/>
    </font>
    <font>
      <b/>
      <sz val="8"/>
      <name val="GHEA Grapalat"/>
      <family val="3"/>
    </font>
    <font>
      <sz val="8"/>
      <name val="GHEA Grapalat"/>
      <family val="3"/>
    </font>
    <font>
      <b/>
      <sz val="9"/>
      <name val="GHEA Grapalat"/>
      <family val="3"/>
    </font>
    <font>
      <b/>
      <sz val="11"/>
      <name val="Calibri"/>
      <family val="2"/>
      <charset val="204"/>
      <scheme val="minor"/>
    </font>
    <font>
      <sz val="9"/>
      <name val="GHEA Grapalat"/>
      <family val="3"/>
    </font>
    <font>
      <b/>
      <i/>
      <u/>
      <sz val="10"/>
      <color theme="1"/>
      <name val="GHEA Grapalat"/>
      <family val="3"/>
    </font>
    <font>
      <b/>
      <i/>
      <u/>
      <sz val="11"/>
      <name val="GHEA Grapalat"/>
      <family val="3"/>
    </font>
    <font>
      <b/>
      <i/>
      <u/>
      <sz val="12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b/>
      <i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i/>
      <u/>
      <sz val="10"/>
      <color indexed="8"/>
      <name val="GHEA Grapalat"/>
      <family val="3"/>
    </font>
    <font>
      <b/>
      <sz val="10"/>
      <color indexed="8"/>
      <name val="GHEA Grapalat"/>
      <family val="3"/>
    </font>
    <font>
      <sz val="11"/>
      <color rgb="FF000000"/>
      <name val="Calibri"/>
      <family val="2"/>
      <charset val="204"/>
      <scheme val="minor"/>
    </font>
    <font>
      <b/>
      <sz val="14"/>
      <name val="GHEA Grapalat"/>
      <family val="3"/>
    </font>
    <font>
      <b/>
      <sz val="14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7" fillId="0" borderId="0"/>
    <xf numFmtId="0" fontId="8" fillId="0" borderId="0"/>
    <xf numFmtId="0" fontId="9" fillId="0" borderId="0"/>
    <xf numFmtId="0" fontId="2" fillId="0" borderId="0"/>
    <xf numFmtId="0" fontId="1" fillId="0" borderId="0"/>
  </cellStyleXfs>
  <cellXfs count="366">
    <xf numFmtId="0" fontId="0" fillId="0" borderId="0" xfId="0"/>
    <xf numFmtId="0" fontId="3" fillId="0" borderId="0" xfId="0" applyFont="1"/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textRotation="90"/>
    </xf>
    <xf numFmtId="0" fontId="10" fillId="0" borderId="2" xfId="0" applyFont="1" applyBorder="1" applyAlignment="1">
      <alignment horizontal="center" vertical="center" textRotation="90" wrapText="1"/>
    </xf>
    <xf numFmtId="0" fontId="10" fillId="0" borderId="37" xfId="0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2" fillId="0" borderId="41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3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16" fillId="0" borderId="35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3" fillId="0" borderId="3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wrapText="1"/>
    </xf>
    <xf numFmtId="0" fontId="13" fillId="0" borderId="10" xfId="3" applyFont="1" applyFill="1" applyBorder="1" applyAlignment="1">
      <alignment horizontal="center" vertical="center"/>
    </xf>
    <xf numFmtId="0" fontId="13" fillId="0" borderId="11" xfId="3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14" fillId="0" borderId="20" xfId="0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/>
    </xf>
    <xf numFmtId="0" fontId="10" fillId="0" borderId="1" xfId="4" applyFont="1" applyFill="1" applyBorder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textRotation="90"/>
    </xf>
    <xf numFmtId="0" fontId="22" fillId="0" borderId="1" xfId="0" applyFont="1" applyFill="1" applyBorder="1" applyAlignment="1">
      <alignment horizontal="center" vertical="center" textRotation="90" wrapText="1"/>
    </xf>
    <xf numFmtId="0" fontId="22" fillId="0" borderId="1" xfId="0" applyFont="1" applyBorder="1" applyAlignment="1">
      <alignment horizontal="center" vertical="center" textRotation="90" wrapText="1"/>
    </xf>
    <xf numFmtId="0" fontId="13" fillId="0" borderId="41" xfId="0" applyFont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0" fillId="0" borderId="41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35" xfId="0" applyNumberFormat="1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 textRotation="90"/>
    </xf>
    <xf numFmtId="0" fontId="24" fillId="0" borderId="26" xfId="0" applyFont="1" applyFill="1" applyBorder="1" applyAlignment="1">
      <alignment horizontal="center" vertical="center" textRotation="90"/>
    </xf>
    <xf numFmtId="0" fontId="24" fillId="0" borderId="26" xfId="0" applyFont="1" applyBorder="1" applyAlignment="1">
      <alignment horizontal="center" vertical="center" textRotation="90" wrapText="1"/>
    </xf>
    <xf numFmtId="0" fontId="24" fillId="0" borderId="27" xfId="0" applyFont="1" applyBorder="1" applyAlignment="1">
      <alignment horizontal="center" vertical="center" textRotation="90" wrapText="1"/>
    </xf>
    <xf numFmtId="0" fontId="10" fillId="5" borderId="28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/>
    </xf>
    <xf numFmtId="0" fontId="3" fillId="0" borderId="1" xfId="0" applyFont="1" applyBorder="1" applyAlignment="1">
      <alignment horizontal="center" textRotation="90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90" wrapText="1"/>
    </xf>
    <xf numFmtId="0" fontId="13" fillId="0" borderId="2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4" fillId="0" borderId="26" xfId="0" applyNumberFormat="1" applyFont="1" applyFill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44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28" fillId="0" borderId="32" xfId="0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/>
    </xf>
    <xf numFmtId="0" fontId="29" fillId="6" borderId="1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left" vertical="center"/>
    </xf>
    <xf numFmtId="0" fontId="29" fillId="6" borderId="1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textRotation="90"/>
    </xf>
    <xf numFmtId="0" fontId="3" fillId="0" borderId="1" xfId="0" applyFont="1" applyFill="1" applyBorder="1" applyAlignment="1">
      <alignment vertical="center" textRotation="90" wrapText="1"/>
    </xf>
    <xf numFmtId="0" fontId="18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8" fillId="7" borderId="34" xfId="0" applyFont="1" applyFill="1" applyBorder="1" applyAlignment="1">
      <alignment horizontal="center" vertical="center"/>
    </xf>
    <xf numFmtId="0" fontId="18" fillId="4" borderId="4" xfId="3" applyFont="1" applyFill="1" applyBorder="1" applyAlignment="1">
      <alignment horizontal="center" vertical="center" wrapText="1"/>
    </xf>
    <xf numFmtId="0" fontId="18" fillId="4" borderId="24" xfId="3" applyFont="1" applyFill="1" applyBorder="1" applyAlignment="1">
      <alignment horizontal="center" vertical="center" wrapText="1"/>
    </xf>
    <xf numFmtId="0" fontId="18" fillId="4" borderId="33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40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8" fillId="4" borderId="34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2" fillId="7" borderId="33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/>
    </xf>
    <xf numFmtId="0" fontId="14" fillId="4" borderId="41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14" fillId="4" borderId="41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/>
    </xf>
    <xf numFmtId="0" fontId="14" fillId="4" borderId="24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1" fillId="7" borderId="22" xfId="0" applyFont="1" applyFill="1" applyBorder="1" applyAlignment="1">
      <alignment horizontal="center" vertical="center"/>
    </xf>
    <xf numFmtId="0" fontId="31" fillId="7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7" borderId="37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48" xfId="0" applyFont="1" applyFill="1" applyBorder="1" applyAlignment="1">
      <alignment horizontal="center" vertical="center"/>
    </xf>
    <xf numFmtId="0" fontId="6" fillId="7" borderId="49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35" fillId="4" borderId="25" xfId="0" applyFont="1" applyFill="1" applyBorder="1" applyAlignment="1">
      <alignment horizontal="center" vertical="center"/>
    </xf>
    <xf numFmtId="0" fontId="35" fillId="4" borderId="26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</cellXfs>
  <cellStyles count="7">
    <cellStyle name="Normal" xfId="0" builtinId="0"/>
    <cellStyle name="Normal 2" xfId="1"/>
    <cellStyle name="Normal 2 2" xfId="4"/>
    <cellStyle name="Обычный 2" xfId="3"/>
    <cellStyle name="Обычный 3" xfId="2"/>
    <cellStyle name="Обычный 4" xfId="5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="91" zoomScaleNormal="91" workbookViewId="0">
      <selection sqref="A1:P1"/>
    </sheetView>
  </sheetViews>
  <sheetFormatPr defaultRowHeight="13.5" x14ac:dyDescent="0.25"/>
  <cols>
    <col min="1" max="1" width="9.140625" style="17"/>
    <col min="2" max="2" width="17.85546875" style="17" customWidth="1"/>
    <col min="3" max="16384" width="9.140625" style="17"/>
  </cols>
  <sheetData>
    <row r="1" spans="1:16" ht="72" customHeight="1" x14ac:dyDescent="0.25">
      <c r="A1" s="265" t="s">
        <v>541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</row>
    <row r="2" spans="1:16" ht="17.25" x14ac:dyDescent="0.25">
      <c r="A2" s="267" t="s">
        <v>458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</row>
    <row r="3" spans="1:16" ht="204.75" customHeight="1" x14ac:dyDescent="0.25">
      <c r="A3" s="92" t="s">
        <v>0</v>
      </c>
      <c r="B3" s="93" t="s">
        <v>1</v>
      </c>
      <c r="C3" s="94" t="s">
        <v>3</v>
      </c>
      <c r="D3" s="94" t="s">
        <v>4</v>
      </c>
      <c r="E3" s="94" t="s">
        <v>8</v>
      </c>
      <c r="F3" s="94" t="s">
        <v>6</v>
      </c>
      <c r="G3" s="94" t="s">
        <v>9</v>
      </c>
      <c r="H3" s="94" t="s">
        <v>5</v>
      </c>
      <c r="I3" s="94" t="s">
        <v>10</v>
      </c>
      <c r="J3" s="94" t="s">
        <v>11</v>
      </c>
      <c r="K3" s="94" t="s">
        <v>12</v>
      </c>
      <c r="L3" s="94" t="s">
        <v>13</v>
      </c>
      <c r="M3" s="94" t="s">
        <v>14</v>
      </c>
      <c r="N3" s="94" t="s">
        <v>7</v>
      </c>
      <c r="O3" s="94" t="s">
        <v>15</v>
      </c>
      <c r="P3" s="94">
        <v>9</v>
      </c>
    </row>
    <row r="4" spans="1:16" x14ac:dyDescent="0.25">
      <c r="A4" s="2">
        <v>1</v>
      </c>
      <c r="B4" s="4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16" ht="17.25" x14ac:dyDescent="0.25">
      <c r="A5" s="23">
        <v>1</v>
      </c>
      <c r="B5" s="101" t="s">
        <v>381</v>
      </c>
      <c r="C5" s="24">
        <v>443</v>
      </c>
      <c r="D5" s="24">
        <v>286</v>
      </c>
      <c r="E5" s="24">
        <v>3811</v>
      </c>
      <c r="F5" s="24">
        <v>3010</v>
      </c>
      <c r="G5" s="24">
        <v>38</v>
      </c>
      <c r="H5" s="24">
        <v>976</v>
      </c>
      <c r="I5" s="24">
        <v>367</v>
      </c>
      <c r="J5" s="24">
        <v>62</v>
      </c>
      <c r="K5" s="24">
        <v>87</v>
      </c>
      <c r="L5" s="24">
        <v>999</v>
      </c>
      <c r="M5" s="24">
        <v>575</v>
      </c>
      <c r="N5" s="24">
        <v>2</v>
      </c>
      <c r="O5" s="24">
        <v>0</v>
      </c>
      <c r="P5" s="24">
        <v>7</v>
      </c>
    </row>
    <row r="6" spans="1:16" ht="17.25" x14ac:dyDescent="0.25">
      <c r="A6" s="23">
        <v>2</v>
      </c>
      <c r="B6" s="101" t="s">
        <v>382</v>
      </c>
      <c r="C6" s="24">
        <v>40</v>
      </c>
      <c r="D6" s="24">
        <v>9</v>
      </c>
      <c r="E6" s="24">
        <v>284</v>
      </c>
      <c r="F6" s="24">
        <v>479</v>
      </c>
      <c r="G6" s="24">
        <v>3</v>
      </c>
      <c r="H6" s="24">
        <v>86</v>
      </c>
      <c r="I6" s="24">
        <v>12</v>
      </c>
      <c r="J6" s="24">
        <v>12</v>
      </c>
      <c r="K6" s="24">
        <v>25</v>
      </c>
      <c r="L6" s="24">
        <v>28</v>
      </c>
      <c r="M6" s="24">
        <v>15</v>
      </c>
      <c r="N6" s="24">
        <v>0</v>
      </c>
      <c r="O6" s="24">
        <v>0</v>
      </c>
      <c r="P6" s="24">
        <v>0</v>
      </c>
    </row>
    <row r="7" spans="1:16" ht="17.25" x14ac:dyDescent="0.25">
      <c r="A7" s="23">
        <v>3</v>
      </c>
      <c r="B7" s="101" t="s">
        <v>383</v>
      </c>
      <c r="C7" s="24">
        <v>525</v>
      </c>
      <c r="D7" s="24">
        <v>401</v>
      </c>
      <c r="E7" s="24">
        <v>940</v>
      </c>
      <c r="F7" s="24">
        <v>565</v>
      </c>
      <c r="G7" s="24">
        <v>84</v>
      </c>
      <c r="H7" s="24">
        <v>656</v>
      </c>
      <c r="I7" s="24">
        <v>376</v>
      </c>
      <c r="J7" s="24">
        <v>237</v>
      </c>
      <c r="K7" s="24">
        <v>211</v>
      </c>
      <c r="L7" s="24">
        <v>1053</v>
      </c>
      <c r="M7" s="24">
        <v>698</v>
      </c>
      <c r="N7" s="24">
        <v>9</v>
      </c>
      <c r="O7" s="24">
        <v>1</v>
      </c>
      <c r="P7" s="24">
        <v>5</v>
      </c>
    </row>
    <row r="8" spans="1:16" ht="17.25" x14ac:dyDescent="0.25">
      <c r="A8" s="23">
        <v>4</v>
      </c>
      <c r="B8" s="102" t="s">
        <v>384</v>
      </c>
      <c r="C8" s="24">
        <v>525</v>
      </c>
      <c r="D8" s="24">
        <v>401</v>
      </c>
      <c r="E8" s="24">
        <v>940</v>
      </c>
      <c r="F8" s="24">
        <v>565</v>
      </c>
      <c r="G8" s="24">
        <v>84</v>
      </c>
      <c r="H8" s="24">
        <v>656</v>
      </c>
      <c r="I8" s="24">
        <v>376</v>
      </c>
      <c r="J8" s="24">
        <v>237</v>
      </c>
      <c r="K8" s="24">
        <v>211</v>
      </c>
      <c r="L8" s="24">
        <v>1053</v>
      </c>
      <c r="M8" s="24">
        <v>698</v>
      </c>
      <c r="N8" s="24">
        <v>9</v>
      </c>
      <c r="O8" s="24">
        <v>1</v>
      </c>
      <c r="P8" s="24">
        <v>5</v>
      </c>
    </row>
    <row r="9" spans="1:16" ht="17.25" x14ac:dyDescent="0.25">
      <c r="A9" s="23">
        <v>5</v>
      </c>
      <c r="B9" s="102" t="s">
        <v>385</v>
      </c>
      <c r="C9" s="24">
        <v>1454</v>
      </c>
      <c r="D9" s="24">
        <v>724</v>
      </c>
      <c r="E9" s="24">
        <v>4186</v>
      </c>
      <c r="F9" s="24">
        <v>3901</v>
      </c>
      <c r="G9" s="24">
        <v>416</v>
      </c>
      <c r="H9" s="24">
        <v>2545</v>
      </c>
      <c r="I9" s="24">
        <v>1151</v>
      </c>
      <c r="J9" s="24">
        <v>266</v>
      </c>
      <c r="K9" s="24">
        <v>746</v>
      </c>
      <c r="L9" s="24">
        <v>3467</v>
      </c>
      <c r="M9" s="24">
        <v>1975</v>
      </c>
      <c r="N9" s="24">
        <v>936</v>
      </c>
      <c r="O9" s="24">
        <v>9</v>
      </c>
      <c r="P9" s="24">
        <v>7</v>
      </c>
    </row>
    <row r="10" spans="1:16" ht="17.25" x14ac:dyDescent="0.3">
      <c r="A10" s="23">
        <v>6</v>
      </c>
      <c r="B10" s="102" t="s">
        <v>196</v>
      </c>
      <c r="C10" s="43">
        <v>896</v>
      </c>
      <c r="D10" s="43">
        <v>439</v>
      </c>
      <c r="E10" s="43">
        <v>2563</v>
      </c>
      <c r="F10" s="43">
        <v>855</v>
      </c>
      <c r="G10" s="43">
        <v>367</v>
      </c>
      <c r="H10" s="43">
        <v>1284</v>
      </c>
      <c r="I10" s="43">
        <v>223</v>
      </c>
      <c r="J10" s="43">
        <v>223</v>
      </c>
      <c r="K10" s="43">
        <v>192</v>
      </c>
      <c r="L10" s="43">
        <v>1294</v>
      </c>
      <c r="M10" s="43">
        <v>684</v>
      </c>
      <c r="N10" s="43">
        <v>318</v>
      </c>
      <c r="O10" s="43">
        <v>3</v>
      </c>
      <c r="P10" s="43">
        <v>6</v>
      </c>
    </row>
    <row r="11" spans="1:16" ht="17.25" x14ac:dyDescent="0.25">
      <c r="A11" s="23">
        <v>7</v>
      </c>
      <c r="B11" s="102" t="s">
        <v>386</v>
      </c>
      <c r="C11" s="25">
        <v>1642</v>
      </c>
      <c r="D11" s="25">
        <v>582</v>
      </c>
      <c r="E11" s="25">
        <v>16647</v>
      </c>
      <c r="F11" s="25">
        <v>5650</v>
      </c>
      <c r="G11" s="25">
        <v>518</v>
      </c>
      <c r="H11" s="25">
        <v>2473</v>
      </c>
      <c r="I11" s="25">
        <v>3218</v>
      </c>
      <c r="J11" s="25">
        <v>2358</v>
      </c>
      <c r="K11" s="25">
        <v>802</v>
      </c>
      <c r="L11" s="25">
        <v>2419</v>
      </c>
      <c r="M11" s="25">
        <v>2277</v>
      </c>
      <c r="N11" s="25">
        <v>83</v>
      </c>
      <c r="O11" s="25">
        <v>9</v>
      </c>
      <c r="P11" s="25">
        <v>13</v>
      </c>
    </row>
    <row r="12" spans="1:16" ht="17.25" x14ac:dyDescent="0.25">
      <c r="A12" s="23">
        <v>8</v>
      </c>
      <c r="B12" s="102" t="s">
        <v>387</v>
      </c>
      <c r="C12" s="24">
        <v>1502</v>
      </c>
      <c r="D12" s="24">
        <v>735</v>
      </c>
      <c r="E12" s="24">
        <v>3051</v>
      </c>
      <c r="F12" s="24">
        <v>777</v>
      </c>
      <c r="G12" s="24">
        <v>243</v>
      </c>
      <c r="H12" s="24">
        <v>2151</v>
      </c>
      <c r="I12" s="24">
        <v>1326</v>
      </c>
      <c r="J12" s="24">
        <v>548</v>
      </c>
      <c r="K12" s="24">
        <v>144</v>
      </c>
      <c r="L12" s="24">
        <v>1577</v>
      </c>
      <c r="M12" s="24">
        <v>1793</v>
      </c>
      <c r="N12" s="24">
        <v>1703</v>
      </c>
      <c r="O12" s="24">
        <v>12</v>
      </c>
      <c r="P12" s="24">
        <v>16</v>
      </c>
    </row>
    <row r="13" spans="1:16" ht="18" thickBot="1" x14ac:dyDescent="0.3">
      <c r="A13" s="26">
        <v>9</v>
      </c>
      <c r="B13" s="103" t="s">
        <v>388</v>
      </c>
      <c r="C13" s="27">
        <v>575</v>
      </c>
      <c r="D13" s="27">
        <v>298</v>
      </c>
      <c r="E13" s="27">
        <v>4100</v>
      </c>
      <c r="F13" s="27">
        <v>2342</v>
      </c>
      <c r="G13" s="27">
        <v>82</v>
      </c>
      <c r="H13" s="27">
        <v>1502</v>
      </c>
      <c r="I13" s="27">
        <v>447</v>
      </c>
      <c r="J13" s="27">
        <v>105</v>
      </c>
      <c r="K13" s="27">
        <v>435</v>
      </c>
      <c r="L13" s="27">
        <v>1807</v>
      </c>
      <c r="M13" s="27">
        <v>1407</v>
      </c>
      <c r="N13" s="27">
        <v>68</v>
      </c>
      <c r="O13" s="27">
        <v>61</v>
      </c>
      <c r="P13" s="27">
        <v>6</v>
      </c>
    </row>
    <row r="14" spans="1:16" ht="25.5" customHeight="1" thickBot="1" x14ac:dyDescent="0.3">
      <c r="A14" s="363" t="s">
        <v>390</v>
      </c>
      <c r="B14" s="364"/>
      <c r="C14" s="365">
        <v>7602</v>
      </c>
      <c r="D14" s="365">
        <v>3875</v>
      </c>
      <c r="E14" s="365">
        <v>36522</v>
      </c>
      <c r="F14" s="365">
        <v>18144</v>
      </c>
      <c r="G14" s="365">
        <v>1835</v>
      </c>
      <c r="H14" s="365">
        <v>12329</v>
      </c>
      <c r="I14" s="365">
        <v>7496</v>
      </c>
      <c r="J14" s="365">
        <v>4048</v>
      </c>
      <c r="K14" s="365">
        <v>2853</v>
      </c>
      <c r="L14" s="365">
        <v>13697</v>
      </c>
      <c r="M14" s="365">
        <v>10122</v>
      </c>
      <c r="N14" s="365">
        <v>3128</v>
      </c>
      <c r="O14" s="365">
        <v>96</v>
      </c>
      <c r="P14" s="365">
        <v>65</v>
      </c>
    </row>
  </sheetData>
  <mergeCells count="3">
    <mergeCell ref="A1:P1"/>
    <mergeCell ref="A2:P2"/>
    <mergeCell ref="A14:B14"/>
  </mergeCells>
  <pageMargins left="0.7" right="0.7" top="0.75" bottom="0.75" header="0.3" footer="0.3"/>
  <pageSetup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9"/>
  <sheetViews>
    <sheetView topLeftCell="A142" zoomScale="115" zoomScaleNormal="115" workbookViewId="0">
      <selection activeCell="G164" sqref="G164"/>
    </sheetView>
  </sheetViews>
  <sheetFormatPr defaultRowHeight="13.5" x14ac:dyDescent="0.25"/>
  <cols>
    <col min="1" max="1" width="5.5703125" style="1" customWidth="1"/>
    <col min="2" max="2" width="17.140625" style="1" customWidth="1"/>
    <col min="3" max="3" width="11.28515625" style="1" customWidth="1"/>
    <col min="4" max="4" width="8.5703125" style="1" customWidth="1"/>
    <col min="5" max="5" width="10.7109375" style="1" customWidth="1"/>
    <col min="6" max="6" width="9.28515625" style="1" customWidth="1"/>
    <col min="7" max="7" width="8.140625" style="1" customWidth="1"/>
    <col min="8" max="8" width="7" style="1" customWidth="1"/>
    <col min="9" max="9" width="6.5703125" style="1" customWidth="1"/>
    <col min="10" max="10" width="8.7109375" style="1" customWidth="1"/>
    <col min="11" max="11" width="8" style="1" customWidth="1"/>
    <col min="12" max="12" width="7.5703125" style="1" customWidth="1"/>
    <col min="13" max="13" width="6.7109375" style="1" customWidth="1"/>
    <col min="14" max="14" width="8.7109375" style="1" customWidth="1"/>
    <col min="15" max="15" width="5.42578125" style="1" customWidth="1"/>
    <col min="16" max="16" width="13.140625" style="1" customWidth="1"/>
    <col min="17" max="16384" width="9.140625" style="1"/>
  </cols>
  <sheetData>
    <row r="1" spans="1:16" ht="64.5" customHeight="1" x14ac:dyDescent="0.25">
      <c r="A1" s="274" t="s">
        <v>522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</row>
    <row r="2" spans="1:16" ht="28.5" customHeight="1" thickBot="1" x14ac:dyDescent="0.3">
      <c r="A2" s="276" t="s">
        <v>514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</row>
    <row r="3" spans="1:16" ht="164.25" customHeight="1" thickBot="1" x14ac:dyDescent="0.3">
      <c r="A3" s="146" t="s">
        <v>0</v>
      </c>
      <c r="B3" s="147" t="s">
        <v>1</v>
      </c>
      <c r="C3" s="148" t="s">
        <v>3</v>
      </c>
      <c r="D3" s="148" t="s">
        <v>4</v>
      </c>
      <c r="E3" s="148" t="s">
        <v>8</v>
      </c>
      <c r="F3" s="148" t="s">
        <v>6</v>
      </c>
      <c r="G3" s="148" t="s">
        <v>9</v>
      </c>
      <c r="H3" s="148" t="s">
        <v>5</v>
      </c>
      <c r="I3" s="148" t="s">
        <v>10</v>
      </c>
      <c r="J3" s="148" t="s">
        <v>11</v>
      </c>
      <c r="K3" s="148" t="s">
        <v>12</v>
      </c>
      <c r="L3" s="148" t="s">
        <v>13</v>
      </c>
      <c r="M3" s="148" t="s">
        <v>14</v>
      </c>
      <c r="N3" s="148" t="s">
        <v>7</v>
      </c>
      <c r="O3" s="148" t="s">
        <v>15</v>
      </c>
      <c r="P3" s="149" t="s">
        <v>2</v>
      </c>
    </row>
    <row r="4" spans="1:16" ht="15.75" customHeight="1" thickBot="1" x14ac:dyDescent="0.3">
      <c r="A4" s="150">
        <v>1</v>
      </c>
      <c r="B4" s="151">
        <v>2</v>
      </c>
      <c r="C4" s="151">
        <v>3</v>
      </c>
      <c r="D4" s="151">
        <v>4</v>
      </c>
      <c r="E4" s="151">
        <v>5</v>
      </c>
      <c r="F4" s="151">
        <v>6</v>
      </c>
      <c r="G4" s="151">
        <v>7</v>
      </c>
      <c r="H4" s="151">
        <v>8</v>
      </c>
      <c r="I4" s="151">
        <v>9</v>
      </c>
      <c r="J4" s="151">
        <v>10</v>
      </c>
      <c r="K4" s="151">
        <v>11</v>
      </c>
      <c r="L4" s="151">
        <v>12</v>
      </c>
      <c r="M4" s="151">
        <v>13</v>
      </c>
      <c r="N4" s="151">
        <v>14</v>
      </c>
      <c r="O4" s="151">
        <v>15</v>
      </c>
      <c r="P4" s="152">
        <v>16</v>
      </c>
    </row>
    <row r="5" spans="1:16" ht="21" customHeight="1" x14ac:dyDescent="0.25">
      <c r="A5" s="317" t="s">
        <v>236</v>
      </c>
      <c r="B5" s="318"/>
      <c r="C5" s="153">
        <f>SUM(C6:C9)</f>
        <v>26</v>
      </c>
      <c r="D5" s="153">
        <f t="shared" ref="D5:O5" si="0">SUM(D6:D9)</f>
        <v>18</v>
      </c>
      <c r="E5" s="153">
        <f t="shared" si="0"/>
        <v>46</v>
      </c>
      <c r="F5" s="153">
        <f t="shared" si="0"/>
        <v>26</v>
      </c>
      <c r="G5" s="153">
        <f t="shared" si="0"/>
        <v>30</v>
      </c>
      <c r="H5" s="153">
        <f t="shared" si="0"/>
        <v>60</v>
      </c>
      <c r="I5" s="153">
        <f t="shared" si="0"/>
        <v>59</v>
      </c>
      <c r="J5" s="153">
        <f t="shared" si="0"/>
        <v>48</v>
      </c>
      <c r="K5" s="153">
        <f t="shared" si="0"/>
        <v>0</v>
      </c>
      <c r="L5" s="153">
        <f t="shared" si="0"/>
        <v>133</v>
      </c>
      <c r="M5" s="153">
        <f t="shared" si="0"/>
        <v>85</v>
      </c>
      <c r="N5" s="153">
        <f t="shared" si="0"/>
        <v>0</v>
      </c>
      <c r="O5" s="153">
        <f t="shared" si="0"/>
        <v>0</v>
      </c>
      <c r="P5" s="312">
        <v>0</v>
      </c>
    </row>
    <row r="6" spans="1:16" ht="18.75" customHeight="1" x14ac:dyDescent="0.25">
      <c r="A6" s="154">
        <v>1</v>
      </c>
      <c r="B6" s="11" t="s">
        <v>236</v>
      </c>
      <c r="C6" s="155">
        <v>17</v>
      </c>
      <c r="D6" s="155">
        <v>5</v>
      </c>
      <c r="E6" s="155">
        <v>37</v>
      </c>
      <c r="F6" s="155">
        <v>19</v>
      </c>
      <c r="G6" s="155">
        <v>19</v>
      </c>
      <c r="H6" s="155">
        <v>42</v>
      </c>
      <c r="I6" s="156">
        <v>50</v>
      </c>
      <c r="J6" s="156">
        <v>10</v>
      </c>
      <c r="K6" s="156">
        <v>0</v>
      </c>
      <c r="L6" s="156">
        <v>133</v>
      </c>
      <c r="M6" s="156">
        <v>85</v>
      </c>
      <c r="N6" s="155">
        <v>0</v>
      </c>
      <c r="O6" s="155">
        <v>0</v>
      </c>
      <c r="P6" s="313"/>
    </row>
    <row r="7" spans="1:16" ht="16.5" customHeight="1" x14ac:dyDescent="0.25">
      <c r="A7" s="154">
        <v>2</v>
      </c>
      <c r="B7" s="11" t="s">
        <v>237</v>
      </c>
      <c r="C7" s="6">
        <v>3</v>
      </c>
      <c r="D7" s="6">
        <v>11</v>
      </c>
      <c r="E7" s="6">
        <v>3</v>
      </c>
      <c r="F7" s="155">
        <v>4</v>
      </c>
      <c r="G7" s="6">
        <v>11</v>
      </c>
      <c r="H7" s="6">
        <v>6</v>
      </c>
      <c r="I7" s="6">
        <v>1</v>
      </c>
      <c r="J7" s="6">
        <v>30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313"/>
    </row>
    <row r="8" spans="1:16" ht="15.75" customHeight="1" x14ac:dyDescent="0.25">
      <c r="A8" s="154">
        <v>3</v>
      </c>
      <c r="B8" s="11" t="s">
        <v>238</v>
      </c>
      <c r="C8" s="6">
        <v>2</v>
      </c>
      <c r="D8" s="6">
        <v>1</v>
      </c>
      <c r="E8" s="6">
        <v>1</v>
      </c>
      <c r="F8" s="155">
        <v>1</v>
      </c>
      <c r="G8" s="6">
        <v>0</v>
      </c>
      <c r="H8" s="6">
        <v>0</v>
      </c>
      <c r="I8" s="5">
        <v>0</v>
      </c>
      <c r="J8" s="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313"/>
    </row>
    <row r="9" spans="1:16" ht="18" customHeight="1" thickBot="1" x14ac:dyDescent="0.3">
      <c r="A9" s="157">
        <v>4</v>
      </c>
      <c r="B9" s="13" t="s">
        <v>239</v>
      </c>
      <c r="C9" s="6">
        <v>4</v>
      </c>
      <c r="D9" s="6">
        <v>1</v>
      </c>
      <c r="E9" s="6">
        <v>5</v>
      </c>
      <c r="F9" s="155">
        <v>2</v>
      </c>
      <c r="G9" s="6">
        <v>0</v>
      </c>
      <c r="H9" s="6">
        <v>12</v>
      </c>
      <c r="I9" s="6">
        <v>8</v>
      </c>
      <c r="J9" s="6">
        <v>8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314"/>
    </row>
    <row r="10" spans="1:16" s="21" customFormat="1" ht="19.5" customHeight="1" x14ac:dyDescent="0.25">
      <c r="A10" s="293" t="s">
        <v>524</v>
      </c>
      <c r="B10" s="294"/>
      <c r="C10" s="158">
        <f>SUM(C11:C23)</f>
        <v>104</v>
      </c>
      <c r="D10" s="158">
        <f t="shared" ref="D10:N10" si="1">SUM(D11:D23)</f>
        <v>42</v>
      </c>
      <c r="E10" s="158">
        <f t="shared" si="1"/>
        <v>944</v>
      </c>
      <c r="F10" s="158">
        <f t="shared" si="1"/>
        <v>464</v>
      </c>
      <c r="G10" s="158">
        <f t="shared" si="1"/>
        <v>145</v>
      </c>
      <c r="H10" s="158">
        <f t="shared" si="1"/>
        <v>114</v>
      </c>
      <c r="I10" s="158">
        <f t="shared" si="1"/>
        <v>479</v>
      </c>
      <c r="J10" s="158">
        <f t="shared" si="1"/>
        <v>0</v>
      </c>
      <c r="K10" s="158">
        <f t="shared" si="1"/>
        <v>148</v>
      </c>
      <c r="L10" s="158">
        <f t="shared" si="1"/>
        <v>555</v>
      </c>
      <c r="M10" s="158">
        <f t="shared" si="1"/>
        <v>198</v>
      </c>
      <c r="N10" s="159">
        <f t="shared" si="1"/>
        <v>9</v>
      </c>
      <c r="O10" s="158">
        <v>0</v>
      </c>
      <c r="P10" s="309">
        <v>5</v>
      </c>
    </row>
    <row r="11" spans="1:16" ht="20.100000000000001" customHeight="1" x14ac:dyDescent="0.25">
      <c r="A11" s="84">
        <v>1</v>
      </c>
      <c r="B11" s="11" t="s">
        <v>240</v>
      </c>
      <c r="C11" s="6">
        <v>0</v>
      </c>
      <c r="D11" s="6">
        <v>0</v>
      </c>
      <c r="E11" s="6">
        <v>944</v>
      </c>
      <c r="F11" s="6">
        <v>168</v>
      </c>
      <c r="G11" s="6">
        <v>90</v>
      </c>
      <c r="H11" s="6">
        <v>27</v>
      </c>
      <c r="I11" s="6">
        <v>411</v>
      </c>
      <c r="J11" s="6">
        <v>0</v>
      </c>
      <c r="K11" s="6">
        <v>148</v>
      </c>
      <c r="L11" s="6">
        <v>555</v>
      </c>
      <c r="M11" s="6">
        <v>198</v>
      </c>
      <c r="N11" s="6">
        <v>0</v>
      </c>
      <c r="O11" s="6">
        <v>0</v>
      </c>
      <c r="P11" s="310"/>
    </row>
    <row r="12" spans="1:16" ht="20.100000000000001" customHeight="1" x14ac:dyDescent="0.25">
      <c r="A12" s="84">
        <v>2</v>
      </c>
      <c r="B12" s="11" t="s">
        <v>241</v>
      </c>
      <c r="C12" s="6">
        <v>22</v>
      </c>
      <c r="D12" s="6">
        <v>1</v>
      </c>
      <c r="E12" s="6">
        <v>0</v>
      </c>
      <c r="F12" s="6">
        <v>102</v>
      </c>
      <c r="G12" s="6">
        <v>5</v>
      </c>
      <c r="H12" s="6">
        <v>4</v>
      </c>
      <c r="I12" s="6">
        <v>4</v>
      </c>
      <c r="J12" s="6">
        <v>0</v>
      </c>
      <c r="K12" s="6">
        <v>0</v>
      </c>
      <c r="L12" s="6">
        <v>0</v>
      </c>
      <c r="M12" s="6">
        <v>0</v>
      </c>
      <c r="N12" s="6">
        <v>1</v>
      </c>
      <c r="O12" s="6">
        <v>0</v>
      </c>
      <c r="P12" s="310"/>
    </row>
    <row r="13" spans="1:16" ht="20.100000000000001" customHeight="1" x14ac:dyDescent="0.25">
      <c r="A13" s="84">
        <v>3</v>
      </c>
      <c r="B13" s="11" t="s">
        <v>242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310"/>
    </row>
    <row r="14" spans="1:16" ht="20.100000000000001" customHeight="1" x14ac:dyDescent="0.25">
      <c r="A14" s="84">
        <v>4</v>
      </c>
      <c r="B14" s="11" t="s">
        <v>243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2</v>
      </c>
      <c r="J14" s="6">
        <v>0</v>
      </c>
      <c r="K14" s="6">
        <v>0</v>
      </c>
      <c r="L14" s="6">
        <v>0</v>
      </c>
      <c r="M14" s="6">
        <v>0</v>
      </c>
      <c r="N14" s="6">
        <v>1</v>
      </c>
      <c r="O14" s="6">
        <v>0</v>
      </c>
      <c r="P14" s="310"/>
    </row>
    <row r="15" spans="1:16" ht="20.100000000000001" customHeight="1" x14ac:dyDescent="0.25">
      <c r="A15" s="84">
        <v>5</v>
      </c>
      <c r="B15" s="11" t="s">
        <v>225</v>
      </c>
      <c r="C15" s="6">
        <v>11</v>
      </c>
      <c r="D15" s="6">
        <v>21</v>
      </c>
      <c r="E15" s="6">
        <v>0</v>
      </c>
      <c r="F15" s="6">
        <v>33</v>
      </c>
      <c r="G15" s="6">
        <v>14</v>
      </c>
      <c r="H15" s="6">
        <v>61</v>
      </c>
      <c r="I15" s="6">
        <v>25</v>
      </c>
      <c r="J15" s="6">
        <v>0</v>
      </c>
      <c r="K15" s="6">
        <v>0</v>
      </c>
      <c r="L15" s="6">
        <v>0</v>
      </c>
      <c r="M15" s="6">
        <v>0</v>
      </c>
      <c r="N15" s="6">
        <v>1</v>
      </c>
      <c r="O15" s="6">
        <v>0</v>
      </c>
      <c r="P15" s="310"/>
    </row>
    <row r="16" spans="1:16" ht="20.100000000000001" customHeight="1" x14ac:dyDescent="0.25">
      <c r="A16" s="84">
        <v>6</v>
      </c>
      <c r="B16" s="11" t="s">
        <v>244</v>
      </c>
      <c r="C16" s="6">
        <v>4</v>
      </c>
      <c r="D16" s="6">
        <v>12</v>
      </c>
      <c r="E16" s="6">
        <v>0</v>
      </c>
      <c r="F16" s="6">
        <v>11</v>
      </c>
      <c r="G16" s="6">
        <v>2</v>
      </c>
      <c r="H16" s="6">
        <v>7</v>
      </c>
      <c r="I16" s="6">
        <v>1</v>
      </c>
      <c r="J16" s="6">
        <v>0</v>
      </c>
      <c r="K16" s="6">
        <v>0</v>
      </c>
      <c r="L16" s="6">
        <v>0</v>
      </c>
      <c r="M16" s="6">
        <v>0</v>
      </c>
      <c r="N16" s="6">
        <v>1</v>
      </c>
      <c r="O16" s="6">
        <v>0</v>
      </c>
      <c r="P16" s="310"/>
    </row>
    <row r="17" spans="1:16" ht="20.100000000000001" customHeight="1" x14ac:dyDescent="0.25">
      <c r="A17" s="84">
        <v>7</v>
      </c>
      <c r="B17" s="11" t="s">
        <v>245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310"/>
    </row>
    <row r="18" spans="1:16" ht="20.100000000000001" customHeight="1" x14ac:dyDescent="0.25">
      <c r="A18" s="84">
        <v>8</v>
      </c>
      <c r="B18" s="11" t="s">
        <v>246</v>
      </c>
      <c r="C18" s="6">
        <v>0</v>
      </c>
      <c r="D18" s="6">
        <v>1</v>
      </c>
      <c r="E18" s="6">
        <v>0</v>
      </c>
      <c r="F18" s="6">
        <v>12</v>
      </c>
      <c r="G18" s="6">
        <v>0</v>
      </c>
      <c r="H18" s="6">
        <v>4</v>
      </c>
      <c r="I18" s="6">
        <v>4</v>
      </c>
      <c r="J18" s="6">
        <v>0</v>
      </c>
      <c r="K18" s="6">
        <v>0</v>
      </c>
      <c r="L18" s="6">
        <v>0</v>
      </c>
      <c r="M18" s="6">
        <v>0</v>
      </c>
      <c r="N18" s="6">
        <v>1</v>
      </c>
      <c r="O18" s="6">
        <v>0</v>
      </c>
      <c r="P18" s="310"/>
    </row>
    <row r="19" spans="1:16" ht="20.100000000000001" customHeight="1" x14ac:dyDescent="0.25">
      <c r="A19" s="84">
        <v>9</v>
      </c>
      <c r="B19" s="11" t="s">
        <v>247</v>
      </c>
      <c r="C19" s="6">
        <v>0</v>
      </c>
      <c r="D19" s="6">
        <v>0</v>
      </c>
      <c r="E19" s="6">
        <v>0</v>
      </c>
      <c r="F19" s="6">
        <v>0</v>
      </c>
      <c r="G19" s="6">
        <v>1</v>
      </c>
      <c r="H19" s="6">
        <v>0</v>
      </c>
      <c r="I19" s="6">
        <v>5</v>
      </c>
      <c r="J19" s="6">
        <v>0</v>
      </c>
      <c r="K19" s="6">
        <v>0</v>
      </c>
      <c r="L19" s="6">
        <v>0</v>
      </c>
      <c r="M19" s="6">
        <v>0</v>
      </c>
      <c r="N19" s="6">
        <v>1</v>
      </c>
      <c r="O19" s="6">
        <v>0</v>
      </c>
      <c r="P19" s="310"/>
    </row>
    <row r="20" spans="1:16" ht="20.100000000000001" customHeight="1" x14ac:dyDescent="0.25">
      <c r="A20" s="84">
        <v>10</v>
      </c>
      <c r="B20" s="11" t="s">
        <v>248</v>
      </c>
      <c r="C20" s="6">
        <v>0</v>
      </c>
      <c r="D20" s="6">
        <v>0</v>
      </c>
      <c r="E20" s="6">
        <v>0</v>
      </c>
      <c r="F20" s="6">
        <v>6</v>
      </c>
      <c r="G20" s="6">
        <v>0</v>
      </c>
      <c r="H20" s="6">
        <v>4</v>
      </c>
      <c r="I20" s="6">
        <v>4</v>
      </c>
      <c r="J20" s="6">
        <v>0</v>
      </c>
      <c r="K20" s="6">
        <v>0</v>
      </c>
      <c r="L20" s="6">
        <v>0</v>
      </c>
      <c r="M20" s="6">
        <v>0</v>
      </c>
      <c r="N20" s="6">
        <v>1</v>
      </c>
      <c r="O20" s="6">
        <v>0</v>
      </c>
      <c r="P20" s="310"/>
    </row>
    <row r="21" spans="1:16" ht="20.100000000000001" customHeight="1" x14ac:dyDescent="0.25">
      <c r="A21" s="84">
        <v>11</v>
      </c>
      <c r="B21" s="11" t="s">
        <v>249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310"/>
    </row>
    <row r="22" spans="1:16" ht="20.100000000000001" customHeight="1" x14ac:dyDescent="0.25">
      <c r="A22" s="84">
        <v>12</v>
      </c>
      <c r="B22" s="11" t="s">
        <v>250</v>
      </c>
      <c r="C22" s="6">
        <v>7</v>
      </c>
      <c r="D22" s="6">
        <v>3</v>
      </c>
      <c r="E22" s="6">
        <v>0</v>
      </c>
      <c r="F22" s="6">
        <v>105</v>
      </c>
      <c r="G22" s="6">
        <v>10</v>
      </c>
      <c r="H22" s="6">
        <v>6</v>
      </c>
      <c r="I22" s="6">
        <v>15</v>
      </c>
      <c r="J22" s="6">
        <v>0</v>
      </c>
      <c r="K22" s="6">
        <v>0</v>
      </c>
      <c r="L22" s="6">
        <v>0</v>
      </c>
      <c r="M22" s="6">
        <v>0</v>
      </c>
      <c r="N22" s="6">
        <v>1</v>
      </c>
      <c r="O22" s="6">
        <v>0</v>
      </c>
      <c r="P22" s="310"/>
    </row>
    <row r="23" spans="1:16" ht="20.100000000000001" customHeight="1" thickBot="1" x14ac:dyDescent="0.3">
      <c r="A23" s="160">
        <v>13</v>
      </c>
      <c r="B23" s="13" t="s">
        <v>251</v>
      </c>
      <c r="C23" s="6">
        <v>60</v>
      </c>
      <c r="D23" s="6">
        <v>4</v>
      </c>
      <c r="E23" s="6">
        <v>0</v>
      </c>
      <c r="F23" s="6">
        <v>27</v>
      </c>
      <c r="G23" s="6">
        <v>23</v>
      </c>
      <c r="H23" s="6">
        <v>1</v>
      </c>
      <c r="I23" s="6">
        <v>8</v>
      </c>
      <c r="J23" s="6">
        <v>0</v>
      </c>
      <c r="K23" s="6">
        <v>0</v>
      </c>
      <c r="L23" s="6">
        <v>0</v>
      </c>
      <c r="M23" s="6">
        <v>0</v>
      </c>
      <c r="N23" s="6">
        <v>1</v>
      </c>
      <c r="O23" s="6">
        <v>0</v>
      </c>
      <c r="P23" s="311"/>
    </row>
    <row r="24" spans="1:16" ht="19.5" customHeight="1" x14ac:dyDescent="0.25">
      <c r="A24" s="315" t="s">
        <v>525</v>
      </c>
      <c r="B24" s="316"/>
      <c r="C24" s="161">
        <f>SUM(C25:C62)</f>
        <v>378</v>
      </c>
      <c r="D24" s="161">
        <f t="shared" ref="D24:O24" si="2">SUM(D25:D62)</f>
        <v>14</v>
      </c>
      <c r="E24" s="161">
        <f t="shared" si="2"/>
        <v>11945</v>
      </c>
      <c r="F24" s="161">
        <f t="shared" si="2"/>
        <v>0</v>
      </c>
      <c r="G24" s="161">
        <f t="shared" si="2"/>
        <v>15</v>
      </c>
      <c r="H24" s="161">
        <f t="shared" si="2"/>
        <v>1372</v>
      </c>
      <c r="I24" s="161">
        <f t="shared" si="2"/>
        <v>869</v>
      </c>
      <c r="J24" s="161">
        <f t="shared" si="2"/>
        <v>715</v>
      </c>
      <c r="K24" s="161">
        <f t="shared" si="2"/>
        <v>401</v>
      </c>
      <c r="L24" s="161">
        <f t="shared" si="2"/>
        <v>226</v>
      </c>
      <c r="M24" s="161">
        <f t="shared" si="2"/>
        <v>360</v>
      </c>
      <c r="N24" s="161">
        <f t="shared" si="2"/>
        <v>0</v>
      </c>
      <c r="O24" s="161">
        <f t="shared" si="2"/>
        <v>0</v>
      </c>
      <c r="P24" s="309">
        <v>4</v>
      </c>
    </row>
    <row r="25" spans="1:16" ht="20.100000000000001" customHeight="1" x14ac:dyDescent="0.25">
      <c r="A25" s="162">
        <v>1</v>
      </c>
      <c r="B25" s="5" t="s">
        <v>252</v>
      </c>
      <c r="C25" s="2">
        <v>254</v>
      </c>
      <c r="D25" s="2">
        <v>6</v>
      </c>
      <c r="E25" s="2">
        <v>11945</v>
      </c>
      <c r="F25" s="2"/>
      <c r="G25" s="2">
        <v>6</v>
      </c>
      <c r="H25" s="2">
        <v>1286</v>
      </c>
      <c r="I25" s="11">
        <v>869</v>
      </c>
      <c r="J25" s="11">
        <v>715</v>
      </c>
      <c r="K25" s="11">
        <v>401</v>
      </c>
      <c r="L25" s="11">
        <v>226</v>
      </c>
      <c r="M25" s="11">
        <v>360</v>
      </c>
      <c r="N25" s="2">
        <v>0</v>
      </c>
      <c r="O25" s="2">
        <v>0</v>
      </c>
      <c r="P25" s="310"/>
    </row>
    <row r="26" spans="1:16" ht="20.100000000000001" customHeight="1" x14ac:dyDescent="0.25">
      <c r="A26" s="162">
        <v>2</v>
      </c>
      <c r="B26" s="5" t="s">
        <v>253</v>
      </c>
      <c r="C26" s="2">
        <v>9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v>0</v>
      </c>
      <c r="J26" s="2">
        <v>0</v>
      </c>
      <c r="K26" s="75">
        <v>0</v>
      </c>
      <c r="L26" s="2">
        <v>0</v>
      </c>
      <c r="M26" s="75">
        <v>0</v>
      </c>
      <c r="N26" s="75">
        <v>0</v>
      </c>
      <c r="O26" s="75">
        <v>0</v>
      </c>
      <c r="P26" s="310"/>
    </row>
    <row r="27" spans="1:16" ht="20.100000000000001" customHeight="1" x14ac:dyDescent="0.25">
      <c r="A27" s="162">
        <v>3</v>
      </c>
      <c r="B27" s="5" t="s">
        <v>254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1</v>
      </c>
      <c r="I27" s="11">
        <v>0</v>
      </c>
      <c r="J27" s="11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310"/>
    </row>
    <row r="28" spans="1:16" ht="20.100000000000001" customHeight="1" x14ac:dyDescent="0.25">
      <c r="A28" s="162">
        <v>4</v>
      </c>
      <c r="B28" s="5" t="s">
        <v>255</v>
      </c>
      <c r="C28" s="2">
        <v>1</v>
      </c>
      <c r="D28" s="2">
        <v>0</v>
      </c>
      <c r="E28" s="2">
        <v>0</v>
      </c>
      <c r="F28" s="2">
        <v>0</v>
      </c>
      <c r="G28" s="2">
        <v>1</v>
      </c>
      <c r="H28" s="2">
        <v>3</v>
      </c>
      <c r="I28" s="2">
        <v>0</v>
      </c>
      <c r="J28" s="2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310"/>
    </row>
    <row r="29" spans="1:16" ht="30" customHeight="1" x14ac:dyDescent="0.25">
      <c r="A29" s="162">
        <v>5</v>
      </c>
      <c r="B29" s="5" t="s">
        <v>256</v>
      </c>
      <c r="C29" s="2">
        <v>2</v>
      </c>
      <c r="D29" s="2">
        <v>0</v>
      </c>
      <c r="E29" s="2">
        <v>0</v>
      </c>
      <c r="F29" s="2">
        <v>0</v>
      </c>
      <c r="G29" s="2">
        <v>1</v>
      </c>
      <c r="H29" s="2">
        <v>2</v>
      </c>
      <c r="I29" s="11">
        <v>0</v>
      </c>
      <c r="J29" s="11">
        <v>0</v>
      </c>
      <c r="K29" s="75">
        <v>0</v>
      </c>
      <c r="L29" s="75">
        <v>0</v>
      </c>
      <c r="M29" s="75">
        <v>0</v>
      </c>
      <c r="N29" s="75">
        <v>0</v>
      </c>
      <c r="O29" s="75">
        <v>0</v>
      </c>
      <c r="P29" s="310"/>
    </row>
    <row r="30" spans="1:16" ht="20.100000000000001" customHeight="1" x14ac:dyDescent="0.25">
      <c r="A30" s="162">
        <v>6</v>
      </c>
      <c r="B30" s="5" t="s">
        <v>257</v>
      </c>
      <c r="C30" s="2">
        <v>1</v>
      </c>
      <c r="D30" s="2">
        <v>0</v>
      </c>
      <c r="E30" s="2">
        <v>0</v>
      </c>
      <c r="F30" s="2">
        <v>0</v>
      </c>
      <c r="G30" s="2">
        <v>0</v>
      </c>
      <c r="H30" s="2">
        <v>1</v>
      </c>
      <c r="I30" s="2">
        <v>0</v>
      </c>
      <c r="J30" s="2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310"/>
    </row>
    <row r="31" spans="1:16" ht="20.100000000000001" customHeight="1" x14ac:dyDescent="0.25">
      <c r="A31" s="162">
        <v>7</v>
      </c>
      <c r="B31" s="5" t="s">
        <v>258</v>
      </c>
      <c r="C31" s="2">
        <v>13</v>
      </c>
      <c r="D31" s="2">
        <v>0</v>
      </c>
      <c r="E31" s="2">
        <v>0</v>
      </c>
      <c r="F31" s="2">
        <v>0</v>
      </c>
      <c r="G31" s="2">
        <v>1</v>
      </c>
      <c r="H31" s="2">
        <v>7</v>
      </c>
      <c r="I31" s="11">
        <v>0</v>
      </c>
      <c r="J31" s="11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310"/>
    </row>
    <row r="32" spans="1:16" ht="20.100000000000001" customHeight="1" x14ac:dyDescent="0.25">
      <c r="A32" s="162">
        <v>8</v>
      </c>
      <c r="B32" s="5" t="s">
        <v>259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310"/>
    </row>
    <row r="33" spans="1:16" ht="20.100000000000001" customHeight="1" x14ac:dyDescent="0.25">
      <c r="A33" s="162">
        <v>9</v>
      </c>
      <c r="B33" s="5" t="s">
        <v>260</v>
      </c>
      <c r="C33" s="2">
        <v>1</v>
      </c>
      <c r="D33" s="2">
        <v>1</v>
      </c>
      <c r="E33" s="2">
        <v>0</v>
      </c>
      <c r="F33" s="2">
        <v>0</v>
      </c>
      <c r="G33" s="2">
        <v>0</v>
      </c>
      <c r="H33" s="2">
        <v>2</v>
      </c>
      <c r="I33" s="11">
        <v>0</v>
      </c>
      <c r="J33" s="11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310"/>
    </row>
    <row r="34" spans="1:16" ht="20.100000000000001" customHeight="1" x14ac:dyDescent="0.25">
      <c r="A34" s="162">
        <v>10</v>
      </c>
      <c r="B34" s="5" t="s">
        <v>261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310"/>
    </row>
    <row r="35" spans="1:16" ht="20.100000000000001" customHeight="1" x14ac:dyDescent="0.25">
      <c r="A35" s="162">
        <v>11</v>
      </c>
      <c r="B35" s="5" t="s">
        <v>262</v>
      </c>
      <c r="C35" s="2">
        <v>10</v>
      </c>
      <c r="D35" s="2">
        <v>0</v>
      </c>
      <c r="E35" s="2">
        <v>0</v>
      </c>
      <c r="F35" s="2">
        <v>0</v>
      </c>
      <c r="G35" s="2">
        <v>0</v>
      </c>
      <c r="H35" s="2">
        <v>12</v>
      </c>
      <c r="I35" s="11">
        <v>0</v>
      </c>
      <c r="J35" s="11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310"/>
    </row>
    <row r="36" spans="1:16" ht="20.100000000000001" customHeight="1" x14ac:dyDescent="0.25">
      <c r="A36" s="162">
        <v>12</v>
      </c>
      <c r="B36" s="5" t="s">
        <v>263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310"/>
    </row>
    <row r="37" spans="1:16" ht="20.100000000000001" customHeight="1" x14ac:dyDescent="0.25">
      <c r="A37" s="162">
        <v>13</v>
      </c>
      <c r="B37" s="5" t="s">
        <v>264</v>
      </c>
      <c r="C37" s="2">
        <v>2</v>
      </c>
      <c r="D37" s="2">
        <v>0</v>
      </c>
      <c r="E37" s="2">
        <v>0</v>
      </c>
      <c r="F37" s="2">
        <v>0</v>
      </c>
      <c r="G37" s="2">
        <v>0</v>
      </c>
      <c r="H37" s="2">
        <v>1</v>
      </c>
      <c r="I37" s="11">
        <v>0</v>
      </c>
      <c r="J37" s="11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310"/>
    </row>
    <row r="38" spans="1:16" ht="20.100000000000001" customHeight="1" x14ac:dyDescent="0.25">
      <c r="A38" s="162">
        <v>14</v>
      </c>
      <c r="B38" s="5" t="s">
        <v>265</v>
      </c>
      <c r="C38" s="2">
        <v>3</v>
      </c>
      <c r="D38" s="2">
        <v>0</v>
      </c>
      <c r="E38" s="2">
        <v>0</v>
      </c>
      <c r="F38" s="2">
        <v>0</v>
      </c>
      <c r="G38" s="2">
        <v>2</v>
      </c>
      <c r="H38" s="2">
        <v>4</v>
      </c>
      <c r="I38" s="2">
        <v>0</v>
      </c>
      <c r="J38" s="2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310"/>
    </row>
    <row r="39" spans="1:16" ht="20.100000000000001" customHeight="1" x14ac:dyDescent="0.25">
      <c r="A39" s="162">
        <v>15</v>
      </c>
      <c r="B39" s="5" t="s">
        <v>266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11">
        <v>0</v>
      </c>
      <c r="J39" s="11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310"/>
    </row>
    <row r="40" spans="1:16" ht="20.100000000000001" customHeight="1" x14ac:dyDescent="0.25">
      <c r="A40" s="162">
        <v>16</v>
      </c>
      <c r="B40" s="5" t="s">
        <v>267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310"/>
    </row>
    <row r="41" spans="1:16" ht="20.100000000000001" customHeight="1" x14ac:dyDescent="0.25">
      <c r="A41" s="162">
        <v>17</v>
      </c>
      <c r="B41" s="5" t="s">
        <v>268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4</v>
      </c>
      <c r="I41" s="11">
        <v>0</v>
      </c>
      <c r="J41" s="11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310"/>
    </row>
    <row r="42" spans="1:16" ht="20.100000000000001" customHeight="1" x14ac:dyDescent="0.25">
      <c r="A42" s="162">
        <v>18</v>
      </c>
      <c r="B42" s="5" t="s">
        <v>269</v>
      </c>
      <c r="C42" s="2">
        <v>3</v>
      </c>
      <c r="D42" s="2">
        <v>0</v>
      </c>
      <c r="E42" s="2">
        <v>0</v>
      </c>
      <c r="F42" s="2">
        <v>0</v>
      </c>
      <c r="G42" s="2">
        <v>0</v>
      </c>
      <c r="H42" s="2">
        <v>3</v>
      </c>
      <c r="I42" s="2">
        <v>0</v>
      </c>
      <c r="J42" s="2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310"/>
    </row>
    <row r="43" spans="1:16" ht="20.100000000000001" customHeight="1" x14ac:dyDescent="0.25">
      <c r="A43" s="162">
        <v>19</v>
      </c>
      <c r="B43" s="5" t="s">
        <v>270</v>
      </c>
      <c r="C43" s="2">
        <v>5</v>
      </c>
      <c r="D43" s="2">
        <v>0</v>
      </c>
      <c r="E43" s="2">
        <v>0</v>
      </c>
      <c r="F43" s="2">
        <v>0</v>
      </c>
      <c r="G43" s="2">
        <v>0</v>
      </c>
      <c r="H43" s="2">
        <v>1</v>
      </c>
      <c r="I43" s="11">
        <v>0</v>
      </c>
      <c r="J43" s="11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310"/>
    </row>
    <row r="44" spans="1:16" ht="20.100000000000001" customHeight="1" x14ac:dyDescent="0.25">
      <c r="A44" s="162">
        <v>20</v>
      </c>
      <c r="B44" s="5" t="s">
        <v>271</v>
      </c>
      <c r="C44" s="2">
        <v>18</v>
      </c>
      <c r="D44" s="2">
        <v>6</v>
      </c>
      <c r="E44" s="2">
        <v>0</v>
      </c>
      <c r="F44" s="2">
        <v>0</v>
      </c>
      <c r="G44" s="2">
        <v>0</v>
      </c>
      <c r="H44" s="2">
        <v>19</v>
      </c>
      <c r="I44" s="2">
        <v>0</v>
      </c>
      <c r="J44" s="2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310"/>
    </row>
    <row r="45" spans="1:16" ht="27.75" customHeight="1" x14ac:dyDescent="0.25">
      <c r="A45" s="162">
        <v>21</v>
      </c>
      <c r="B45" s="5" t="s">
        <v>272</v>
      </c>
      <c r="C45" s="2">
        <v>6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11">
        <v>0</v>
      </c>
      <c r="J45" s="11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310"/>
    </row>
    <row r="46" spans="1:16" ht="27" customHeight="1" x14ac:dyDescent="0.25">
      <c r="A46" s="162">
        <v>22</v>
      </c>
      <c r="B46" s="5" t="s">
        <v>273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310"/>
    </row>
    <row r="47" spans="1:16" ht="20.100000000000001" customHeight="1" x14ac:dyDescent="0.25">
      <c r="A47" s="162">
        <v>23</v>
      </c>
      <c r="B47" s="5" t="s">
        <v>274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11">
        <v>0</v>
      </c>
      <c r="J47" s="11">
        <v>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310"/>
    </row>
    <row r="48" spans="1:16" ht="20.100000000000001" customHeight="1" x14ac:dyDescent="0.25">
      <c r="A48" s="162">
        <v>24</v>
      </c>
      <c r="B48" s="5" t="s">
        <v>275</v>
      </c>
      <c r="C48" s="2">
        <v>2</v>
      </c>
      <c r="D48" s="2">
        <v>0</v>
      </c>
      <c r="E48" s="2">
        <v>0</v>
      </c>
      <c r="F48" s="2">
        <v>0</v>
      </c>
      <c r="G48" s="2">
        <v>0</v>
      </c>
      <c r="H48" s="2">
        <v>4</v>
      </c>
      <c r="I48" s="2">
        <v>0</v>
      </c>
      <c r="J48" s="2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310"/>
    </row>
    <row r="49" spans="1:16" ht="20.100000000000001" customHeight="1" x14ac:dyDescent="0.25">
      <c r="A49" s="162">
        <v>25</v>
      </c>
      <c r="B49" s="5" t="s">
        <v>276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11">
        <v>0</v>
      </c>
      <c r="J49" s="11">
        <v>0</v>
      </c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310"/>
    </row>
    <row r="50" spans="1:16" ht="20.100000000000001" customHeight="1" x14ac:dyDescent="0.25">
      <c r="A50" s="162">
        <v>26</v>
      </c>
      <c r="B50" s="5" t="s">
        <v>277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310"/>
    </row>
    <row r="51" spans="1:16" ht="20.100000000000001" customHeight="1" x14ac:dyDescent="0.25">
      <c r="A51" s="162">
        <v>27</v>
      </c>
      <c r="B51" s="5" t="s">
        <v>278</v>
      </c>
      <c r="C51" s="2">
        <v>1</v>
      </c>
      <c r="D51" s="2">
        <v>0</v>
      </c>
      <c r="E51" s="2">
        <v>0</v>
      </c>
      <c r="F51" s="2">
        <v>0</v>
      </c>
      <c r="G51" s="2">
        <v>0</v>
      </c>
      <c r="H51" s="2">
        <v>1</v>
      </c>
      <c r="I51" s="11">
        <v>0</v>
      </c>
      <c r="J51" s="11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310"/>
    </row>
    <row r="52" spans="1:16" ht="20.100000000000001" customHeight="1" x14ac:dyDescent="0.25">
      <c r="A52" s="162">
        <v>28</v>
      </c>
      <c r="B52" s="5" t="s">
        <v>279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310"/>
    </row>
    <row r="53" spans="1:16" ht="20.100000000000001" customHeight="1" x14ac:dyDescent="0.25">
      <c r="A53" s="162">
        <v>29</v>
      </c>
      <c r="B53" s="5" t="s">
        <v>280</v>
      </c>
      <c r="C53" s="2">
        <v>42</v>
      </c>
      <c r="D53" s="2">
        <v>1</v>
      </c>
      <c r="E53" s="2">
        <v>0</v>
      </c>
      <c r="F53" s="2">
        <v>0</v>
      </c>
      <c r="G53" s="2">
        <v>3</v>
      </c>
      <c r="H53" s="2">
        <v>15</v>
      </c>
      <c r="I53" s="11">
        <v>0</v>
      </c>
      <c r="J53" s="11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310"/>
    </row>
    <row r="54" spans="1:16" ht="20.100000000000001" customHeight="1" x14ac:dyDescent="0.25">
      <c r="A54" s="162">
        <v>30</v>
      </c>
      <c r="B54" s="5" t="s">
        <v>281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310"/>
    </row>
    <row r="55" spans="1:16" ht="20.100000000000001" customHeight="1" x14ac:dyDescent="0.25">
      <c r="A55" s="162">
        <v>31</v>
      </c>
      <c r="B55" s="5" t="s">
        <v>282</v>
      </c>
      <c r="C55" s="2">
        <v>1</v>
      </c>
      <c r="D55" s="2">
        <v>0</v>
      </c>
      <c r="E55" s="2">
        <v>0</v>
      </c>
      <c r="F55" s="2">
        <v>0</v>
      </c>
      <c r="G55" s="2">
        <v>1</v>
      </c>
      <c r="H55" s="2">
        <v>2</v>
      </c>
      <c r="I55" s="11">
        <v>0</v>
      </c>
      <c r="J55" s="11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310"/>
    </row>
    <row r="56" spans="1:16" ht="20.100000000000001" customHeight="1" x14ac:dyDescent="0.25">
      <c r="A56" s="162">
        <v>32</v>
      </c>
      <c r="B56" s="5" t="s">
        <v>283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310"/>
    </row>
    <row r="57" spans="1:16" ht="20.100000000000001" customHeight="1" x14ac:dyDescent="0.25">
      <c r="A57" s="162">
        <v>33</v>
      </c>
      <c r="B57" s="5" t="s">
        <v>284</v>
      </c>
      <c r="C57" s="2">
        <v>2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11">
        <v>0</v>
      </c>
      <c r="J57" s="11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310"/>
    </row>
    <row r="58" spans="1:16" ht="27" customHeight="1" x14ac:dyDescent="0.25">
      <c r="A58" s="162">
        <v>34</v>
      </c>
      <c r="B58" s="5" t="s">
        <v>285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310"/>
    </row>
    <row r="59" spans="1:16" ht="20.100000000000001" customHeight="1" x14ac:dyDescent="0.25">
      <c r="A59" s="162">
        <v>35</v>
      </c>
      <c r="B59" s="5" t="s">
        <v>286</v>
      </c>
      <c r="C59" s="2">
        <v>2</v>
      </c>
      <c r="D59" s="2">
        <v>0</v>
      </c>
      <c r="E59" s="2">
        <v>0</v>
      </c>
      <c r="F59" s="2">
        <v>0</v>
      </c>
      <c r="G59" s="2">
        <v>0</v>
      </c>
      <c r="H59" s="2">
        <v>3</v>
      </c>
      <c r="I59" s="11">
        <v>0</v>
      </c>
      <c r="J59" s="11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310"/>
    </row>
    <row r="60" spans="1:16" ht="20.100000000000001" customHeight="1" x14ac:dyDescent="0.25">
      <c r="A60" s="162">
        <v>36</v>
      </c>
      <c r="B60" s="5" t="s">
        <v>287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310"/>
    </row>
    <row r="61" spans="1:16" ht="20.100000000000001" customHeight="1" x14ac:dyDescent="0.25">
      <c r="A61" s="162">
        <v>37</v>
      </c>
      <c r="B61" s="5" t="s">
        <v>523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11">
        <v>0</v>
      </c>
      <c r="J61" s="11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310"/>
    </row>
    <row r="62" spans="1:16" ht="20.100000000000001" customHeight="1" thickBot="1" x14ac:dyDescent="0.3">
      <c r="A62" s="163">
        <v>38</v>
      </c>
      <c r="B62" s="107" t="s">
        <v>288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311"/>
    </row>
    <row r="63" spans="1:16" ht="22.5" customHeight="1" x14ac:dyDescent="0.25">
      <c r="A63" s="304" t="s">
        <v>289</v>
      </c>
      <c r="B63" s="305"/>
      <c r="C63" s="164">
        <f>C64+C65+C66+C67+C68+C69+C70+C71+C72+C73+C74+C75+C76</f>
        <v>158</v>
      </c>
      <c r="D63" s="164">
        <f t="shared" ref="D63:O63" si="3">D64+D65+D66+D67+D68+D69+D70+D71+D72+D73+D74+D75+D76</f>
        <v>41</v>
      </c>
      <c r="E63" s="164">
        <f t="shared" si="3"/>
        <v>2203</v>
      </c>
      <c r="F63" s="164">
        <f t="shared" si="3"/>
        <v>3165</v>
      </c>
      <c r="G63" s="164">
        <f t="shared" si="3"/>
        <v>58</v>
      </c>
      <c r="H63" s="164">
        <f t="shared" si="3"/>
        <v>34</v>
      </c>
      <c r="I63" s="164">
        <f t="shared" si="3"/>
        <v>1497</v>
      </c>
      <c r="J63" s="164">
        <f t="shared" si="3"/>
        <v>1483</v>
      </c>
      <c r="K63" s="164">
        <f t="shared" si="3"/>
        <v>127</v>
      </c>
      <c r="L63" s="164">
        <f t="shared" si="3"/>
        <v>30</v>
      </c>
      <c r="M63" s="164">
        <f t="shared" si="3"/>
        <v>452</v>
      </c>
      <c r="N63" s="164">
        <f t="shared" si="3"/>
        <v>74</v>
      </c>
      <c r="O63" s="165">
        <f t="shared" si="3"/>
        <v>0</v>
      </c>
      <c r="P63" s="306">
        <v>0</v>
      </c>
    </row>
    <row r="64" spans="1:16" ht="15" customHeight="1" x14ac:dyDescent="0.25">
      <c r="A64" s="84">
        <v>1</v>
      </c>
      <c r="B64" s="11" t="s">
        <v>289</v>
      </c>
      <c r="C64" s="75">
        <v>88</v>
      </c>
      <c r="D64" s="75">
        <v>14</v>
      </c>
      <c r="E64" s="75">
        <v>1173</v>
      </c>
      <c r="F64" s="75">
        <v>2346</v>
      </c>
      <c r="G64" s="75">
        <v>31</v>
      </c>
      <c r="H64" s="75">
        <v>28</v>
      </c>
      <c r="I64" s="75">
        <v>1131</v>
      </c>
      <c r="J64" s="75">
        <v>1131</v>
      </c>
      <c r="K64" s="75">
        <v>120</v>
      </c>
      <c r="L64" s="75">
        <v>0</v>
      </c>
      <c r="M64" s="75">
        <v>421</v>
      </c>
      <c r="N64" s="75">
        <v>0</v>
      </c>
      <c r="O64" s="75">
        <v>0</v>
      </c>
      <c r="P64" s="307"/>
    </row>
    <row r="65" spans="1:16" ht="15" customHeight="1" x14ac:dyDescent="0.25">
      <c r="A65" s="84">
        <v>2</v>
      </c>
      <c r="B65" s="11" t="s">
        <v>125</v>
      </c>
      <c r="C65" s="75">
        <v>41</v>
      </c>
      <c r="D65" s="75">
        <v>17</v>
      </c>
      <c r="E65" s="75">
        <v>987</v>
      </c>
      <c r="F65" s="75">
        <v>423</v>
      </c>
      <c r="G65" s="75">
        <v>16</v>
      </c>
      <c r="H65" s="75">
        <v>5</v>
      </c>
      <c r="I65" s="75">
        <v>144</v>
      </c>
      <c r="J65" s="75">
        <v>144</v>
      </c>
      <c r="K65" s="75">
        <v>0</v>
      </c>
      <c r="L65" s="75">
        <v>0</v>
      </c>
      <c r="M65" s="75">
        <v>25</v>
      </c>
      <c r="N65" s="75">
        <v>15</v>
      </c>
      <c r="O65" s="75">
        <v>0</v>
      </c>
      <c r="P65" s="307"/>
    </row>
    <row r="66" spans="1:16" ht="15" customHeight="1" x14ac:dyDescent="0.25">
      <c r="A66" s="84">
        <v>3</v>
      </c>
      <c r="B66" s="11" t="s">
        <v>290</v>
      </c>
      <c r="C66" s="75">
        <v>0</v>
      </c>
      <c r="D66" s="75">
        <v>0</v>
      </c>
      <c r="E66" s="75">
        <v>0</v>
      </c>
      <c r="F66" s="75">
        <v>0</v>
      </c>
      <c r="G66" s="75">
        <v>1</v>
      </c>
      <c r="H66" s="75">
        <v>0</v>
      </c>
      <c r="I66" s="75">
        <v>167</v>
      </c>
      <c r="J66" s="75">
        <v>167</v>
      </c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307"/>
    </row>
    <row r="67" spans="1:16" ht="15" customHeight="1" x14ac:dyDescent="0.25">
      <c r="A67" s="84">
        <v>4</v>
      </c>
      <c r="B67" s="11" t="s">
        <v>291</v>
      </c>
      <c r="C67" s="75">
        <v>0</v>
      </c>
      <c r="D67" s="75">
        <v>0</v>
      </c>
      <c r="E67" s="75">
        <v>0</v>
      </c>
      <c r="F67" s="75">
        <v>0</v>
      </c>
      <c r="G67" s="75">
        <v>0</v>
      </c>
      <c r="H67" s="75">
        <v>0</v>
      </c>
      <c r="I67" s="75">
        <v>0</v>
      </c>
      <c r="J67" s="75">
        <v>0</v>
      </c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307"/>
    </row>
    <row r="68" spans="1:16" ht="15" customHeight="1" x14ac:dyDescent="0.25">
      <c r="A68" s="84">
        <v>5</v>
      </c>
      <c r="B68" s="11" t="s">
        <v>292</v>
      </c>
      <c r="C68" s="75">
        <v>7</v>
      </c>
      <c r="D68" s="75">
        <v>7</v>
      </c>
      <c r="E68" s="75">
        <v>10</v>
      </c>
      <c r="F68" s="75">
        <v>165</v>
      </c>
      <c r="G68" s="75">
        <v>0</v>
      </c>
      <c r="H68" s="75">
        <v>0</v>
      </c>
      <c r="I68" s="75">
        <v>15</v>
      </c>
      <c r="J68" s="75">
        <v>7</v>
      </c>
      <c r="K68" s="75">
        <v>0</v>
      </c>
      <c r="L68" s="75">
        <v>0</v>
      </c>
      <c r="M68" s="75">
        <v>1</v>
      </c>
      <c r="N68" s="75">
        <v>0</v>
      </c>
      <c r="O68" s="75">
        <v>0</v>
      </c>
      <c r="P68" s="307"/>
    </row>
    <row r="69" spans="1:16" ht="15" customHeight="1" x14ac:dyDescent="0.25">
      <c r="A69" s="84">
        <v>6</v>
      </c>
      <c r="B69" s="11" t="s">
        <v>293</v>
      </c>
      <c r="C69" s="75">
        <v>3</v>
      </c>
      <c r="D69" s="75">
        <v>1</v>
      </c>
      <c r="E69" s="75">
        <v>0</v>
      </c>
      <c r="F69" s="75">
        <v>0</v>
      </c>
      <c r="G69" s="75">
        <v>0</v>
      </c>
      <c r="H69" s="75">
        <v>0</v>
      </c>
      <c r="I69" s="75">
        <v>0</v>
      </c>
      <c r="J69" s="75">
        <v>0</v>
      </c>
      <c r="K69" s="75">
        <v>0</v>
      </c>
      <c r="L69" s="75">
        <v>0</v>
      </c>
      <c r="M69" s="75">
        <v>0</v>
      </c>
      <c r="N69" s="75">
        <v>11</v>
      </c>
      <c r="O69" s="75">
        <v>0</v>
      </c>
      <c r="P69" s="307"/>
    </row>
    <row r="70" spans="1:16" ht="15" customHeight="1" x14ac:dyDescent="0.25">
      <c r="A70" s="84">
        <v>7</v>
      </c>
      <c r="B70" s="11" t="s">
        <v>294</v>
      </c>
      <c r="C70" s="75">
        <v>4</v>
      </c>
      <c r="D70" s="75">
        <v>1</v>
      </c>
      <c r="E70" s="75">
        <v>32</v>
      </c>
      <c r="F70" s="75">
        <v>160</v>
      </c>
      <c r="G70" s="75">
        <v>2</v>
      </c>
      <c r="H70" s="75">
        <v>1</v>
      </c>
      <c r="I70" s="75">
        <v>6</v>
      </c>
      <c r="J70" s="75">
        <v>0</v>
      </c>
      <c r="K70" s="75">
        <v>0</v>
      </c>
      <c r="L70" s="75">
        <v>0</v>
      </c>
      <c r="M70" s="75">
        <v>5</v>
      </c>
      <c r="N70" s="75">
        <v>23</v>
      </c>
      <c r="O70" s="75">
        <v>0</v>
      </c>
      <c r="P70" s="307"/>
    </row>
    <row r="71" spans="1:16" ht="15" customHeight="1" x14ac:dyDescent="0.25">
      <c r="A71" s="84">
        <v>8</v>
      </c>
      <c r="B71" s="11" t="s">
        <v>295</v>
      </c>
      <c r="C71" s="75">
        <v>0</v>
      </c>
      <c r="D71" s="75">
        <v>0</v>
      </c>
      <c r="E71" s="75">
        <v>0</v>
      </c>
      <c r="F71" s="75">
        <v>0</v>
      </c>
      <c r="G71" s="75">
        <v>0</v>
      </c>
      <c r="H71" s="75">
        <v>0</v>
      </c>
      <c r="I71" s="75">
        <v>0</v>
      </c>
      <c r="J71" s="75">
        <v>0</v>
      </c>
      <c r="K71" s="75">
        <v>0</v>
      </c>
      <c r="L71" s="75">
        <v>0</v>
      </c>
      <c r="M71" s="75">
        <v>0</v>
      </c>
      <c r="N71" s="75">
        <v>0</v>
      </c>
      <c r="O71" s="75">
        <v>0</v>
      </c>
      <c r="P71" s="307"/>
    </row>
    <row r="72" spans="1:16" ht="15" customHeight="1" x14ac:dyDescent="0.25">
      <c r="A72" s="84">
        <v>9</v>
      </c>
      <c r="B72" s="11" t="s">
        <v>296</v>
      </c>
      <c r="C72" s="75">
        <v>8</v>
      </c>
      <c r="D72" s="75">
        <v>1</v>
      </c>
      <c r="E72" s="75">
        <v>0</v>
      </c>
      <c r="F72" s="75">
        <v>0</v>
      </c>
      <c r="G72" s="75">
        <v>6</v>
      </c>
      <c r="H72" s="75">
        <v>0</v>
      </c>
      <c r="I72" s="75">
        <v>27</v>
      </c>
      <c r="J72" s="75">
        <v>27</v>
      </c>
      <c r="K72" s="75">
        <v>0</v>
      </c>
      <c r="L72" s="75">
        <v>30</v>
      </c>
      <c r="M72" s="75">
        <v>0</v>
      </c>
      <c r="N72" s="75">
        <v>25</v>
      </c>
      <c r="O72" s="75">
        <v>0</v>
      </c>
      <c r="P72" s="307"/>
    </row>
    <row r="73" spans="1:16" ht="15" customHeight="1" x14ac:dyDescent="0.25">
      <c r="A73" s="84">
        <v>10</v>
      </c>
      <c r="B73" s="11" t="s">
        <v>297</v>
      </c>
      <c r="C73" s="75">
        <v>0</v>
      </c>
      <c r="D73" s="75">
        <v>0</v>
      </c>
      <c r="E73" s="75">
        <v>0</v>
      </c>
      <c r="F73" s="75">
        <v>0</v>
      </c>
      <c r="G73" s="75">
        <v>2</v>
      </c>
      <c r="H73" s="75">
        <v>0</v>
      </c>
      <c r="I73" s="75">
        <v>0</v>
      </c>
      <c r="J73" s="75">
        <v>0</v>
      </c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307"/>
    </row>
    <row r="74" spans="1:16" ht="15" customHeight="1" x14ac:dyDescent="0.25">
      <c r="A74" s="84">
        <v>11</v>
      </c>
      <c r="B74" s="11" t="s">
        <v>298</v>
      </c>
      <c r="C74" s="75">
        <v>0</v>
      </c>
      <c r="D74" s="75">
        <v>0</v>
      </c>
      <c r="E74" s="75">
        <v>0</v>
      </c>
      <c r="F74" s="75">
        <v>27</v>
      </c>
      <c r="G74" s="75">
        <v>0</v>
      </c>
      <c r="H74" s="75">
        <v>0</v>
      </c>
      <c r="I74" s="75">
        <v>0</v>
      </c>
      <c r="J74" s="75">
        <v>0</v>
      </c>
      <c r="K74" s="75">
        <v>0</v>
      </c>
      <c r="L74" s="75">
        <v>0</v>
      </c>
      <c r="M74" s="75">
        <v>0</v>
      </c>
      <c r="N74" s="75">
        <v>0</v>
      </c>
      <c r="O74" s="75">
        <v>0</v>
      </c>
      <c r="P74" s="307"/>
    </row>
    <row r="75" spans="1:16" ht="15" customHeight="1" x14ac:dyDescent="0.25">
      <c r="A75" s="84">
        <v>12</v>
      </c>
      <c r="B75" s="11" t="s">
        <v>299</v>
      </c>
      <c r="C75" s="75">
        <v>7</v>
      </c>
      <c r="D75" s="75">
        <v>0</v>
      </c>
      <c r="E75" s="75">
        <v>1</v>
      </c>
      <c r="F75" s="75">
        <v>44</v>
      </c>
      <c r="G75" s="75">
        <v>0</v>
      </c>
      <c r="H75" s="75">
        <v>0</v>
      </c>
      <c r="I75" s="75">
        <v>7</v>
      </c>
      <c r="J75" s="75">
        <v>7</v>
      </c>
      <c r="K75" s="75">
        <v>0</v>
      </c>
      <c r="L75" s="75">
        <v>0</v>
      </c>
      <c r="M75" s="75">
        <v>0</v>
      </c>
      <c r="N75" s="75">
        <v>0</v>
      </c>
      <c r="O75" s="75">
        <v>0</v>
      </c>
      <c r="P75" s="307"/>
    </row>
    <row r="76" spans="1:16" ht="20.25" customHeight="1" thickBot="1" x14ac:dyDescent="0.3">
      <c r="A76" s="160">
        <v>13</v>
      </c>
      <c r="B76" s="13" t="s">
        <v>300</v>
      </c>
      <c r="C76" s="81">
        <v>0</v>
      </c>
      <c r="D76" s="81">
        <v>0</v>
      </c>
      <c r="E76" s="81">
        <v>0</v>
      </c>
      <c r="F76" s="81">
        <v>0</v>
      </c>
      <c r="G76" s="81">
        <v>0</v>
      </c>
      <c r="H76" s="81">
        <v>0</v>
      </c>
      <c r="I76" s="81">
        <v>0</v>
      </c>
      <c r="J76" s="81">
        <v>0</v>
      </c>
      <c r="K76" s="81">
        <v>7</v>
      </c>
      <c r="L76" s="81">
        <v>0</v>
      </c>
      <c r="M76" s="81">
        <v>0</v>
      </c>
      <c r="N76" s="81">
        <v>0</v>
      </c>
      <c r="O76" s="81">
        <v>0</v>
      </c>
      <c r="P76" s="308"/>
    </row>
    <row r="77" spans="1:16" ht="18" customHeight="1" x14ac:dyDescent="0.25">
      <c r="A77" s="304" t="s">
        <v>301</v>
      </c>
      <c r="B77" s="305"/>
      <c r="C77" s="158">
        <f>SUM(C78:C108)</f>
        <v>573</v>
      </c>
      <c r="D77" s="158">
        <f t="shared" ref="D77:O77" si="4">SUM(D78:D108)</f>
        <v>330</v>
      </c>
      <c r="E77" s="158">
        <f t="shared" si="4"/>
        <v>739</v>
      </c>
      <c r="F77" s="158">
        <f t="shared" si="4"/>
        <v>135</v>
      </c>
      <c r="G77" s="158">
        <f t="shared" si="4"/>
        <v>169</v>
      </c>
      <c r="H77" s="158">
        <f t="shared" si="4"/>
        <v>413</v>
      </c>
      <c r="I77" s="158">
        <f t="shared" si="4"/>
        <v>176</v>
      </c>
      <c r="J77" s="158">
        <f t="shared" si="4"/>
        <v>84</v>
      </c>
      <c r="K77" s="158">
        <f t="shared" si="4"/>
        <v>18</v>
      </c>
      <c r="L77" s="158">
        <f t="shared" si="4"/>
        <v>697</v>
      </c>
      <c r="M77" s="158">
        <f t="shared" si="4"/>
        <v>786</v>
      </c>
      <c r="N77" s="158">
        <f t="shared" si="4"/>
        <v>0</v>
      </c>
      <c r="O77" s="158">
        <f t="shared" si="4"/>
        <v>0</v>
      </c>
      <c r="P77" s="309">
        <v>4</v>
      </c>
    </row>
    <row r="78" spans="1:16" ht="15" customHeight="1" x14ac:dyDescent="0.25">
      <c r="A78" s="83">
        <v>1</v>
      </c>
      <c r="B78" s="2" t="s">
        <v>301</v>
      </c>
      <c r="C78" s="2">
        <v>306</v>
      </c>
      <c r="D78" s="2">
        <v>200</v>
      </c>
      <c r="E78" s="2">
        <v>739</v>
      </c>
      <c r="F78" s="2">
        <v>115</v>
      </c>
      <c r="G78" s="2">
        <v>25</v>
      </c>
      <c r="H78" s="2">
        <v>78</v>
      </c>
      <c r="I78" s="11">
        <v>174</v>
      </c>
      <c r="J78" s="11">
        <v>84</v>
      </c>
      <c r="K78" s="11">
        <v>18</v>
      </c>
      <c r="L78" s="11">
        <v>697</v>
      </c>
      <c r="M78" s="11">
        <v>786</v>
      </c>
      <c r="N78" s="2">
        <v>0</v>
      </c>
      <c r="O78" s="2">
        <v>0</v>
      </c>
      <c r="P78" s="310"/>
    </row>
    <row r="79" spans="1:16" ht="15" customHeight="1" x14ac:dyDescent="0.25">
      <c r="A79" s="83">
        <v>2</v>
      </c>
      <c r="B79" s="2" t="s">
        <v>302</v>
      </c>
      <c r="C79" s="3">
        <v>0</v>
      </c>
      <c r="D79" s="4">
        <v>0</v>
      </c>
      <c r="E79" s="3">
        <v>0</v>
      </c>
      <c r="F79" s="4">
        <v>0</v>
      </c>
      <c r="G79" s="3">
        <v>0</v>
      </c>
      <c r="H79" s="4">
        <v>0</v>
      </c>
      <c r="I79" s="3">
        <v>0</v>
      </c>
      <c r="J79" s="4">
        <v>0</v>
      </c>
      <c r="K79" s="11">
        <v>0</v>
      </c>
      <c r="L79" s="11">
        <v>0</v>
      </c>
      <c r="M79" s="11">
        <v>0</v>
      </c>
      <c r="N79" s="2">
        <v>0</v>
      </c>
      <c r="O79" s="2">
        <v>0</v>
      </c>
      <c r="P79" s="310"/>
    </row>
    <row r="80" spans="1:16" ht="15" customHeight="1" x14ac:dyDescent="0.25">
      <c r="A80" s="83">
        <v>3</v>
      </c>
      <c r="B80" s="2" t="s">
        <v>303</v>
      </c>
      <c r="C80" s="5">
        <v>5</v>
      </c>
      <c r="D80" s="5">
        <v>5</v>
      </c>
      <c r="E80" s="5">
        <v>0</v>
      </c>
      <c r="F80" s="5">
        <v>0</v>
      </c>
      <c r="G80" s="5">
        <v>0</v>
      </c>
      <c r="H80" s="5">
        <v>10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2">
        <v>0</v>
      </c>
      <c r="O80" s="2">
        <v>0</v>
      </c>
      <c r="P80" s="310"/>
    </row>
    <row r="81" spans="1:17" ht="15" customHeight="1" x14ac:dyDescent="0.25">
      <c r="A81" s="83">
        <v>4</v>
      </c>
      <c r="B81" s="2" t="s">
        <v>304</v>
      </c>
      <c r="C81" s="6">
        <v>17</v>
      </c>
      <c r="D81" s="2">
        <v>10</v>
      </c>
      <c r="E81" s="6">
        <v>0</v>
      </c>
      <c r="F81" s="6">
        <v>0</v>
      </c>
      <c r="G81" s="6">
        <v>15</v>
      </c>
      <c r="H81" s="6">
        <v>10</v>
      </c>
      <c r="I81" s="5">
        <v>0</v>
      </c>
      <c r="J81" s="5">
        <v>0</v>
      </c>
      <c r="K81" s="11">
        <v>0</v>
      </c>
      <c r="L81" s="11">
        <v>0</v>
      </c>
      <c r="M81" s="11">
        <v>0</v>
      </c>
      <c r="N81" s="2">
        <v>0</v>
      </c>
      <c r="O81" s="2">
        <v>0</v>
      </c>
      <c r="P81" s="310"/>
    </row>
    <row r="82" spans="1:17" ht="15" customHeight="1" x14ac:dyDescent="0.25">
      <c r="A82" s="83">
        <v>5</v>
      </c>
      <c r="B82" s="6" t="s">
        <v>305</v>
      </c>
      <c r="C82" s="6">
        <v>5</v>
      </c>
      <c r="D82" s="2">
        <v>0</v>
      </c>
      <c r="E82" s="6">
        <v>0</v>
      </c>
      <c r="F82" s="6">
        <v>0</v>
      </c>
      <c r="G82" s="6">
        <v>6</v>
      </c>
      <c r="H82" s="6">
        <v>8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6">
        <v>0</v>
      </c>
      <c r="O82" s="6">
        <v>0</v>
      </c>
      <c r="P82" s="310"/>
    </row>
    <row r="83" spans="1:17" ht="15" customHeight="1" x14ac:dyDescent="0.25">
      <c r="A83" s="83">
        <v>6</v>
      </c>
      <c r="B83" s="4" t="s">
        <v>306</v>
      </c>
      <c r="C83" s="6">
        <v>5</v>
      </c>
      <c r="D83" s="2">
        <v>0</v>
      </c>
      <c r="E83" s="6">
        <v>0</v>
      </c>
      <c r="F83" s="6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6">
        <v>0</v>
      </c>
      <c r="O83" s="6">
        <v>0</v>
      </c>
      <c r="P83" s="310"/>
    </row>
    <row r="84" spans="1:17" ht="15" customHeight="1" x14ac:dyDescent="0.25">
      <c r="A84" s="83">
        <v>7</v>
      </c>
      <c r="B84" s="6" t="s">
        <v>307</v>
      </c>
      <c r="C84" s="5">
        <v>15</v>
      </c>
      <c r="D84" s="5">
        <v>8</v>
      </c>
      <c r="E84" s="5">
        <v>0</v>
      </c>
      <c r="F84" s="5">
        <v>0</v>
      </c>
      <c r="G84" s="5">
        <v>0</v>
      </c>
      <c r="H84" s="5">
        <v>8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6">
        <v>0</v>
      </c>
      <c r="O84" s="6">
        <v>0</v>
      </c>
      <c r="P84" s="310"/>
    </row>
    <row r="85" spans="1:17" ht="15" customHeight="1" x14ac:dyDescent="0.25">
      <c r="A85" s="83">
        <v>8</v>
      </c>
      <c r="B85" s="10" t="s">
        <v>308</v>
      </c>
      <c r="C85" s="5">
        <v>5</v>
      </c>
      <c r="D85" s="5">
        <v>0</v>
      </c>
      <c r="E85" s="5">
        <v>0</v>
      </c>
      <c r="F85" s="5">
        <v>0</v>
      </c>
      <c r="G85" s="5">
        <v>6</v>
      </c>
      <c r="H85" s="5">
        <v>16</v>
      </c>
      <c r="I85" s="5">
        <v>0</v>
      </c>
      <c r="J85" s="11">
        <v>0</v>
      </c>
      <c r="K85" s="12">
        <v>0</v>
      </c>
      <c r="L85" s="5">
        <v>0</v>
      </c>
      <c r="M85" s="5">
        <v>0</v>
      </c>
      <c r="N85" s="6">
        <v>0</v>
      </c>
      <c r="O85" s="6">
        <v>0</v>
      </c>
      <c r="P85" s="310"/>
    </row>
    <row r="86" spans="1:17" ht="15" customHeight="1" x14ac:dyDescent="0.25">
      <c r="A86" s="83">
        <v>9</v>
      </c>
      <c r="B86" s="6" t="s">
        <v>309</v>
      </c>
      <c r="C86" s="2">
        <v>39</v>
      </c>
      <c r="D86" s="2">
        <v>14</v>
      </c>
      <c r="E86" s="2">
        <v>0</v>
      </c>
      <c r="F86" s="2">
        <v>20</v>
      </c>
      <c r="G86" s="2">
        <v>8</v>
      </c>
      <c r="H86" s="2">
        <v>20</v>
      </c>
      <c r="I86" s="2">
        <v>2</v>
      </c>
      <c r="J86" s="2">
        <v>0</v>
      </c>
      <c r="K86" s="2">
        <v>0</v>
      </c>
      <c r="L86" s="5">
        <v>0</v>
      </c>
      <c r="M86" s="5">
        <v>0</v>
      </c>
      <c r="N86" s="6">
        <v>0</v>
      </c>
      <c r="O86" s="6">
        <v>0</v>
      </c>
      <c r="P86" s="310"/>
      <c r="Q86" s="22"/>
    </row>
    <row r="87" spans="1:17" ht="15" customHeight="1" x14ac:dyDescent="0.25">
      <c r="A87" s="83">
        <v>10</v>
      </c>
      <c r="B87" s="6" t="s">
        <v>310</v>
      </c>
      <c r="C87" s="6">
        <v>1</v>
      </c>
      <c r="D87" s="2">
        <v>0</v>
      </c>
      <c r="E87" s="6">
        <v>0</v>
      </c>
      <c r="F87" s="6">
        <v>0</v>
      </c>
      <c r="G87" s="6">
        <v>0</v>
      </c>
      <c r="H87" s="6">
        <v>1</v>
      </c>
      <c r="I87" s="5">
        <v>0</v>
      </c>
      <c r="J87" s="5">
        <v>0</v>
      </c>
      <c r="K87" s="2">
        <v>0</v>
      </c>
      <c r="L87" s="5">
        <v>0</v>
      </c>
      <c r="M87" s="5">
        <v>0</v>
      </c>
      <c r="N87" s="6">
        <v>0</v>
      </c>
      <c r="O87" s="6">
        <v>0</v>
      </c>
      <c r="P87" s="310"/>
    </row>
    <row r="88" spans="1:17" ht="15" customHeight="1" x14ac:dyDescent="0.25">
      <c r="A88" s="83">
        <v>11</v>
      </c>
      <c r="B88" s="6" t="s">
        <v>311</v>
      </c>
      <c r="C88" s="6">
        <v>7</v>
      </c>
      <c r="D88" s="6">
        <v>1</v>
      </c>
      <c r="E88" s="6">
        <v>0</v>
      </c>
      <c r="F88" s="6">
        <v>0</v>
      </c>
      <c r="G88" s="6">
        <v>0</v>
      </c>
      <c r="H88" s="6">
        <v>2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310"/>
    </row>
    <row r="89" spans="1:17" ht="15" customHeight="1" x14ac:dyDescent="0.25">
      <c r="A89" s="83">
        <v>12</v>
      </c>
      <c r="B89" s="6" t="s">
        <v>312</v>
      </c>
      <c r="C89" s="6">
        <v>4</v>
      </c>
      <c r="D89" s="2">
        <v>1</v>
      </c>
      <c r="E89" s="6">
        <v>0</v>
      </c>
      <c r="F89" s="6">
        <v>0</v>
      </c>
      <c r="G89" s="6">
        <v>0</v>
      </c>
      <c r="H89" s="6">
        <v>13</v>
      </c>
      <c r="I89" s="5">
        <v>0</v>
      </c>
      <c r="J89" s="5">
        <v>0</v>
      </c>
      <c r="K89" s="11">
        <v>0</v>
      </c>
      <c r="L89" s="5">
        <v>0</v>
      </c>
      <c r="M89" s="5">
        <v>0</v>
      </c>
      <c r="N89" s="6">
        <v>0</v>
      </c>
      <c r="O89" s="6">
        <v>0</v>
      </c>
      <c r="P89" s="310"/>
    </row>
    <row r="90" spans="1:17" ht="15" customHeight="1" x14ac:dyDescent="0.25">
      <c r="A90" s="83">
        <v>13</v>
      </c>
      <c r="B90" s="6" t="s">
        <v>313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1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310"/>
    </row>
    <row r="91" spans="1:17" ht="15" customHeight="1" x14ac:dyDescent="0.25">
      <c r="A91" s="83">
        <v>14</v>
      </c>
      <c r="B91" s="6" t="s">
        <v>314</v>
      </c>
      <c r="C91" s="6">
        <v>20</v>
      </c>
      <c r="D91" s="2">
        <v>4</v>
      </c>
      <c r="E91" s="6">
        <v>0</v>
      </c>
      <c r="F91" s="6">
        <v>0</v>
      </c>
      <c r="G91" s="6">
        <v>0</v>
      </c>
      <c r="H91" s="6">
        <v>11</v>
      </c>
      <c r="I91" s="11">
        <v>0</v>
      </c>
      <c r="J91" s="11">
        <v>0</v>
      </c>
      <c r="K91" s="11">
        <v>0</v>
      </c>
      <c r="L91" s="5">
        <v>0</v>
      </c>
      <c r="M91" s="5">
        <v>0</v>
      </c>
      <c r="N91" s="6">
        <v>0</v>
      </c>
      <c r="O91" s="6">
        <v>0</v>
      </c>
      <c r="P91" s="310"/>
    </row>
    <row r="92" spans="1:17" ht="15" customHeight="1" x14ac:dyDescent="0.25">
      <c r="A92" s="83">
        <v>15</v>
      </c>
      <c r="B92" s="6" t="s">
        <v>315</v>
      </c>
      <c r="C92" s="6">
        <v>5</v>
      </c>
      <c r="D92" s="2">
        <v>0</v>
      </c>
      <c r="E92" s="6">
        <v>0</v>
      </c>
      <c r="F92" s="6">
        <v>0</v>
      </c>
      <c r="G92" s="6">
        <v>7</v>
      </c>
      <c r="H92" s="6">
        <v>17</v>
      </c>
      <c r="I92" s="5">
        <v>0</v>
      </c>
      <c r="J92" s="5">
        <v>0</v>
      </c>
      <c r="K92" s="11">
        <v>0</v>
      </c>
      <c r="L92" s="5">
        <v>0</v>
      </c>
      <c r="M92" s="5">
        <v>0</v>
      </c>
      <c r="N92" s="6">
        <v>0</v>
      </c>
      <c r="O92" s="6">
        <v>0</v>
      </c>
      <c r="P92" s="310"/>
    </row>
    <row r="93" spans="1:17" ht="15" customHeight="1" x14ac:dyDescent="0.25">
      <c r="A93" s="83">
        <v>16</v>
      </c>
      <c r="B93" s="6" t="s">
        <v>316</v>
      </c>
      <c r="C93" s="6">
        <v>4</v>
      </c>
      <c r="D93" s="2">
        <v>0</v>
      </c>
      <c r="E93" s="6">
        <v>0</v>
      </c>
      <c r="F93" s="2">
        <v>0</v>
      </c>
      <c r="G93" s="6">
        <v>0</v>
      </c>
      <c r="H93" s="2">
        <v>6</v>
      </c>
      <c r="I93" s="6">
        <v>0</v>
      </c>
      <c r="J93" s="2">
        <v>0</v>
      </c>
      <c r="K93" s="2">
        <v>0</v>
      </c>
      <c r="L93" s="5">
        <v>0</v>
      </c>
      <c r="M93" s="5">
        <v>0</v>
      </c>
      <c r="N93" s="6">
        <v>0</v>
      </c>
      <c r="O93" s="6">
        <v>0</v>
      </c>
      <c r="P93" s="310"/>
    </row>
    <row r="94" spans="1:17" ht="15" customHeight="1" x14ac:dyDescent="0.25">
      <c r="A94" s="83">
        <v>17</v>
      </c>
      <c r="B94" s="6" t="s">
        <v>317</v>
      </c>
      <c r="C94" s="2">
        <v>6</v>
      </c>
      <c r="D94" s="2">
        <v>3</v>
      </c>
      <c r="E94" s="2">
        <v>0</v>
      </c>
      <c r="F94" s="2">
        <v>0</v>
      </c>
      <c r="G94" s="2">
        <v>0</v>
      </c>
      <c r="H94" s="2">
        <v>3</v>
      </c>
      <c r="I94" s="2">
        <v>0</v>
      </c>
      <c r="J94" s="2">
        <v>0</v>
      </c>
      <c r="K94" s="2">
        <v>0</v>
      </c>
      <c r="L94" s="5">
        <v>0</v>
      </c>
      <c r="M94" s="5">
        <v>0</v>
      </c>
      <c r="N94" s="6">
        <v>0</v>
      </c>
      <c r="O94" s="6">
        <v>0</v>
      </c>
      <c r="P94" s="310"/>
    </row>
    <row r="95" spans="1:17" ht="15" customHeight="1" x14ac:dyDescent="0.25">
      <c r="A95" s="83">
        <v>18</v>
      </c>
      <c r="B95" s="6" t="s">
        <v>318</v>
      </c>
      <c r="C95" s="6">
        <v>4</v>
      </c>
      <c r="D95" s="2">
        <v>2</v>
      </c>
      <c r="E95" s="6">
        <v>0</v>
      </c>
      <c r="F95" s="6">
        <v>0</v>
      </c>
      <c r="G95" s="6">
        <v>19</v>
      </c>
      <c r="H95" s="6">
        <v>11</v>
      </c>
      <c r="I95" s="2">
        <v>0</v>
      </c>
      <c r="J95" s="2">
        <v>0</v>
      </c>
      <c r="K95" s="11">
        <v>0</v>
      </c>
      <c r="L95" s="5">
        <v>0</v>
      </c>
      <c r="M95" s="5">
        <v>0</v>
      </c>
      <c r="N95" s="6">
        <v>0</v>
      </c>
      <c r="O95" s="6">
        <v>0</v>
      </c>
      <c r="P95" s="310"/>
    </row>
    <row r="96" spans="1:17" ht="15" customHeight="1" x14ac:dyDescent="0.25">
      <c r="A96" s="83">
        <v>19</v>
      </c>
      <c r="B96" s="6" t="s">
        <v>319</v>
      </c>
      <c r="C96" s="5">
        <v>1</v>
      </c>
      <c r="D96" s="5">
        <v>1</v>
      </c>
      <c r="E96" s="5">
        <v>0</v>
      </c>
      <c r="F96" s="5">
        <v>0</v>
      </c>
      <c r="G96" s="5">
        <v>0</v>
      </c>
      <c r="H96" s="5">
        <v>3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6">
        <v>0</v>
      </c>
      <c r="O96" s="6">
        <v>0</v>
      </c>
      <c r="P96" s="310"/>
    </row>
    <row r="97" spans="1:16" ht="15" customHeight="1" x14ac:dyDescent="0.25">
      <c r="A97" s="83">
        <v>20</v>
      </c>
      <c r="B97" s="6" t="s">
        <v>320</v>
      </c>
      <c r="C97" s="6">
        <v>10</v>
      </c>
      <c r="D97" s="6">
        <v>2</v>
      </c>
      <c r="E97" s="6">
        <v>0</v>
      </c>
      <c r="F97" s="6">
        <v>0</v>
      </c>
      <c r="G97" s="6">
        <v>0</v>
      </c>
      <c r="H97" s="6">
        <v>8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310"/>
    </row>
    <row r="98" spans="1:16" ht="15" customHeight="1" x14ac:dyDescent="0.25">
      <c r="A98" s="83">
        <v>21</v>
      </c>
      <c r="B98" s="6" t="s">
        <v>321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2">
        <v>0</v>
      </c>
      <c r="L98" s="5">
        <v>0</v>
      </c>
      <c r="M98" s="5">
        <v>0</v>
      </c>
      <c r="N98" s="6">
        <v>0</v>
      </c>
      <c r="O98" s="6">
        <v>0</v>
      </c>
      <c r="P98" s="310"/>
    </row>
    <row r="99" spans="1:16" ht="15" customHeight="1" x14ac:dyDescent="0.25">
      <c r="A99" s="83">
        <v>22</v>
      </c>
      <c r="B99" s="6" t="s">
        <v>322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5">
        <v>0</v>
      </c>
      <c r="M99" s="5">
        <v>0</v>
      </c>
      <c r="N99" s="6">
        <v>0</v>
      </c>
      <c r="O99" s="6">
        <v>0</v>
      </c>
      <c r="P99" s="310"/>
    </row>
    <row r="100" spans="1:16" ht="15" customHeight="1" x14ac:dyDescent="0.25">
      <c r="A100" s="83">
        <v>23</v>
      </c>
      <c r="B100" s="6" t="s">
        <v>323</v>
      </c>
      <c r="C100" s="6">
        <v>14</v>
      </c>
      <c r="D100" s="6">
        <v>12</v>
      </c>
      <c r="E100" s="6">
        <v>0</v>
      </c>
      <c r="F100" s="6">
        <v>0</v>
      </c>
      <c r="G100" s="6">
        <v>0</v>
      </c>
      <c r="H100" s="6">
        <v>10</v>
      </c>
      <c r="I100" s="6">
        <v>0</v>
      </c>
      <c r="J100" s="6">
        <v>0</v>
      </c>
      <c r="K100" s="2">
        <v>0</v>
      </c>
      <c r="L100" s="5">
        <v>0</v>
      </c>
      <c r="M100" s="5">
        <v>0</v>
      </c>
      <c r="N100" s="6">
        <v>0</v>
      </c>
      <c r="O100" s="6">
        <v>0</v>
      </c>
      <c r="P100" s="310"/>
    </row>
    <row r="101" spans="1:16" ht="15" customHeight="1" x14ac:dyDescent="0.25">
      <c r="A101" s="83">
        <v>24</v>
      </c>
      <c r="B101" s="6" t="s">
        <v>324</v>
      </c>
      <c r="C101" s="6">
        <v>67</v>
      </c>
      <c r="D101" s="2">
        <v>55</v>
      </c>
      <c r="E101" s="6">
        <v>0</v>
      </c>
      <c r="F101" s="6">
        <v>0</v>
      </c>
      <c r="G101" s="6">
        <v>47</v>
      </c>
      <c r="H101" s="6">
        <v>113</v>
      </c>
      <c r="I101" s="2">
        <v>0</v>
      </c>
      <c r="J101" s="2">
        <v>0</v>
      </c>
      <c r="K101" s="2">
        <v>0</v>
      </c>
      <c r="L101" s="5">
        <v>0</v>
      </c>
      <c r="M101" s="5">
        <v>0</v>
      </c>
      <c r="N101" s="6">
        <v>0</v>
      </c>
      <c r="O101" s="6">
        <v>0</v>
      </c>
      <c r="P101" s="310"/>
    </row>
    <row r="102" spans="1:16" ht="15" customHeight="1" x14ac:dyDescent="0.25">
      <c r="A102" s="83">
        <v>25</v>
      </c>
      <c r="B102" s="6" t="s">
        <v>325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10</v>
      </c>
      <c r="I102" s="11">
        <v>0</v>
      </c>
      <c r="J102" s="11">
        <v>0</v>
      </c>
      <c r="K102" s="11">
        <v>0</v>
      </c>
      <c r="L102" s="5">
        <v>0</v>
      </c>
      <c r="M102" s="5">
        <v>0</v>
      </c>
      <c r="N102" s="6">
        <v>0</v>
      </c>
      <c r="O102" s="6">
        <v>0</v>
      </c>
      <c r="P102" s="310"/>
    </row>
    <row r="103" spans="1:16" ht="15" customHeight="1" x14ac:dyDescent="0.25">
      <c r="A103" s="83">
        <v>26</v>
      </c>
      <c r="B103" s="6" t="s">
        <v>326</v>
      </c>
      <c r="C103" s="6">
        <v>9</v>
      </c>
      <c r="D103" s="2">
        <v>4</v>
      </c>
      <c r="E103" s="6">
        <v>0</v>
      </c>
      <c r="F103" s="6">
        <v>0</v>
      </c>
      <c r="G103" s="5">
        <v>2</v>
      </c>
      <c r="H103" s="5">
        <v>24</v>
      </c>
      <c r="I103" s="5">
        <v>0</v>
      </c>
      <c r="J103" s="5">
        <v>0</v>
      </c>
      <c r="K103" s="11">
        <v>0</v>
      </c>
      <c r="L103" s="5">
        <v>0</v>
      </c>
      <c r="M103" s="5">
        <v>0</v>
      </c>
      <c r="N103" s="6">
        <v>0</v>
      </c>
      <c r="O103" s="6">
        <v>0</v>
      </c>
      <c r="P103" s="310"/>
    </row>
    <row r="104" spans="1:16" ht="15" customHeight="1" x14ac:dyDescent="0.25">
      <c r="A104" s="83">
        <v>27</v>
      </c>
      <c r="B104" s="6" t="s">
        <v>327</v>
      </c>
      <c r="C104" s="6">
        <v>9</v>
      </c>
      <c r="D104" s="2">
        <v>3</v>
      </c>
      <c r="E104" s="6">
        <v>0</v>
      </c>
      <c r="F104" s="6">
        <v>0</v>
      </c>
      <c r="G104" s="6">
        <v>32</v>
      </c>
      <c r="H104" s="6">
        <v>5</v>
      </c>
      <c r="I104" s="5">
        <v>0</v>
      </c>
      <c r="J104" s="11">
        <v>0</v>
      </c>
      <c r="K104" s="11">
        <v>0</v>
      </c>
      <c r="L104" s="5">
        <v>0</v>
      </c>
      <c r="M104" s="5">
        <v>0</v>
      </c>
      <c r="N104" s="6">
        <v>0</v>
      </c>
      <c r="O104" s="6">
        <v>0</v>
      </c>
      <c r="P104" s="310"/>
    </row>
    <row r="105" spans="1:16" ht="15" customHeight="1" x14ac:dyDescent="0.25">
      <c r="A105" s="83">
        <v>28</v>
      </c>
      <c r="B105" s="6" t="s">
        <v>328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5">
        <v>0</v>
      </c>
      <c r="M105" s="5">
        <v>0</v>
      </c>
      <c r="N105" s="6">
        <v>0</v>
      </c>
      <c r="O105" s="6">
        <v>0</v>
      </c>
      <c r="P105" s="310"/>
    </row>
    <row r="106" spans="1:16" ht="15" customHeight="1" x14ac:dyDescent="0.25">
      <c r="A106" s="83">
        <v>29</v>
      </c>
      <c r="B106" s="6" t="s">
        <v>329</v>
      </c>
      <c r="C106" s="6">
        <v>12</v>
      </c>
      <c r="D106" s="2">
        <v>2</v>
      </c>
      <c r="E106" s="6">
        <v>0</v>
      </c>
      <c r="F106" s="6">
        <v>0</v>
      </c>
      <c r="G106" s="6">
        <v>0</v>
      </c>
      <c r="H106" s="6">
        <v>8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6">
        <v>0</v>
      </c>
      <c r="O106" s="6">
        <v>0</v>
      </c>
      <c r="P106" s="310"/>
    </row>
    <row r="107" spans="1:16" ht="15" customHeight="1" x14ac:dyDescent="0.25">
      <c r="A107" s="83">
        <v>30</v>
      </c>
      <c r="B107" s="6" t="s">
        <v>330</v>
      </c>
      <c r="C107" s="6">
        <v>2</v>
      </c>
      <c r="D107" s="2">
        <v>1</v>
      </c>
      <c r="E107" s="6">
        <v>0</v>
      </c>
      <c r="F107" s="2">
        <v>0</v>
      </c>
      <c r="G107" s="6">
        <v>1</v>
      </c>
      <c r="H107" s="2">
        <v>2</v>
      </c>
      <c r="I107" s="6">
        <v>0</v>
      </c>
      <c r="J107" s="5">
        <v>0</v>
      </c>
      <c r="K107" s="5">
        <v>0</v>
      </c>
      <c r="L107" s="5">
        <v>0</v>
      </c>
      <c r="M107" s="5">
        <v>0</v>
      </c>
      <c r="N107" s="6">
        <v>0</v>
      </c>
      <c r="O107" s="6">
        <v>0</v>
      </c>
      <c r="P107" s="310"/>
    </row>
    <row r="108" spans="1:16" ht="15.75" customHeight="1" thickBot="1" x14ac:dyDescent="0.3">
      <c r="A108" s="166">
        <v>31</v>
      </c>
      <c r="B108" s="80" t="s">
        <v>331</v>
      </c>
      <c r="C108" s="6">
        <v>1</v>
      </c>
      <c r="D108" s="2">
        <v>2</v>
      </c>
      <c r="E108" s="6">
        <v>0</v>
      </c>
      <c r="F108" s="6">
        <v>0</v>
      </c>
      <c r="G108" s="6">
        <v>1</v>
      </c>
      <c r="H108" s="6">
        <v>15</v>
      </c>
      <c r="I108" s="5">
        <v>0</v>
      </c>
      <c r="J108" s="5">
        <v>0</v>
      </c>
      <c r="K108" s="6">
        <v>0</v>
      </c>
      <c r="L108" s="5">
        <v>0</v>
      </c>
      <c r="M108" s="5">
        <v>0</v>
      </c>
      <c r="N108" s="6">
        <v>0</v>
      </c>
      <c r="O108" s="6">
        <v>0</v>
      </c>
      <c r="P108" s="311"/>
    </row>
    <row r="109" spans="1:16" ht="18" customHeight="1" x14ac:dyDescent="0.25">
      <c r="A109" s="304" t="s">
        <v>337</v>
      </c>
      <c r="B109" s="305"/>
      <c r="C109" s="153">
        <f t="shared" ref="C109:O109" si="5">SUM(C110:C117)</f>
        <v>111</v>
      </c>
      <c r="D109" s="153">
        <f t="shared" si="5"/>
        <v>80</v>
      </c>
      <c r="E109" s="153">
        <f t="shared" si="5"/>
        <v>63</v>
      </c>
      <c r="F109" s="153">
        <f t="shared" si="5"/>
        <v>45</v>
      </c>
      <c r="G109" s="153">
        <f t="shared" si="5"/>
        <v>42</v>
      </c>
      <c r="H109" s="153">
        <f t="shared" si="5"/>
        <v>57</v>
      </c>
      <c r="I109" s="153">
        <f t="shared" si="5"/>
        <v>39</v>
      </c>
      <c r="J109" s="153">
        <f t="shared" si="5"/>
        <v>28</v>
      </c>
      <c r="K109" s="153">
        <f t="shared" si="5"/>
        <v>1</v>
      </c>
      <c r="L109" s="153">
        <f t="shared" si="5"/>
        <v>155</v>
      </c>
      <c r="M109" s="153">
        <f t="shared" si="5"/>
        <v>62</v>
      </c>
      <c r="N109" s="153">
        <f t="shared" si="5"/>
        <v>0</v>
      </c>
      <c r="O109" s="167">
        <f t="shared" si="5"/>
        <v>0</v>
      </c>
      <c r="P109" s="319">
        <v>0</v>
      </c>
    </row>
    <row r="110" spans="1:16" x14ac:dyDescent="0.25">
      <c r="A110" s="83">
        <v>1</v>
      </c>
      <c r="B110" s="6" t="s">
        <v>332</v>
      </c>
      <c r="C110" s="6">
        <v>19</v>
      </c>
      <c r="D110" s="2">
        <v>15</v>
      </c>
      <c r="E110" s="6">
        <v>0</v>
      </c>
      <c r="F110" s="6">
        <v>7</v>
      </c>
      <c r="G110" s="6">
        <v>7</v>
      </c>
      <c r="H110" s="6">
        <v>10</v>
      </c>
      <c r="I110" s="5">
        <v>4</v>
      </c>
      <c r="J110" s="5">
        <v>1</v>
      </c>
      <c r="K110" s="5">
        <v>0</v>
      </c>
      <c r="L110" s="5">
        <v>0</v>
      </c>
      <c r="M110" s="5">
        <v>0</v>
      </c>
      <c r="N110" s="6">
        <v>0</v>
      </c>
      <c r="O110" s="6">
        <v>0</v>
      </c>
      <c r="P110" s="320"/>
    </row>
    <row r="111" spans="1:16" x14ac:dyDescent="0.25">
      <c r="A111" s="83">
        <v>2</v>
      </c>
      <c r="B111" s="6" t="s">
        <v>333</v>
      </c>
      <c r="C111" s="6">
        <v>18</v>
      </c>
      <c r="D111" s="6">
        <v>13</v>
      </c>
      <c r="E111" s="6">
        <v>1</v>
      </c>
      <c r="F111" s="6">
        <v>4</v>
      </c>
      <c r="G111" s="6">
        <v>9</v>
      </c>
      <c r="H111" s="6">
        <v>7</v>
      </c>
      <c r="I111" s="6">
        <v>5</v>
      </c>
      <c r="J111" s="6">
        <v>2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320"/>
    </row>
    <row r="112" spans="1:16" x14ac:dyDescent="0.25">
      <c r="A112" s="83">
        <v>3</v>
      </c>
      <c r="B112" s="6" t="s">
        <v>334</v>
      </c>
      <c r="C112" s="6">
        <v>14</v>
      </c>
      <c r="D112" s="6">
        <v>11</v>
      </c>
      <c r="E112" s="6">
        <v>3</v>
      </c>
      <c r="F112" s="6">
        <v>8</v>
      </c>
      <c r="G112" s="6">
        <v>4</v>
      </c>
      <c r="H112" s="6">
        <v>6</v>
      </c>
      <c r="I112" s="6">
        <v>3</v>
      </c>
      <c r="J112" s="6">
        <v>4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320"/>
    </row>
    <row r="113" spans="1:16" x14ac:dyDescent="0.25">
      <c r="A113" s="83">
        <v>4</v>
      </c>
      <c r="B113" s="6" t="s">
        <v>335</v>
      </c>
      <c r="C113" s="6">
        <v>27</v>
      </c>
      <c r="D113" s="6">
        <v>24</v>
      </c>
      <c r="E113" s="6">
        <v>56</v>
      </c>
      <c r="F113" s="6">
        <v>16</v>
      </c>
      <c r="G113" s="6">
        <v>12</v>
      </c>
      <c r="H113" s="6">
        <v>18</v>
      </c>
      <c r="I113" s="6">
        <v>19</v>
      </c>
      <c r="J113" s="6">
        <v>19</v>
      </c>
      <c r="K113" s="6">
        <v>1</v>
      </c>
      <c r="L113" s="6">
        <v>155</v>
      </c>
      <c r="M113" s="6">
        <v>62</v>
      </c>
      <c r="N113" s="6">
        <v>0</v>
      </c>
      <c r="O113" s="6">
        <v>0</v>
      </c>
      <c r="P113" s="320"/>
    </row>
    <row r="114" spans="1:16" x14ac:dyDescent="0.25">
      <c r="A114" s="83">
        <v>5</v>
      </c>
      <c r="B114" s="6" t="s">
        <v>336</v>
      </c>
      <c r="C114" s="6">
        <v>8</v>
      </c>
      <c r="D114" s="6">
        <v>4</v>
      </c>
      <c r="E114" s="6">
        <v>0</v>
      </c>
      <c r="F114" s="6">
        <v>1</v>
      </c>
      <c r="G114" s="6">
        <v>1</v>
      </c>
      <c r="H114" s="6">
        <v>2</v>
      </c>
      <c r="I114" s="6">
        <v>1</v>
      </c>
      <c r="J114" s="6">
        <v>1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320"/>
    </row>
    <row r="115" spans="1:16" x14ac:dyDescent="0.25">
      <c r="A115" s="83">
        <v>6</v>
      </c>
      <c r="B115" s="6" t="s">
        <v>337</v>
      </c>
      <c r="C115" s="6">
        <v>21</v>
      </c>
      <c r="D115" s="6">
        <v>12</v>
      </c>
      <c r="E115" s="6">
        <v>3</v>
      </c>
      <c r="F115" s="6">
        <v>9</v>
      </c>
      <c r="G115" s="6">
        <v>8</v>
      </c>
      <c r="H115" s="6">
        <v>12</v>
      </c>
      <c r="I115" s="6">
        <v>7</v>
      </c>
      <c r="J115" s="6">
        <v>1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320"/>
    </row>
    <row r="116" spans="1:16" x14ac:dyDescent="0.25">
      <c r="A116" s="83">
        <v>7</v>
      </c>
      <c r="B116" s="6" t="s">
        <v>338</v>
      </c>
      <c r="C116" s="6">
        <v>3</v>
      </c>
      <c r="D116" s="6">
        <v>1</v>
      </c>
      <c r="E116" s="6">
        <v>0</v>
      </c>
      <c r="F116" s="6">
        <v>0</v>
      </c>
      <c r="G116" s="6">
        <v>1</v>
      </c>
      <c r="H116" s="6">
        <v>1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320"/>
    </row>
    <row r="117" spans="1:16" ht="14.25" thickBot="1" x14ac:dyDescent="0.3">
      <c r="A117" s="168">
        <v>8</v>
      </c>
      <c r="B117" s="169" t="s">
        <v>339</v>
      </c>
      <c r="C117" s="169">
        <v>1</v>
      </c>
      <c r="D117" s="169">
        <v>0</v>
      </c>
      <c r="E117" s="169">
        <v>0</v>
      </c>
      <c r="F117" s="169">
        <v>0</v>
      </c>
      <c r="G117" s="169">
        <v>0</v>
      </c>
      <c r="H117" s="10">
        <v>1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69">
        <v>0</v>
      </c>
      <c r="P117" s="170"/>
    </row>
    <row r="118" spans="1:16" ht="18.75" customHeight="1" x14ac:dyDescent="0.25">
      <c r="A118" s="315" t="s">
        <v>340</v>
      </c>
      <c r="B118" s="305"/>
      <c r="C118" s="153">
        <f>SUM(C119:C125)</f>
        <v>289</v>
      </c>
      <c r="D118" s="153">
        <f t="shared" ref="D118:O118" si="6">SUM(D119:D125)</f>
        <v>56</v>
      </c>
      <c r="E118" s="153">
        <f t="shared" si="6"/>
        <v>7</v>
      </c>
      <c r="F118" s="153">
        <f t="shared" si="6"/>
        <v>0</v>
      </c>
      <c r="G118" s="153">
        <f t="shared" si="6"/>
        <v>56</v>
      </c>
      <c r="H118" s="153">
        <f t="shared" si="6"/>
        <v>391</v>
      </c>
      <c r="I118" s="153">
        <f t="shared" si="6"/>
        <v>99</v>
      </c>
      <c r="J118" s="153">
        <f t="shared" si="6"/>
        <v>0</v>
      </c>
      <c r="K118" s="153">
        <f t="shared" si="6"/>
        <v>107</v>
      </c>
      <c r="L118" s="153">
        <f t="shared" si="6"/>
        <v>197</v>
      </c>
      <c r="M118" s="153">
        <f t="shared" si="6"/>
        <v>144</v>
      </c>
      <c r="N118" s="153">
        <f t="shared" si="6"/>
        <v>0</v>
      </c>
      <c r="O118" s="153">
        <f t="shared" si="6"/>
        <v>9</v>
      </c>
      <c r="P118" s="319">
        <v>5</v>
      </c>
    </row>
    <row r="119" spans="1:16" ht="15.75" customHeight="1" x14ac:dyDescent="0.25">
      <c r="A119" s="84">
        <v>1</v>
      </c>
      <c r="B119" s="14" t="s">
        <v>340</v>
      </c>
      <c r="C119" s="6">
        <v>51</v>
      </c>
      <c r="D119" s="6">
        <v>29</v>
      </c>
      <c r="E119" s="6">
        <v>0</v>
      </c>
      <c r="F119" s="6">
        <v>0</v>
      </c>
      <c r="G119" s="6">
        <v>24</v>
      </c>
      <c r="H119" s="6">
        <v>112</v>
      </c>
      <c r="I119" s="6">
        <v>41</v>
      </c>
      <c r="J119" s="6">
        <v>0</v>
      </c>
      <c r="K119" s="6">
        <v>107</v>
      </c>
      <c r="L119" s="6">
        <v>197</v>
      </c>
      <c r="M119" s="6">
        <v>144</v>
      </c>
      <c r="N119" s="6">
        <v>0</v>
      </c>
      <c r="O119" s="6">
        <v>9</v>
      </c>
      <c r="P119" s="320"/>
    </row>
    <row r="120" spans="1:16" ht="15.75" customHeight="1" x14ac:dyDescent="0.25">
      <c r="A120" s="84">
        <v>2</v>
      </c>
      <c r="B120" s="14" t="s">
        <v>341</v>
      </c>
      <c r="C120" s="6">
        <v>0</v>
      </c>
      <c r="D120" s="6">
        <v>4</v>
      </c>
      <c r="E120" s="6">
        <v>0</v>
      </c>
      <c r="F120" s="6">
        <v>0</v>
      </c>
      <c r="G120" s="6">
        <v>0</v>
      </c>
      <c r="H120" s="6">
        <v>36</v>
      </c>
      <c r="I120" s="6">
        <v>4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320"/>
    </row>
    <row r="121" spans="1:16" ht="15.75" customHeight="1" x14ac:dyDescent="0.25">
      <c r="A121" s="84">
        <v>3</v>
      </c>
      <c r="B121" s="14" t="s">
        <v>342</v>
      </c>
      <c r="C121" s="6">
        <v>194</v>
      </c>
      <c r="D121" s="6">
        <v>6</v>
      </c>
      <c r="E121" s="6">
        <v>0</v>
      </c>
      <c r="F121" s="6">
        <v>0</v>
      </c>
      <c r="G121" s="6">
        <v>15</v>
      </c>
      <c r="H121" s="6">
        <v>8</v>
      </c>
      <c r="I121" s="6">
        <v>13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320"/>
    </row>
    <row r="122" spans="1:16" ht="15.75" customHeight="1" x14ac:dyDescent="0.25">
      <c r="A122" s="84">
        <v>4</v>
      </c>
      <c r="B122" s="14" t="s">
        <v>343</v>
      </c>
      <c r="C122" s="6">
        <v>5</v>
      </c>
      <c r="D122" s="6">
        <v>3</v>
      </c>
      <c r="E122" s="6">
        <v>2</v>
      </c>
      <c r="F122" s="6">
        <v>0</v>
      </c>
      <c r="G122" s="6">
        <v>12</v>
      </c>
      <c r="H122" s="6">
        <v>5</v>
      </c>
      <c r="I122" s="6">
        <v>7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320"/>
    </row>
    <row r="123" spans="1:16" ht="15.75" customHeight="1" x14ac:dyDescent="0.25">
      <c r="A123" s="84">
        <v>5</v>
      </c>
      <c r="B123" s="14" t="s">
        <v>344</v>
      </c>
      <c r="C123" s="6">
        <v>30</v>
      </c>
      <c r="D123" s="6">
        <v>12</v>
      </c>
      <c r="E123" s="6">
        <v>5</v>
      </c>
      <c r="F123" s="6">
        <v>0</v>
      </c>
      <c r="G123" s="6">
        <v>1</v>
      </c>
      <c r="H123" s="6">
        <v>207</v>
      </c>
      <c r="I123" s="6">
        <v>24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320"/>
    </row>
    <row r="124" spans="1:16" ht="15.75" customHeight="1" x14ac:dyDescent="0.25">
      <c r="A124" s="84">
        <v>6</v>
      </c>
      <c r="B124" s="14" t="s">
        <v>345</v>
      </c>
      <c r="C124" s="6">
        <v>5</v>
      </c>
      <c r="D124" s="6">
        <v>2</v>
      </c>
      <c r="E124" s="6">
        <v>0</v>
      </c>
      <c r="F124" s="6">
        <v>0</v>
      </c>
      <c r="G124" s="6">
        <v>4</v>
      </c>
      <c r="H124" s="6">
        <v>16</v>
      </c>
      <c r="I124" s="6">
        <v>2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320"/>
    </row>
    <row r="125" spans="1:16" ht="19.5" customHeight="1" thickBot="1" x14ac:dyDescent="0.3">
      <c r="A125" s="160">
        <v>7</v>
      </c>
      <c r="B125" s="176" t="s">
        <v>346</v>
      </c>
      <c r="C125" s="6">
        <v>4</v>
      </c>
      <c r="D125" s="80">
        <v>0</v>
      </c>
      <c r="E125" s="80">
        <v>0</v>
      </c>
      <c r="F125" s="80">
        <v>0</v>
      </c>
      <c r="G125" s="80">
        <v>0</v>
      </c>
      <c r="H125" s="80">
        <v>7</v>
      </c>
      <c r="I125" s="80">
        <v>8</v>
      </c>
      <c r="J125" s="80">
        <v>0</v>
      </c>
      <c r="K125" s="80">
        <v>0</v>
      </c>
      <c r="L125" s="80">
        <v>0</v>
      </c>
      <c r="M125" s="80">
        <v>0</v>
      </c>
      <c r="N125" s="80">
        <v>0</v>
      </c>
      <c r="O125" s="80">
        <v>0</v>
      </c>
      <c r="P125" s="323"/>
    </row>
    <row r="126" spans="1:16" ht="20.25" customHeight="1" x14ac:dyDescent="0.25">
      <c r="A126" s="304" t="s">
        <v>347</v>
      </c>
      <c r="B126" s="305"/>
      <c r="C126" s="153">
        <f>SUM(C127:C147)</f>
        <v>3</v>
      </c>
      <c r="D126" s="153">
        <f t="shared" ref="D126:O126" si="7">SUM(D127:D147)</f>
        <v>1</v>
      </c>
      <c r="E126" s="153">
        <f t="shared" si="7"/>
        <v>700</v>
      </c>
      <c r="F126" s="153">
        <f t="shared" si="7"/>
        <v>1815</v>
      </c>
      <c r="G126" s="153">
        <f t="shared" si="7"/>
        <v>3</v>
      </c>
      <c r="H126" s="153">
        <f t="shared" si="7"/>
        <v>32</v>
      </c>
      <c r="I126" s="153">
        <f t="shared" si="7"/>
        <v>0</v>
      </c>
      <c r="J126" s="153">
        <f t="shared" si="7"/>
        <v>0</v>
      </c>
      <c r="K126" s="153">
        <f t="shared" si="7"/>
        <v>0</v>
      </c>
      <c r="L126" s="153">
        <f t="shared" si="7"/>
        <v>426</v>
      </c>
      <c r="M126" s="153">
        <f t="shared" si="7"/>
        <v>190</v>
      </c>
      <c r="N126" s="153">
        <f t="shared" si="7"/>
        <v>0</v>
      </c>
      <c r="O126" s="153">
        <f t="shared" si="7"/>
        <v>0</v>
      </c>
      <c r="P126" s="319">
        <v>0</v>
      </c>
    </row>
    <row r="127" spans="1:16" ht="15" customHeight="1" x14ac:dyDescent="0.25">
      <c r="A127" s="171">
        <v>1</v>
      </c>
      <c r="B127" s="2" t="s">
        <v>347</v>
      </c>
      <c r="C127" s="155">
        <v>0</v>
      </c>
      <c r="D127" s="155">
        <v>0</v>
      </c>
      <c r="E127" s="155">
        <v>700</v>
      </c>
      <c r="F127" s="155">
        <v>1390</v>
      </c>
      <c r="G127" s="155">
        <v>0</v>
      </c>
      <c r="H127" s="155">
        <v>18</v>
      </c>
      <c r="I127" s="156">
        <v>0</v>
      </c>
      <c r="J127" s="156">
        <v>0</v>
      </c>
      <c r="K127" s="156">
        <v>0</v>
      </c>
      <c r="L127" s="156">
        <v>426</v>
      </c>
      <c r="M127" s="156">
        <v>190</v>
      </c>
      <c r="N127" s="155">
        <v>0</v>
      </c>
      <c r="O127" s="155">
        <v>0</v>
      </c>
      <c r="P127" s="320"/>
    </row>
    <row r="128" spans="1:16" ht="15" customHeight="1" x14ac:dyDescent="0.25">
      <c r="A128" s="172">
        <v>2</v>
      </c>
      <c r="B128" s="2" t="s">
        <v>348</v>
      </c>
      <c r="C128" s="155">
        <v>0</v>
      </c>
      <c r="D128" s="155">
        <v>1</v>
      </c>
      <c r="E128" s="155">
        <v>0</v>
      </c>
      <c r="F128" s="155">
        <v>0</v>
      </c>
      <c r="G128" s="155">
        <v>1</v>
      </c>
      <c r="H128" s="155">
        <v>0</v>
      </c>
      <c r="I128" s="155">
        <v>0</v>
      </c>
      <c r="J128" s="155">
        <v>0</v>
      </c>
      <c r="K128" s="155">
        <v>0</v>
      </c>
      <c r="L128" s="155">
        <v>0</v>
      </c>
      <c r="M128" s="155">
        <v>0</v>
      </c>
      <c r="N128" s="155">
        <v>0</v>
      </c>
      <c r="O128" s="155">
        <v>0</v>
      </c>
      <c r="P128" s="320"/>
    </row>
    <row r="129" spans="1:16" ht="15" customHeight="1" x14ac:dyDescent="0.25">
      <c r="A129" s="171">
        <v>3</v>
      </c>
      <c r="B129" s="2" t="s">
        <v>349</v>
      </c>
      <c r="C129" s="155">
        <v>0</v>
      </c>
      <c r="D129" s="155">
        <v>0</v>
      </c>
      <c r="E129" s="155">
        <v>0</v>
      </c>
      <c r="F129" s="155">
        <v>0</v>
      </c>
      <c r="G129" s="155">
        <v>0</v>
      </c>
      <c r="H129" s="155">
        <v>0</v>
      </c>
      <c r="I129" s="155">
        <v>0</v>
      </c>
      <c r="J129" s="155">
        <v>0</v>
      </c>
      <c r="K129" s="155">
        <v>0</v>
      </c>
      <c r="L129" s="155">
        <v>0</v>
      </c>
      <c r="M129" s="155">
        <v>0</v>
      </c>
      <c r="N129" s="155">
        <v>0</v>
      </c>
      <c r="O129" s="155">
        <v>0</v>
      </c>
      <c r="P129" s="320"/>
    </row>
    <row r="130" spans="1:16" ht="15" customHeight="1" x14ac:dyDescent="0.25">
      <c r="A130" s="172">
        <v>4</v>
      </c>
      <c r="B130" s="4" t="s">
        <v>350</v>
      </c>
      <c r="C130" s="155">
        <v>0</v>
      </c>
      <c r="D130" s="155">
        <v>0</v>
      </c>
      <c r="E130" s="155">
        <v>0</v>
      </c>
      <c r="F130" s="155">
        <v>0</v>
      </c>
      <c r="G130" s="155">
        <v>0</v>
      </c>
      <c r="H130" s="155">
        <v>6</v>
      </c>
      <c r="I130" s="155">
        <v>0</v>
      </c>
      <c r="J130" s="155">
        <v>0</v>
      </c>
      <c r="K130" s="155">
        <v>0</v>
      </c>
      <c r="L130" s="155">
        <v>0</v>
      </c>
      <c r="M130" s="155">
        <v>0</v>
      </c>
      <c r="N130" s="155">
        <v>0</v>
      </c>
      <c r="O130" s="155">
        <v>0</v>
      </c>
      <c r="P130" s="320"/>
    </row>
    <row r="131" spans="1:16" ht="15" customHeight="1" x14ac:dyDescent="0.25">
      <c r="A131" s="171">
        <v>5</v>
      </c>
      <c r="B131" s="5" t="s">
        <v>351</v>
      </c>
      <c r="C131" s="155">
        <v>0</v>
      </c>
      <c r="D131" s="155">
        <v>0</v>
      </c>
      <c r="E131" s="155">
        <v>0</v>
      </c>
      <c r="F131" s="155">
        <v>0</v>
      </c>
      <c r="G131" s="155">
        <v>0</v>
      </c>
      <c r="H131" s="156">
        <v>0</v>
      </c>
      <c r="I131" s="156">
        <v>0</v>
      </c>
      <c r="J131" s="156">
        <v>0</v>
      </c>
      <c r="K131" s="156">
        <v>0</v>
      </c>
      <c r="L131" s="156">
        <v>0</v>
      </c>
      <c r="M131" s="156">
        <v>0</v>
      </c>
      <c r="N131" s="156">
        <v>0</v>
      </c>
      <c r="O131" s="156">
        <v>0</v>
      </c>
      <c r="P131" s="320"/>
    </row>
    <row r="132" spans="1:16" ht="15" customHeight="1" x14ac:dyDescent="0.25">
      <c r="A132" s="172">
        <v>6</v>
      </c>
      <c r="B132" s="5" t="s">
        <v>352</v>
      </c>
      <c r="C132" s="155">
        <v>0</v>
      </c>
      <c r="D132" s="155">
        <v>0</v>
      </c>
      <c r="E132" s="155">
        <v>0</v>
      </c>
      <c r="F132" s="155">
        <v>49</v>
      </c>
      <c r="G132" s="155">
        <v>0</v>
      </c>
      <c r="H132" s="155">
        <v>0</v>
      </c>
      <c r="I132" s="155">
        <v>0</v>
      </c>
      <c r="J132" s="155">
        <v>0</v>
      </c>
      <c r="K132" s="155">
        <v>0</v>
      </c>
      <c r="L132" s="155">
        <v>0</v>
      </c>
      <c r="M132" s="155">
        <v>0</v>
      </c>
      <c r="N132" s="155">
        <v>0</v>
      </c>
      <c r="O132" s="155">
        <v>0</v>
      </c>
      <c r="P132" s="320"/>
    </row>
    <row r="133" spans="1:16" ht="15" customHeight="1" x14ac:dyDescent="0.25">
      <c r="A133" s="171">
        <v>7</v>
      </c>
      <c r="B133" s="5" t="s">
        <v>353</v>
      </c>
      <c r="C133" s="155">
        <v>0</v>
      </c>
      <c r="D133" s="155">
        <v>0</v>
      </c>
      <c r="E133" s="155">
        <v>0</v>
      </c>
      <c r="F133" s="155">
        <v>0</v>
      </c>
      <c r="G133" s="155">
        <v>0</v>
      </c>
      <c r="H133" s="155">
        <v>0</v>
      </c>
      <c r="I133" s="155">
        <v>0</v>
      </c>
      <c r="J133" s="155">
        <v>0</v>
      </c>
      <c r="K133" s="155">
        <v>0</v>
      </c>
      <c r="L133" s="155">
        <v>0</v>
      </c>
      <c r="M133" s="155">
        <v>0</v>
      </c>
      <c r="N133" s="155">
        <v>0</v>
      </c>
      <c r="O133" s="155">
        <v>0</v>
      </c>
      <c r="P133" s="320"/>
    </row>
    <row r="134" spans="1:16" ht="15" customHeight="1" x14ac:dyDescent="0.25">
      <c r="A134" s="172">
        <v>8</v>
      </c>
      <c r="B134" s="5" t="s">
        <v>354</v>
      </c>
      <c r="C134" s="155">
        <v>3</v>
      </c>
      <c r="D134" s="155">
        <v>0</v>
      </c>
      <c r="E134" s="155">
        <v>0</v>
      </c>
      <c r="F134" s="155">
        <v>227</v>
      </c>
      <c r="G134" s="155">
        <v>0</v>
      </c>
      <c r="H134" s="155">
        <v>6</v>
      </c>
      <c r="I134" s="155">
        <v>0</v>
      </c>
      <c r="J134" s="155">
        <v>0</v>
      </c>
      <c r="K134" s="155">
        <v>0</v>
      </c>
      <c r="L134" s="155">
        <v>0</v>
      </c>
      <c r="M134" s="155">
        <v>0</v>
      </c>
      <c r="N134" s="155">
        <v>0</v>
      </c>
      <c r="O134" s="155">
        <v>0</v>
      </c>
      <c r="P134" s="320"/>
    </row>
    <row r="135" spans="1:16" ht="15" customHeight="1" x14ac:dyDescent="0.25">
      <c r="A135" s="171">
        <v>9</v>
      </c>
      <c r="B135" s="7" t="s">
        <v>149</v>
      </c>
      <c r="C135" s="155">
        <v>0</v>
      </c>
      <c r="D135" s="155">
        <v>0</v>
      </c>
      <c r="E135" s="155">
        <v>0</v>
      </c>
      <c r="F135" s="155">
        <v>0</v>
      </c>
      <c r="G135" s="155">
        <v>0</v>
      </c>
      <c r="H135" s="155">
        <v>0</v>
      </c>
      <c r="I135" s="155">
        <v>0</v>
      </c>
      <c r="J135" s="155">
        <v>0</v>
      </c>
      <c r="K135" s="155">
        <v>0</v>
      </c>
      <c r="L135" s="155">
        <v>0</v>
      </c>
      <c r="M135" s="155">
        <v>0</v>
      </c>
      <c r="N135" s="155">
        <v>0</v>
      </c>
      <c r="O135" s="155">
        <v>0</v>
      </c>
      <c r="P135" s="320"/>
    </row>
    <row r="136" spans="1:16" ht="15" customHeight="1" x14ac:dyDescent="0.25">
      <c r="A136" s="172">
        <v>10</v>
      </c>
      <c r="B136" s="6" t="s">
        <v>355</v>
      </c>
      <c r="C136" s="173">
        <v>0</v>
      </c>
      <c r="D136" s="173">
        <v>0</v>
      </c>
      <c r="E136" s="173">
        <v>0</v>
      </c>
      <c r="F136" s="173">
        <v>0</v>
      </c>
      <c r="G136" s="173">
        <v>0</v>
      </c>
      <c r="H136" s="173">
        <v>1</v>
      </c>
      <c r="I136" s="173">
        <v>0</v>
      </c>
      <c r="J136" s="173">
        <v>0</v>
      </c>
      <c r="K136" s="173">
        <v>0</v>
      </c>
      <c r="L136" s="173">
        <v>0</v>
      </c>
      <c r="M136" s="173">
        <v>0</v>
      </c>
      <c r="N136" s="173">
        <v>0</v>
      </c>
      <c r="O136" s="173">
        <v>0</v>
      </c>
      <c r="P136" s="320"/>
    </row>
    <row r="137" spans="1:16" ht="15" customHeight="1" x14ac:dyDescent="0.25">
      <c r="A137" s="171">
        <v>11</v>
      </c>
      <c r="B137" s="6" t="s">
        <v>356</v>
      </c>
      <c r="C137" s="173">
        <v>0</v>
      </c>
      <c r="D137" s="173">
        <v>0</v>
      </c>
      <c r="E137" s="173">
        <v>0</v>
      </c>
      <c r="F137" s="173">
        <v>0</v>
      </c>
      <c r="G137" s="173">
        <v>0</v>
      </c>
      <c r="H137" s="173">
        <v>0</v>
      </c>
      <c r="I137" s="173">
        <v>0</v>
      </c>
      <c r="J137" s="173">
        <v>0</v>
      </c>
      <c r="K137" s="173">
        <v>0</v>
      </c>
      <c r="L137" s="173">
        <v>0</v>
      </c>
      <c r="M137" s="173">
        <v>0</v>
      </c>
      <c r="N137" s="173">
        <v>0</v>
      </c>
      <c r="O137" s="173">
        <v>0</v>
      </c>
      <c r="P137" s="320"/>
    </row>
    <row r="138" spans="1:16" ht="15" customHeight="1" x14ac:dyDescent="0.25">
      <c r="A138" s="172">
        <v>12</v>
      </c>
      <c r="B138" s="6" t="s">
        <v>357</v>
      </c>
      <c r="C138" s="173">
        <v>0</v>
      </c>
      <c r="D138" s="173">
        <v>0</v>
      </c>
      <c r="E138" s="173">
        <v>0</v>
      </c>
      <c r="F138" s="173">
        <v>0</v>
      </c>
      <c r="G138" s="173">
        <v>0</v>
      </c>
      <c r="H138" s="173">
        <v>0</v>
      </c>
      <c r="I138" s="173">
        <v>0</v>
      </c>
      <c r="J138" s="173">
        <v>0</v>
      </c>
      <c r="K138" s="173">
        <v>0</v>
      </c>
      <c r="L138" s="173">
        <v>0</v>
      </c>
      <c r="M138" s="173">
        <v>0</v>
      </c>
      <c r="N138" s="173">
        <v>0</v>
      </c>
      <c r="O138" s="173">
        <v>0</v>
      </c>
      <c r="P138" s="320"/>
    </row>
    <row r="139" spans="1:16" ht="15" customHeight="1" x14ac:dyDescent="0.25">
      <c r="A139" s="171">
        <v>13</v>
      </c>
      <c r="B139" s="6" t="s">
        <v>358</v>
      </c>
      <c r="C139" s="173">
        <v>0</v>
      </c>
      <c r="D139" s="173">
        <v>0</v>
      </c>
      <c r="E139" s="173">
        <v>0</v>
      </c>
      <c r="F139" s="173">
        <v>0</v>
      </c>
      <c r="G139" s="173">
        <v>0</v>
      </c>
      <c r="H139" s="173">
        <v>1</v>
      </c>
      <c r="I139" s="173">
        <v>0</v>
      </c>
      <c r="J139" s="173">
        <v>0</v>
      </c>
      <c r="K139" s="173">
        <v>0</v>
      </c>
      <c r="L139" s="173">
        <v>0</v>
      </c>
      <c r="M139" s="173">
        <v>0</v>
      </c>
      <c r="N139" s="173">
        <v>0</v>
      </c>
      <c r="O139" s="173">
        <v>0</v>
      </c>
      <c r="P139" s="320"/>
    </row>
    <row r="140" spans="1:16" ht="15" customHeight="1" x14ac:dyDescent="0.25">
      <c r="A140" s="172">
        <v>14</v>
      </c>
      <c r="B140" s="6" t="s">
        <v>359</v>
      </c>
      <c r="C140" s="173">
        <v>0</v>
      </c>
      <c r="D140" s="173">
        <v>0</v>
      </c>
      <c r="E140" s="173">
        <v>0</v>
      </c>
      <c r="F140" s="173">
        <v>0</v>
      </c>
      <c r="G140" s="173">
        <v>0</v>
      </c>
      <c r="H140" s="173">
        <v>0</v>
      </c>
      <c r="I140" s="173">
        <v>0</v>
      </c>
      <c r="J140" s="173">
        <v>0</v>
      </c>
      <c r="K140" s="173">
        <v>0</v>
      </c>
      <c r="L140" s="173">
        <v>0</v>
      </c>
      <c r="M140" s="173">
        <v>0</v>
      </c>
      <c r="N140" s="173">
        <v>0</v>
      </c>
      <c r="O140" s="173">
        <v>0</v>
      </c>
      <c r="P140" s="320"/>
    </row>
    <row r="141" spans="1:16" ht="15" customHeight="1" x14ac:dyDescent="0.25">
      <c r="A141" s="171">
        <v>15</v>
      </c>
      <c r="B141" s="6" t="s">
        <v>360</v>
      </c>
      <c r="C141" s="173">
        <v>0</v>
      </c>
      <c r="D141" s="173">
        <v>0</v>
      </c>
      <c r="E141" s="173">
        <v>0</v>
      </c>
      <c r="F141" s="173">
        <v>42</v>
      </c>
      <c r="G141" s="173">
        <v>0</v>
      </c>
      <c r="H141" s="173">
        <v>0</v>
      </c>
      <c r="I141" s="173">
        <v>0</v>
      </c>
      <c r="J141" s="173">
        <v>0</v>
      </c>
      <c r="K141" s="173">
        <v>0</v>
      </c>
      <c r="L141" s="173">
        <v>0</v>
      </c>
      <c r="M141" s="173">
        <v>0</v>
      </c>
      <c r="N141" s="173">
        <v>0</v>
      </c>
      <c r="O141" s="173">
        <v>0</v>
      </c>
      <c r="P141" s="320"/>
    </row>
    <row r="142" spans="1:16" ht="15" customHeight="1" x14ac:dyDescent="0.25">
      <c r="A142" s="172">
        <v>16</v>
      </c>
      <c r="B142" s="6" t="s">
        <v>361</v>
      </c>
      <c r="C142" s="173">
        <v>0</v>
      </c>
      <c r="D142" s="173">
        <v>0</v>
      </c>
      <c r="E142" s="173">
        <v>0</v>
      </c>
      <c r="F142" s="173">
        <v>0</v>
      </c>
      <c r="G142" s="173">
        <v>0</v>
      </c>
      <c r="H142" s="173">
        <v>0</v>
      </c>
      <c r="I142" s="173">
        <v>0</v>
      </c>
      <c r="J142" s="173">
        <v>0</v>
      </c>
      <c r="K142" s="173">
        <v>0</v>
      </c>
      <c r="L142" s="173">
        <v>0</v>
      </c>
      <c r="M142" s="173">
        <v>0</v>
      </c>
      <c r="N142" s="173">
        <v>0</v>
      </c>
      <c r="O142" s="173">
        <v>0</v>
      </c>
      <c r="P142" s="320"/>
    </row>
    <row r="143" spans="1:16" ht="15" customHeight="1" x14ac:dyDescent="0.25">
      <c r="A143" s="171">
        <v>17</v>
      </c>
      <c r="B143" s="6" t="s">
        <v>362</v>
      </c>
      <c r="C143" s="173">
        <v>0</v>
      </c>
      <c r="D143" s="173">
        <v>0</v>
      </c>
      <c r="E143" s="173">
        <v>0</v>
      </c>
      <c r="F143" s="173">
        <v>0</v>
      </c>
      <c r="G143" s="173">
        <v>0</v>
      </c>
      <c r="H143" s="173">
        <v>0</v>
      </c>
      <c r="I143" s="173">
        <v>0</v>
      </c>
      <c r="J143" s="173">
        <v>0</v>
      </c>
      <c r="K143" s="173">
        <v>0</v>
      </c>
      <c r="L143" s="173">
        <v>0</v>
      </c>
      <c r="M143" s="173">
        <v>0</v>
      </c>
      <c r="N143" s="173">
        <v>0</v>
      </c>
      <c r="O143" s="173">
        <v>0</v>
      </c>
      <c r="P143" s="320"/>
    </row>
    <row r="144" spans="1:16" ht="15" customHeight="1" x14ac:dyDescent="0.25">
      <c r="A144" s="172">
        <v>18</v>
      </c>
      <c r="B144" s="6" t="s">
        <v>363</v>
      </c>
      <c r="C144" s="173">
        <v>0</v>
      </c>
      <c r="D144" s="173">
        <v>0</v>
      </c>
      <c r="E144" s="173">
        <v>0</v>
      </c>
      <c r="F144" s="173">
        <v>0</v>
      </c>
      <c r="G144" s="173">
        <v>0</v>
      </c>
      <c r="H144" s="173">
        <v>0</v>
      </c>
      <c r="I144" s="173">
        <v>0</v>
      </c>
      <c r="J144" s="173">
        <v>0</v>
      </c>
      <c r="K144" s="173">
        <v>0</v>
      </c>
      <c r="L144" s="173">
        <v>0</v>
      </c>
      <c r="M144" s="173">
        <v>0</v>
      </c>
      <c r="N144" s="173">
        <v>0</v>
      </c>
      <c r="O144" s="173">
        <v>0</v>
      </c>
      <c r="P144" s="320"/>
    </row>
    <row r="145" spans="1:16" ht="15" customHeight="1" x14ac:dyDescent="0.25">
      <c r="A145" s="171">
        <v>19</v>
      </c>
      <c r="B145" s="6" t="s">
        <v>364</v>
      </c>
      <c r="C145" s="173">
        <v>0</v>
      </c>
      <c r="D145" s="173">
        <v>0</v>
      </c>
      <c r="E145" s="173">
        <v>0</v>
      </c>
      <c r="F145" s="173">
        <v>0</v>
      </c>
      <c r="G145" s="173">
        <v>0</v>
      </c>
      <c r="H145" s="173">
        <v>0</v>
      </c>
      <c r="I145" s="173">
        <v>0</v>
      </c>
      <c r="J145" s="173">
        <v>0</v>
      </c>
      <c r="K145" s="173">
        <v>0</v>
      </c>
      <c r="L145" s="173">
        <v>0</v>
      </c>
      <c r="M145" s="173">
        <v>0</v>
      </c>
      <c r="N145" s="173">
        <v>0</v>
      </c>
      <c r="O145" s="173">
        <v>0</v>
      </c>
      <c r="P145" s="320"/>
    </row>
    <row r="146" spans="1:16" ht="15" customHeight="1" x14ac:dyDescent="0.25">
      <c r="A146" s="172">
        <v>20</v>
      </c>
      <c r="B146" s="6" t="s">
        <v>365</v>
      </c>
      <c r="C146" s="173">
        <v>0</v>
      </c>
      <c r="D146" s="173">
        <v>0</v>
      </c>
      <c r="E146" s="173">
        <v>0</v>
      </c>
      <c r="F146" s="173">
        <v>107</v>
      </c>
      <c r="G146" s="173">
        <v>2</v>
      </c>
      <c r="H146" s="173">
        <v>0</v>
      </c>
      <c r="I146" s="173">
        <v>0</v>
      </c>
      <c r="J146" s="173">
        <v>0</v>
      </c>
      <c r="K146" s="173">
        <v>0</v>
      </c>
      <c r="L146" s="173">
        <v>0</v>
      </c>
      <c r="M146" s="173">
        <v>0</v>
      </c>
      <c r="N146" s="173">
        <v>0</v>
      </c>
      <c r="O146" s="173">
        <v>0</v>
      </c>
      <c r="P146" s="320"/>
    </row>
    <row r="147" spans="1:16" ht="15.75" customHeight="1" x14ac:dyDescent="0.25">
      <c r="A147" s="174">
        <v>21</v>
      </c>
      <c r="B147" s="3" t="s">
        <v>366</v>
      </c>
      <c r="C147" s="175">
        <v>0</v>
      </c>
      <c r="D147" s="175">
        <v>0</v>
      </c>
      <c r="E147" s="175">
        <v>0</v>
      </c>
      <c r="F147" s="175">
        <v>0</v>
      </c>
      <c r="G147" s="175">
        <v>0</v>
      </c>
      <c r="H147" s="175">
        <v>0</v>
      </c>
      <c r="I147" s="175">
        <v>0</v>
      </c>
      <c r="J147" s="175">
        <v>0</v>
      </c>
      <c r="K147" s="175">
        <v>0</v>
      </c>
      <c r="L147" s="175">
        <v>0</v>
      </c>
      <c r="M147" s="175">
        <v>0</v>
      </c>
      <c r="N147" s="175">
        <v>0</v>
      </c>
      <c r="O147" s="175">
        <v>0</v>
      </c>
      <c r="P147" s="320"/>
    </row>
    <row r="148" spans="1:16" x14ac:dyDescent="0.25">
      <c r="A148" s="289" t="s">
        <v>391</v>
      </c>
      <c r="B148" s="289"/>
      <c r="C148" s="321">
        <v>1642</v>
      </c>
      <c r="D148" s="321">
        <v>582</v>
      </c>
      <c r="E148" s="321">
        <v>16647</v>
      </c>
      <c r="F148" s="321">
        <v>5650</v>
      </c>
      <c r="G148" s="321">
        <v>518</v>
      </c>
      <c r="H148" s="321">
        <v>2473</v>
      </c>
      <c r="I148" s="321">
        <v>3218</v>
      </c>
      <c r="J148" s="321">
        <v>2358</v>
      </c>
      <c r="K148" s="321">
        <v>802</v>
      </c>
      <c r="L148" s="321">
        <v>2419</v>
      </c>
      <c r="M148" s="321">
        <v>2277</v>
      </c>
      <c r="N148" s="321">
        <v>83</v>
      </c>
      <c r="O148" s="321">
        <v>9</v>
      </c>
      <c r="P148" s="321">
        <v>18</v>
      </c>
    </row>
    <row r="149" spans="1:16" x14ac:dyDescent="0.25">
      <c r="A149" s="289"/>
      <c r="B149" s="289"/>
      <c r="C149" s="322"/>
      <c r="D149" s="322"/>
      <c r="E149" s="322"/>
      <c r="F149" s="322"/>
      <c r="G149" s="322"/>
      <c r="H149" s="322"/>
      <c r="I149" s="322"/>
      <c r="J149" s="322"/>
      <c r="K149" s="322"/>
      <c r="L149" s="322"/>
      <c r="M149" s="322"/>
      <c r="N149" s="322"/>
      <c r="O149" s="322"/>
      <c r="P149" s="322"/>
    </row>
  </sheetData>
  <mergeCells count="33">
    <mergeCell ref="H148:H149"/>
    <mergeCell ref="I148:I149"/>
    <mergeCell ref="J148:J149"/>
    <mergeCell ref="K148:K149"/>
    <mergeCell ref="L148:L149"/>
    <mergeCell ref="A109:B109"/>
    <mergeCell ref="P109:P116"/>
    <mergeCell ref="M148:M149"/>
    <mergeCell ref="G148:G149"/>
    <mergeCell ref="A118:B118"/>
    <mergeCell ref="P118:P125"/>
    <mergeCell ref="A126:B126"/>
    <mergeCell ref="P126:P147"/>
    <mergeCell ref="A148:B149"/>
    <mergeCell ref="C148:C149"/>
    <mergeCell ref="D148:D149"/>
    <mergeCell ref="E148:E149"/>
    <mergeCell ref="F148:F149"/>
    <mergeCell ref="N148:N149"/>
    <mergeCell ref="O148:O149"/>
    <mergeCell ref="P148:P149"/>
    <mergeCell ref="A63:B63"/>
    <mergeCell ref="P63:P76"/>
    <mergeCell ref="A77:B77"/>
    <mergeCell ref="P77:P108"/>
    <mergeCell ref="A1:P1"/>
    <mergeCell ref="A2:P2"/>
    <mergeCell ref="P5:P9"/>
    <mergeCell ref="P10:P23"/>
    <mergeCell ref="A24:B24"/>
    <mergeCell ref="P24:P62"/>
    <mergeCell ref="A5:B5"/>
    <mergeCell ref="A10:B10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A26" workbookViewId="0">
      <selection activeCell="A41" sqref="A41:B41"/>
    </sheetView>
  </sheetViews>
  <sheetFormatPr defaultRowHeight="13.5" x14ac:dyDescent="0.25"/>
  <cols>
    <col min="1" max="1" width="4.42578125" style="1" customWidth="1"/>
    <col min="2" max="2" width="23.28515625" style="1" customWidth="1"/>
    <col min="3" max="3" width="7" style="1" customWidth="1"/>
    <col min="4" max="4" width="7.85546875" style="1" customWidth="1"/>
    <col min="5" max="5" width="8.7109375" style="1" customWidth="1"/>
    <col min="6" max="6" width="7.7109375" style="1" customWidth="1"/>
    <col min="7" max="7" width="7.28515625" style="1" customWidth="1"/>
    <col min="8" max="8" width="5.7109375" style="1" customWidth="1"/>
    <col min="9" max="9" width="7.5703125" style="1" customWidth="1"/>
    <col min="10" max="10" width="7" style="1" customWidth="1"/>
    <col min="11" max="11" width="10.5703125" style="1" customWidth="1"/>
    <col min="12" max="12" width="8.7109375" style="1" customWidth="1"/>
    <col min="13" max="13" width="7.7109375" style="1" customWidth="1"/>
    <col min="14" max="14" width="9.85546875" style="1" customWidth="1"/>
    <col min="15" max="15" width="8.7109375" style="1" customWidth="1"/>
    <col min="16" max="16" width="13.85546875" style="1" customWidth="1"/>
    <col min="17" max="16384" width="9.140625" style="1"/>
  </cols>
  <sheetData>
    <row r="1" spans="1:16" ht="49.5" customHeight="1" x14ac:dyDescent="0.25">
      <c r="A1" s="274" t="s">
        <v>515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</row>
    <row r="2" spans="1:16" ht="18" customHeight="1" x14ac:dyDescent="0.25">
      <c r="A2" s="276" t="s">
        <v>459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</row>
    <row r="3" spans="1:16" ht="153.75" customHeight="1" thickBot="1" x14ac:dyDescent="0.3">
      <c r="A3" s="28" t="s">
        <v>0</v>
      </c>
      <c r="B3" s="28" t="s">
        <v>1</v>
      </c>
      <c r="C3" s="29" t="s">
        <v>3</v>
      </c>
      <c r="D3" s="29" t="s">
        <v>4</v>
      </c>
      <c r="E3" s="29" t="s">
        <v>8</v>
      </c>
      <c r="F3" s="29" t="s">
        <v>6</v>
      </c>
      <c r="G3" s="29" t="s">
        <v>9</v>
      </c>
      <c r="H3" s="29" t="s">
        <v>5</v>
      </c>
      <c r="I3" s="29" t="s">
        <v>10</v>
      </c>
      <c r="J3" s="29" t="s">
        <v>11</v>
      </c>
      <c r="K3" s="29" t="s">
        <v>12</v>
      </c>
      <c r="L3" s="29" t="s">
        <v>13</v>
      </c>
      <c r="M3" s="29" t="s">
        <v>14</v>
      </c>
      <c r="N3" s="29" t="s">
        <v>7</v>
      </c>
      <c r="O3" s="29" t="s">
        <v>15</v>
      </c>
      <c r="P3" s="29" t="s">
        <v>2</v>
      </c>
    </row>
    <row r="4" spans="1:16" ht="21" customHeight="1" thickBot="1" x14ac:dyDescent="0.3">
      <c r="A4" s="4">
        <v>1</v>
      </c>
      <c r="B4" s="30">
        <v>2</v>
      </c>
      <c r="C4" s="31">
        <v>3</v>
      </c>
      <c r="D4" s="32">
        <v>4</v>
      </c>
      <c r="E4" s="32">
        <v>5</v>
      </c>
      <c r="F4" s="32">
        <v>6</v>
      </c>
      <c r="G4" s="32">
        <v>7</v>
      </c>
      <c r="H4" s="32">
        <v>8</v>
      </c>
      <c r="I4" s="32">
        <v>9</v>
      </c>
      <c r="J4" s="32">
        <v>10</v>
      </c>
      <c r="K4" s="32">
        <v>11</v>
      </c>
      <c r="L4" s="32">
        <v>12</v>
      </c>
      <c r="M4" s="32">
        <v>13</v>
      </c>
      <c r="N4" s="32">
        <v>14</v>
      </c>
      <c r="O4" s="32">
        <v>15</v>
      </c>
      <c r="P4" s="33">
        <v>16</v>
      </c>
    </row>
    <row r="5" spans="1:16" s="18" customFormat="1" ht="24" customHeight="1" x14ac:dyDescent="0.3">
      <c r="A5" s="277" t="s">
        <v>16</v>
      </c>
      <c r="B5" s="278"/>
      <c r="C5" s="34">
        <v>36</v>
      </c>
      <c r="D5" s="35">
        <v>104</v>
      </c>
      <c r="E5" s="36">
        <v>545</v>
      </c>
      <c r="F5" s="36">
        <v>1680</v>
      </c>
      <c r="G5" s="37">
        <v>0</v>
      </c>
      <c r="H5" s="35">
        <v>299</v>
      </c>
      <c r="I5" s="35">
        <v>136</v>
      </c>
      <c r="J5" s="35">
        <v>20</v>
      </c>
      <c r="K5" s="35">
        <v>34</v>
      </c>
      <c r="L5" s="35">
        <v>839</v>
      </c>
      <c r="M5" s="35">
        <v>492</v>
      </c>
      <c r="N5" s="37">
        <v>0</v>
      </c>
      <c r="O5" s="37">
        <v>0</v>
      </c>
      <c r="P5" s="38">
        <v>1</v>
      </c>
    </row>
    <row r="6" spans="1:16" s="18" customFormat="1" ht="20.100000000000001" customHeight="1" x14ac:dyDescent="0.3">
      <c r="A6" s="69">
        <v>1</v>
      </c>
      <c r="B6" s="96" t="s">
        <v>425</v>
      </c>
      <c r="C6" s="39">
        <v>1</v>
      </c>
      <c r="D6" s="40">
        <v>1</v>
      </c>
      <c r="E6" s="41">
        <v>60</v>
      </c>
      <c r="F6" s="42">
        <v>33</v>
      </c>
      <c r="G6" s="43">
        <v>1</v>
      </c>
      <c r="H6" s="43">
        <v>17</v>
      </c>
      <c r="I6" s="43">
        <v>4</v>
      </c>
      <c r="J6" s="44">
        <v>0</v>
      </c>
      <c r="K6" s="44">
        <v>0</v>
      </c>
      <c r="L6" s="44">
        <v>0</v>
      </c>
      <c r="M6" s="44">
        <v>0</v>
      </c>
      <c r="N6" s="44">
        <v>0</v>
      </c>
      <c r="O6" s="44">
        <v>0</v>
      </c>
      <c r="P6" s="45">
        <v>0</v>
      </c>
    </row>
    <row r="7" spans="1:16" s="18" customFormat="1" ht="20.100000000000001" customHeight="1" x14ac:dyDescent="0.3">
      <c r="A7" s="69">
        <v>2</v>
      </c>
      <c r="B7" s="96" t="s">
        <v>17</v>
      </c>
      <c r="C7" s="39">
        <v>3</v>
      </c>
      <c r="D7" s="44">
        <v>0</v>
      </c>
      <c r="E7" s="41">
        <v>53</v>
      </c>
      <c r="F7" s="43">
        <v>38</v>
      </c>
      <c r="G7" s="44">
        <v>0</v>
      </c>
      <c r="H7" s="44">
        <v>34</v>
      </c>
      <c r="I7" s="43">
        <v>6</v>
      </c>
      <c r="J7" s="44">
        <v>0</v>
      </c>
      <c r="K7" s="44">
        <v>0</v>
      </c>
      <c r="L7" s="44">
        <v>0</v>
      </c>
      <c r="M7" s="44">
        <v>0</v>
      </c>
      <c r="N7" s="44">
        <v>0</v>
      </c>
      <c r="O7" s="44">
        <v>0</v>
      </c>
      <c r="P7" s="45">
        <v>0</v>
      </c>
    </row>
    <row r="8" spans="1:16" s="18" customFormat="1" ht="20.100000000000001" customHeight="1" x14ac:dyDescent="0.3">
      <c r="A8" s="69">
        <v>3</v>
      </c>
      <c r="B8" s="96" t="s">
        <v>18</v>
      </c>
      <c r="C8" s="46">
        <v>5</v>
      </c>
      <c r="D8" s="43">
        <v>7</v>
      </c>
      <c r="E8" s="41">
        <v>37</v>
      </c>
      <c r="F8" s="43">
        <v>36</v>
      </c>
      <c r="G8" s="44">
        <v>0</v>
      </c>
      <c r="H8" s="44">
        <v>4</v>
      </c>
      <c r="I8" s="43">
        <v>5</v>
      </c>
      <c r="J8" s="43">
        <v>1</v>
      </c>
      <c r="K8" s="44">
        <v>0</v>
      </c>
      <c r="L8" s="44">
        <v>0</v>
      </c>
      <c r="M8" s="44">
        <v>0</v>
      </c>
      <c r="N8" s="44">
        <v>0</v>
      </c>
      <c r="O8" s="44">
        <v>0</v>
      </c>
      <c r="P8" s="45">
        <v>0</v>
      </c>
    </row>
    <row r="9" spans="1:16" s="18" customFormat="1" ht="18" customHeight="1" x14ac:dyDescent="0.3">
      <c r="A9" s="69">
        <v>4</v>
      </c>
      <c r="B9" s="96" t="s">
        <v>19</v>
      </c>
      <c r="C9" s="39">
        <v>5</v>
      </c>
      <c r="D9" s="44">
        <v>1</v>
      </c>
      <c r="E9" s="41">
        <v>75</v>
      </c>
      <c r="F9" s="43">
        <v>150</v>
      </c>
      <c r="G9" s="43">
        <v>2</v>
      </c>
      <c r="H9" s="43">
        <v>3</v>
      </c>
      <c r="I9" s="43">
        <v>4</v>
      </c>
      <c r="J9" s="43">
        <v>5</v>
      </c>
      <c r="K9" s="44">
        <v>0</v>
      </c>
      <c r="L9" s="44">
        <v>0</v>
      </c>
      <c r="M9" s="44">
        <v>0</v>
      </c>
      <c r="N9" s="44">
        <v>0</v>
      </c>
      <c r="O9" s="44">
        <v>0</v>
      </c>
      <c r="P9" s="45">
        <v>0</v>
      </c>
    </row>
    <row r="10" spans="1:16" s="19" customFormat="1" ht="30" hidden="1" customHeight="1" x14ac:dyDescent="0.3">
      <c r="A10" s="279"/>
      <c r="B10" s="280"/>
      <c r="C10" s="39"/>
      <c r="D10" s="44"/>
      <c r="E10" s="41"/>
      <c r="F10" s="43"/>
      <c r="G10" s="43"/>
      <c r="H10" s="43"/>
      <c r="I10" s="43"/>
      <c r="J10" s="43"/>
      <c r="K10" s="44">
        <v>0</v>
      </c>
      <c r="L10" s="44">
        <v>0</v>
      </c>
      <c r="M10" s="44">
        <v>0</v>
      </c>
      <c r="N10" s="44">
        <v>0</v>
      </c>
      <c r="O10" s="44">
        <v>0</v>
      </c>
      <c r="P10" s="45">
        <v>0</v>
      </c>
    </row>
    <row r="11" spans="1:16" s="18" customFormat="1" ht="20.100000000000001" customHeight="1" x14ac:dyDescent="0.3">
      <c r="A11" s="76">
        <v>5</v>
      </c>
      <c r="B11" s="97" t="s">
        <v>20</v>
      </c>
      <c r="C11" s="46">
        <v>3</v>
      </c>
      <c r="D11" s="43">
        <v>1</v>
      </c>
      <c r="E11" s="41">
        <v>38</v>
      </c>
      <c r="F11" s="43">
        <v>25</v>
      </c>
      <c r="G11" s="44">
        <v>0</v>
      </c>
      <c r="H11" s="43">
        <v>12</v>
      </c>
      <c r="I11" s="43">
        <v>2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  <c r="O11" s="44">
        <v>0</v>
      </c>
      <c r="P11" s="45">
        <v>0</v>
      </c>
    </row>
    <row r="12" spans="1:16" s="18" customFormat="1" ht="20.100000000000001" customHeight="1" x14ac:dyDescent="0.3">
      <c r="A12" s="76">
        <v>6</v>
      </c>
      <c r="B12" s="97" t="s">
        <v>21</v>
      </c>
      <c r="C12" s="46">
        <v>5</v>
      </c>
      <c r="D12" s="43">
        <v>3</v>
      </c>
      <c r="E12" s="41">
        <v>25</v>
      </c>
      <c r="F12" s="42">
        <v>29</v>
      </c>
      <c r="G12" s="44">
        <v>0</v>
      </c>
      <c r="H12" s="42">
        <v>16</v>
      </c>
      <c r="I12" s="43">
        <v>5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5">
        <v>0</v>
      </c>
    </row>
    <row r="13" spans="1:16" s="18" customFormat="1" ht="20.100000000000001" customHeight="1" x14ac:dyDescent="0.3">
      <c r="A13" s="76">
        <v>7</v>
      </c>
      <c r="B13" s="97" t="s">
        <v>22</v>
      </c>
      <c r="C13" s="46">
        <v>2</v>
      </c>
      <c r="D13" s="43">
        <v>1</v>
      </c>
      <c r="E13" s="41">
        <v>15</v>
      </c>
      <c r="F13" s="43">
        <v>18</v>
      </c>
      <c r="G13" s="44">
        <v>0</v>
      </c>
      <c r="H13" s="43">
        <v>3</v>
      </c>
      <c r="I13" s="43">
        <v>5</v>
      </c>
      <c r="J13" s="44">
        <v>0</v>
      </c>
      <c r="K13" s="44">
        <v>0</v>
      </c>
      <c r="L13" s="44">
        <v>0</v>
      </c>
      <c r="M13" s="44">
        <v>0</v>
      </c>
      <c r="N13" s="44">
        <v>0</v>
      </c>
      <c r="O13" s="44">
        <v>0</v>
      </c>
      <c r="P13" s="45">
        <v>0</v>
      </c>
    </row>
    <row r="14" spans="1:16" s="18" customFormat="1" ht="19.5" customHeight="1" x14ac:dyDescent="0.3">
      <c r="A14" s="76">
        <v>8</v>
      </c>
      <c r="B14" s="97" t="s">
        <v>23</v>
      </c>
      <c r="C14" s="46">
        <v>1</v>
      </c>
      <c r="D14" s="43">
        <v>1</v>
      </c>
      <c r="E14" s="41">
        <v>30</v>
      </c>
      <c r="F14" s="43">
        <v>16</v>
      </c>
      <c r="G14" s="43">
        <v>2</v>
      </c>
      <c r="H14" s="44">
        <v>22</v>
      </c>
      <c r="I14" s="43">
        <v>3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5">
        <v>0</v>
      </c>
    </row>
    <row r="15" spans="1:16" s="18" customFormat="1" ht="20.25" customHeight="1" x14ac:dyDescent="0.3">
      <c r="A15" s="76">
        <v>9</v>
      </c>
      <c r="B15" s="98" t="s">
        <v>24</v>
      </c>
      <c r="C15" s="46">
        <v>3</v>
      </c>
      <c r="D15" s="44">
        <v>0</v>
      </c>
      <c r="E15" s="43">
        <v>10</v>
      </c>
      <c r="F15" s="42">
        <v>66</v>
      </c>
      <c r="G15" s="44">
        <v>0</v>
      </c>
      <c r="H15" s="44">
        <v>0</v>
      </c>
      <c r="I15" s="43">
        <v>2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5">
        <v>0</v>
      </c>
    </row>
    <row r="16" spans="1:16" s="18" customFormat="1" ht="21.75" customHeight="1" x14ac:dyDescent="0.3">
      <c r="A16" s="76">
        <v>10</v>
      </c>
      <c r="B16" s="98" t="s">
        <v>25</v>
      </c>
      <c r="C16" s="39">
        <v>0</v>
      </c>
      <c r="D16" s="44">
        <v>0</v>
      </c>
      <c r="E16" s="41">
        <v>78</v>
      </c>
      <c r="F16" s="42">
        <v>54</v>
      </c>
      <c r="G16" s="43">
        <v>2</v>
      </c>
      <c r="H16" s="44">
        <v>0</v>
      </c>
      <c r="I16" s="44">
        <v>8</v>
      </c>
      <c r="J16" s="43">
        <v>1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5">
        <v>0</v>
      </c>
    </row>
    <row r="17" spans="1:16" s="18" customFormat="1" ht="18" customHeight="1" x14ac:dyDescent="0.3">
      <c r="A17" s="76">
        <v>11</v>
      </c>
      <c r="B17" s="98" t="s">
        <v>26</v>
      </c>
      <c r="C17" s="39">
        <v>0</v>
      </c>
      <c r="D17" s="44">
        <v>0</v>
      </c>
      <c r="E17" s="41">
        <v>195</v>
      </c>
      <c r="F17" s="42">
        <v>230</v>
      </c>
      <c r="G17" s="44">
        <v>0</v>
      </c>
      <c r="H17" s="44">
        <v>0</v>
      </c>
      <c r="I17" s="44">
        <v>33</v>
      </c>
      <c r="J17" s="43">
        <v>5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5">
        <v>0</v>
      </c>
    </row>
    <row r="18" spans="1:16" s="18" customFormat="1" ht="17.25" x14ac:dyDescent="0.3">
      <c r="A18" s="76">
        <v>12</v>
      </c>
      <c r="B18" s="98" t="s">
        <v>27</v>
      </c>
      <c r="C18" s="46">
        <v>37</v>
      </c>
      <c r="D18" s="43">
        <v>13</v>
      </c>
      <c r="E18" s="41">
        <v>180</v>
      </c>
      <c r="F18" s="42">
        <v>41</v>
      </c>
      <c r="G18" s="44">
        <v>0</v>
      </c>
      <c r="H18" s="43">
        <v>11</v>
      </c>
      <c r="I18" s="44">
        <v>20</v>
      </c>
      <c r="J18" s="43">
        <v>5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5">
        <v>0</v>
      </c>
    </row>
    <row r="19" spans="1:16" s="18" customFormat="1" ht="17.25" x14ac:dyDescent="0.3">
      <c r="A19" s="76">
        <v>13</v>
      </c>
      <c r="B19" s="98" t="s">
        <v>28</v>
      </c>
      <c r="C19" s="39">
        <v>4</v>
      </c>
      <c r="D19" s="44">
        <v>5</v>
      </c>
      <c r="E19" s="41">
        <v>100</v>
      </c>
      <c r="F19" s="43">
        <v>30</v>
      </c>
      <c r="G19" s="44">
        <v>0</v>
      </c>
      <c r="H19" s="43">
        <v>3</v>
      </c>
      <c r="I19" s="44">
        <v>4</v>
      </c>
      <c r="J19" s="43">
        <v>3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5">
        <v>0</v>
      </c>
    </row>
    <row r="20" spans="1:16" s="18" customFormat="1" ht="17.25" x14ac:dyDescent="0.3">
      <c r="A20" s="76">
        <v>14</v>
      </c>
      <c r="B20" s="98" t="s">
        <v>29</v>
      </c>
      <c r="C20" s="39">
        <v>2</v>
      </c>
      <c r="D20" s="44">
        <v>11</v>
      </c>
      <c r="E20" s="41">
        <v>95</v>
      </c>
      <c r="F20" s="43">
        <v>49</v>
      </c>
      <c r="G20" s="44">
        <v>0</v>
      </c>
      <c r="H20" s="44">
        <v>48</v>
      </c>
      <c r="I20" s="44">
        <v>12</v>
      </c>
      <c r="J20" s="43">
        <v>2</v>
      </c>
      <c r="K20" s="44">
        <v>0</v>
      </c>
      <c r="L20" s="44">
        <v>0</v>
      </c>
      <c r="M20" s="44">
        <v>0</v>
      </c>
      <c r="N20" s="44">
        <v>0</v>
      </c>
      <c r="O20" s="44">
        <v>0</v>
      </c>
      <c r="P20" s="45">
        <v>0</v>
      </c>
    </row>
    <row r="21" spans="1:16" s="18" customFormat="1" ht="17.25" x14ac:dyDescent="0.3">
      <c r="A21" s="76">
        <v>15</v>
      </c>
      <c r="B21" s="98" t="s">
        <v>30</v>
      </c>
      <c r="C21" s="46">
        <v>7</v>
      </c>
      <c r="D21" s="43">
        <v>7</v>
      </c>
      <c r="E21" s="41">
        <v>34</v>
      </c>
      <c r="F21" s="43">
        <v>33</v>
      </c>
      <c r="G21" s="43">
        <v>1</v>
      </c>
      <c r="H21" s="44">
        <v>24</v>
      </c>
      <c r="I21" s="44">
        <v>6</v>
      </c>
      <c r="J21" s="43">
        <v>1</v>
      </c>
      <c r="K21" s="44">
        <v>0</v>
      </c>
      <c r="L21" s="44">
        <v>0</v>
      </c>
      <c r="M21" s="44">
        <v>0</v>
      </c>
      <c r="N21" s="44">
        <v>0</v>
      </c>
      <c r="O21" s="44">
        <v>0</v>
      </c>
      <c r="P21" s="45">
        <v>0</v>
      </c>
    </row>
    <row r="22" spans="1:16" s="18" customFormat="1" ht="17.25" x14ac:dyDescent="0.3">
      <c r="A22" s="76">
        <v>16</v>
      </c>
      <c r="B22" s="98" t="s">
        <v>31</v>
      </c>
      <c r="C22" s="46">
        <v>8</v>
      </c>
      <c r="D22" s="43">
        <v>2</v>
      </c>
      <c r="E22" s="41">
        <v>59</v>
      </c>
      <c r="F22" s="43">
        <v>36</v>
      </c>
      <c r="G22" s="44">
        <v>0</v>
      </c>
      <c r="H22" s="44">
        <v>8</v>
      </c>
      <c r="I22" s="44">
        <v>5</v>
      </c>
      <c r="J22" s="43">
        <v>2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5">
        <v>0</v>
      </c>
    </row>
    <row r="23" spans="1:16" s="18" customFormat="1" ht="17.25" x14ac:dyDescent="0.3">
      <c r="A23" s="76">
        <v>17</v>
      </c>
      <c r="B23" s="98" t="s">
        <v>32</v>
      </c>
      <c r="C23" s="39">
        <v>0</v>
      </c>
      <c r="D23" s="44">
        <v>0</v>
      </c>
      <c r="E23" s="41">
        <v>43</v>
      </c>
      <c r="F23" s="42">
        <v>68</v>
      </c>
      <c r="G23" s="44">
        <v>0</v>
      </c>
      <c r="H23" s="44">
        <v>0</v>
      </c>
      <c r="I23" s="43">
        <v>5</v>
      </c>
      <c r="J23" s="43">
        <v>1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5">
        <v>0</v>
      </c>
    </row>
    <row r="24" spans="1:16" s="18" customFormat="1" ht="17.25" customHeight="1" x14ac:dyDescent="0.3">
      <c r="A24" s="76">
        <v>18</v>
      </c>
      <c r="B24" s="98" t="s">
        <v>33</v>
      </c>
      <c r="C24" s="39">
        <v>0</v>
      </c>
      <c r="D24" s="44">
        <v>0</v>
      </c>
      <c r="E24" s="43">
        <v>22</v>
      </c>
      <c r="F24" s="43">
        <v>29</v>
      </c>
      <c r="G24" s="44">
        <v>0</v>
      </c>
      <c r="H24" s="44">
        <v>0</v>
      </c>
      <c r="I24" s="43">
        <v>2</v>
      </c>
      <c r="J24" s="44">
        <v>0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5">
        <v>0</v>
      </c>
    </row>
    <row r="25" spans="1:16" s="18" customFormat="1" ht="17.25" x14ac:dyDescent="0.3">
      <c r="A25" s="76">
        <v>19</v>
      </c>
      <c r="B25" s="98" t="s">
        <v>34</v>
      </c>
      <c r="C25" s="46">
        <v>2</v>
      </c>
      <c r="D25" s="43">
        <v>11</v>
      </c>
      <c r="E25" s="41">
        <v>60</v>
      </c>
      <c r="F25" s="42">
        <v>51</v>
      </c>
      <c r="G25" s="44">
        <v>0</v>
      </c>
      <c r="H25" s="44">
        <v>27</v>
      </c>
      <c r="I25" s="44">
        <v>14</v>
      </c>
      <c r="J25" s="43">
        <v>1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5">
        <v>0</v>
      </c>
    </row>
    <row r="26" spans="1:16" s="18" customFormat="1" ht="17.25" customHeight="1" thickBot="1" x14ac:dyDescent="0.35">
      <c r="A26" s="99">
        <v>20</v>
      </c>
      <c r="B26" s="100" t="s">
        <v>35</v>
      </c>
      <c r="C26" s="47">
        <v>115</v>
      </c>
      <c r="D26" s="48">
        <v>12</v>
      </c>
      <c r="E26" s="48">
        <v>284</v>
      </c>
      <c r="F26" s="48">
        <v>115</v>
      </c>
      <c r="G26" s="48">
        <v>0</v>
      </c>
      <c r="H26" s="48">
        <v>28</v>
      </c>
      <c r="I26" s="48">
        <v>32</v>
      </c>
      <c r="J26" s="48">
        <v>1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9">
        <v>0</v>
      </c>
    </row>
    <row r="27" spans="1:16" s="20" customFormat="1" ht="26.25" customHeight="1" x14ac:dyDescent="0.3">
      <c r="A27" s="270" t="s">
        <v>36</v>
      </c>
      <c r="B27" s="271"/>
      <c r="C27" s="35">
        <v>50</v>
      </c>
      <c r="D27" s="35">
        <v>22</v>
      </c>
      <c r="E27" s="35">
        <v>482</v>
      </c>
      <c r="F27" s="35">
        <v>57</v>
      </c>
      <c r="G27" s="35">
        <v>12</v>
      </c>
      <c r="H27" s="35">
        <v>148</v>
      </c>
      <c r="I27" s="35">
        <v>40</v>
      </c>
      <c r="J27" s="35">
        <v>0</v>
      </c>
      <c r="K27" s="35">
        <v>26</v>
      </c>
      <c r="L27" s="35">
        <v>69</v>
      </c>
      <c r="M27" s="35">
        <v>10</v>
      </c>
      <c r="N27" s="35">
        <v>2</v>
      </c>
      <c r="O27" s="35"/>
      <c r="P27" s="50">
        <v>2</v>
      </c>
    </row>
    <row r="28" spans="1:16" s="20" customFormat="1" ht="17.25" x14ac:dyDescent="0.3">
      <c r="A28" s="51">
        <v>1</v>
      </c>
      <c r="B28" s="52" t="s">
        <v>37</v>
      </c>
      <c r="C28" s="43">
        <v>14</v>
      </c>
      <c r="D28" s="43">
        <v>4</v>
      </c>
      <c r="E28" s="43">
        <v>241</v>
      </c>
      <c r="F28" s="43">
        <v>56</v>
      </c>
      <c r="G28" s="43">
        <v>0</v>
      </c>
      <c r="H28" s="43">
        <v>30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53">
        <v>0</v>
      </c>
    </row>
    <row r="29" spans="1:16" s="20" customFormat="1" ht="17.25" x14ac:dyDescent="0.3">
      <c r="A29" s="51">
        <v>2</v>
      </c>
      <c r="B29" s="52" t="s">
        <v>38</v>
      </c>
      <c r="C29" s="43">
        <v>2</v>
      </c>
      <c r="D29" s="43">
        <v>0</v>
      </c>
      <c r="E29" s="43">
        <v>0</v>
      </c>
      <c r="F29" s="43">
        <v>0</v>
      </c>
      <c r="G29" s="43">
        <v>0</v>
      </c>
      <c r="H29" s="43">
        <v>2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53">
        <v>0</v>
      </c>
    </row>
    <row r="30" spans="1:16" s="20" customFormat="1" ht="18" thickBot="1" x14ac:dyDescent="0.35">
      <c r="A30" s="54">
        <v>3</v>
      </c>
      <c r="B30" s="55" t="s">
        <v>39</v>
      </c>
      <c r="C30" s="48">
        <v>1</v>
      </c>
      <c r="D30" s="48">
        <v>0</v>
      </c>
      <c r="E30" s="48">
        <v>0</v>
      </c>
      <c r="F30" s="48">
        <v>0</v>
      </c>
      <c r="G30" s="48">
        <v>0</v>
      </c>
      <c r="H30" s="48">
        <v>2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9">
        <v>0</v>
      </c>
    </row>
    <row r="31" spans="1:16" s="20" customFormat="1" ht="23.25" customHeight="1" thickBot="1" x14ac:dyDescent="0.35">
      <c r="A31" s="272" t="s">
        <v>426</v>
      </c>
      <c r="B31" s="273"/>
      <c r="C31" s="35">
        <v>45</v>
      </c>
      <c r="D31" s="35">
        <v>13</v>
      </c>
      <c r="E31" s="35">
        <v>1050</v>
      </c>
      <c r="F31" s="35">
        <v>70</v>
      </c>
      <c r="G31" s="35">
        <v>1</v>
      </c>
      <c r="H31" s="35">
        <v>38</v>
      </c>
      <c r="I31" s="35">
        <v>14</v>
      </c>
      <c r="J31" s="35">
        <v>14</v>
      </c>
      <c r="K31" s="35">
        <v>27</v>
      </c>
      <c r="L31" s="35">
        <v>91</v>
      </c>
      <c r="M31" s="35">
        <v>73</v>
      </c>
      <c r="N31" s="35">
        <v>0</v>
      </c>
      <c r="O31" s="35">
        <v>0</v>
      </c>
      <c r="P31" s="50">
        <v>4</v>
      </c>
    </row>
    <row r="32" spans="1:16" s="20" customFormat="1" ht="17.25" x14ac:dyDescent="0.3">
      <c r="A32" s="56">
        <v>1</v>
      </c>
      <c r="B32" s="95" t="s">
        <v>40</v>
      </c>
      <c r="C32" s="43">
        <v>1</v>
      </c>
      <c r="D32" s="43">
        <v>2</v>
      </c>
      <c r="E32" s="43">
        <v>0</v>
      </c>
      <c r="F32" s="43">
        <v>0</v>
      </c>
      <c r="G32" s="43">
        <v>0</v>
      </c>
      <c r="H32" s="43">
        <v>39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53">
        <v>0</v>
      </c>
    </row>
    <row r="33" spans="1:16" s="20" customFormat="1" ht="17.25" x14ac:dyDescent="0.3">
      <c r="A33" s="57">
        <v>2</v>
      </c>
      <c r="B33" s="76" t="s">
        <v>41</v>
      </c>
      <c r="C33" s="43">
        <v>5</v>
      </c>
      <c r="D33" s="43">
        <v>5</v>
      </c>
      <c r="E33" s="43">
        <v>0</v>
      </c>
      <c r="F33" s="43">
        <v>0</v>
      </c>
      <c r="G33" s="43">
        <v>1</v>
      </c>
      <c r="H33" s="43">
        <v>29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  <c r="P33" s="53">
        <v>0</v>
      </c>
    </row>
    <row r="34" spans="1:16" s="20" customFormat="1" ht="17.25" x14ac:dyDescent="0.3">
      <c r="A34" s="57">
        <v>3</v>
      </c>
      <c r="B34" s="76" t="s">
        <v>42</v>
      </c>
      <c r="C34" s="43">
        <v>61</v>
      </c>
      <c r="D34" s="43">
        <v>16</v>
      </c>
      <c r="E34" s="43">
        <v>0</v>
      </c>
      <c r="F34" s="43">
        <v>0</v>
      </c>
      <c r="G34" s="43">
        <v>2</v>
      </c>
      <c r="H34" s="43">
        <v>28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53">
        <v>0</v>
      </c>
    </row>
    <row r="35" spans="1:16" s="20" customFormat="1" ht="17.25" x14ac:dyDescent="0.3">
      <c r="A35" s="57">
        <v>4</v>
      </c>
      <c r="B35" s="76" t="s">
        <v>43</v>
      </c>
      <c r="C35" s="43">
        <v>6</v>
      </c>
      <c r="D35" s="43">
        <v>5</v>
      </c>
      <c r="E35" s="43">
        <v>0</v>
      </c>
      <c r="F35" s="43">
        <v>0</v>
      </c>
      <c r="G35" s="43">
        <v>0</v>
      </c>
      <c r="H35" s="43">
        <v>21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53">
        <v>0</v>
      </c>
    </row>
    <row r="36" spans="1:16" s="18" customFormat="1" ht="17.25" x14ac:dyDescent="0.3">
      <c r="A36" s="57">
        <v>5</v>
      </c>
      <c r="B36" s="76" t="s">
        <v>44</v>
      </c>
      <c r="C36" s="43">
        <v>7</v>
      </c>
      <c r="D36" s="43">
        <v>5</v>
      </c>
      <c r="E36" s="43">
        <v>0</v>
      </c>
      <c r="F36" s="43">
        <v>0</v>
      </c>
      <c r="G36" s="43">
        <v>4</v>
      </c>
      <c r="H36" s="43">
        <v>10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53">
        <v>0</v>
      </c>
    </row>
    <row r="37" spans="1:16" s="18" customFormat="1" ht="17.25" x14ac:dyDescent="0.3">
      <c r="A37" s="57">
        <v>6</v>
      </c>
      <c r="B37" s="76" t="s">
        <v>45</v>
      </c>
      <c r="C37" s="43">
        <v>0</v>
      </c>
      <c r="D37" s="43">
        <v>0</v>
      </c>
      <c r="E37" s="43">
        <v>0</v>
      </c>
      <c r="F37" s="43">
        <v>0</v>
      </c>
      <c r="G37" s="43">
        <v>1</v>
      </c>
      <c r="H37" s="43">
        <v>30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53">
        <v>0</v>
      </c>
    </row>
    <row r="38" spans="1:16" s="18" customFormat="1" ht="17.25" x14ac:dyDescent="0.3">
      <c r="A38" s="57">
        <v>7</v>
      </c>
      <c r="B38" s="76" t="s">
        <v>46</v>
      </c>
      <c r="C38" s="43">
        <v>1</v>
      </c>
      <c r="D38" s="43">
        <v>13</v>
      </c>
      <c r="E38" s="43">
        <v>0</v>
      </c>
      <c r="F38" s="43">
        <v>0</v>
      </c>
      <c r="G38" s="43">
        <v>8</v>
      </c>
      <c r="H38" s="43">
        <v>16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53">
        <v>0</v>
      </c>
    </row>
    <row r="39" spans="1:16" s="18" customFormat="1" ht="17.25" x14ac:dyDescent="0.3">
      <c r="A39" s="57">
        <v>8</v>
      </c>
      <c r="B39" s="76" t="s">
        <v>47</v>
      </c>
      <c r="C39" s="43">
        <v>2</v>
      </c>
      <c r="D39" s="43">
        <v>14</v>
      </c>
      <c r="E39" s="43">
        <v>0</v>
      </c>
      <c r="F39" s="43">
        <v>0</v>
      </c>
      <c r="G39" s="43">
        <v>0</v>
      </c>
      <c r="H39" s="43">
        <v>18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53">
        <v>0</v>
      </c>
    </row>
    <row r="40" spans="1:16" s="18" customFormat="1" ht="18" thickBot="1" x14ac:dyDescent="0.35">
      <c r="A40" s="58">
        <v>9</v>
      </c>
      <c r="B40" s="78" t="s">
        <v>48</v>
      </c>
      <c r="C40" s="48">
        <v>9</v>
      </c>
      <c r="D40" s="48">
        <v>7</v>
      </c>
      <c r="E40" s="48">
        <v>0</v>
      </c>
      <c r="F40" s="48">
        <v>0</v>
      </c>
      <c r="G40" s="48">
        <v>1</v>
      </c>
      <c r="H40" s="48">
        <v>6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9">
        <v>0</v>
      </c>
    </row>
    <row r="41" spans="1:16" ht="26.25" customHeight="1" thickBot="1" x14ac:dyDescent="0.3">
      <c r="A41" s="268" t="s">
        <v>391</v>
      </c>
      <c r="B41" s="269"/>
      <c r="C41" s="145">
        <f>SUM(C5:C40)</f>
        <v>443</v>
      </c>
      <c r="D41" s="145">
        <f t="shared" ref="D41:P41" si="0">SUM(D5:D40)</f>
        <v>286</v>
      </c>
      <c r="E41" s="145">
        <f t="shared" si="0"/>
        <v>3811</v>
      </c>
      <c r="F41" s="145">
        <f t="shared" si="0"/>
        <v>3010</v>
      </c>
      <c r="G41" s="145">
        <f t="shared" si="0"/>
        <v>38</v>
      </c>
      <c r="H41" s="145">
        <f t="shared" si="0"/>
        <v>976</v>
      </c>
      <c r="I41" s="145">
        <f t="shared" si="0"/>
        <v>367</v>
      </c>
      <c r="J41" s="145">
        <f t="shared" si="0"/>
        <v>62</v>
      </c>
      <c r="K41" s="145">
        <f t="shared" si="0"/>
        <v>87</v>
      </c>
      <c r="L41" s="145">
        <f t="shared" si="0"/>
        <v>999</v>
      </c>
      <c r="M41" s="145">
        <f t="shared" si="0"/>
        <v>575</v>
      </c>
      <c r="N41" s="145">
        <f t="shared" si="0"/>
        <v>2</v>
      </c>
      <c r="O41" s="145">
        <f t="shared" si="0"/>
        <v>0</v>
      </c>
      <c r="P41" s="145">
        <f t="shared" si="0"/>
        <v>7</v>
      </c>
    </row>
  </sheetData>
  <mergeCells count="7">
    <mergeCell ref="A41:B41"/>
    <mergeCell ref="A27:B27"/>
    <mergeCell ref="A31:B31"/>
    <mergeCell ref="A1:P1"/>
    <mergeCell ref="A2:P2"/>
    <mergeCell ref="A5:B5"/>
    <mergeCell ref="A10:B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zoomScale="130" zoomScaleNormal="130" workbookViewId="0">
      <selection activeCell="C5" sqref="C5:P5"/>
    </sheetView>
  </sheetViews>
  <sheetFormatPr defaultRowHeight="13.5" x14ac:dyDescent="0.25"/>
  <cols>
    <col min="1" max="1" width="4.42578125" style="1" customWidth="1"/>
    <col min="2" max="2" width="16" style="1" customWidth="1"/>
    <col min="3" max="7" width="8.7109375" style="1" customWidth="1"/>
    <col min="8" max="8" width="5.7109375" style="1" customWidth="1"/>
    <col min="9" max="10" width="8.7109375" style="1" customWidth="1"/>
    <col min="11" max="11" width="10.5703125" style="1" customWidth="1"/>
    <col min="12" max="12" width="8.7109375" style="1" customWidth="1"/>
    <col min="13" max="13" width="7.7109375" style="1" customWidth="1"/>
    <col min="14" max="14" width="9.85546875" style="1" customWidth="1"/>
    <col min="15" max="15" width="8.7109375" style="1" customWidth="1"/>
    <col min="16" max="16" width="13.85546875" style="1" customWidth="1"/>
    <col min="17" max="16384" width="9.140625" style="1"/>
  </cols>
  <sheetData>
    <row r="1" spans="1:16" x14ac:dyDescent="0.25">
      <c r="A1" s="283" t="s">
        <v>526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</row>
    <row r="2" spans="1:16" x14ac:dyDescent="0.25">
      <c r="A2" s="285" t="s">
        <v>527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</row>
    <row r="3" spans="1:16" ht="211.5" x14ac:dyDescent="0.25">
      <c r="A3" s="178" t="s">
        <v>0</v>
      </c>
      <c r="B3" s="178" t="s">
        <v>1</v>
      </c>
      <c r="C3" s="179" t="s">
        <v>3</v>
      </c>
      <c r="D3" s="179" t="s">
        <v>4</v>
      </c>
      <c r="E3" s="179" t="s">
        <v>8</v>
      </c>
      <c r="F3" s="179" t="s">
        <v>6</v>
      </c>
      <c r="G3" s="179" t="s">
        <v>9</v>
      </c>
      <c r="H3" s="179" t="s">
        <v>5</v>
      </c>
      <c r="I3" s="179" t="s">
        <v>10</v>
      </c>
      <c r="J3" s="179" t="s">
        <v>11</v>
      </c>
      <c r="K3" s="179" t="s">
        <v>12</v>
      </c>
      <c r="L3" s="179" t="s">
        <v>13</v>
      </c>
      <c r="M3" s="179" t="s">
        <v>14</v>
      </c>
      <c r="N3" s="179" t="s">
        <v>7</v>
      </c>
      <c r="O3" s="179" t="s">
        <v>15</v>
      </c>
      <c r="P3" s="179" t="s">
        <v>2</v>
      </c>
    </row>
    <row r="4" spans="1:16" ht="14.25" thickBot="1" x14ac:dyDescent="0.3">
      <c r="A4" s="180">
        <v>1</v>
      </c>
      <c r="B4" s="180">
        <v>2</v>
      </c>
      <c r="C4" s="181">
        <v>3</v>
      </c>
      <c r="D4" s="181">
        <v>4</v>
      </c>
      <c r="E4" s="181">
        <v>5</v>
      </c>
      <c r="F4" s="181">
        <v>6</v>
      </c>
      <c r="G4" s="181">
        <v>7</v>
      </c>
      <c r="H4" s="181">
        <v>8</v>
      </c>
      <c r="I4" s="181">
        <v>9</v>
      </c>
      <c r="J4" s="181">
        <v>10</v>
      </c>
      <c r="K4" s="181">
        <v>11</v>
      </c>
      <c r="L4" s="181">
        <v>12</v>
      </c>
      <c r="M4" s="181">
        <v>13</v>
      </c>
      <c r="N4" s="181">
        <v>14</v>
      </c>
      <c r="O4" s="181">
        <v>15</v>
      </c>
      <c r="P4" s="181">
        <v>16</v>
      </c>
    </row>
    <row r="5" spans="1:16" ht="23.25" customHeight="1" x14ac:dyDescent="0.25">
      <c r="A5" s="286" t="s">
        <v>452</v>
      </c>
      <c r="B5" s="287"/>
      <c r="C5" s="261">
        <v>40</v>
      </c>
      <c r="D5" s="261">
        <v>9</v>
      </c>
      <c r="E5" s="261">
        <v>284</v>
      </c>
      <c r="F5" s="261">
        <v>479</v>
      </c>
      <c r="G5" s="261">
        <v>3</v>
      </c>
      <c r="H5" s="261">
        <v>86</v>
      </c>
      <c r="I5" s="262">
        <v>12</v>
      </c>
      <c r="J5" s="261">
        <v>12</v>
      </c>
      <c r="K5" s="261">
        <v>25</v>
      </c>
      <c r="L5" s="261">
        <v>28</v>
      </c>
      <c r="M5" s="261">
        <v>15</v>
      </c>
      <c r="N5" s="261">
        <v>0</v>
      </c>
      <c r="O5" s="261">
        <v>0</v>
      </c>
      <c r="P5" s="263">
        <v>0</v>
      </c>
    </row>
    <row r="6" spans="1:16" x14ac:dyDescent="0.25">
      <c r="A6" s="183">
        <v>1</v>
      </c>
      <c r="B6" s="182" t="s">
        <v>49</v>
      </c>
      <c r="C6" s="257">
        <v>40</v>
      </c>
      <c r="D6" s="258">
        <v>9</v>
      </c>
      <c r="E6" s="257">
        <v>216</v>
      </c>
      <c r="F6" s="257">
        <v>328</v>
      </c>
      <c r="G6" s="257">
        <v>2</v>
      </c>
      <c r="H6" s="259">
        <v>86</v>
      </c>
      <c r="I6" s="258">
        <v>10</v>
      </c>
      <c r="J6" s="259">
        <v>10</v>
      </c>
      <c r="K6" s="259">
        <v>25</v>
      </c>
      <c r="L6" s="259">
        <v>28</v>
      </c>
      <c r="M6" s="259">
        <v>15</v>
      </c>
      <c r="N6" s="257">
        <v>0</v>
      </c>
      <c r="O6" s="257">
        <v>0</v>
      </c>
      <c r="P6" s="260">
        <v>0</v>
      </c>
    </row>
    <row r="7" spans="1:16" x14ac:dyDescent="0.25">
      <c r="A7" s="183">
        <v>2</v>
      </c>
      <c r="B7" s="182" t="s">
        <v>50</v>
      </c>
      <c r="C7" s="184">
        <v>0</v>
      </c>
      <c r="D7" s="184">
        <v>0</v>
      </c>
      <c r="E7" s="184">
        <v>60</v>
      </c>
      <c r="F7" s="184">
        <v>131</v>
      </c>
      <c r="G7" s="184">
        <v>1</v>
      </c>
      <c r="H7" s="184">
        <v>0</v>
      </c>
      <c r="I7" s="184">
        <v>2</v>
      </c>
      <c r="J7" s="184">
        <v>2</v>
      </c>
      <c r="K7" s="184">
        <v>0</v>
      </c>
      <c r="L7" s="184">
        <v>0</v>
      </c>
      <c r="M7" s="184">
        <v>0</v>
      </c>
      <c r="N7" s="184">
        <v>0</v>
      </c>
      <c r="O7" s="184">
        <v>0</v>
      </c>
      <c r="P7" s="186">
        <v>0</v>
      </c>
    </row>
    <row r="8" spans="1:16" x14ac:dyDescent="0.25">
      <c r="A8" s="183">
        <v>3</v>
      </c>
      <c r="B8" s="182" t="s">
        <v>51</v>
      </c>
      <c r="C8" s="184">
        <v>0</v>
      </c>
      <c r="D8" s="184">
        <v>0</v>
      </c>
      <c r="E8" s="184">
        <v>8</v>
      </c>
      <c r="F8" s="184">
        <v>20</v>
      </c>
      <c r="G8" s="184">
        <v>0</v>
      </c>
      <c r="H8" s="184">
        <v>0</v>
      </c>
      <c r="I8" s="184">
        <v>0</v>
      </c>
      <c r="J8" s="184">
        <v>0</v>
      </c>
      <c r="K8" s="184">
        <v>0</v>
      </c>
      <c r="L8" s="184">
        <v>0</v>
      </c>
      <c r="M8" s="184">
        <v>0</v>
      </c>
      <c r="N8" s="184">
        <v>0</v>
      </c>
      <c r="O8" s="184">
        <v>0</v>
      </c>
      <c r="P8" s="186">
        <v>0</v>
      </c>
    </row>
    <row r="9" spans="1:16" ht="28.5" customHeight="1" x14ac:dyDescent="0.25">
      <c r="A9" s="281" t="s">
        <v>391</v>
      </c>
      <c r="B9" s="282"/>
      <c r="C9" s="187">
        <v>40</v>
      </c>
      <c r="D9" s="187">
        <v>9</v>
      </c>
      <c r="E9" s="187">
        <v>284</v>
      </c>
      <c r="F9" s="187">
        <v>479</v>
      </c>
      <c r="G9" s="187">
        <v>3</v>
      </c>
      <c r="H9" s="187">
        <v>86</v>
      </c>
      <c r="I9" s="187">
        <v>12</v>
      </c>
      <c r="J9" s="187">
        <v>12</v>
      </c>
      <c r="K9" s="187">
        <v>25</v>
      </c>
      <c r="L9" s="187">
        <v>28</v>
      </c>
      <c r="M9" s="187">
        <v>15</v>
      </c>
      <c r="N9" s="187">
        <v>0</v>
      </c>
      <c r="O9" s="187">
        <v>0</v>
      </c>
      <c r="P9" s="187">
        <v>0</v>
      </c>
    </row>
  </sheetData>
  <mergeCells count="4">
    <mergeCell ref="A9:B9"/>
    <mergeCell ref="A1:P1"/>
    <mergeCell ref="A2:P2"/>
    <mergeCell ref="A5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37" zoomScale="115" zoomScaleNormal="115" workbookViewId="0">
      <selection activeCell="A42" sqref="A42:B42"/>
    </sheetView>
  </sheetViews>
  <sheetFormatPr defaultRowHeight="15" x14ac:dyDescent="0.25"/>
  <cols>
    <col min="2" max="2" width="17.28515625" customWidth="1"/>
    <col min="16" max="16" width="9.140625" customWidth="1"/>
  </cols>
  <sheetData>
    <row r="1" spans="1:16" ht="42.75" customHeight="1" x14ac:dyDescent="0.25">
      <c r="A1" s="274" t="s">
        <v>517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</row>
    <row r="2" spans="1:16" ht="22.5" customHeight="1" x14ac:dyDescent="0.25">
      <c r="A2" s="276" t="s">
        <v>469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</row>
    <row r="3" spans="1:16" ht="215.25" x14ac:dyDescent="0.25">
      <c r="A3" s="28" t="s">
        <v>0</v>
      </c>
      <c r="B3" s="28" t="s">
        <v>1</v>
      </c>
      <c r="C3" s="59" t="s">
        <v>3</v>
      </c>
      <c r="D3" s="59" t="s">
        <v>4</v>
      </c>
      <c r="E3" s="59" t="s">
        <v>8</v>
      </c>
      <c r="F3" s="59" t="s">
        <v>6</v>
      </c>
      <c r="G3" s="59" t="s">
        <v>9</v>
      </c>
      <c r="H3" s="59" t="s">
        <v>5</v>
      </c>
      <c r="I3" s="59" t="s">
        <v>10</v>
      </c>
      <c r="J3" s="59" t="s">
        <v>11</v>
      </c>
      <c r="K3" s="59" t="s">
        <v>12</v>
      </c>
      <c r="L3" s="59" t="s">
        <v>13</v>
      </c>
      <c r="M3" s="59" t="s">
        <v>14</v>
      </c>
      <c r="N3" s="59" t="s">
        <v>7</v>
      </c>
      <c r="O3" s="59" t="s">
        <v>15</v>
      </c>
      <c r="P3" s="59" t="s">
        <v>2</v>
      </c>
    </row>
    <row r="4" spans="1:16" ht="15.75" thickBot="1" x14ac:dyDescent="0.3">
      <c r="A4" s="4">
        <v>1</v>
      </c>
      <c r="B4" s="4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16" ht="33.75" customHeight="1" thickBot="1" x14ac:dyDescent="0.3">
      <c r="A5" s="297" t="s">
        <v>453</v>
      </c>
      <c r="B5" s="298"/>
      <c r="C5" s="66">
        <v>155</v>
      </c>
      <c r="D5" s="66">
        <v>58</v>
      </c>
      <c r="E5" s="66">
        <v>7750</v>
      </c>
      <c r="F5" s="66">
        <v>483</v>
      </c>
      <c r="G5" s="66">
        <v>1</v>
      </c>
      <c r="H5" s="66">
        <v>290</v>
      </c>
      <c r="I5" s="66">
        <v>619</v>
      </c>
      <c r="J5" s="66">
        <v>146</v>
      </c>
      <c r="K5" s="67" t="s">
        <v>470</v>
      </c>
      <c r="L5" s="66">
        <v>1112</v>
      </c>
      <c r="M5" s="66">
        <v>538</v>
      </c>
      <c r="N5" s="65">
        <v>18</v>
      </c>
      <c r="O5" s="66">
        <v>3</v>
      </c>
      <c r="P5" s="68">
        <v>2</v>
      </c>
    </row>
    <row r="6" spans="1:16" ht="16.5" x14ac:dyDescent="0.25">
      <c r="A6" s="69">
        <v>1</v>
      </c>
      <c r="B6" s="15" t="s">
        <v>91</v>
      </c>
      <c r="C6" s="6">
        <v>67</v>
      </c>
      <c r="D6" s="2">
        <v>16</v>
      </c>
      <c r="E6" s="6">
        <v>7250</v>
      </c>
      <c r="F6" s="6">
        <v>175</v>
      </c>
      <c r="G6" s="6">
        <v>0</v>
      </c>
      <c r="H6" s="6">
        <v>178</v>
      </c>
      <c r="I6" s="5">
        <v>597</v>
      </c>
      <c r="J6" s="5">
        <v>146</v>
      </c>
      <c r="K6" s="70" t="s">
        <v>470</v>
      </c>
      <c r="L6" s="5">
        <v>1112</v>
      </c>
      <c r="M6" s="5">
        <v>530</v>
      </c>
      <c r="N6" s="6">
        <v>18</v>
      </c>
      <c r="O6" s="6">
        <v>3</v>
      </c>
      <c r="P6" s="8">
        <v>2</v>
      </c>
    </row>
    <row r="7" spans="1:16" ht="16.5" x14ac:dyDescent="0.25">
      <c r="A7" s="69">
        <v>2</v>
      </c>
      <c r="B7" s="15" t="s">
        <v>92</v>
      </c>
      <c r="C7" s="6">
        <v>2</v>
      </c>
      <c r="D7" s="6">
        <v>5</v>
      </c>
      <c r="E7" s="6">
        <v>23</v>
      </c>
      <c r="F7" s="6">
        <v>0</v>
      </c>
      <c r="G7" s="6">
        <v>0</v>
      </c>
      <c r="H7" s="6">
        <v>7</v>
      </c>
      <c r="I7" s="5">
        <v>0</v>
      </c>
      <c r="J7" s="6">
        <v>0</v>
      </c>
      <c r="K7" s="6">
        <v>0</v>
      </c>
      <c r="L7" s="6">
        <v>0</v>
      </c>
      <c r="M7" s="6">
        <v>8</v>
      </c>
      <c r="N7" s="6">
        <v>0</v>
      </c>
      <c r="O7" s="6">
        <v>0</v>
      </c>
      <c r="P7" s="8">
        <v>0</v>
      </c>
    </row>
    <row r="8" spans="1:16" ht="16.5" x14ac:dyDescent="0.25">
      <c r="A8" s="69">
        <v>3</v>
      </c>
      <c r="B8" s="15" t="s">
        <v>93</v>
      </c>
      <c r="C8" s="6">
        <v>5</v>
      </c>
      <c r="D8" s="6">
        <v>2</v>
      </c>
      <c r="E8" s="6">
        <v>0</v>
      </c>
      <c r="F8" s="6">
        <v>0</v>
      </c>
      <c r="G8" s="6">
        <v>0</v>
      </c>
      <c r="H8" s="6">
        <v>23</v>
      </c>
      <c r="I8" s="5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</row>
    <row r="9" spans="1:16" ht="16.5" x14ac:dyDescent="0.25">
      <c r="A9" s="69">
        <v>4</v>
      </c>
      <c r="B9" s="15" t="s">
        <v>94</v>
      </c>
      <c r="C9" s="6">
        <v>45</v>
      </c>
      <c r="D9" s="6">
        <v>24</v>
      </c>
      <c r="E9" s="6">
        <v>158</v>
      </c>
      <c r="F9" s="6">
        <v>96</v>
      </c>
      <c r="G9" s="6">
        <v>1</v>
      </c>
      <c r="H9" s="6">
        <v>27</v>
      </c>
      <c r="I9" s="5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</row>
    <row r="10" spans="1:16" ht="16.5" x14ac:dyDescent="0.25">
      <c r="A10" s="69">
        <v>5</v>
      </c>
      <c r="B10" s="15" t="s">
        <v>95</v>
      </c>
      <c r="C10" s="6">
        <v>9</v>
      </c>
      <c r="D10" s="6">
        <v>0</v>
      </c>
      <c r="E10" s="6">
        <v>195</v>
      </c>
      <c r="F10" s="6">
        <v>72</v>
      </c>
      <c r="G10" s="6">
        <v>0</v>
      </c>
      <c r="H10" s="6">
        <v>55</v>
      </c>
      <c r="I10" s="5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</row>
    <row r="11" spans="1:16" ht="17.25" thickBot="1" x14ac:dyDescent="0.3">
      <c r="A11" s="69">
        <v>6</v>
      </c>
      <c r="B11" s="15" t="s">
        <v>96</v>
      </c>
      <c r="C11" s="6">
        <v>27</v>
      </c>
      <c r="D11" s="2">
        <v>11</v>
      </c>
      <c r="E11" s="6">
        <v>124</v>
      </c>
      <c r="F11" s="6">
        <v>140</v>
      </c>
      <c r="G11" s="6">
        <v>0</v>
      </c>
      <c r="H11" s="6">
        <v>0</v>
      </c>
      <c r="I11" s="5">
        <v>22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</row>
    <row r="12" spans="1:16" ht="25.5" customHeight="1" x14ac:dyDescent="0.25">
      <c r="A12" s="293" t="s">
        <v>454</v>
      </c>
      <c r="B12" s="294"/>
      <c r="C12" s="71">
        <f t="shared" ref="C12:G12" si="0">SUM(C13:C20)</f>
        <v>480</v>
      </c>
      <c r="D12" s="71">
        <f t="shared" si="0"/>
        <v>53</v>
      </c>
      <c r="E12" s="71">
        <f t="shared" si="0"/>
        <v>0</v>
      </c>
      <c r="F12" s="71">
        <f t="shared" si="0"/>
        <v>0</v>
      </c>
      <c r="G12" s="71">
        <f t="shared" si="0"/>
        <v>0</v>
      </c>
      <c r="H12" s="71">
        <f>SUM(H13:H20)</f>
        <v>59</v>
      </c>
      <c r="I12" s="71">
        <v>203</v>
      </c>
      <c r="J12" s="71">
        <v>190</v>
      </c>
      <c r="K12" s="72">
        <v>300</v>
      </c>
      <c r="L12" s="71">
        <v>159</v>
      </c>
      <c r="M12" s="71">
        <v>353</v>
      </c>
      <c r="N12" s="71">
        <f t="shared" ref="N12" si="1">SUM(N13:N20)</f>
        <v>56</v>
      </c>
      <c r="O12" s="71">
        <v>3</v>
      </c>
      <c r="P12" s="73">
        <v>4</v>
      </c>
    </row>
    <row r="13" spans="1:16" ht="33" x14ac:dyDescent="0.25">
      <c r="A13" s="69">
        <v>1</v>
      </c>
      <c r="B13" s="74" t="s">
        <v>455</v>
      </c>
      <c r="C13" s="6">
        <v>163</v>
      </c>
      <c r="D13" s="2">
        <v>8</v>
      </c>
      <c r="E13" s="75">
        <v>0</v>
      </c>
      <c r="F13" s="75">
        <v>0</v>
      </c>
      <c r="G13" s="75">
        <v>0</v>
      </c>
      <c r="H13" s="75">
        <v>8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6">
        <v>0</v>
      </c>
      <c r="O13" s="75">
        <v>0</v>
      </c>
      <c r="P13" s="75">
        <v>0</v>
      </c>
    </row>
    <row r="14" spans="1:16" ht="33" x14ac:dyDescent="0.25">
      <c r="A14" s="69">
        <v>2</v>
      </c>
      <c r="B14" s="74" t="s">
        <v>97</v>
      </c>
      <c r="C14" s="6">
        <v>107</v>
      </c>
      <c r="D14" s="6">
        <v>23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6">
        <v>8</v>
      </c>
      <c r="O14" s="75">
        <v>0</v>
      </c>
      <c r="P14" s="75">
        <v>0</v>
      </c>
    </row>
    <row r="15" spans="1:16" ht="33" x14ac:dyDescent="0.25">
      <c r="A15" s="69">
        <v>3</v>
      </c>
      <c r="B15" s="74" t="s">
        <v>98</v>
      </c>
      <c r="C15" s="6">
        <v>12</v>
      </c>
      <c r="D15" s="6">
        <v>9</v>
      </c>
      <c r="E15" s="75">
        <v>0</v>
      </c>
      <c r="F15" s="75">
        <v>0</v>
      </c>
      <c r="G15" s="75">
        <v>0</v>
      </c>
      <c r="H15" s="75">
        <v>41</v>
      </c>
      <c r="I15" s="75">
        <v>0</v>
      </c>
      <c r="J15" s="75">
        <v>0</v>
      </c>
      <c r="K15" s="75">
        <v>0</v>
      </c>
      <c r="L15" s="75">
        <v>0</v>
      </c>
      <c r="M15" s="75">
        <v>0</v>
      </c>
      <c r="N15" s="6">
        <v>8</v>
      </c>
      <c r="O15" s="75">
        <v>0</v>
      </c>
      <c r="P15" s="75">
        <v>0</v>
      </c>
    </row>
    <row r="16" spans="1:16" ht="33" x14ac:dyDescent="0.25">
      <c r="A16" s="69">
        <v>4</v>
      </c>
      <c r="B16" s="74" t="s">
        <v>99</v>
      </c>
      <c r="C16" s="6">
        <v>120</v>
      </c>
      <c r="D16" s="6">
        <v>4</v>
      </c>
      <c r="E16" s="75">
        <v>0</v>
      </c>
      <c r="F16" s="75">
        <v>0</v>
      </c>
      <c r="G16" s="75">
        <v>0</v>
      </c>
      <c r="H16" s="75">
        <v>7</v>
      </c>
      <c r="I16" s="75">
        <v>0</v>
      </c>
      <c r="J16" s="75">
        <v>0</v>
      </c>
      <c r="K16" s="75">
        <v>0</v>
      </c>
      <c r="L16" s="75">
        <v>0</v>
      </c>
      <c r="M16" s="75">
        <v>0</v>
      </c>
      <c r="N16" s="6">
        <v>8</v>
      </c>
      <c r="O16" s="75">
        <v>0</v>
      </c>
      <c r="P16" s="75">
        <v>0</v>
      </c>
    </row>
    <row r="17" spans="1:16" ht="33" x14ac:dyDescent="0.25">
      <c r="A17" s="76">
        <v>5</v>
      </c>
      <c r="B17" s="77" t="s">
        <v>100</v>
      </c>
      <c r="C17" s="6">
        <v>18</v>
      </c>
      <c r="D17" s="6">
        <v>3</v>
      </c>
      <c r="E17" s="75">
        <v>0</v>
      </c>
      <c r="F17" s="75">
        <v>0</v>
      </c>
      <c r="G17" s="75">
        <v>0</v>
      </c>
      <c r="H17" s="75">
        <v>3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6">
        <v>8</v>
      </c>
      <c r="O17" s="75">
        <v>0</v>
      </c>
      <c r="P17" s="75">
        <v>0</v>
      </c>
    </row>
    <row r="18" spans="1:16" ht="33" x14ac:dyDescent="0.25">
      <c r="A18" s="76">
        <v>6</v>
      </c>
      <c r="B18" s="77" t="s">
        <v>101</v>
      </c>
      <c r="C18" s="6">
        <v>3</v>
      </c>
      <c r="D18" s="6">
        <v>0</v>
      </c>
      <c r="E18" s="75">
        <v>0</v>
      </c>
      <c r="F18" s="75">
        <v>0</v>
      </c>
      <c r="G18" s="75">
        <v>0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6">
        <v>8</v>
      </c>
      <c r="O18" s="75">
        <v>0</v>
      </c>
      <c r="P18" s="75">
        <v>0</v>
      </c>
    </row>
    <row r="19" spans="1:16" ht="33" x14ac:dyDescent="0.25">
      <c r="A19" s="76">
        <v>7</v>
      </c>
      <c r="B19" s="77" t="s">
        <v>102</v>
      </c>
      <c r="C19" s="6">
        <v>39</v>
      </c>
      <c r="D19" s="6">
        <v>6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6">
        <v>8</v>
      </c>
      <c r="O19" s="75">
        <v>0</v>
      </c>
      <c r="P19" s="75">
        <v>0</v>
      </c>
    </row>
    <row r="20" spans="1:16" ht="33.75" thickBot="1" x14ac:dyDescent="0.3">
      <c r="A20" s="78">
        <v>8</v>
      </c>
      <c r="B20" s="79" t="s">
        <v>103</v>
      </c>
      <c r="C20" s="80">
        <v>18</v>
      </c>
      <c r="D20" s="80">
        <v>0</v>
      </c>
      <c r="E20" s="75">
        <v>0</v>
      </c>
      <c r="F20" s="75">
        <v>0</v>
      </c>
      <c r="G20" s="75">
        <v>0</v>
      </c>
      <c r="H20" s="81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6">
        <v>8</v>
      </c>
      <c r="O20" s="75">
        <v>0</v>
      </c>
      <c r="P20" s="75">
        <v>0</v>
      </c>
    </row>
    <row r="21" spans="1:16" ht="33.75" customHeight="1" x14ac:dyDescent="0.25">
      <c r="A21" s="293" t="s">
        <v>471</v>
      </c>
      <c r="B21" s="294"/>
      <c r="C21" s="64">
        <f t="shared" ref="C21:P21" si="2">C22+C23+C24</f>
        <v>26</v>
      </c>
      <c r="D21" s="64">
        <f t="shared" si="2"/>
        <v>7</v>
      </c>
      <c r="E21" s="64">
        <f t="shared" si="2"/>
        <v>900</v>
      </c>
      <c r="F21" s="64">
        <f t="shared" si="2"/>
        <v>270</v>
      </c>
      <c r="G21" s="64">
        <f t="shared" si="2"/>
        <v>0</v>
      </c>
      <c r="H21" s="64">
        <f t="shared" si="2"/>
        <v>93</v>
      </c>
      <c r="I21" s="64">
        <f t="shared" si="2"/>
        <v>181</v>
      </c>
      <c r="J21" s="64">
        <f t="shared" si="2"/>
        <v>34</v>
      </c>
      <c r="K21" s="64">
        <f t="shared" si="2"/>
        <v>141</v>
      </c>
      <c r="L21" s="64">
        <f t="shared" si="2"/>
        <v>512</v>
      </c>
      <c r="M21" s="64">
        <f t="shared" si="2"/>
        <v>180</v>
      </c>
      <c r="N21" s="64">
        <f t="shared" si="2"/>
        <v>27</v>
      </c>
      <c r="O21" s="64">
        <f t="shared" si="2"/>
        <v>2</v>
      </c>
      <c r="P21" s="64">
        <f t="shared" si="2"/>
        <v>2</v>
      </c>
    </row>
    <row r="22" spans="1:16" ht="33" x14ac:dyDescent="0.25">
      <c r="A22" s="69">
        <v>1</v>
      </c>
      <c r="B22" s="74" t="s">
        <v>456</v>
      </c>
      <c r="C22" s="6">
        <v>0</v>
      </c>
      <c r="D22" s="2">
        <v>0</v>
      </c>
      <c r="E22" s="75">
        <v>900</v>
      </c>
      <c r="F22" s="6">
        <v>270</v>
      </c>
      <c r="G22" s="6">
        <v>0</v>
      </c>
      <c r="H22" s="6">
        <v>77</v>
      </c>
      <c r="I22" s="14">
        <v>181</v>
      </c>
      <c r="J22" s="5">
        <v>34</v>
      </c>
      <c r="K22" s="5">
        <v>141</v>
      </c>
      <c r="L22" s="5">
        <v>512</v>
      </c>
      <c r="M22" s="5">
        <v>180</v>
      </c>
      <c r="N22" s="6">
        <v>0</v>
      </c>
      <c r="O22" s="6">
        <v>2</v>
      </c>
      <c r="P22" s="6">
        <v>2</v>
      </c>
    </row>
    <row r="23" spans="1:16" ht="33" x14ac:dyDescent="0.25">
      <c r="A23" s="69">
        <v>2</v>
      </c>
      <c r="B23" s="74" t="s">
        <v>104</v>
      </c>
      <c r="C23" s="6">
        <v>22</v>
      </c>
      <c r="D23" s="6">
        <v>7</v>
      </c>
      <c r="E23" s="6">
        <v>0</v>
      </c>
      <c r="F23" s="6">
        <v>0</v>
      </c>
      <c r="G23" s="6">
        <v>0</v>
      </c>
      <c r="H23" s="6">
        <v>9</v>
      </c>
      <c r="I23" s="75">
        <v>0</v>
      </c>
      <c r="J23" s="6">
        <v>0</v>
      </c>
      <c r="K23" s="6">
        <v>0</v>
      </c>
      <c r="L23" s="6">
        <v>0</v>
      </c>
      <c r="M23" s="6">
        <v>0</v>
      </c>
      <c r="N23" s="6">
        <v>21</v>
      </c>
      <c r="O23" s="6">
        <v>0</v>
      </c>
      <c r="P23" s="6">
        <v>0</v>
      </c>
    </row>
    <row r="24" spans="1:16" ht="33.75" thickBot="1" x14ac:dyDescent="0.3">
      <c r="A24" s="69">
        <v>3</v>
      </c>
      <c r="B24" s="74" t="s">
        <v>105</v>
      </c>
      <c r="C24" s="6">
        <v>4</v>
      </c>
      <c r="D24" s="6">
        <v>0</v>
      </c>
      <c r="E24" s="2">
        <v>0</v>
      </c>
      <c r="F24" s="2">
        <v>0</v>
      </c>
      <c r="G24" s="6">
        <v>0</v>
      </c>
      <c r="H24" s="6">
        <v>7</v>
      </c>
      <c r="I24" s="75">
        <v>0</v>
      </c>
      <c r="J24" s="6">
        <v>0</v>
      </c>
      <c r="K24" s="6">
        <v>0</v>
      </c>
      <c r="L24" s="6">
        <v>0</v>
      </c>
      <c r="M24" s="6">
        <v>0</v>
      </c>
      <c r="N24" s="6">
        <v>6</v>
      </c>
      <c r="O24" s="6">
        <v>0</v>
      </c>
      <c r="P24" s="6">
        <v>0</v>
      </c>
    </row>
    <row r="25" spans="1:16" ht="30" customHeight="1" x14ac:dyDescent="0.25">
      <c r="A25" s="277" t="s">
        <v>457</v>
      </c>
      <c r="B25" s="292"/>
      <c r="C25" s="66">
        <v>98</v>
      </c>
      <c r="D25" s="66">
        <v>26</v>
      </c>
      <c r="E25" s="66">
        <v>399</v>
      </c>
      <c r="F25" s="66">
        <v>139</v>
      </c>
      <c r="G25" s="66">
        <v>3</v>
      </c>
      <c r="H25" s="66">
        <v>99</v>
      </c>
      <c r="I25" s="66">
        <v>0</v>
      </c>
      <c r="J25" s="66">
        <v>0</v>
      </c>
      <c r="K25" s="66">
        <v>117</v>
      </c>
      <c r="L25" s="66">
        <v>127</v>
      </c>
      <c r="M25" s="66">
        <v>129</v>
      </c>
      <c r="N25" s="66">
        <v>5</v>
      </c>
      <c r="O25" s="66">
        <v>0</v>
      </c>
      <c r="P25" s="68"/>
    </row>
    <row r="26" spans="1:16" ht="17.25" thickBot="1" x14ac:dyDescent="0.3">
      <c r="A26" s="69">
        <v>1</v>
      </c>
      <c r="B26" s="15" t="s">
        <v>106</v>
      </c>
      <c r="C26" s="6">
        <v>60</v>
      </c>
      <c r="D26" s="2">
        <v>19</v>
      </c>
      <c r="E26" s="6">
        <v>183</v>
      </c>
      <c r="F26" s="6">
        <v>68</v>
      </c>
      <c r="G26" s="6">
        <v>3</v>
      </c>
      <c r="H26" s="6">
        <v>82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6">
        <v>0</v>
      </c>
      <c r="O26" s="75">
        <v>0</v>
      </c>
      <c r="P26" s="75">
        <v>0</v>
      </c>
    </row>
    <row r="27" spans="1:16" ht="16.5" x14ac:dyDescent="0.25">
      <c r="A27" s="69">
        <v>2</v>
      </c>
      <c r="B27" s="15" t="s">
        <v>107</v>
      </c>
      <c r="C27" s="82">
        <v>14</v>
      </c>
      <c r="D27" s="82">
        <v>3</v>
      </c>
      <c r="E27" s="82">
        <v>86</v>
      </c>
      <c r="F27" s="82">
        <v>33</v>
      </c>
      <c r="G27" s="82">
        <v>0</v>
      </c>
      <c r="H27" s="82">
        <v>11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6">
        <v>2</v>
      </c>
      <c r="O27" s="75">
        <v>0</v>
      </c>
      <c r="P27" s="75">
        <v>0</v>
      </c>
    </row>
    <row r="28" spans="1:16" ht="16.5" x14ac:dyDescent="0.25">
      <c r="A28" s="69">
        <v>3</v>
      </c>
      <c r="B28" s="15" t="s">
        <v>108</v>
      </c>
      <c r="C28" s="6">
        <v>9</v>
      </c>
      <c r="D28" s="6">
        <v>2</v>
      </c>
      <c r="E28" s="6">
        <v>61</v>
      </c>
      <c r="F28" s="6">
        <v>14</v>
      </c>
      <c r="G28" s="6">
        <v>0</v>
      </c>
      <c r="H28" s="6">
        <v>2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6">
        <v>1</v>
      </c>
      <c r="O28" s="75">
        <v>0</v>
      </c>
      <c r="P28" s="75">
        <v>0</v>
      </c>
    </row>
    <row r="29" spans="1:16" ht="16.5" x14ac:dyDescent="0.25">
      <c r="A29" s="69">
        <v>4</v>
      </c>
      <c r="B29" s="15" t="s">
        <v>109</v>
      </c>
      <c r="C29" s="6">
        <v>14</v>
      </c>
      <c r="D29" s="6">
        <v>2</v>
      </c>
      <c r="E29" s="6">
        <v>68</v>
      </c>
      <c r="F29" s="75">
        <v>16</v>
      </c>
      <c r="G29" s="6">
        <v>0</v>
      </c>
      <c r="H29" s="6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6">
        <v>1</v>
      </c>
      <c r="O29" s="75">
        <v>0</v>
      </c>
      <c r="P29" s="75">
        <v>0</v>
      </c>
    </row>
    <row r="30" spans="1:16" ht="17.25" thickBot="1" x14ac:dyDescent="0.3">
      <c r="A30" s="69">
        <v>5</v>
      </c>
      <c r="B30" s="15" t="s">
        <v>110</v>
      </c>
      <c r="C30" s="6">
        <v>1</v>
      </c>
      <c r="D30" s="6">
        <v>0</v>
      </c>
      <c r="E30" s="6">
        <v>1</v>
      </c>
      <c r="F30" s="75">
        <v>8</v>
      </c>
      <c r="G30" s="6">
        <v>0</v>
      </c>
      <c r="H30" s="6">
        <v>4</v>
      </c>
      <c r="I30" s="75">
        <v>0</v>
      </c>
      <c r="J30" s="81">
        <v>0</v>
      </c>
      <c r="K30" s="75">
        <v>0</v>
      </c>
      <c r="L30" s="75">
        <v>0</v>
      </c>
      <c r="M30" s="75">
        <v>0</v>
      </c>
      <c r="N30" s="6">
        <v>1</v>
      </c>
      <c r="O30" s="75">
        <v>0</v>
      </c>
      <c r="P30" s="75">
        <v>0</v>
      </c>
    </row>
    <row r="31" spans="1:16" ht="28.5" customHeight="1" x14ac:dyDescent="0.25">
      <c r="A31" s="293" t="s">
        <v>521</v>
      </c>
      <c r="B31" s="294"/>
      <c r="C31" s="66">
        <v>181</v>
      </c>
      <c r="D31" s="66">
        <v>113</v>
      </c>
      <c r="E31" s="66">
        <v>1210</v>
      </c>
      <c r="F31" s="66">
        <v>1716</v>
      </c>
      <c r="G31" s="66">
        <v>12</v>
      </c>
      <c r="H31" s="66">
        <v>334</v>
      </c>
      <c r="I31" s="66">
        <v>622</v>
      </c>
      <c r="J31" s="66">
        <v>16</v>
      </c>
      <c r="K31" s="60">
        <v>509</v>
      </c>
      <c r="L31" s="66">
        <v>563</v>
      </c>
      <c r="M31" s="66">
        <v>178</v>
      </c>
      <c r="N31" s="66">
        <v>276</v>
      </c>
      <c r="O31" s="66">
        <v>0</v>
      </c>
      <c r="P31" s="68">
        <v>4</v>
      </c>
    </row>
    <row r="32" spans="1:16" ht="16.5" x14ac:dyDescent="0.25">
      <c r="A32" s="83">
        <v>1</v>
      </c>
      <c r="B32" s="15" t="s">
        <v>111</v>
      </c>
      <c r="C32" s="6">
        <v>104</v>
      </c>
      <c r="D32" s="2">
        <v>44</v>
      </c>
      <c r="E32" s="6">
        <v>1038</v>
      </c>
      <c r="F32" s="6">
        <v>1663</v>
      </c>
      <c r="G32" s="6">
        <v>3</v>
      </c>
      <c r="H32" s="6">
        <v>73</v>
      </c>
      <c r="I32" s="5">
        <v>622</v>
      </c>
      <c r="J32" s="5">
        <v>16</v>
      </c>
      <c r="K32" s="5">
        <v>509</v>
      </c>
      <c r="L32" s="5">
        <v>563</v>
      </c>
      <c r="M32" s="5">
        <v>178</v>
      </c>
      <c r="N32" s="6">
        <v>138</v>
      </c>
      <c r="O32" s="6">
        <v>0</v>
      </c>
      <c r="P32" s="8">
        <v>4</v>
      </c>
    </row>
    <row r="33" spans="1:16" ht="16.5" x14ac:dyDescent="0.25">
      <c r="A33" s="83">
        <v>2</v>
      </c>
      <c r="B33" s="15" t="s">
        <v>112</v>
      </c>
      <c r="C33" s="6">
        <v>43</v>
      </c>
      <c r="D33" s="6">
        <v>44</v>
      </c>
      <c r="E33" s="6">
        <v>172</v>
      </c>
      <c r="F33" s="6">
        <v>53</v>
      </c>
      <c r="G33" s="6">
        <v>2</v>
      </c>
      <c r="H33" s="6">
        <v>199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64</v>
      </c>
      <c r="O33" s="6">
        <v>0</v>
      </c>
      <c r="P33" s="8">
        <v>0</v>
      </c>
    </row>
    <row r="34" spans="1:16" ht="16.5" x14ac:dyDescent="0.25">
      <c r="A34" s="83">
        <v>3</v>
      </c>
      <c r="B34" s="15" t="s">
        <v>113</v>
      </c>
      <c r="C34" s="6">
        <v>10</v>
      </c>
      <c r="D34" s="6">
        <v>3</v>
      </c>
      <c r="E34" s="6">
        <v>0</v>
      </c>
      <c r="F34" s="6">
        <v>0</v>
      </c>
      <c r="G34" s="6">
        <v>0</v>
      </c>
      <c r="H34" s="6">
        <v>2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45</v>
      </c>
      <c r="O34" s="6">
        <v>0</v>
      </c>
      <c r="P34" s="8">
        <v>0</v>
      </c>
    </row>
    <row r="35" spans="1:16" ht="16.5" x14ac:dyDescent="0.25">
      <c r="A35" s="83">
        <v>4</v>
      </c>
      <c r="B35" s="15" t="s">
        <v>114</v>
      </c>
      <c r="C35" s="6">
        <v>9</v>
      </c>
      <c r="D35" s="6">
        <v>8</v>
      </c>
      <c r="E35" s="6">
        <v>0</v>
      </c>
      <c r="F35" s="6">
        <v>0</v>
      </c>
      <c r="G35" s="6">
        <v>7</v>
      </c>
      <c r="H35" s="6">
        <v>33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13</v>
      </c>
      <c r="O35" s="6">
        <v>0</v>
      </c>
      <c r="P35" s="8">
        <v>0</v>
      </c>
    </row>
    <row r="36" spans="1:16" ht="16.5" x14ac:dyDescent="0.25">
      <c r="A36" s="84">
        <v>5</v>
      </c>
      <c r="B36" s="77" t="s">
        <v>115</v>
      </c>
      <c r="C36" s="6">
        <v>12</v>
      </c>
      <c r="D36" s="6">
        <v>13</v>
      </c>
      <c r="E36" s="6">
        <v>0</v>
      </c>
      <c r="F36" s="6">
        <v>0</v>
      </c>
      <c r="G36" s="6">
        <v>0</v>
      </c>
      <c r="H36" s="6">
        <v>18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5</v>
      </c>
      <c r="O36" s="6">
        <v>0</v>
      </c>
      <c r="P36" s="8">
        <v>0</v>
      </c>
    </row>
    <row r="37" spans="1:16" ht="17.25" thickBot="1" x14ac:dyDescent="0.3">
      <c r="A37" s="84">
        <v>6</v>
      </c>
      <c r="B37" s="77" t="s">
        <v>22</v>
      </c>
      <c r="C37" s="6">
        <v>3</v>
      </c>
      <c r="D37" s="6">
        <v>1</v>
      </c>
      <c r="E37" s="6">
        <v>0</v>
      </c>
      <c r="F37" s="6">
        <v>0</v>
      </c>
      <c r="G37" s="6">
        <v>0</v>
      </c>
      <c r="H37" s="6">
        <v>9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11</v>
      </c>
      <c r="O37" s="6">
        <v>0</v>
      </c>
      <c r="P37" s="8">
        <v>0</v>
      </c>
    </row>
    <row r="38" spans="1:16" ht="29.25" customHeight="1" thickBot="1" x14ac:dyDescent="0.3">
      <c r="A38" s="272" t="s">
        <v>116</v>
      </c>
      <c r="B38" s="295"/>
      <c r="C38" s="66">
        <f>SUM(C39:C41)</f>
        <v>689</v>
      </c>
      <c r="D38" s="66">
        <f t="shared" ref="D38:P38" si="3">SUM(D39:D41)</f>
        <v>121</v>
      </c>
      <c r="E38" s="66">
        <f t="shared" si="3"/>
        <v>424</v>
      </c>
      <c r="F38" s="66">
        <f t="shared" si="3"/>
        <v>125</v>
      </c>
      <c r="G38" s="66">
        <f t="shared" si="3"/>
        <v>4</v>
      </c>
      <c r="H38" s="66">
        <f t="shared" si="3"/>
        <v>338</v>
      </c>
      <c r="I38" s="66">
        <f t="shared" si="3"/>
        <v>460</v>
      </c>
      <c r="J38" s="66">
        <f t="shared" si="3"/>
        <v>440</v>
      </c>
      <c r="K38" s="66">
        <f t="shared" si="3"/>
        <v>309</v>
      </c>
      <c r="L38" s="66">
        <f t="shared" si="3"/>
        <v>848</v>
      </c>
      <c r="M38" s="66">
        <f>SUM(M39:M41)</f>
        <v>525</v>
      </c>
      <c r="N38" s="66">
        <f t="shared" si="3"/>
        <v>30</v>
      </c>
      <c r="O38" s="66">
        <f t="shared" si="3"/>
        <v>0</v>
      </c>
      <c r="P38" s="85">
        <f t="shared" si="3"/>
        <v>4</v>
      </c>
    </row>
    <row r="39" spans="1:16" ht="16.5" x14ac:dyDescent="0.25">
      <c r="A39" s="86">
        <v>1</v>
      </c>
      <c r="B39" s="87" t="s">
        <v>116</v>
      </c>
      <c r="C39" s="2">
        <v>341</v>
      </c>
      <c r="D39" s="2">
        <v>96</v>
      </c>
      <c r="E39" s="2">
        <v>267</v>
      </c>
      <c r="F39" s="2">
        <v>40</v>
      </c>
      <c r="G39" s="2">
        <v>3</v>
      </c>
      <c r="H39" s="2">
        <v>310</v>
      </c>
      <c r="I39" s="11">
        <v>460</v>
      </c>
      <c r="J39" s="11">
        <v>440</v>
      </c>
      <c r="K39" s="11">
        <v>309</v>
      </c>
      <c r="L39" s="11">
        <v>848</v>
      </c>
      <c r="M39" s="11">
        <v>525</v>
      </c>
      <c r="N39" s="2" t="s">
        <v>472</v>
      </c>
      <c r="O39" s="2">
        <v>0</v>
      </c>
      <c r="P39" s="88">
        <v>4</v>
      </c>
    </row>
    <row r="40" spans="1:16" ht="16.5" x14ac:dyDescent="0.25">
      <c r="A40" s="69">
        <v>2</v>
      </c>
      <c r="B40" s="15" t="s">
        <v>117</v>
      </c>
      <c r="C40" s="2">
        <v>269</v>
      </c>
      <c r="D40" s="2">
        <v>7</v>
      </c>
      <c r="E40" s="2">
        <v>75</v>
      </c>
      <c r="F40" s="2">
        <v>15</v>
      </c>
      <c r="G40" s="2">
        <v>0</v>
      </c>
      <c r="H40" s="2">
        <v>21</v>
      </c>
      <c r="I40" s="11" t="s">
        <v>472</v>
      </c>
      <c r="J40" s="11" t="s">
        <v>472</v>
      </c>
      <c r="K40" s="11" t="s">
        <v>472</v>
      </c>
      <c r="L40" s="11" t="s">
        <v>472</v>
      </c>
      <c r="M40" s="11" t="s">
        <v>472</v>
      </c>
      <c r="N40" s="2">
        <v>15</v>
      </c>
      <c r="O40" s="2" t="s">
        <v>472</v>
      </c>
      <c r="P40" s="88" t="s">
        <v>472</v>
      </c>
    </row>
    <row r="41" spans="1:16" ht="16.5" x14ac:dyDescent="0.25">
      <c r="A41" s="89">
        <v>3</v>
      </c>
      <c r="B41" s="90" t="s">
        <v>118</v>
      </c>
      <c r="C41" s="4">
        <v>79</v>
      </c>
      <c r="D41" s="4">
        <v>18</v>
      </c>
      <c r="E41" s="4">
        <v>82</v>
      </c>
      <c r="F41" s="4">
        <v>70</v>
      </c>
      <c r="G41" s="4">
        <v>1</v>
      </c>
      <c r="H41" s="4">
        <v>7</v>
      </c>
      <c r="I41" s="16" t="s">
        <v>472</v>
      </c>
      <c r="J41" s="16" t="s">
        <v>472</v>
      </c>
      <c r="K41" s="16" t="s">
        <v>472</v>
      </c>
      <c r="L41" s="16" t="s">
        <v>472</v>
      </c>
      <c r="M41" s="16" t="s">
        <v>472</v>
      </c>
      <c r="N41" s="4">
        <v>15</v>
      </c>
      <c r="O41" s="4" t="s">
        <v>472</v>
      </c>
      <c r="P41" s="91" t="s">
        <v>472</v>
      </c>
    </row>
    <row r="42" spans="1:16" ht="24.75" customHeight="1" x14ac:dyDescent="0.25">
      <c r="A42" s="296" t="s">
        <v>391</v>
      </c>
      <c r="B42" s="296"/>
      <c r="C42" s="104">
        <v>1629</v>
      </c>
      <c r="D42" s="104">
        <v>378</v>
      </c>
      <c r="E42" s="104">
        <v>10683</v>
      </c>
      <c r="F42" s="104">
        <v>2733</v>
      </c>
      <c r="G42" s="104">
        <v>20</v>
      </c>
      <c r="H42" s="104">
        <v>1213</v>
      </c>
      <c r="I42" s="104">
        <v>2085</v>
      </c>
      <c r="J42" s="104">
        <v>826</v>
      </c>
      <c r="K42" s="104">
        <v>1376</v>
      </c>
      <c r="L42" s="104">
        <v>3321</v>
      </c>
      <c r="M42" s="104">
        <v>1903</v>
      </c>
      <c r="N42" s="104">
        <v>412</v>
      </c>
      <c r="O42" s="104">
        <v>8</v>
      </c>
      <c r="P42" s="104">
        <v>16</v>
      </c>
    </row>
  </sheetData>
  <mergeCells count="9">
    <mergeCell ref="A25:B25"/>
    <mergeCell ref="A31:B31"/>
    <mergeCell ref="A38:B38"/>
    <mergeCell ref="A42:B42"/>
    <mergeCell ref="A1:P1"/>
    <mergeCell ref="A2:P2"/>
    <mergeCell ref="A5:B5"/>
    <mergeCell ref="A12:B12"/>
    <mergeCell ref="A21:B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opLeftCell="A49" zoomScale="115" zoomScaleNormal="115" workbookViewId="0">
      <selection activeCell="A54" sqref="A54:B54"/>
    </sheetView>
  </sheetViews>
  <sheetFormatPr defaultRowHeight="15" x14ac:dyDescent="0.25"/>
  <cols>
    <col min="1" max="1" width="6.7109375" customWidth="1"/>
    <col min="2" max="2" width="17.85546875" customWidth="1"/>
  </cols>
  <sheetData>
    <row r="1" spans="1:16" ht="50.25" customHeight="1" x14ac:dyDescent="0.25">
      <c r="A1" s="290" t="s">
        <v>516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</row>
    <row r="2" spans="1:16" ht="27" customHeight="1" x14ac:dyDescent="0.25">
      <c r="A2" s="291" t="s">
        <v>459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</row>
    <row r="3" spans="1:16" ht="215.25" x14ac:dyDescent="0.25">
      <c r="A3" s="28" t="s">
        <v>0</v>
      </c>
      <c r="B3" s="28" t="s">
        <v>1</v>
      </c>
      <c r="C3" s="59" t="s">
        <v>3</v>
      </c>
      <c r="D3" s="59" t="s">
        <v>4</v>
      </c>
      <c r="E3" s="59" t="s">
        <v>8</v>
      </c>
      <c r="F3" s="59" t="s">
        <v>6</v>
      </c>
      <c r="G3" s="59" t="s">
        <v>9</v>
      </c>
      <c r="H3" s="59" t="s">
        <v>5</v>
      </c>
      <c r="I3" s="59" t="s">
        <v>10</v>
      </c>
      <c r="J3" s="59" t="s">
        <v>11</v>
      </c>
      <c r="K3" s="59" t="s">
        <v>12</v>
      </c>
      <c r="L3" s="59" t="s">
        <v>13</v>
      </c>
      <c r="M3" s="59" t="s">
        <v>14</v>
      </c>
      <c r="N3" s="59" t="s">
        <v>7</v>
      </c>
      <c r="O3" s="59" t="s">
        <v>15</v>
      </c>
      <c r="P3" s="59" t="s">
        <v>2</v>
      </c>
    </row>
    <row r="4" spans="1:16" x14ac:dyDescent="0.25">
      <c r="A4" s="2">
        <v>1</v>
      </c>
      <c r="B4" s="2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  <c r="P4" s="6">
        <v>16</v>
      </c>
    </row>
    <row r="5" spans="1:16" ht="30" customHeight="1" x14ac:dyDescent="0.25">
      <c r="A5" s="288" t="s">
        <v>473</v>
      </c>
      <c r="B5" s="288"/>
      <c r="C5" s="60">
        <f>SUM(C6:C10)</f>
        <v>119</v>
      </c>
      <c r="D5" s="60">
        <f t="shared" ref="D5:P5" si="0">SUM(D6:D10)</f>
        <v>70</v>
      </c>
      <c r="E5" s="60">
        <f t="shared" si="0"/>
        <v>1172</v>
      </c>
      <c r="F5" s="60">
        <f t="shared" si="0"/>
        <v>692</v>
      </c>
      <c r="G5" s="60">
        <f t="shared" si="0"/>
        <v>3</v>
      </c>
      <c r="H5" s="60">
        <f t="shared" si="0"/>
        <v>231</v>
      </c>
      <c r="I5" s="60">
        <f t="shared" si="0"/>
        <v>115</v>
      </c>
      <c r="J5" s="60">
        <f t="shared" si="0"/>
        <v>6</v>
      </c>
      <c r="K5" s="60">
        <f t="shared" si="0"/>
        <v>118</v>
      </c>
      <c r="L5" s="60">
        <f t="shared" si="0"/>
        <v>315</v>
      </c>
      <c r="M5" s="60">
        <f t="shared" si="0"/>
        <v>335</v>
      </c>
      <c r="N5" s="60">
        <f t="shared" si="0"/>
        <v>6</v>
      </c>
      <c r="O5" s="60">
        <f t="shared" si="0"/>
        <v>0</v>
      </c>
      <c r="P5" s="60">
        <f t="shared" si="0"/>
        <v>2</v>
      </c>
    </row>
    <row r="6" spans="1:16" ht="27" x14ac:dyDescent="0.25">
      <c r="A6" s="2">
        <v>1</v>
      </c>
      <c r="B6" s="11" t="s">
        <v>392</v>
      </c>
      <c r="C6" s="6">
        <v>96</v>
      </c>
      <c r="D6" s="2">
        <v>57</v>
      </c>
      <c r="E6" s="6">
        <v>1110</v>
      </c>
      <c r="F6" s="6">
        <v>620</v>
      </c>
      <c r="G6" s="6">
        <v>0</v>
      </c>
      <c r="H6" s="6">
        <v>126</v>
      </c>
      <c r="I6" s="5">
        <v>107</v>
      </c>
      <c r="J6" s="5">
        <v>6</v>
      </c>
      <c r="K6" s="5">
        <v>118</v>
      </c>
      <c r="L6" s="5">
        <v>315</v>
      </c>
      <c r="M6" s="5">
        <v>335</v>
      </c>
      <c r="N6" s="6">
        <v>3</v>
      </c>
      <c r="O6" s="6">
        <v>0</v>
      </c>
      <c r="P6" s="6">
        <v>2</v>
      </c>
    </row>
    <row r="7" spans="1:16" ht="27" x14ac:dyDescent="0.25">
      <c r="A7" s="2">
        <v>2</v>
      </c>
      <c r="B7" s="11" t="s">
        <v>474</v>
      </c>
      <c r="C7" s="6">
        <v>5</v>
      </c>
      <c r="D7" s="6">
        <v>8</v>
      </c>
      <c r="E7" s="6">
        <v>0</v>
      </c>
      <c r="F7" s="6">
        <v>36</v>
      </c>
      <c r="G7" s="6">
        <v>0</v>
      </c>
      <c r="H7" s="6">
        <v>52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1</v>
      </c>
      <c r="O7" s="6">
        <v>0</v>
      </c>
      <c r="P7" s="6">
        <v>0</v>
      </c>
    </row>
    <row r="8" spans="1:16" ht="27" x14ac:dyDescent="0.25">
      <c r="A8" s="2">
        <v>3</v>
      </c>
      <c r="B8" s="11" t="s">
        <v>475</v>
      </c>
      <c r="C8" s="6">
        <v>4</v>
      </c>
      <c r="D8" s="6">
        <v>3</v>
      </c>
      <c r="E8" s="6">
        <v>7</v>
      </c>
      <c r="F8" s="6">
        <v>12</v>
      </c>
      <c r="G8" s="6">
        <v>1</v>
      </c>
      <c r="H8" s="6">
        <v>15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</row>
    <row r="9" spans="1:16" ht="27" x14ac:dyDescent="0.25">
      <c r="A9" s="2">
        <v>4</v>
      </c>
      <c r="B9" s="11" t="s">
        <v>476</v>
      </c>
      <c r="C9" s="3">
        <v>12</v>
      </c>
      <c r="D9" s="3">
        <v>2</v>
      </c>
      <c r="E9" s="3">
        <v>40</v>
      </c>
      <c r="F9" s="3">
        <v>20</v>
      </c>
      <c r="G9" s="3">
        <v>2</v>
      </c>
      <c r="H9" s="3">
        <v>21</v>
      </c>
      <c r="I9" s="3">
        <v>4</v>
      </c>
      <c r="J9" s="3">
        <v>0</v>
      </c>
      <c r="K9" s="3">
        <v>0</v>
      </c>
      <c r="L9" s="6">
        <v>0</v>
      </c>
      <c r="M9" s="6">
        <v>0</v>
      </c>
      <c r="N9" s="6">
        <v>1</v>
      </c>
      <c r="O9" s="6">
        <v>0</v>
      </c>
      <c r="P9" s="6">
        <v>0</v>
      </c>
    </row>
    <row r="10" spans="1:16" ht="27" x14ac:dyDescent="0.25">
      <c r="A10" s="2">
        <v>5</v>
      </c>
      <c r="B10" s="11" t="s">
        <v>477</v>
      </c>
      <c r="C10" s="6">
        <v>2</v>
      </c>
      <c r="D10" s="6">
        <v>0</v>
      </c>
      <c r="E10" s="6">
        <v>15</v>
      </c>
      <c r="F10" s="6">
        <v>4</v>
      </c>
      <c r="G10" s="6">
        <v>0</v>
      </c>
      <c r="H10" s="6">
        <v>17</v>
      </c>
      <c r="I10" s="6">
        <v>4</v>
      </c>
      <c r="J10" s="6">
        <v>0</v>
      </c>
      <c r="K10" s="6">
        <v>0</v>
      </c>
      <c r="L10" s="6">
        <v>0</v>
      </c>
      <c r="M10" s="6">
        <v>0</v>
      </c>
      <c r="N10" s="6">
        <v>1</v>
      </c>
      <c r="O10" s="6">
        <v>0</v>
      </c>
      <c r="P10" s="6">
        <v>0</v>
      </c>
    </row>
    <row r="11" spans="1:16" ht="33.75" customHeight="1" x14ac:dyDescent="0.25">
      <c r="A11" s="288" t="s">
        <v>478</v>
      </c>
      <c r="B11" s="288"/>
      <c r="C11" s="60">
        <f>SUM(C12:C20)</f>
        <v>46</v>
      </c>
      <c r="D11" s="60">
        <f t="shared" ref="D11:P11" si="1">SUM(D12:D20)</f>
        <v>10</v>
      </c>
      <c r="E11" s="60">
        <f t="shared" si="1"/>
        <v>167</v>
      </c>
      <c r="F11" s="60">
        <f t="shared" si="1"/>
        <v>93</v>
      </c>
      <c r="G11" s="60">
        <f t="shared" si="1"/>
        <v>0</v>
      </c>
      <c r="H11" s="60">
        <f t="shared" si="1"/>
        <v>36</v>
      </c>
      <c r="I11" s="60">
        <f t="shared" si="1"/>
        <v>45</v>
      </c>
      <c r="J11" s="60">
        <f t="shared" si="1"/>
        <v>0</v>
      </c>
      <c r="K11" s="60">
        <f t="shared" si="1"/>
        <v>0</v>
      </c>
      <c r="L11" s="60">
        <f t="shared" si="1"/>
        <v>150</v>
      </c>
      <c r="M11" s="60">
        <f t="shared" si="1"/>
        <v>140</v>
      </c>
      <c r="N11" s="60">
        <f t="shared" si="1"/>
        <v>30</v>
      </c>
      <c r="O11" s="60">
        <f t="shared" si="1"/>
        <v>50</v>
      </c>
      <c r="P11" s="60">
        <f t="shared" si="1"/>
        <v>0</v>
      </c>
    </row>
    <row r="12" spans="1:16" ht="27" x14ac:dyDescent="0.25">
      <c r="A12" s="2">
        <v>1</v>
      </c>
      <c r="B12" s="11" t="s">
        <v>375</v>
      </c>
      <c r="C12" s="61">
        <v>27</v>
      </c>
      <c r="D12" s="61">
        <v>6</v>
      </c>
      <c r="E12" s="61">
        <v>56</v>
      </c>
      <c r="F12" s="61">
        <v>42</v>
      </c>
      <c r="G12" s="61">
        <v>0</v>
      </c>
      <c r="H12" s="61">
        <v>23</v>
      </c>
      <c r="I12" s="61">
        <v>14</v>
      </c>
      <c r="J12" s="61">
        <v>0</v>
      </c>
      <c r="K12" s="61">
        <v>0</v>
      </c>
      <c r="L12" s="61">
        <v>150</v>
      </c>
      <c r="M12" s="61">
        <v>140</v>
      </c>
      <c r="N12" s="61">
        <v>3</v>
      </c>
      <c r="O12" s="61">
        <v>6</v>
      </c>
      <c r="P12" s="61">
        <v>0</v>
      </c>
    </row>
    <row r="13" spans="1:16" ht="27" x14ac:dyDescent="0.25">
      <c r="A13" s="2">
        <v>2</v>
      </c>
      <c r="B13" s="11" t="s">
        <v>479</v>
      </c>
      <c r="C13" s="61">
        <v>5</v>
      </c>
      <c r="D13" s="62">
        <v>0</v>
      </c>
      <c r="E13" s="61">
        <v>17</v>
      </c>
      <c r="F13" s="61">
        <v>18</v>
      </c>
      <c r="G13" s="61">
        <v>0</v>
      </c>
      <c r="H13" s="61">
        <v>2</v>
      </c>
      <c r="I13" s="63">
        <v>11</v>
      </c>
      <c r="J13" s="63">
        <v>0</v>
      </c>
      <c r="K13" s="63">
        <v>0</v>
      </c>
      <c r="L13" s="63">
        <v>0</v>
      </c>
      <c r="M13" s="63">
        <v>0</v>
      </c>
      <c r="N13" s="61">
        <v>6</v>
      </c>
      <c r="O13" s="61">
        <v>5</v>
      </c>
      <c r="P13" s="61">
        <v>0</v>
      </c>
    </row>
    <row r="14" spans="1:16" ht="27" x14ac:dyDescent="0.25">
      <c r="A14" s="2">
        <v>3</v>
      </c>
      <c r="B14" s="11" t="s">
        <v>480</v>
      </c>
      <c r="C14" s="61">
        <v>3</v>
      </c>
      <c r="D14" s="61">
        <v>0</v>
      </c>
      <c r="E14" s="61">
        <v>12</v>
      </c>
      <c r="F14" s="61">
        <v>16</v>
      </c>
      <c r="G14" s="61">
        <v>0</v>
      </c>
      <c r="H14" s="61">
        <v>1</v>
      </c>
      <c r="I14" s="61">
        <v>1</v>
      </c>
      <c r="J14" s="61">
        <v>0</v>
      </c>
      <c r="K14" s="61">
        <v>0</v>
      </c>
      <c r="L14" s="61">
        <v>0</v>
      </c>
      <c r="M14" s="61">
        <v>0</v>
      </c>
      <c r="N14" s="61">
        <v>3</v>
      </c>
      <c r="O14" s="61">
        <v>6</v>
      </c>
      <c r="P14" s="61">
        <v>0</v>
      </c>
    </row>
    <row r="15" spans="1:16" ht="27" x14ac:dyDescent="0.25">
      <c r="A15" s="2">
        <v>4</v>
      </c>
      <c r="B15" s="11" t="s">
        <v>518</v>
      </c>
      <c r="C15" s="61">
        <v>3</v>
      </c>
      <c r="D15" s="61">
        <v>0</v>
      </c>
      <c r="E15" s="61">
        <v>41</v>
      </c>
      <c r="F15" s="61">
        <v>12</v>
      </c>
      <c r="G15" s="61">
        <v>0</v>
      </c>
      <c r="H15" s="61">
        <v>2</v>
      </c>
      <c r="I15" s="61">
        <v>2</v>
      </c>
      <c r="J15" s="61">
        <v>0</v>
      </c>
      <c r="K15" s="61">
        <v>0</v>
      </c>
      <c r="L15" s="61">
        <v>0</v>
      </c>
      <c r="M15" s="61">
        <v>0</v>
      </c>
      <c r="N15" s="61">
        <v>5</v>
      </c>
      <c r="O15" s="61">
        <v>3</v>
      </c>
      <c r="P15" s="61">
        <v>0</v>
      </c>
    </row>
    <row r="16" spans="1:16" ht="27" x14ac:dyDescent="0.25">
      <c r="A16" s="2">
        <v>5</v>
      </c>
      <c r="B16" s="11" t="s">
        <v>481</v>
      </c>
      <c r="C16" s="61">
        <v>1</v>
      </c>
      <c r="D16" s="61">
        <v>0</v>
      </c>
      <c r="E16" s="61">
        <v>11</v>
      </c>
      <c r="F16" s="61">
        <v>0</v>
      </c>
      <c r="G16" s="61">
        <v>0</v>
      </c>
      <c r="H16" s="61">
        <v>0</v>
      </c>
      <c r="I16" s="61">
        <v>2</v>
      </c>
      <c r="J16" s="61">
        <v>0</v>
      </c>
      <c r="K16" s="61">
        <v>0</v>
      </c>
      <c r="L16" s="61">
        <v>0</v>
      </c>
      <c r="M16" s="61">
        <v>0</v>
      </c>
      <c r="N16" s="61">
        <v>2</v>
      </c>
      <c r="O16" s="61">
        <v>6</v>
      </c>
      <c r="P16" s="61">
        <v>0</v>
      </c>
    </row>
    <row r="17" spans="1:16" ht="27" x14ac:dyDescent="0.25">
      <c r="A17" s="2">
        <v>6</v>
      </c>
      <c r="B17" s="11" t="s">
        <v>482</v>
      </c>
      <c r="C17" s="61">
        <v>2</v>
      </c>
      <c r="D17" s="61">
        <v>0</v>
      </c>
      <c r="E17" s="61">
        <v>10</v>
      </c>
      <c r="F17" s="61">
        <v>0</v>
      </c>
      <c r="G17" s="61">
        <v>0</v>
      </c>
      <c r="H17" s="61">
        <v>1</v>
      </c>
      <c r="I17" s="61">
        <v>2</v>
      </c>
      <c r="J17" s="61">
        <v>0</v>
      </c>
      <c r="K17" s="61">
        <v>0</v>
      </c>
      <c r="L17" s="61">
        <v>0</v>
      </c>
      <c r="M17" s="61">
        <v>0</v>
      </c>
      <c r="N17" s="61">
        <v>2</v>
      </c>
      <c r="O17" s="61">
        <v>6</v>
      </c>
      <c r="P17" s="61">
        <v>0</v>
      </c>
    </row>
    <row r="18" spans="1:16" ht="27" x14ac:dyDescent="0.25">
      <c r="A18" s="6">
        <v>7</v>
      </c>
      <c r="B18" s="11" t="s">
        <v>483</v>
      </c>
      <c r="C18" s="61">
        <v>0</v>
      </c>
      <c r="D18" s="61">
        <v>0</v>
      </c>
      <c r="E18" s="61">
        <v>13</v>
      </c>
      <c r="F18" s="61">
        <v>0</v>
      </c>
      <c r="G18" s="61">
        <v>0</v>
      </c>
      <c r="H18" s="61">
        <v>0</v>
      </c>
      <c r="I18" s="61">
        <v>7</v>
      </c>
      <c r="J18" s="61">
        <v>0</v>
      </c>
      <c r="K18" s="61">
        <v>0</v>
      </c>
      <c r="L18" s="61">
        <v>0</v>
      </c>
      <c r="M18" s="61">
        <v>0</v>
      </c>
      <c r="N18" s="61">
        <v>3</v>
      </c>
      <c r="O18" s="61">
        <v>7</v>
      </c>
      <c r="P18" s="61">
        <v>0</v>
      </c>
    </row>
    <row r="19" spans="1:16" ht="27" x14ac:dyDescent="0.25">
      <c r="A19" s="6">
        <v>8</v>
      </c>
      <c r="B19" s="5" t="s">
        <v>484</v>
      </c>
      <c r="C19" s="63">
        <v>0</v>
      </c>
      <c r="D19" s="63">
        <v>1</v>
      </c>
      <c r="E19" s="61">
        <v>3</v>
      </c>
      <c r="F19" s="61">
        <v>0</v>
      </c>
      <c r="G19" s="61">
        <v>0</v>
      </c>
      <c r="H19" s="61">
        <v>1</v>
      </c>
      <c r="I19" s="61">
        <v>4</v>
      </c>
      <c r="J19" s="61">
        <v>0</v>
      </c>
      <c r="K19" s="61">
        <v>0</v>
      </c>
      <c r="L19" s="61">
        <v>0</v>
      </c>
      <c r="M19" s="61">
        <v>0</v>
      </c>
      <c r="N19" s="61">
        <v>3</v>
      </c>
      <c r="O19" s="61">
        <v>5</v>
      </c>
      <c r="P19" s="61">
        <v>0</v>
      </c>
    </row>
    <row r="20" spans="1:16" x14ac:dyDescent="0.25">
      <c r="A20" s="6">
        <v>9</v>
      </c>
      <c r="B20" s="5" t="s">
        <v>485</v>
      </c>
      <c r="C20" s="61">
        <v>5</v>
      </c>
      <c r="D20" s="61">
        <v>3</v>
      </c>
      <c r="E20" s="61">
        <v>4</v>
      </c>
      <c r="F20" s="61">
        <v>5</v>
      </c>
      <c r="G20" s="61">
        <v>0</v>
      </c>
      <c r="H20" s="61">
        <v>6</v>
      </c>
      <c r="I20" s="61">
        <v>2</v>
      </c>
      <c r="J20" s="61">
        <v>0</v>
      </c>
      <c r="K20" s="61">
        <v>0</v>
      </c>
      <c r="L20" s="61">
        <v>0</v>
      </c>
      <c r="M20" s="61">
        <v>0</v>
      </c>
      <c r="N20" s="61">
        <v>3</v>
      </c>
      <c r="O20" s="61">
        <v>6</v>
      </c>
      <c r="P20" s="61">
        <v>0</v>
      </c>
    </row>
    <row r="21" spans="1:16" ht="35.25" customHeight="1" x14ac:dyDescent="0.25">
      <c r="A21" s="288" t="s">
        <v>486</v>
      </c>
      <c r="B21" s="288"/>
      <c r="C21" s="64">
        <f>SUM(C22:C26)</f>
        <v>161</v>
      </c>
      <c r="D21" s="64">
        <f t="shared" ref="D21:P21" si="2">SUM(D22:D26)</f>
        <v>34</v>
      </c>
      <c r="E21" s="64">
        <f t="shared" si="2"/>
        <v>850</v>
      </c>
      <c r="F21" s="64">
        <f t="shared" si="2"/>
        <v>34</v>
      </c>
      <c r="G21" s="64">
        <f t="shared" si="2"/>
        <v>4</v>
      </c>
      <c r="H21" s="64">
        <f t="shared" si="2"/>
        <v>30</v>
      </c>
      <c r="I21" s="64">
        <f t="shared" si="2"/>
        <v>71</v>
      </c>
      <c r="J21" s="64">
        <f t="shared" si="2"/>
        <v>0</v>
      </c>
      <c r="K21" s="64">
        <f t="shared" si="2"/>
        <v>0</v>
      </c>
      <c r="L21" s="64">
        <f t="shared" si="2"/>
        <v>303</v>
      </c>
      <c r="M21" s="64">
        <f t="shared" si="2"/>
        <v>161</v>
      </c>
      <c r="N21" s="64">
        <f t="shared" si="2"/>
        <v>0</v>
      </c>
      <c r="O21" s="64">
        <f t="shared" si="2"/>
        <v>0</v>
      </c>
      <c r="P21" s="64">
        <f t="shared" si="2"/>
        <v>0</v>
      </c>
    </row>
    <row r="22" spans="1:16" x14ac:dyDescent="0.25">
      <c r="A22" s="2">
        <v>1</v>
      </c>
      <c r="B22" s="11" t="s">
        <v>376</v>
      </c>
      <c r="C22" s="6">
        <v>156</v>
      </c>
      <c r="D22" s="2">
        <v>32</v>
      </c>
      <c r="E22" s="6">
        <v>850</v>
      </c>
      <c r="F22" s="6">
        <v>34</v>
      </c>
      <c r="G22" s="5">
        <v>0</v>
      </c>
      <c r="H22" s="6">
        <v>23</v>
      </c>
      <c r="I22" s="5">
        <v>55</v>
      </c>
      <c r="J22" s="5">
        <v>0</v>
      </c>
      <c r="K22" s="5">
        <v>0</v>
      </c>
      <c r="L22" s="6">
        <v>303</v>
      </c>
      <c r="M22" s="5">
        <v>159</v>
      </c>
      <c r="N22" s="6">
        <v>0</v>
      </c>
      <c r="O22" s="5">
        <v>0</v>
      </c>
      <c r="P22" s="5">
        <v>0</v>
      </c>
    </row>
    <row r="23" spans="1:16" ht="27" x14ac:dyDescent="0.25">
      <c r="A23" s="2">
        <v>2</v>
      </c>
      <c r="B23" s="11" t="s">
        <v>487</v>
      </c>
      <c r="C23" s="6">
        <v>2</v>
      </c>
      <c r="D23" s="2">
        <v>1</v>
      </c>
      <c r="E23" s="6">
        <v>0</v>
      </c>
      <c r="F23" s="6">
        <v>0</v>
      </c>
      <c r="G23" s="5">
        <v>3</v>
      </c>
      <c r="H23" s="6">
        <v>0</v>
      </c>
      <c r="I23" s="5">
        <v>7</v>
      </c>
      <c r="J23" s="5">
        <v>0</v>
      </c>
      <c r="K23" s="5">
        <v>0</v>
      </c>
      <c r="L23" s="6">
        <v>0</v>
      </c>
      <c r="M23" s="5">
        <v>1</v>
      </c>
      <c r="N23" s="6">
        <v>0</v>
      </c>
      <c r="O23" s="5">
        <v>0</v>
      </c>
      <c r="P23" s="5">
        <v>0</v>
      </c>
    </row>
    <row r="24" spans="1:16" ht="27" x14ac:dyDescent="0.25">
      <c r="A24" s="2">
        <v>3</v>
      </c>
      <c r="B24" s="11" t="s">
        <v>488</v>
      </c>
      <c r="C24" s="6">
        <v>2</v>
      </c>
      <c r="D24" s="6">
        <v>0</v>
      </c>
      <c r="E24" s="6">
        <v>0</v>
      </c>
      <c r="F24" s="6">
        <v>0</v>
      </c>
      <c r="G24" s="5">
        <v>0</v>
      </c>
      <c r="H24" s="6">
        <v>0</v>
      </c>
      <c r="I24" s="6">
        <v>0</v>
      </c>
      <c r="J24" s="6">
        <v>0</v>
      </c>
      <c r="K24" s="5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</row>
    <row r="25" spans="1:16" ht="27" x14ac:dyDescent="0.25">
      <c r="A25" s="2">
        <v>4</v>
      </c>
      <c r="B25" s="11" t="s">
        <v>489</v>
      </c>
      <c r="C25" s="6">
        <v>1</v>
      </c>
      <c r="D25" s="6">
        <v>1</v>
      </c>
      <c r="E25" s="6">
        <v>0</v>
      </c>
      <c r="F25" s="6">
        <v>0</v>
      </c>
      <c r="G25" s="5">
        <v>0</v>
      </c>
      <c r="H25" s="6">
        <v>7</v>
      </c>
      <c r="I25" s="6">
        <v>7</v>
      </c>
      <c r="J25" s="6">
        <v>0</v>
      </c>
      <c r="K25" s="5">
        <v>0</v>
      </c>
      <c r="L25" s="6">
        <v>0</v>
      </c>
      <c r="M25" s="6">
        <v>1</v>
      </c>
      <c r="N25" s="6">
        <v>0</v>
      </c>
      <c r="O25" s="5">
        <v>0</v>
      </c>
      <c r="P25" s="5">
        <v>0</v>
      </c>
    </row>
    <row r="26" spans="1:16" ht="27" x14ac:dyDescent="0.25">
      <c r="A26" s="2">
        <v>5</v>
      </c>
      <c r="B26" s="11" t="s">
        <v>490</v>
      </c>
      <c r="C26" s="6">
        <v>0</v>
      </c>
      <c r="D26" s="6">
        <v>0</v>
      </c>
      <c r="E26" s="6">
        <v>0</v>
      </c>
      <c r="F26" s="6">
        <v>0</v>
      </c>
      <c r="G26" s="5">
        <v>1</v>
      </c>
      <c r="H26" s="6">
        <v>0</v>
      </c>
      <c r="I26" s="6">
        <v>2</v>
      </c>
      <c r="J26" s="6">
        <v>0</v>
      </c>
      <c r="K26" s="5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</row>
    <row r="27" spans="1:16" ht="28.5" customHeight="1" x14ac:dyDescent="0.25">
      <c r="A27" s="288" t="s">
        <v>491</v>
      </c>
      <c r="B27" s="288"/>
      <c r="C27" s="64">
        <f>SUM(C28:C36)</f>
        <v>95</v>
      </c>
      <c r="D27" s="64">
        <f t="shared" ref="D27:P27" si="3">SUM(D28:D36)</f>
        <v>106</v>
      </c>
      <c r="E27" s="64">
        <f t="shared" si="3"/>
        <v>965</v>
      </c>
      <c r="F27" s="64">
        <f t="shared" si="3"/>
        <v>208</v>
      </c>
      <c r="G27" s="64">
        <f t="shared" si="3"/>
        <v>6</v>
      </c>
      <c r="H27" s="64">
        <f t="shared" si="3"/>
        <v>771</v>
      </c>
      <c r="I27" s="64">
        <f t="shared" si="3"/>
        <v>9</v>
      </c>
      <c r="J27" s="64">
        <f t="shared" si="3"/>
        <v>9</v>
      </c>
      <c r="K27" s="64">
        <f t="shared" si="3"/>
        <v>129</v>
      </c>
      <c r="L27" s="64">
        <f t="shared" si="3"/>
        <v>639</v>
      </c>
      <c r="M27" s="64">
        <f t="shared" si="3"/>
        <v>345</v>
      </c>
      <c r="N27" s="64">
        <f t="shared" si="3"/>
        <v>9</v>
      </c>
      <c r="O27" s="64">
        <f t="shared" si="3"/>
        <v>11</v>
      </c>
      <c r="P27" s="64">
        <f t="shared" si="3"/>
        <v>4</v>
      </c>
    </row>
    <row r="28" spans="1:16" ht="28.5" customHeight="1" x14ac:dyDescent="0.25">
      <c r="A28" s="2">
        <v>1</v>
      </c>
      <c r="B28" s="11" t="s">
        <v>377</v>
      </c>
      <c r="C28" s="6">
        <v>26</v>
      </c>
      <c r="D28" s="6">
        <v>15</v>
      </c>
      <c r="E28" s="6">
        <v>350</v>
      </c>
      <c r="F28" s="6">
        <v>30</v>
      </c>
      <c r="G28" s="6">
        <v>1</v>
      </c>
      <c r="H28" s="6">
        <v>174</v>
      </c>
      <c r="I28" s="5">
        <v>9</v>
      </c>
      <c r="J28" s="5">
        <v>9</v>
      </c>
      <c r="K28" s="5">
        <v>129</v>
      </c>
      <c r="L28" s="5">
        <v>639</v>
      </c>
      <c r="M28" s="5">
        <v>345</v>
      </c>
      <c r="N28" s="5">
        <v>0</v>
      </c>
      <c r="O28" s="5">
        <v>11</v>
      </c>
      <c r="P28" s="5">
        <v>4</v>
      </c>
    </row>
    <row r="29" spans="1:16" ht="27" x14ac:dyDescent="0.25">
      <c r="A29" s="2">
        <v>2</v>
      </c>
      <c r="B29" s="11" t="s">
        <v>492</v>
      </c>
      <c r="C29" s="6">
        <v>4</v>
      </c>
      <c r="D29" s="2">
        <v>6</v>
      </c>
      <c r="E29" s="6">
        <v>105</v>
      </c>
      <c r="F29" s="6">
        <v>15</v>
      </c>
      <c r="G29" s="6">
        <v>0</v>
      </c>
      <c r="H29" s="6">
        <v>9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1</v>
      </c>
      <c r="O29" s="5">
        <v>0</v>
      </c>
      <c r="P29" s="5">
        <v>0</v>
      </c>
    </row>
    <row r="30" spans="1:16" ht="27" x14ac:dyDescent="0.25">
      <c r="A30" s="2">
        <v>3</v>
      </c>
      <c r="B30" s="11" t="s">
        <v>493</v>
      </c>
      <c r="C30" s="6">
        <v>16</v>
      </c>
      <c r="D30" s="6">
        <v>20</v>
      </c>
      <c r="E30" s="6">
        <v>151</v>
      </c>
      <c r="F30" s="6">
        <v>73</v>
      </c>
      <c r="G30" s="6">
        <v>1</v>
      </c>
      <c r="H30" s="6">
        <v>436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2</v>
      </c>
      <c r="O30" s="5">
        <v>0</v>
      </c>
      <c r="P30" s="5">
        <v>0</v>
      </c>
    </row>
    <row r="31" spans="1:16" x14ac:dyDescent="0.25">
      <c r="A31" s="2">
        <v>4</v>
      </c>
      <c r="B31" s="11" t="s">
        <v>519</v>
      </c>
      <c r="C31" s="6">
        <v>9</v>
      </c>
      <c r="D31" s="6">
        <v>12</v>
      </c>
      <c r="E31" s="6">
        <v>78</v>
      </c>
      <c r="F31" s="6">
        <v>10</v>
      </c>
      <c r="G31" s="6">
        <v>1</v>
      </c>
      <c r="H31" s="6">
        <v>12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1</v>
      </c>
      <c r="O31" s="5">
        <v>0</v>
      </c>
      <c r="P31" s="5">
        <v>0</v>
      </c>
    </row>
    <row r="32" spans="1:16" ht="27" x14ac:dyDescent="0.25">
      <c r="A32" s="2">
        <v>5</v>
      </c>
      <c r="B32" s="11" t="s">
        <v>494</v>
      </c>
      <c r="C32" s="6">
        <v>1</v>
      </c>
      <c r="D32" s="6">
        <v>0</v>
      </c>
      <c r="E32" s="6">
        <v>15</v>
      </c>
      <c r="F32" s="6">
        <v>0</v>
      </c>
      <c r="G32" s="6">
        <v>3</v>
      </c>
      <c r="H32" s="6">
        <v>19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1</v>
      </c>
      <c r="O32" s="5">
        <v>0</v>
      </c>
      <c r="P32" s="5">
        <v>0</v>
      </c>
    </row>
    <row r="33" spans="1:16" x14ac:dyDescent="0.25">
      <c r="A33" s="2">
        <v>6</v>
      </c>
      <c r="B33" s="11" t="s">
        <v>495</v>
      </c>
      <c r="C33" s="6">
        <v>11</v>
      </c>
      <c r="D33" s="6">
        <v>32</v>
      </c>
      <c r="E33" s="6">
        <v>62</v>
      </c>
      <c r="F33" s="6">
        <v>24</v>
      </c>
      <c r="G33" s="6">
        <v>0</v>
      </c>
      <c r="H33" s="6">
        <v>47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1</v>
      </c>
      <c r="O33" s="5">
        <v>0</v>
      </c>
      <c r="P33" s="5">
        <v>0</v>
      </c>
    </row>
    <row r="34" spans="1:16" ht="27" x14ac:dyDescent="0.25">
      <c r="A34" s="6">
        <v>7</v>
      </c>
      <c r="B34" s="11" t="s">
        <v>496</v>
      </c>
      <c r="C34" s="6">
        <v>11</v>
      </c>
      <c r="D34" s="6">
        <v>6</v>
      </c>
      <c r="E34" s="6">
        <v>23</v>
      </c>
      <c r="F34" s="6">
        <v>0</v>
      </c>
      <c r="G34" s="6">
        <v>0</v>
      </c>
      <c r="H34" s="6">
        <v>21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1</v>
      </c>
      <c r="O34" s="5">
        <v>0</v>
      </c>
      <c r="P34" s="5">
        <v>0</v>
      </c>
    </row>
    <row r="35" spans="1:16" x14ac:dyDescent="0.25">
      <c r="A35" s="6">
        <v>8</v>
      </c>
      <c r="B35" s="5" t="s">
        <v>497</v>
      </c>
      <c r="C35" s="6">
        <v>5</v>
      </c>
      <c r="D35" s="6">
        <v>7</v>
      </c>
      <c r="E35" s="6">
        <v>79</v>
      </c>
      <c r="F35" s="6">
        <v>15</v>
      </c>
      <c r="G35" s="6">
        <v>0</v>
      </c>
      <c r="H35" s="6">
        <v>19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1</v>
      </c>
      <c r="O35" s="5">
        <v>0</v>
      </c>
      <c r="P35" s="5">
        <v>0</v>
      </c>
    </row>
    <row r="36" spans="1:16" x14ac:dyDescent="0.25">
      <c r="A36" s="6">
        <v>9</v>
      </c>
      <c r="B36" s="5" t="s">
        <v>498</v>
      </c>
      <c r="C36" s="6">
        <v>12</v>
      </c>
      <c r="D36" s="6">
        <v>8</v>
      </c>
      <c r="E36" s="6">
        <v>102</v>
      </c>
      <c r="F36" s="6">
        <v>41</v>
      </c>
      <c r="G36" s="6">
        <v>0</v>
      </c>
      <c r="H36" s="6">
        <v>34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1</v>
      </c>
      <c r="O36" s="5">
        <v>0</v>
      </c>
      <c r="P36" s="5">
        <v>0</v>
      </c>
    </row>
    <row r="37" spans="1:16" ht="24.75" customHeight="1" x14ac:dyDescent="0.25">
      <c r="A37" s="288" t="s">
        <v>499</v>
      </c>
      <c r="B37" s="288"/>
      <c r="C37" s="60">
        <f>SUM(C38:C40)</f>
        <v>119</v>
      </c>
      <c r="D37" s="60">
        <f t="shared" ref="D37:P37" si="4">SUM(D38:D40)</f>
        <v>22</v>
      </c>
      <c r="E37" s="60">
        <f t="shared" si="4"/>
        <v>476</v>
      </c>
      <c r="F37" s="60">
        <f t="shared" si="4"/>
        <v>778</v>
      </c>
      <c r="G37" s="60">
        <f t="shared" si="4"/>
        <v>42</v>
      </c>
      <c r="H37" s="60">
        <f t="shared" si="4"/>
        <v>248</v>
      </c>
      <c r="I37" s="60">
        <f t="shared" si="4"/>
        <v>77</v>
      </c>
      <c r="J37" s="60">
        <f t="shared" si="4"/>
        <v>6</v>
      </c>
      <c r="K37" s="60">
        <f t="shared" si="4"/>
        <v>85</v>
      </c>
      <c r="L37" s="60">
        <f t="shared" si="4"/>
        <v>170</v>
      </c>
      <c r="M37" s="60">
        <f t="shared" si="4"/>
        <v>231</v>
      </c>
      <c r="N37" s="60">
        <f t="shared" si="4"/>
        <v>23</v>
      </c>
      <c r="O37" s="60">
        <f t="shared" si="4"/>
        <v>0</v>
      </c>
      <c r="P37" s="60">
        <f t="shared" si="4"/>
        <v>0</v>
      </c>
    </row>
    <row r="38" spans="1:16" ht="27" x14ac:dyDescent="0.25">
      <c r="A38" s="2">
        <v>1</v>
      </c>
      <c r="B38" s="11" t="s">
        <v>378</v>
      </c>
      <c r="C38" s="6">
        <v>83</v>
      </c>
      <c r="D38" s="2">
        <v>5</v>
      </c>
      <c r="E38" s="6">
        <v>310</v>
      </c>
      <c r="F38" s="6">
        <v>344</v>
      </c>
      <c r="G38" s="6">
        <v>17</v>
      </c>
      <c r="H38" s="6">
        <v>147</v>
      </c>
      <c r="I38" s="5">
        <v>28</v>
      </c>
      <c r="J38" s="5">
        <v>0</v>
      </c>
      <c r="K38" s="5">
        <v>85</v>
      </c>
      <c r="L38" s="5">
        <v>170</v>
      </c>
      <c r="M38" s="5">
        <v>231</v>
      </c>
      <c r="N38" s="5">
        <v>0</v>
      </c>
      <c r="O38" s="5">
        <v>0</v>
      </c>
      <c r="P38" s="5">
        <v>0</v>
      </c>
    </row>
    <row r="39" spans="1:16" ht="27" x14ac:dyDescent="0.25">
      <c r="A39" s="2">
        <v>2</v>
      </c>
      <c r="B39" s="11" t="s">
        <v>500</v>
      </c>
      <c r="C39" s="6">
        <v>13</v>
      </c>
      <c r="D39" s="6">
        <v>14</v>
      </c>
      <c r="E39" s="6">
        <v>121</v>
      </c>
      <c r="F39" s="6">
        <v>214</v>
      </c>
      <c r="G39" s="6">
        <v>8</v>
      </c>
      <c r="H39" s="6">
        <v>73</v>
      </c>
      <c r="I39" s="6">
        <v>37</v>
      </c>
      <c r="J39" s="6">
        <v>4</v>
      </c>
      <c r="K39" s="6">
        <v>0</v>
      </c>
      <c r="L39" s="5">
        <v>0</v>
      </c>
      <c r="M39" s="5">
        <v>0</v>
      </c>
      <c r="N39" s="6">
        <v>12</v>
      </c>
      <c r="O39" s="5">
        <v>0</v>
      </c>
      <c r="P39" s="5">
        <v>0</v>
      </c>
    </row>
    <row r="40" spans="1:16" ht="27" x14ac:dyDescent="0.25">
      <c r="A40" s="2">
        <v>3</v>
      </c>
      <c r="B40" s="11" t="s">
        <v>501</v>
      </c>
      <c r="C40" s="6">
        <v>23</v>
      </c>
      <c r="D40" s="6">
        <v>3</v>
      </c>
      <c r="E40" s="6">
        <v>45</v>
      </c>
      <c r="F40" s="6">
        <v>220</v>
      </c>
      <c r="G40" s="6">
        <v>17</v>
      </c>
      <c r="H40" s="6">
        <v>28</v>
      </c>
      <c r="I40" s="6">
        <v>12</v>
      </c>
      <c r="J40" s="6">
        <v>2</v>
      </c>
      <c r="K40" s="6">
        <v>0</v>
      </c>
      <c r="L40" s="5">
        <v>0</v>
      </c>
      <c r="M40" s="5">
        <v>0</v>
      </c>
      <c r="N40" s="6">
        <v>11</v>
      </c>
      <c r="O40" s="5">
        <v>0</v>
      </c>
      <c r="P40" s="5">
        <v>0</v>
      </c>
    </row>
    <row r="41" spans="1:16" ht="33.75" customHeight="1" x14ac:dyDescent="0.25">
      <c r="A41" s="288" t="s">
        <v>502</v>
      </c>
      <c r="B41" s="288"/>
      <c r="C41" s="60">
        <f>SUM(C42+C43+C44+C45+C46+C47+C48+C49+C50+C51+C52+C53)</f>
        <v>35</v>
      </c>
      <c r="D41" s="60">
        <f t="shared" ref="D41:P41" si="5">SUM(D42+D43+D44+D45+D46+D47+D48+D49+D50+D51+D52+D53)</f>
        <v>56</v>
      </c>
      <c r="E41" s="60">
        <f t="shared" si="5"/>
        <v>470</v>
      </c>
      <c r="F41" s="60">
        <f t="shared" si="5"/>
        <v>537</v>
      </c>
      <c r="G41" s="60">
        <f t="shared" si="5"/>
        <v>27</v>
      </c>
      <c r="H41" s="60">
        <f t="shared" si="5"/>
        <v>186</v>
      </c>
      <c r="I41" s="60">
        <f t="shared" si="5"/>
        <v>130</v>
      </c>
      <c r="J41" s="60">
        <f t="shared" si="5"/>
        <v>84</v>
      </c>
      <c r="K41" s="60">
        <f t="shared" si="5"/>
        <v>103</v>
      </c>
      <c r="L41" s="60">
        <f t="shared" si="5"/>
        <v>230</v>
      </c>
      <c r="M41" s="60">
        <f t="shared" si="5"/>
        <v>195</v>
      </c>
      <c r="N41" s="60">
        <f t="shared" si="5"/>
        <v>0</v>
      </c>
      <c r="O41" s="60">
        <f t="shared" si="5"/>
        <v>0</v>
      </c>
      <c r="P41" s="60">
        <f t="shared" si="5"/>
        <v>0</v>
      </c>
    </row>
    <row r="42" spans="1:16" ht="27" x14ac:dyDescent="0.25">
      <c r="A42" s="2">
        <v>1</v>
      </c>
      <c r="B42" s="11" t="s">
        <v>503</v>
      </c>
      <c r="C42" s="9">
        <v>20</v>
      </c>
      <c r="D42" s="9">
        <v>37</v>
      </c>
      <c r="E42" s="9">
        <v>98</v>
      </c>
      <c r="F42" s="9">
        <v>120</v>
      </c>
      <c r="G42" s="9">
        <v>14</v>
      </c>
      <c r="H42" s="9">
        <v>70</v>
      </c>
      <c r="I42" s="9">
        <v>81</v>
      </c>
      <c r="J42" s="9">
        <v>60</v>
      </c>
      <c r="K42" s="5">
        <v>103</v>
      </c>
      <c r="L42" s="5">
        <v>230</v>
      </c>
      <c r="M42" s="5">
        <v>195</v>
      </c>
      <c r="N42" s="5">
        <v>0</v>
      </c>
      <c r="O42" s="5">
        <v>0</v>
      </c>
      <c r="P42" s="5">
        <v>0</v>
      </c>
    </row>
    <row r="43" spans="1:16" ht="27" x14ac:dyDescent="0.25">
      <c r="A43" s="2">
        <v>2</v>
      </c>
      <c r="B43" s="11" t="s">
        <v>504</v>
      </c>
      <c r="C43" s="5">
        <v>4</v>
      </c>
      <c r="D43" s="5">
        <v>2</v>
      </c>
      <c r="E43" s="5">
        <v>49</v>
      </c>
      <c r="F43" s="5">
        <v>65</v>
      </c>
      <c r="G43" s="5">
        <v>3</v>
      </c>
      <c r="H43" s="5">
        <v>5</v>
      </c>
      <c r="I43" s="5">
        <v>13</v>
      </c>
      <c r="J43" s="5">
        <v>8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</row>
    <row r="44" spans="1:16" ht="27" x14ac:dyDescent="0.25">
      <c r="A44" s="2">
        <v>3</v>
      </c>
      <c r="B44" s="11" t="s">
        <v>505</v>
      </c>
      <c r="C44" s="5">
        <v>1</v>
      </c>
      <c r="D44" s="5">
        <v>7</v>
      </c>
      <c r="E44" s="5">
        <v>70</v>
      </c>
      <c r="F44" s="5">
        <v>54</v>
      </c>
      <c r="G44" s="5">
        <v>5</v>
      </c>
      <c r="H44" s="5">
        <v>12</v>
      </c>
      <c r="I44" s="5">
        <v>2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</row>
    <row r="45" spans="1:16" ht="27" x14ac:dyDescent="0.25">
      <c r="A45" s="2">
        <v>4</v>
      </c>
      <c r="B45" s="11" t="s">
        <v>520</v>
      </c>
      <c r="C45" s="5">
        <v>0</v>
      </c>
      <c r="D45" s="5">
        <v>0</v>
      </c>
      <c r="E45" s="5">
        <v>10</v>
      </c>
      <c r="F45" s="5">
        <v>15</v>
      </c>
      <c r="G45" s="5">
        <v>0</v>
      </c>
      <c r="H45" s="5">
        <v>0</v>
      </c>
      <c r="I45" s="5">
        <v>4</v>
      </c>
      <c r="J45" s="5">
        <v>1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</row>
    <row r="46" spans="1:16" ht="27" x14ac:dyDescent="0.25">
      <c r="A46" s="2">
        <v>5</v>
      </c>
      <c r="B46" s="11" t="s">
        <v>506</v>
      </c>
      <c r="C46" s="5">
        <v>5</v>
      </c>
      <c r="D46" s="5">
        <v>6</v>
      </c>
      <c r="E46" s="5">
        <v>24</v>
      </c>
      <c r="F46" s="5">
        <v>19</v>
      </c>
      <c r="G46" s="5">
        <v>2</v>
      </c>
      <c r="H46" s="5">
        <v>18</v>
      </c>
      <c r="I46" s="5">
        <v>1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</row>
    <row r="47" spans="1:16" ht="27" x14ac:dyDescent="0.25">
      <c r="A47" s="2">
        <v>6</v>
      </c>
      <c r="B47" s="11" t="s">
        <v>507</v>
      </c>
      <c r="C47" s="5">
        <v>0</v>
      </c>
      <c r="D47" s="5">
        <v>0</v>
      </c>
      <c r="E47" s="5">
        <v>21</v>
      </c>
      <c r="F47" s="5">
        <v>32</v>
      </c>
      <c r="G47" s="5">
        <v>0</v>
      </c>
      <c r="H47" s="5">
        <v>0</v>
      </c>
      <c r="I47" s="5">
        <v>3</v>
      </c>
      <c r="J47" s="5">
        <v>1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</row>
    <row r="48" spans="1:16" ht="27" x14ac:dyDescent="0.25">
      <c r="A48" s="6">
        <v>7</v>
      </c>
      <c r="B48" s="11" t="s">
        <v>508</v>
      </c>
      <c r="C48" s="5">
        <v>0</v>
      </c>
      <c r="D48" s="5">
        <v>0</v>
      </c>
      <c r="E48" s="5">
        <v>18</v>
      </c>
      <c r="F48" s="5">
        <v>11</v>
      </c>
      <c r="G48" s="5">
        <v>0</v>
      </c>
      <c r="H48" s="5">
        <v>9</v>
      </c>
      <c r="I48" s="5">
        <v>1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</row>
    <row r="49" spans="1:16" ht="27" x14ac:dyDescent="0.25">
      <c r="A49" s="6">
        <v>8</v>
      </c>
      <c r="B49" s="5" t="s">
        <v>509</v>
      </c>
      <c r="C49" s="5">
        <v>3</v>
      </c>
      <c r="D49" s="5">
        <v>0</v>
      </c>
      <c r="E49" s="5">
        <v>14</v>
      </c>
      <c r="F49" s="5">
        <v>20</v>
      </c>
      <c r="G49" s="5">
        <v>0</v>
      </c>
      <c r="H49" s="5">
        <v>2</v>
      </c>
      <c r="I49" s="5">
        <v>5</v>
      </c>
      <c r="J49" s="5">
        <v>2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</row>
    <row r="50" spans="1:16" ht="36" customHeight="1" x14ac:dyDescent="0.25">
      <c r="A50" s="6">
        <v>9</v>
      </c>
      <c r="B50" s="5" t="s">
        <v>510</v>
      </c>
      <c r="C50" s="5">
        <v>0</v>
      </c>
      <c r="D50" s="5">
        <v>2</v>
      </c>
      <c r="E50" s="5">
        <v>34</v>
      </c>
      <c r="F50" s="5">
        <v>28</v>
      </c>
      <c r="G50" s="5">
        <v>0</v>
      </c>
      <c r="H50" s="5">
        <v>60</v>
      </c>
      <c r="I50" s="5">
        <v>4</v>
      </c>
      <c r="J50" s="5">
        <v>2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</row>
    <row r="51" spans="1:16" x14ac:dyDescent="0.25">
      <c r="A51" s="6">
        <v>10</v>
      </c>
      <c r="B51" s="11" t="s">
        <v>511</v>
      </c>
      <c r="C51" s="5">
        <v>0</v>
      </c>
      <c r="D51" s="5">
        <v>0</v>
      </c>
      <c r="E51" s="5">
        <v>29</v>
      </c>
      <c r="F51" s="5">
        <v>58</v>
      </c>
      <c r="G51" s="5">
        <v>0</v>
      </c>
      <c r="H51" s="5">
        <v>0</v>
      </c>
      <c r="I51" s="5">
        <v>6</v>
      </c>
      <c r="J51" s="5">
        <v>3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</row>
    <row r="52" spans="1:16" ht="27" x14ac:dyDescent="0.25">
      <c r="A52" s="6">
        <v>11</v>
      </c>
      <c r="B52" s="5" t="s">
        <v>512</v>
      </c>
      <c r="C52" s="5">
        <v>0</v>
      </c>
      <c r="D52" s="5">
        <v>0</v>
      </c>
      <c r="E52" s="5">
        <v>91</v>
      </c>
      <c r="F52" s="5">
        <v>101</v>
      </c>
      <c r="G52" s="5">
        <v>0</v>
      </c>
      <c r="H52" s="5">
        <v>0</v>
      </c>
      <c r="I52" s="5">
        <v>4</v>
      </c>
      <c r="J52" s="5">
        <v>2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</row>
    <row r="53" spans="1:16" ht="27" x14ac:dyDescent="0.25">
      <c r="A53" s="6">
        <v>12</v>
      </c>
      <c r="B53" s="5" t="s">
        <v>513</v>
      </c>
      <c r="C53" s="5">
        <v>2</v>
      </c>
      <c r="D53" s="5">
        <v>2</v>
      </c>
      <c r="E53" s="5">
        <v>12</v>
      </c>
      <c r="F53" s="5">
        <v>14</v>
      </c>
      <c r="G53" s="5">
        <v>3</v>
      </c>
      <c r="H53" s="5">
        <v>10</v>
      </c>
      <c r="I53" s="5">
        <v>6</v>
      </c>
      <c r="J53" s="5">
        <v>5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</row>
    <row r="54" spans="1:16" ht="22.5" customHeight="1" x14ac:dyDescent="0.25">
      <c r="A54" s="289" t="s">
        <v>391</v>
      </c>
      <c r="B54" s="289"/>
      <c r="C54" s="105">
        <f>C5+C11+C21+C27+C37+C41</f>
        <v>575</v>
      </c>
      <c r="D54" s="105">
        <f t="shared" ref="D54:P54" si="6">D5+D11+D21+D27+D37+D41</f>
        <v>298</v>
      </c>
      <c r="E54" s="105">
        <f t="shared" si="6"/>
        <v>4100</v>
      </c>
      <c r="F54" s="105">
        <f t="shared" si="6"/>
        <v>2342</v>
      </c>
      <c r="G54" s="105">
        <f t="shared" si="6"/>
        <v>82</v>
      </c>
      <c r="H54" s="105">
        <f t="shared" si="6"/>
        <v>1502</v>
      </c>
      <c r="I54" s="105">
        <f t="shared" si="6"/>
        <v>447</v>
      </c>
      <c r="J54" s="105">
        <f t="shared" si="6"/>
        <v>105</v>
      </c>
      <c r="K54" s="105">
        <f t="shared" si="6"/>
        <v>435</v>
      </c>
      <c r="L54" s="105">
        <f t="shared" si="6"/>
        <v>1807</v>
      </c>
      <c r="M54" s="105">
        <f t="shared" si="6"/>
        <v>1407</v>
      </c>
      <c r="N54" s="105">
        <f t="shared" si="6"/>
        <v>68</v>
      </c>
      <c r="O54" s="105">
        <f t="shared" si="6"/>
        <v>61</v>
      </c>
      <c r="P54" s="105">
        <f t="shared" si="6"/>
        <v>6</v>
      </c>
    </row>
  </sheetData>
  <mergeCells count="9">
    <mergeCell ref="A37:B37"/>
    <mergeCell ref="A41:B41"/>
    <mergeCell ref="A54:B54"/>
    <mergeCell ref="A1:P1"/>
    <mergeCell ref="A11:B11"/>
    <mergeCell ref="A5:B5"/>
    <mergeCell ref="A2:P2"/>
    <mergeCell ref="A21:B21"/>
    <mergeCell ref="A27:B2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topLeftCell="A55" zoomScale="93" zoomScaleNormal="93" workbookViewId="0">
      <selection sqref="A1:P1"/>
    </sheetView>
  </sheetViews>
  <sheetFormatPr defaultRowHeight="15" x14ac:dyDescent="0.25"/>
  <cols>
    <col min="1" max="1" width="7.5703125" customWidth="1"/>
    <col min="2" max="2" width="16.28515625" customWidth="1"/>
  </cols>
  <sheetData>
    <row r="1" spans="1:16" ht="60.75" customHeight="1" x14ac:dyDescent="0.25">
      <c r="A1" s="299" t="s">
        <v>534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</row>
    <row r="2" spans="1:16" ht="24" customHeight="1" x14ac:dyDescent="0.25">
      <c r="A2" s="276" t="s">
        <v>460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</row>
    <row r="3" spans="1:16" ht="216.75" x14ac:dyDescent="0.25">
      <c r="A3" s="28" t="s">
        <v>0</v>
      </c>
      <c r="B3" s="28" t="s">
        <v>1</v>
      </c>
      <c r="C3" s="59" t="s">
        <v>3</v>
      </c>
      <c r="D3" s="59" t="s">
        <v>4</v>
      </c>
      <c r="E3" s="59" t="s">
        <v>8</v>
      </c>
      <c r="F3" s="59" t="s">
        <v>6</v>
      </c>
      <c r="G3" s="59" t="s">
        <v>9</v>
      </c>
      <c r="H3" s="59" t="s">
        <v>5</v>
      </c>
      <c r="I3" s="59" t="s">
        <v>10</v>
      </c>
      <c r="J3" s="59" t="s">
        <v>11</v>
      </c>
      <c r="K3" s="59" t="s">
        <v>424</v>
      </c>
      <c r="L3" s="59" t="s">
        <v>13</v>
      </c>
      <c r="M3" s="59" t="s">
        <v>14</v>
      </c>
      <c r="N3" s="59" t="s">
        <v>7</v>
      </c>
      <c r="O3" s="59" t="s">
        <v>15</v>
      </c>
      <c r="P3" s="59" t="s">
        <v>2</v>
      </c>
    </row>
    <row r="4" spans="1:16" ht="15.75" thickBot="1" x14ac:dyDescent="0.3">
      <c r="A4" s="4">
        <v>1</v>
      </c>
      <c r="B4" s="4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16" ht="24" customHeight="1" thickBot="1" x14ac:dyDescent="0.3">
      <c r="A5" s="272" t="s">
        <v>466</v>
      </c>
      <c r="B5" s="273"/>
      <c r="C5" s="64">
        <v>18</v>
      </c>
      <c r="D5" s="64">
        <v>0</v>
      </c>
      <c r="E5" s="64">
        <v>252</v>
      </c>
      <c r="F5" s="64">
        <v>18</v>
      </c>
      <c r="G5" s="64">
        <v>24</v>
      </c>
      <c r="H5" s="64">
        <v>27</v>
      </c>
      <c r="I5" s="64">
        <v>284</v>
      </c>
      <c r="J5" s="64">
        <v>19</v>
      </c>
      <c r="K5" s="64">
        <v>140</v>
      </c>
      <c r="L5" s="64">
        <v>185</v>
      </c>
      <c r="M5" s="64">
        <v>195</v>
      </c>
      <c r="N5" s="64">
        <v>0</v>
      </c>
      <c r="O5" s="64">
        <v>0</v>
      </c>
      <c r="P5" s="65">
        <v>3</v>
      </c>
    </row>
    <row r="6" spans="1:16" ht="16.5" x14ac:dyDescent="0.25">
      <c r="A6" s="108">
        <v>1</v>
      </c>
      <c r="B6" s="109" t="s">
        <v>427</v>
      </c>
      <c r="C6" s="6">
        <v>36</v>
      </c>
      <c r="D6" s="2">
        <v>46</v>
      </c>
      <c r="E6" s="6">
        <v>29</v>
      </c>
      <c r="F6" s="6">
        <v>2</v>
      </c>
      <c r="G6" s="5">
        <v>38</v>
      </c>
      <c r="H6" s="6">
        <v>187</v>
      </c>
      <c r="I6" s="5">
        <v>38</v>
      </c>
      <c r="J6" s="5">
        <v>0</v>
      </c>
      <c r="K6" s="5">
        <v>0</v>
      </c>
      <c r="L6" s="5">
        <v>0</v>
      </c>
      <c r="M6" s="5">
        <v>0</v>
      </c>
      <c r="N6" s="5">
        <v>211</v>
      </c>
      <c r="O6" s="5">
        <v>0</v>
      </c>
      <c r="P6" s="5">
        <v>0</v>
      </c>
    </row>
    <row r="7" spans="1:16" ht="16.5" x14ac:dyDescent="0.25">
      <c r="A7" s="110">
        <v>2</v>
      </c>
      <c r="B7" s="74" t="s">
        <v>461</v>
      </c>
      <c r="C7" s="6">
        <v>0</v>
      </c>
      <c r="D7" s="6">
        <v>0</v>
      </c>
      <c r="E7" s="6">
        <v>4</v>
      </c>
      <c r="F7" s="6">
        <v>0</v>
      </c>
      <c r="G7" s="6">
        <v>2</v>
      </c>
      <c r="H7" s="6">
        <v>8</v>
      </c>
      <c r="I7" s="6">
        <v>15</v>
      </c>
      <c r="J7" s="6">
        <v>0</v>
      </c>
      <c r="K7" s="6">
        <v>0</v>
      </c>
      <c r="L7" s="6">
        <v>0</v>
      </c>
      <c r="M7" s="6">
        <v>0</v>
      </c>
      <c r="N7" s="5">
        <v>107</v>
      </c>
      <c r="O7" s="6">
        <v>0</v>
      </c>
      <c r="P7" s="6">
        <v>0</v>
      </c>
    </row>
    <row r="8" spans="1:16" ht="16.5" x14ac:dyDescent="0.25">
      <c r="A8" s="110">
        <v>3</v>
      </c>
      <c r="B8" s="74" t="s">
        <v>428</v>
      </c>
      <c r="C8" s="6">
        <v>8</v>
      </c>
      <c r="D8" s="6">
        <v>4</v>
      </c>
      <c r="E8" s="6">
        <v>9</v>
      </c>
      <c r="F8" s="6">
        <v>2</v>
      </c>
      <c r="G8" s="6">
        <v>1</v>
      </c>
      <c r="H8" s="6">
        <v>19</v>
      </c>
      <c r="I8" s="6">
        <v>14</v>
      </c>
      <c r="J8" s="6">
        <v>0</v>
      </c>
      <c r="K8" s="6">
        <v>0</v>
      </c>
      <c r="L8" s="6">
        <v>0</v>
      </c>
      <c r="M8" s="6">
        <v>0</v>
      </c>
      <c r="N8" s="5">
        <v>119</v>
      </c>
      <c r="O8" s="6">
        <v>0</v>
      </c>
      <c r="P8" s="6">
        <v>0</v>
      </c>
    </row>
    <row r="9" spans="1:16" ht="16.5" x14ac:dyDescent="0.25">
      <c r="A9" s="110">
        <v>4</v>
      </c>
      <c r="B9" s="74" t="s">
        <v>429</v>
      </c>
      <c r="C9" s="6">
        <v>0</v>
      </c>
      <c r="D9" s="6">
        <v>0</v>
      </c>
      <c r="E9" s="6">
        <v>2</v>
      </c>
      <c r="F9" s="6">
        <v>7</v>
      </c>
      <c r="G9" s="6">
        <v>1</v>
      </c>
      <c r="H9" s="6">
        <v>8</v>
      </c>
      <c r="I9" s="6">
        <v>2</v>
      </c>
      <c r="J9" s="6">
        <v>0</v>
      </c>
      <c r="K9" s="6">
        <v>0</v>
      </c>
      <c r="L9" s="6">
        <v>0</v>
      </c>
      <c r="M9" s="6">
        <v>0</v>
      </c>
      <c r="N9" s="5">
        <v>94</v>
      </c>
      <c r="O9" s="6">
        <v>0</v>
      </c>
      <c r="P9" s="6">
        <v>0</v>
      </c>
    </row>
    <row r="10" spans="1:16" ht="16.5" x14ac:dyDescent="0.25">
      <c r="A10" s="110">
        <v>5</v>
      </c>
      <c r="B10" s="77" t="s">
        <v>430</v>
      </c>
      <c r="C10" s="6">
        <v>0</v>
      </c>
      <c r="D10" s="6">
        <v>0</v>
      </c>
      <c r="E10" s="6">
        <v>3</v>
      </c>
      <c r="F10" s="6">
        <v>0</v>
      </c>
      <c r="G10" s="6">
        <v>0</v>
      </c>
      <c r="H10" s="6">
        <v>0</v>
      </c>
      <c r="I10" s="6">
        <v>3</v>
      </c>
      <c r="J10" s="6">
        <v>0</v>
      </c>
      <c r="K10" s="6">
        <v>0</v>
      </c>
      <c r="L10" s="6">
        <v>0</v>
      </c>
      <c r="M10" s="6">
        <v>0</v>
      </c>
      <c r="N10" s="5">
        <v>91</v>
      </c>
      <c r="O10" s="6">
        <v>0</v>
      </c>
      <c r="P10" s="6">
        <v>0</v>
      </c>
    </row>
    <row r="11" spans="1:16" ht="16.5" x14ac:dyDescent="0.25">
      <c r="A11" s="111">
        <v>6</v>
      </c>
      <c r="B11" s="77" t="s">
        <v>450</v>
      </c>
      <c r="C11" s="6">
        <v>1</v>
      </c>
      <c r="D11" s="6">
        <v>0</v>
      </c>
      <c r="E11" s="6">
        <v>11</v>
      </c>
      <c r="F11" s="6">
        <v>2</v>
      </c>
      <c r="G11" s="6">
        <v>7</v>
      </c>
      <c r="H11" s="6">
        <v>4</v>
      </c>
      <c r="I11" s="6">
        <v>12</v>
      </c>
      <c r="J11" s="6">
        <v>0</v>
      </c>
      <c r="K11" s="6">
        <v>0</v>
      </c>
      <c r="L11" s="6">
        <v>0</v>
      </c>
      <c r="M11" s="6">
        <v>0</v>
      </c>
      <c r="N11" s="5">
        <v>0</v>
      </c>
      <c r="O11" s="6">
        <v>0</v>
      </c>
      <c r="P11" s="6">
        <v>0</v>
      </c>
    </row>
    <row r="12" spans="1:16" ht="17.25" thickBot="1" x14ac:dyDescent="0.3">
      <c r="A12" s="112">
        <v>7</v>
      </c>
      <c r="B12" s="113" t="s">
        <v>467</v>
      </c>
      <c r="C12" s="6">
        <v>0</v>
      </c>
      <c r="D12" s="6">
        <v>0</v>
      </c>
      <c r="E12" s="6">
        <v>3</v>
      </c>
      <c r="F12" s="6">
        <v>1</v>
      </c>
      <c r="G12" s="6">
        <v>7</v>
      </c>
      <c r="H12" s="6">
        <v>2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5">
        <v>0</v>
      </c>
      <c r="O12" s="6">
        <v>0</v>
      </c>
      <c r="P12" s="6">
        <v>0</v>
      </c>
    </row>
    <row r="13" spans="1:16" ht="17.25" thickBot="1" x14ac:dyDescent="0.3">
      <c r="A13" s="272" t="s">
        <v>431</v>
      </c>
      <c r="B13" s="273"/>
      <c r="C13" s="6">
        <v>239</v>
      </c>
      <c r="D13" s="2">
        <v>35</v>
      </c>
      <c r="E13" s="6">
        <v>317</v>
      </c>
      <c r="F13" s="6">
        <v>57</v>
      </c>
      <c r="G13" s="6">
        <v>0</v>
      </c>
      <c r="H13" s="6">
        <v>194</v>
      </c>
      <c r="I13" s="5">
        <v>90</v>
      </c>
      <c r="J13" s="5">
        <v>0</v>
      </c>
      <c r="K13" s="5">
        <v>80</v>
      </c>
      <c r="L13" s="5">
        <v>207</v>
      </c>
      <c r="M13" s="5">
        <v>230</v>
      </c>
      <c r="N13" s="6">
        <v>15</v>
      </c>
      <c r="O13" s="6">
        <v>0</v>
      </c>
      <c r="P13" s="6">
        <v>0</v>
      </c>
    </row>
    <row r="14" spans="1:16" ht="16.5" x14ac:dyDescent="0.25">
      <c r="A14" s="114">
        <v>1</v>
      </c>
      <c r="B14" s="74" t="s">
        <v>432</v>
      </c>
      <c r="C14" s="6">
        <v>95</v>
      </c>
      <c r="D14" s="6">
        <v>17</v>
      </c>
      <c r="E14" s="6">
        <v>192</v>
      </c>
      <c r="F14" s="6">
        <v>25</v>
      </c>
      <c r="G14" s="6">
        <v>0</v>
      </c>
      <c r="H14" s="6">
        <v>99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</row>
    <row r="15" spans="1:16" ht="16.5" x14ac:dyDescent="0.25">
      <c r="A15" s="111">
        <v>2</v>
      </c>
      <c r="B15" s="74" t="s">
        <v>462</v>
      </c>
      <c r="C15" s="6">
        <v>71</v>
      </c>
      <c r="D15" s="6">
        <v>8</v>
      </c>
      <c r="E15" s="6">
        <v>2</v>
      </c>
      <c r="F15" s="6">
        <v>0</v>
      </c>
      <c r="G15" s="6">
        <v>0</v>
      </c>
      <c r="H15" s="6">
        <v>21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</row>
    <row r="16" spans="1:16" ht="16.5" x14ac:dyDescent="0.25">
      <c r="A16" s="111">
        <v>3</v>
      </c>
      <c r="B16" s="74" t="s">
        <v>433</v>
      </c>
      <c r="C16" s="6">
        <v>12</v>
      </c>
      <c r="D16" s="6">
        <v>3</v>
      </c>
      <c r="E16" s="6">
        <v>110</v>
      </c>
      <c r="F16" s="6">
        <v>0</v>
      </c>
      <c r="G16" s="6">
        <v>0</v>
      </c>
      <c r="H16" s="6">
        <v>7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</row>
    <row r="17" spans="1:16" ht="17.25" thickBot="1" x14ac:dyDescent="0.3">
      <c r="A17" s="112">
        <v>4</v>
      </c>
      <c r="B17" s="74" t="s">
        <v>434</v>
      </c>
      <c r="C17" s="6">
        <v>35</v>
      </c>
      <c r="D17" s="6">
        <v>6</v>
      </c>
      <c r="E17" s="6">
        <v>0</v>
      </c>
      <c r="F17" s="6">
        <v>32</v>
      </c>
      <c r="G17" s="6">
        <v>0</v>
      </c>
      <c r="H17" s="6">
        <v>62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</row>
    <row r="18" spans="1:16" ht="17.25" thickBot="1" x14ac:dyDescent="0.3">
      <c r="A18" s="272" t="s">
        <v>155</v>
      </c>
      <c r="B18" s="273"/>
      <c r="C18" s="75">
        <v>49</v>
      </c>
      <c r="D18" s="75">
        <v>13</v>
      </c>
      <c r="E18" s="75">
        <v>96</v>
      </c>
      <c r="F18" s="75">
        <v>87</v>
      </c>
      <c r="G18" s="75">
        <v>4</v>
      </c>
      <c r="H18" s="75">
        <v>73</v>
      </c>
      <c r="I18" s="14">
        <v>96</v>
      </c>
      <c r="J18" s="14">
        <v>6</v>
      </c>
      <c r="K18" s="14">
        <v>45</v>
      </c>
      <c r="L18" s="14">
        <v>1017</v>
      </c>
      <c r="M18" s="14">
        <v>99</v>
      </c>
      <c r="N18" s="75">
        <v>0</v>
      </c>
      <c r="O18" s="75">
        <v>0</v>
      </c>
      <c r="P18" s="115">
        <v>0</v>
      </c>
    </row>
    <row r="19" spans="1:16" ht="16.5" x14ac:dyDescent="0.25">
      <c r="A19" s="114">
        <v>1</v>
      </c>
      <c r="B19" s="74" t="s">
        <v>435</v>
      </c>
      <c r="C19" s="6">
        <v>0</v>
      </c>
      <c r="D19" s="2">
        <v>0</v>
      </c>
      <c r="E19" s="6">
        <v>8</v>
      </c>
      <c r="F19" s="6">
        <v>2</v>
      </c>
      <c r="G19" s="6">
        <v>0</v>
      </c>
      <c r="H19" s="6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75">
        <v>41</v>
      </c>
      <c r="O19" s="75">
        <v>0</v>
      </c>
      <c r="P19" s="115">
        <v>0</v>
      </c>
    </row>
    <row r="20" spans="1:16" ht="16.5" x14ac:dyDescent="0.25">
      <c r="A20" s="111">
        <v>2</v>
      </c>
      <c r="B20" s="74" t="s">
        <v>436</v>
      </c>
      <c r="C20" s="75">
        <v>0</v>
      </c>
      <c r="D20" s="75">
        <v>0</v>
      </c>
      <c r="E20" s="75">
        <v>11</v>
      </c>
      <c r="F20" s="75">
        <v>3</v>
      </c>
      <c r="G20" s="75">
        <v>0</v>
      </c>
      <c r="H20" s="75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75">
        <v>42</v>
      </c>
      <c r="O20" s="75">
        <v>0</v>
      </c>
      <c r="P20" s="115">
        <v>0</v>
      </c>
    </row>
    <row r="21" spans="1:16" ht="17.25" thickBot="1" x14ac:dyDescent="0.3">
      <c r="A21" s="111">
        <v>3</v>
      </c>
      <c r="B21" s="74" t="s">
        <v>437</v>
      </c>
      <c r="C21" s="75">
        <v>3</v>
      </c>
      <c r="D21" s="75">
        <v>1</v>
      </c>
      <c r="E21" s="75">
        <v>37</v>
      </c>
      <c r="F21" s="75">
        <v>3</v>
      </c>
      <c r="G21" s="75">
        <v>5</v>
      </c>
      <c r="H21" s="75">
        <v>0</v>
      </c>
      <c r="I21" s="75">
        <v>2</v>
      </c>
      <c r="J21" s="75">
        <v>0</v>
      </c>
      <c r="K21" s="75">
        <v>0</v>
      </c>
      <c r="L21" s="75">
        <v>0</v>
      </c>
      <c r="M21" s="75">
        <v>0</v>
      </c>
      <c r="N21" s="75">
        <v>44</v>
      </c>
      <c r="O21" s="75">
        <v>0</v>
      </c>
      <c r="P21" s="115">
        <v>0</v>
      </c>
    </row>
    <row r="22" spans="1:16" ht="16.5" x14ac:dyDescent="0.25">
      <c r="A22" s="111">
        <v>4</v>
      </c>
      <c r="B22" s="74" t="s">
        <v>438</v>
      </c>
      <c r="C22" s="116">
        <v>0</v>
      </c>
      <c r="D22" s="116">
        <v>0</v>
      </c>
      <c r="E22" s="116">
        <v>40</v>
      </c>
      <c r="F22" s="116">
        <v>8</v>
      </c>
      <c r="G22" s="116">
        <v>0</v>
      </c>
      <c r="H22" s="82">
        <v>0</v>
      </c>
      <c r="I22" s="117">
        <v>1</v>
      </c>
      <c r="J22" s="117">
        <v>0</v>
      </c>
      <c r="K22" s="117">
        <v>0</v>
      </c>
      <c r="L22" s="117">
        <v>0</v>
      </c>
      <c r="M22" s="117">
        <v>0</v>
      </c>
      <c r="N22" s="117">
        <v>52</v>
      </c>
      <c r="O22" s="118">
        <v>0</v>
      </c>
      <c r="P22" s="119">
        <v>0</v>
      </c>
    </row>
    <row r="23" spans="1:16" ht="16.5" x14ac:dyDescent="0.25">
      <c r="A23" s="111">
        <v>5</v>
      </c>
      <c r="B23" s="74" t="s">
        <v>439</v>
      </c>
      <c r="C23" s="75">
        <v>0</v>
      </c>
      <c r="D23" s="75">
        <v>1</v>
      </c>
      <c r="E23" s="75">
        <v>13</v>
      </c>
      <c r="F23" s="75">
        <v>0</v>
      </c>
      <c r="G23" s="75">
        <v>0</v>
      </c>
      <c r="H23" s="75">
        <v>0</v>
      </c>
      <c r="I23" s="14">
        <v>0</v>
      </c>
      <c r="J23" s="75">
        <v>0</v>
      </c>
      <c r="K23" s="75">
        <v>0</v>
      </c>
      <c r="L23" s="75">
        <v>0</v>
      </c>
      <c r="M23" s="75">
        <v>0</v>
      </c>
      <c r="N23" s="75">
        <v>44</v>
      </c>
      <c r="O23" s="75">
        <v>0</v>
      </c>
      <c r="P23" s="115">
        <v>0</v>
      </c>
    </row>
    <row r="24" spans="1:16" ht="17.25" thickBot="1" x14ac:dyDescent="0.3">
      <c r="A24" s="112">
        <v>6</v>
      </c>
      <c r="B24" s="74" t="s">
        <v>440</v>
      </c>
      <c r="C24" s="75">
        <v>1</v>
      </c>
      <c r="D24" s="75">
        <v>2</v>
      </c>
      <c r="E24" s="75">
        <v>26</v>
      </c>
      <c r="F24" s="75">
        <v>3</v>
      </c>
      <c r="G24" s="75">
        <v>0</v>
      </c>
      <c r="H24" s="75">
        <v>9</v>
      </c>
      <c r="I24" s="14">
        <v>0</v>
      </c>
      <c r="J24" s="75">
        <v>0</v>
      </c>
      <c r="K24" s="75">
        <v>0</v>
      </c>
      <c r="L24" s="75">
        <v>0</v>
      </c>
      <c r="M24" s="75">
        <v>0</v>
      </c>
      <c r="N24" s="75">
        <v>47</v>
      </c>
      <c r="O24" s="75">
        <v>0</v>
      </c>
      <c r="P24" s="115">
        <v>0</v>
      </c>
    </row>
    <row r="25" spans="1:16" ht="17.25" thickBot="1" x14ac:dyDescent="0.3">
      <c r="A25" s="272" t="s">
        <v>423</v>
      </c>
      <c r="B25" s="273"/>
      <c r="C25" s="6">
        <v>72</v>
      </c>
      <c r="D25" s="2">
        <v>55</v>
      </c>
      <c r="E25" s="6">
        <v>195</v>
      </c>
      <c r="F25" s="6">
        <v>621</v>
      </c>
      <c r="G25" s="6">
        <v>35</v>
      </c>
      <c r="H25" s="6">
        <v>104</v>
      </c>
      <c r="I25" s="5">
        <v>62</v>
      </c>
      <c r="J25" s="5">
        <v>0</v>
      </c>
      <c r="K25" s="5">
        <v>0</v>
      </c>
      <c r="L25" s="5">
        <v>0</v>
      </c>
      <c r="M25" s="5">
        <v>0</v>
      </c>
      <c r="N25" s="82">
        <v>0</v>
      </c>
      <c r="O25" s="82">
        <v>0</v>
      </c>
      <c r="P25" s="120">
        <v>0</v>
      </c>
    </row>
    <row r="26" spans="1:16" ht="17.25" thickBot="1" x14ac:dyDescent="0.3">
      <c r="A26" s="111">
        <v>1</v>
      </c>
      <c r="B26" s="74" t="s">
        <v>154</v>
      </c>
      <c r="C26" s="121">
        <v>6</v>
      </c>
      <c r="D26" s="121">
        <v>5</v>
      </c>
      <c r="E26" s="121">
        <v>61</v>
      </c>
      <c r="F26" s="121">
        <v>82</v>
      </c>
      <c r="G26" s="121">
        <v>0</v>
      </c>
      <c r="H26" s="121">
        <v>8</v>
      </c>
      <c r="I26" s="121">
        <v>8</v>
      </c>
      <c r="J26" s="121">
        <v>0</v>
      </c>
      <c r="K26" s="121">
        <v>0</v>
      </c>
      <c r="L26" s="121">
        <v>0</v>
      </c>
      <c r="M26" s="121">
        <v>0</v>
      </c>
      <c r="N26" s="122">
        <v>0</v>
      </c>
      <c r="O26" s="122">
        <v>0</v>
      </c>
      <c r="P26" s="123">
        <v>0</v>
      </c>
    </row>
    <row r="27" spans="1:16" ht="17.25" thickBot="1" x14ac:dyDescent="0.3">
      <c r="A27" s="112">
        <v>2</v>
      </c>
      <c r="B27" s="74" t="s">
        <v>441</v>
      </c>
      <c r="C27" s="6">
        <v>22</v>
      </c>
      <c r="D27" s="6">
        <v>2</v>
      </c>
      <c r="E27" s="6">
        <v>8</v>
      </c>
      <c r="F27" s="6">
        <v>0</v>
      </c>
      <c r="G27" s="6">
        <v>0</v>
      </c>
      <c r="H27" s="6">
        <v>3</v>
      </c>
      <c r="I27" s="6">
        <v>1</v>
      </c>
      <c r="J27" s="6">
        <v>0</v>
      </c>
      <c r="K27" s="6">
        <v>0</v>
      </c>
      <c r="L27" s="6">
        <v>0</v>
      </c>
      <c r="M27" s="6">
        <v>0</v>
      </c>
      <c r="N27" s="82">
        <v>0</v>
      </c>
      <c r="O27" s="82">
        <v>0</v>
      </c>
      <c r="P27" s="120">
        <v>0</v>
      </c>
    </row>
    <row r="28" spans="1:16" ht="17.25" thickBot="1" x14ac:dyDescent="0.3">
      <c r="A28" s="272" t="s">
        <v>468</v>
      </c>
      <c r="B28" s="273"/>
      <c r="C28" s="124">
        <v>31</v>
      </c>
      <c r="D28" s="125">
        <v>50</v>
      </c>
      <c r="E28" s="125">
        <v>152</v>
      </c>
      <c r="F28" s="125">
        <v>38</v>
      </c>
      <c r="G28" s="125">
        <v>60</v>
      </c>
      <c r="H28" s="125">
        <v>512</v>
      </c>
      <c r="I28" s="125">
        <v>105</v>
      </c>
      <c r="J28" s="125">
        <v>10</v>
      </c>
      <c r="K28" s="125">
        <v>0</v>
      </c>
      <c r="L28" s="125">
        <v>505</v>
      </c>
      <c r="M28" s="82">
        <v>0</v>
      </c>
      <c r="N28" s="125">
        <v>0</v>
      </c>
      <c r="O28" s="125">
        <v>0</v>
      </c>
      <c r="P28" s="126">
        <v>0</v>
      </c>
    </row>
    <row r="29" spans="1:16" ht="16.5" x14ac:dyDescent="0.25">
      <c r="A29" s="127">
        <v>1</v>
      </c>
      <c r="B29" s="74" t="s">
        <v>442</v>
      </c>
      <c r="C29" s="128">
        <v>0</v>
      </c>
      <c r="D29" s="129">
        <v>0</v>
      </c>
      <c r="E29" s="129">
        <v>0</v>
      </c>
      <c r="F29" s="129">
        <v>2</v>
      </c>
      <c r="G29" s="129">
        <v>0</v>
      </c>
      <c r="H29" s="129">
        <v>0</v>
      </c>
      <c r="I29" s="129">
        <v>0</v>
      </c>
      <c r="J29" s="129">
        <v>0</v>
      </c>
      <c r="K29" s="129">
        <v>0</v>
      </c>
      <c r="L29" s="129">
        <v>0</v>
      </c>
      <c r="M29" s="125">
        <v>0</v>
      </c>
      <c r="N29" s="129">
        <v>0</v>
      </c>
      <c r="O29" s="129">
        <v>0</v>
      </c>
      <c r="P29" s="130">
        <v>0</v>
      </c>
    </row>
    <row r="30" spans="1:16" ht="16.5" x14ac:dyDescent="0.25">
      <c r="A30" s="131">
        <v>2</v>
      </c>
      <c r="B30" s="74" t="s">
        <v>443</v>
      </c>
      <c r="C30" s="128">
        <v>1</v>
      </c>
      <c r="D30" s="129">
        <v>0</v>
      </c>
      <c r="E30" s="129">
        <v>56</v>
      </c>
      <c r="F30" s="129">
        <v>27</v>
      </c>
      <c r="G30" s="129">
        <v>5</v>
      </c>
      <c r="H30" s="129">
        <v>17</v>
      </c>
      <c r="I30" s="129">
        <v>5</v>
      </c>
      <c r="J30" s="129">
        <v>0</v>
      </c>
      <c r="K30" s="129">
        <v>0</v>
      </c>
      <c r="L30" s="129">
        <v>0</v>
      </c>
      <c r="M30" s="129">
        <v>0</v>
      </c>
      <c r="N30" s="129">
        <v>0</v>
      </c>
      <c r="O30" s="129">
        <v>0</v>
      </c>
      <c r="P30" s="130">
        <v>0</v>
      </c>
    </row>
    <row r="31" spans="1:16" ht="16.5" x14ac:dyDescent="0.25">
      <c r="A31" s="131">
        <v>3</v>
      </c>
      <c r="B31" s="74" t="s">
        <v>444</v>
      </c>
      <c r="C31" s="128">
        <v>1</v>
      </c>
      <c r="D31" s="129">
        <v>2</v>
      </c>
      <c r="E31" s="129">
        <v>0</v>
      </c>
      <c r="F31" s="129">
        <v>0</v>
      </c>
      <c r="G31" s="129">
        <v>4</v>
      </c>
      <c r="H31" s="129">
        <v>3</v>
      </c>
      <c r="I31" s="129">
        <v>0</v>
      </c>
      <c r="J31" s="129">
        <v>0</v>
      </c>
      <c r="K31" s="129">
        <v>0</v>
      </c>
      <c r="L31" s="129">
        <v>0</v>
      </c>
      <c r="M31" s="129">
        <v>0</v>
      </c>
      <c r="N31" s="129">
        <v>0</v>
      </c>
      <c r="O31" s="129">
        <v>0</v>
      </c>
      <c r="P31" s="130">
        <v>0</v>
      </c>
    </row>
    <row r="32" spans="1:16" ht="16.5" x14ac:dyDescent="0.25">
      <c r="A32" s="131">
        <v>4</v>
      </c>
      <c r="B32" s="74" t="s">
        <v>445</v>
      </c>
      <c r="C32" s="128">
        <v>2</v>
      </c>
      <c r="D32" s="129">
        <v>4</v>
      </c>
      <c r="E32" s="129">
        <v>0</v>
      </c>
      <c r="F32" s="129">
        <v>16</v>
      </c>
      <c r="G32" s="129">
        <v>2</v>
      </c>
      <c r="H32" s="129">
        <v>21</v>
      </c>
      <c r="I32" s="129">
        <v>0</v>
      </c>
      <c r="J32" s="129">
        <v>4</v>
      </c>
      <c r="K32" s="129">
        <v>0</v>
      </c>
      <c r="L32" s="129">
        <v>0</v>
      </c>
      <c r="M32" s="129">
        <v>0</v>
      </c>
      <c r="N32" s="129">
        <v>0</v>
      </c>
      <c r="O32" s="129">
        <v>0</v>
      </c>
      <c r="P32" s="130">
        <v>0</v>
      </c>
    </row>
    <row r="33" spans="1:16" ht="16.5" x14ac:dyDescent="0.25">
      <c r="A33" s="131">
        <v>5</v>
      </c>
      <c r="B33" s="74" t="s">
        <v>446</v>
      </c>
      <c r="C33" s="128">
        <v>7</v>
      </c>
      <c r="D33" s="129">
        <v>5</v>
      </c>
      <c r="E33" s="129">
        <v>15</v>
      </c>
      <c r="F33" s="129">
        <v>0</v>
      </c>
      <c r="G33" s="129">
        <v>0</v>
      </c>
      <c r="H33" s="129">
        <v>11</v>
      </c>
      <c r="I33" s="129">
        <v>1</v>
      </c>
      <c r="J33" s="129">
        <v>0</v>
      </c>
      <c r="K33" s="129">
        <v>0</v>
      </c>
      <c r="L33" s="129">
        <v>0</v>
      </c>
      <c r="M33" s="129">
        <v>0</v>
      </c>
      <c r="N33" s="129">
        <v>0</v>
      </c>
      <c r="O33" s="129">
        <v>0</v>
      </c>
      <c r="P33" s="130">
        <v>0</v>
      </c>
    </row>
    <row r="34" spans="1:16" ht="16.5" x14ac:dyDescent="0.25">
      <c r="A34" s="131">
        <v>6</v>
      </c>
      <c r="B34" s="74" t="s">
        <v>447</v>
      </c>
      <c r="C34" s="128">
        <v>0</v>
      </c>
      <c r="D34" s="129">
        <v>0</v>
      </c>
      <c r="E34" s="129">
        <v>21</v>
      </c>
      <c r="F34" s="129">
        <v>0</v>
      </c>
      <c r="G34" s="129">
        <v>2</v>
      </c>
      <c r="H34" s="129">
        <v>11</v>
      </c>
      <c r="I34" s="129">
        <v>3</v>
      </c>
      <c r="J34" s="129">
        <v>0</v>
      </c>
      <c r="K34" s="129">
        <v>0</v>
      </c>
      <c r="L34" s="129">
        <v>3</v>
      </c>
      <c r="M34" s="129">
        <v>0</v>
      </c>
      <c r="N34" s="129">
        <v>2</v>
      </c>
      <c r="O34" s="129">
        <v>0</v>
      </c>
      <c r="P34" s="130">
        <v>0</v>
      </c>
    </row>
    <row r="35" spans="1:16" ht="16.5" x14ac:dyDescent="0.25">
      <c r="A35" s="131">
        <v>7</v>
      </c>
      <c r="B35" s="74" t="s">
        <v>448</v>
      </c>
      <c r="C35" s="132">
        <v>2</v>
      </c>
      <c r="D35" s="133">
        <v>4</v>
      </c>
      <c r="E35" s="133">
        <v>18</v>
      </c>
      <c r="F35" s="133">
        <v>1</v>
      </c>
      <c r="G35" s="133">
        <v>1</v>
      </c>
      <c r="H35" s="133">
        <v>12</v>
      </c>
      <c r="I35" s="133">
        <v>0</v>
      </c>
      <c r="J35" s="133">
        <v>1</v>
      </c>
      <c r="K35" s="129">
        <v>0</v>
      </c>
      <c r="L35" s="129">
        <v>0</v>
      </c>
      <c r="M35" s="129">
        <v>0</v>
      </c>
      <c r="N35" s="129">
        <v>0</v>
      </c>
      <c r="O35" s="129">
        <v>0</v>
      </c>
      <c r="P35" s="130">
        <v>0</v>
      </c>
    </row>
    <row r="36" spans="1:16" ht="17.25" thickBot="1" x14ac:dyDescent="0.3">
      <c r="A36" s="134">
        <v>8</v>
      </c>
      <c r="B36" s="74" t="s">
        <v>449</v>
      </c>
      <c r="C36" s="135">
        <v>0</v>
      </c>
      <c r="D36" s="136">
        <v>0</v>
      </c>
      <c r="E36" s="136">
        <v>6</v>
      </c>
      <c r="F36" s="136">
        <v>0</v>
      </c>
      <c r="G36" s="136">
        <v>11</v>
      </c>
      <c r="H36" s="136">
        <v>28</v>
      </c>
      <c r="I36" s="136">
        <v>0</v>
      </c>
      <c r="J36" s="136">
        <v>0</v>
      </c>
      <c r="K36" s="136">
        <v>0</v>
      </c>
      <c r="L36" s="136">
        <v>4</v>
      </c>
      <c r="M36" s="129">
        <v>0</v>
      </c>
      <c r="N36" s="136">
        <v>0</v>
      </c>
      <c r="O36" s="136">
        <v>0</v>
      </c>
      <c r="P36" s="137">
        <v>0</v>
      </c>
    </row>
    <row r="37" spans="1:16" ht="17.25" thickBot="1" x14ac:dyDescent="0.3">
      <c r="A37" s="272" t="s">
        <v>463</v>
      </c>
      <c r="B37" s="273"/>
      <c r="C37" s="14">
        <v>81</v>
      </c>
      <c r="D37" s="14">
        <v>58</v>
      </c>
      <c r="E37" s="14">
        <v>852</v>
      </c>
      <c r="F37" s="14">
        <v>1729</v>
      </c>
      <c r="G37" s="14">
        <v>35</v>
      </c>
      <c r="H37" s="14">
        <v>121</v>
      </c>
      <c r="I37" s="14">
        <v>158</v>
      </c>
      <c r="J37" s="14">
        <v>158</v>
      </c>
      <c r="K37" s="136">
        <v>101</v>
      </c>
      <c r="L37" s="5">
        <v>161</v>
      </c>
      <c r="M37" s="5">
        <v>120</v>
      </c>
      <c r="N37" s="5">
        <v>0</v>
      </c>
      <c r="O37" s="5">
        <v>3</v>
      </c>
      <c r="P37" s="6">
        <v>0</v>
      </c>
    </row>
    <row r="38" spans="1:16" ht="16.5" x14ac:dyDescent="0.25">
      <c r="A38" s="138">
        <v>1</v>
      </c>
      <c r="B38" s="74" t="s">
        <v>464</v>
      </c>
      <c r="C38" s="75">
        <v>7</v>
      </c>
      <c r="D38" s="75">
        <v>4</v>
      </c>
      <c r="E38" s="6">
        <v>0</v>
      </c>
      <c r="F38" s="6">
        <v>0</v>
      </c>
      <c r="G38" s="6">
        <v>0</v>
      </c>
      <c r="H38" s="6">
        <v>3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6">
        <v>0</v>
      </c>
      <c r="O38" s="6">
        <v>0</v>
      </c>
      <c r="P38" s="6">
        <v>0</v>
      </c>
    </row>
    <row r="39" spans="1:16" ht="17.25" thickBot="1" x14ac:dyDescent="0.3">
      <c r="A39" s="139">
        <v>2</v>
      </c>
      <c r="B39" s="74" t="s">
        <v>465</v>
      </c>
      <c r="C39" s="75">
        <v>10</v>
      </c>
      <c r="D39" s="75">
        <v>5</v>
      </c>
      <c r="E39" s="6">
        <v>0</v>
      </c>
      <c r="F39" s="6">
        <v>0</v>
      </c>
      <c r="G39" s="6">
        <v>5</v>
      </c>
      <c r="H39" s="6">
        <v>10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</row>
    <row r="40" spans="1:16" ht="17.25" thickBot="1" x14ac:dyDescent="0.3">
      <c r="A40" s="272" t="s">
        <v>128</v>
      </c>
      <c r="B40" s="273"/>
      <c r="C40" s="82">
        <v>26</v>
      </c>
      <c r="D40" s="82">
        <v>24</v>
      </c>
      <c r="E40" s="115">
        <v>0</v>
      </c>
      <c r="F40" s="115">
        <v>0</v>
      </c>
      <c r="G40" s="115">
        <v>0</v>
      </c>
      <c r="H40" s="82">
        <v>87</v>
      </c>
      <c r="I40" s="115">
        <v>0</v>
      </c>
      <c r="J40" s="115">
        <v>0</v>
      </c>
      <c r="K40" s="82">
        <v>59</v>
      </c>
      <c r="L40" s="82">
        <v>110</v>
      </c>
      <c r="M40" s="82">
        <v>99</v>
      </c>
      <c r="N40" s="82">
        <v>5</v>
      </c>
      <c r="O40" s="115">
        <v>0</v>
      </c>
      <c r="P40" s="115">
        <v>0</v>
      </c>
    </row>
    <row r="41" spans="1:16" ht="16.5" x14ac:dyDescent="0.25">
      <c r="A41" s="138">
        <v>1</v>
      </c>
      <c r="B41" s="74" t="s">
        <v>125</v>
      </c>
      <c r="C41" s="75">
        <v>10</v>
      </c>
      <c r="D41" s="75">
        <v>11</v>
      </c>
      <c r="E41" s="75">
        <v>84</v>
      </c>
      <c r="F41" s="75">
        <v>3</v>
      </c>
      <c r="G41" s="75">
        <v>18</v>
      </c>
      <c r="H41" s="75">
        <v>41</v>
      </c>
      <c r="I41" s="115">
        <v>0</v>
      </c>
      <c r="J41" s="115">
        <v>0</v>
      </c>
      <c r="K41" s="115">
        <v>0</v>
      </c>
      <c r="L41" s="75">
        <v>31</v>
      </c>
      <c r="M41" s="75">
        <v>15</v>
      </c>
      <c r="N41" s="75">
        <v>0</v>
      </c>
      <c r="O41" s="75">
        <v>0</v>
      </c>
      <c r="P41" s="115">
        <v>0</v>
      </c>
    </row>
    <row r="42" spans="1:16" ht="16.5" x14ac:dyDescent="0.25">
      <c r="A42" s="110">
        <v>2</v>
      </c>
      <c r="B42" s="74" t="s">
        <v>126</v>
      </c>
      <c r="C42" s="5">
        <v>2</v>
      </c>
      <c r="D42" s="5">
        <v>2</v>
      </c>
      <c r="E42" s="5">
        <v>8</v>
      </c>
      <c r="F42" s="5">
        <v>7</v>
      </c>
      <c r="G42" s="6">
        <v>0</v>
      </c>
      <c r="H42" s="5">
        <v>7</v>
      </c>
      <c r="I42" s="140">
        <v>0</v>
      </c>
      <c r="J42" s="140">
        <v>0</v>
      </c>
      <c r="K42" s="140">
        <v>0</v>
      </c>
      <c r="L42" s="5">
        <v>7</v>
      </c>
      <c r="M42" s="5">
        <v>10</v>
      </c>
      <c r="N42" s="5">
        <v>0</v>
      </c>
      <c r="O42" s="5">
        <v>0</v>
      </c>
      <c r="P42" s="140">
        <v>0</v>
      </c>
    </row>
    <row r="43" spans="1:16" ht="16.5" x14ac:dyDescent="0.25">
      <c r="A43" s="110">
        <v>3</v>
      </c>
      <c r="B43" s="74" t="s">
        <v>127</v>
      </c>
      <c r="C43" s="75">
        <v>25</v>
      </c>
      <c r="D43" s="75">
        <v>8</v>
      </c>
      <c r="E43" s="75">
        <v>43</v>
      </c>
      <c r="F43" s="75">
        <v>4</v>
      </c>
      <c r="G43" s="75">
        <v>11</v>
      </c>
      <c r="H43" s="75">
        <v>32</v>
      </c>
      <c r="I43" s="115">
        <v>0</v>
      </c>
      <c r="J43" s="115">
        <v>0</v>
      </c>
      <c r="K43" s="115">
        <v>0</v>
      </c>
      <c r="L43" s="75">
        <v>50</v>
      </c>
      <c r="M43" s="75">
        <v>18</v>
      </c>
      <c r="N43" s="75">
        <v>0</v>
      </c>
      <c r="O43" s="75">
        <v>0</v>
      </c>
      <c r="P43" s="115">
        <v>0</v>
      </c>
    </row>
    <row r="44" spans="1:16" ht="16.5" x14ac:dyDescent="0.25">
      <c r="A44" s="110">
        <v>4</v>
      </c>
      <c r="B44" s="74" t="s">
        <v>129</v>
      </c>
      <c r="C44" s="75">
        <v>9</v>
      </c>
      <c r="D44" s="75">
        <v>13</v>
      </c>
      <c r="E44" s="75">
        <v>7</v>
      </c>
      <c r="F44" s="75">
        <v>3</v>
      </c>
      <c r="G44" s="75">
        <v>6</v>
      </c>
      <c r="H44" s="75">
        <v>13</v>
      </c>
      <c r="I44" s="75">
        <v>0</v>
      </c>
      <c r="J44" s="75">
        <v>0</v>
      </c>
      <c r="K44" s="115">
        <v>0</v>
      </c>
      <c r="L44" s="75">
        <v>23</v>
      </c>
      <c r="M44" s="75">
        <v>11</v>
      </c>
      <c r="N44" s="75">
        <v>0</v>
      </c>
      <c r="O44" s="75">
        <v>0</v>
      </c>
      <c r="P44" s="115">
        <v>0</v>
      </c>
    </row>
    <row r="45" spans="1:16" ht="16.5" x14ac:dyDescent="0.25">
      <c r="A45" s="111">
        <v>5</v>
      </c>
      <c r="B45" s="74" t="s">
        <v>130</v>
      </c>
      <c r="C45" s="5">
        <v>1</v>
      </c>
      <c r="D45" s="5">
        <v>2</v>
      </c>
      <c r="E45" s="5">
        <v>5</v>
      </c>
      <c r="F45" s="115">
        <v>0</v>
      </c>
      <c r="G45" s="115">
        <v>0</v>
      </c>
      <c r="H45" s="5">
        <v>2</v>
      </c>
      <c r="I45" s="5">
        <v>0</v>
      </c>
      <c r="J45" s="5">
        <v>0</v>
      </c>
      <c r="K45" s="140">
        <v>0</v>
      </c>
      <c r="L45" s="5">
        <v>6</v>
      </c>
      <c r="M45" s="5">
        <v>4</v>
      </c>
      <c r="N45" s="5">
        <v>0</v>
      </c>
      <c r="O45" s="5">
        <v>0</v>
      </c>
      <c r="P45" s="140">
        <v>0</v>
      </c>
    </row>
    <row r="46" spans="1:16" ht="16.5" x14ac:dyDescent="0.25">
      <c r="A46" s="111">
        <v>6</v>
      </c>
      <c r="B46" s="74" t="s">
        <v>131</v>
      </c>
      <c r="C46" s="75">
        <v>10</v>
      </c>
      <c r="D46" s="75">
        <v>6</v>
      </c>
      <c r="E46" s="75">
        <v>7</v>
      </c>
      <c r="F46" s="115">
        <v>0</v>
      </c>
      <c r="G46" s="115">
        <v>0</v>
      </c>
      <c r="H46" s="75">
        <v>3</v>
      </c>
      <c r="I46" s="75">
        <v>0</v>
      </c>
      <c r="J46" s="75">
        <v>0</v>
      </c>
      <c r="K46" s="115">
        <v>0</v>
      </c>
      <c r="L46" s="75">
        <v>11</v>
      </c>
      <c r="M46" s="75">
        <v>13</v>
      </c>
      <c r="N46" s="75">
        <v>0</v>
      </c>
      <c r="O46" s="75">
        <v>0</v>
      </c>
      <c r="P46" s="115">
        <v>0</v>
      </c>
    </row>
    <row r="47" spans="1:16" ht="16.5" x14ac:dyDescent="0.25">
      <c r="A47" s="111">
        <v>7</v>
      </c>
      <c r="B47" s="74" t="s">
        <v>132</v>
      </c>
      <c r="C47" s="6">
        <v>23</v>
      </c>
      <c r="D47" s="6">
        <v>28</v>
      </c>
      <c r="E47" s="6">
        <v>52</v>
      </c>
      <c r="F47" s="6">
        <v>8</v>
      </c>
      <c r="G47" s="6">
        <v>61</v>
      </c>
      <c r="H47" s="6">
        <v>38</v>
      </c>
      <c r="I47" s="6">
        <v>0</v>
      </c>
      <c r="J47" s="6">
        <v>0</v>
      </c>
      <c r="K47" s="8">
        <v>0</v>
      </c>
      <c r="L47" s="6">
        <v>47</v>
      </c>
      <c r="M47" s="6">
        <v>28</v>
      </c>
      <c r="N47" s="6">
        <v>0</v>
      </c>
      <c r="O47" s="6">
        <v>0</v>
      </c>
      <c r="P47" s="8">
        <v>0</v>
      </c>
    </row>
    <row r="48" spans="1:16" ht="17.25" thickBot="1" x14ac:dyDescent="0.3">
      <c r="A48" s="112">
        <v>8</v>
      </c>
      <c r="B48" s="74" t="s">
        <v>133</v>
      </c>
      <c r="C48" s="3">
        <v>5</v>
      </c>
      <c r="D48" s="3">
        <v>5</v>
      </c>
      <c r="E48" s="3">
        <v>4</v>
      </c>
      <c r="F48" s="3">
        <v>6</v>
      </c>
      <c r="G48" s="3">
        <v>13</v>
      </c>
      <c r="H48" s="3">
        <v>35</v>
      </c>
      <c r="I48" s="3">
        <v>0</v>
      </c>
      <c r="J48" s="3">
        <v>0</v>
      </c>
      <c r="K48" s="106">
        <v>0</v>
      </c>
      <c r="L48" s="3">
        <v>38</v>
      </c>
      <c r="M48" s="3">
        <v>29</v>
      </c>
      <c r="N48" s="3">
        <v>0</v>
      </c>
      <c r="O48" s="3">
        <v>0</v>
      </c>
      <c r="P48" s="106">
        <v>0</v>
      </c>
    </row>
    <row r="49" spans="1:16" ht="17.25" thickBot="1" x14ac:dyDescent="0.3">
      <c r="A49" s="272" t="s">
        <v>119</v>
      </c>
      <c r="B49" s="273"/>
      <c r="C49" s="141">
        <v>73</v>
      </c>
      <c r="D49" s="142">
        <v>27</v>
      </c>
      <c r="E49" s="142">
        <v>0</v>
      </c>
      <c r="F49" s="142">
        <v>0</v>
      </c>
      <c r="G49" s="142">
        <v>4</v>
      </c>
      <c r="H49" s="142">
        <v>108</v>
      </c>
      <c r="I49" s="142">
        <v>0</v>
      </c>
      <c r="J49" s="14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143">
        <v>0</v>
      </c>
    </row>
    <row r="50" spans="1:16" ht="17.25" thickBot="1" x14ac:dyDescent="0.3">
      <c r="A50" s="138">
        <v>1</v>
      </c>
      <c r="B50" s="74" t="s">
        <v>120</v>
      </c>
      <c r="C50" s="6">
        <v>73</v>
      </c>
      <c r="D50" s="6">
        <v>34</v>
      </c>
      <c r="E50" s="6">
        <v>0</v>
      </c>
      <c r="F50" s="6">
        <v>0</v>
      </c>
      <c r="G50" s="6">
        <v>7</v>
      </c>
      <c r="H50" s="6">
        <v>45</v>
      </c>
      <c r="I50" s="6">
        <v>0</v>
      </c>
      <c r="J50" s="6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</row>
    <row r="51" spans="1:16" ht="17.25" thickBot="1" x14ac:dyDescent="0.3">
      <c r="A51" s="110">
        <v>2</v>
      </c>
      <c r="B51" s="74" t="s">
        <v>45</v>
      </c>
      <c r="C51" s="6">
        <v>38</v>
      </c>
      <c r="D51" s="6">
        <v>17</v>
      </c>
      <c r="E51" s="6">
        <v>0</v>
      </c>
      <c r="F51" s="6">
        <v>0</v>
      </c>
      <c r="G51" s="6">
        <v>3</v>
      </c>
      <c r="H51" s="6">
        <v>58</v>
      </c>
      <c r="I51" s="6">
        <v>0</v>
      </c>
      <c r="J51" s="6">
        <v>0</v>
      </c>
      <c r="K51" s="82">
        <v>0</v>
      </c>
      <c r="L51" s="82">
        <v>0</v>
      </c>
      <c r="M51" s="82">
        <v>0</v>
      </c>
      <c r="N51" s="82">
        <v>0</v>
      </c>
      <c r="O51" s="82">
        <v>0</v>
      </c>
      <c r="P51" s="82">
        <v>0</v>
      </c>
    </row>
    <row r="52" spans="1:16" ht="17.25" thickBot="1" x14ac:dyDescent="0.3">
      <c r="A52" s="110">
        <v>3</v>
      </c>
      <c r="B52" s="74" t="s">
        <v>121</v>
      </c>
      <c r="C52" s="6">
        <v>9</v>
      </c>
      <c r="D52" s="6">
        <v>2</v>
      </c>
      <c r="E52" s="6">
        <v>0</v>
      </c>
      <c r="F52" s="6">
        <v>0</v>
      </c>
      <c r="G52" s="6">
        <v>5</v>
      </c>
      <c r="H52" s="6">
        <v>8</v>
      </c>
      <c r="I52" s="6">
        <v>0</v>
      </c>
      <c r="J52" s="6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</row>
    <row r="53" spans="1:16" ht="17.25" thickBot="1" x14ac:dyDescent="0.3">
      <c r="A53" s="110">
        <v>4</v>
      </c>
      <c r="B53" s="74" t="s">
        <v>122</v>
      </c>
      <c r="C53" s="6">
        <v>10</v>
      </c>
      <c r="D53" s="6">
        <v>1</v>
      </c>
      <c r="E53" s="6">
        <v>0</v>
      </c>
      <c r="F53" s="6">
        <v>0</v>
      </c>
      <c r="G53" s="6">
        <v>0</v>
      </c>
      <c r="H53" s="6">
        <v>7</v>
      </c>
      <c r="I53" s="6">
        <v>0</v>
      </c>
      <c r="J53" s="6">
        <v>0</v>
      </c>
      <c r="K53" s="82">
        <v>0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</row>
    <row r="54" spans="1:16" ht="17.25" thickBot="1" x14ac:dyDescent="0.3">
      <c r="A54" s="111">
        <v>5</v>
      </c>
      <c r="B54" s="74" t="s">
        <v>123</v>
      </c>
      <c r="C54" s="6">
        <v>2</v>
      </c>
      <c r="D54" s="6">
        <v>4</v>
      </c>
      <c r="E54" s="6">
        <v>0</v>
      </c>
      <c r="F54" s="6">
        <v>0</v>
      </c>
      <c r="G54" s="6">
        <v>0</v>
      </c>
      <c r="H54" s="6">
        <v>73</v>
      </c>
      <c r="I54" s="6">
        <v>0</v>
      </c>
      <c r="J54" s="6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</row>
    <row r="55" spans="1:16" ht="17.25" thickBot="1" x14ac:dyDescent="0.3">
      <c r="A55" s="112">
        <v>6</v>
      </c>
      <c r="B55" s="74" t="s">
        <v>124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82">
        <v>0</v>
      </c>
      <c r="L55" s="82">
        <v>0</v>
      </c>
      <c r="M55" s="82">
        <v>0</v>
      </c>
      <c r="N55" s="82">
        <v>0</v>
      </c>
      <c r="O55" s="82">
        <v>0</v>
      </c>
      <c r="P55" s="82">
        <v>0</v>
      </c>
    </row>
    <row r="56" spans="1:16" ht="17.25" thickBot="1" x14ac:dyDescent="0.3">
      <c r="A56" s="272" t="s">
        <v>145</v>
      </c>
      <c r="B56" s="273"/>
      <c r="C56" s="82">
        <v>177</v>
      </c>
      <c r="D56" s="82">
        <v>120</v>
      </c>
      <c r="E56" s="82">
        <v>898</v>
      </c>
      <c r="F56" s="82">
        <v>868</v>
      </c>
      <c r="G56" s="82">
        <v>1</v>
      </c>
      <c r="H56" s="82">
        <v>127</v>
      </c>
      <c r="I56" s="82">
        <v>215</v>
      </c>
      <c r="J56" s="82">
        <v>65</v>
      </c>
      <c r="K56" s="82">
        <v>262</v>
      </c>
      <c r="L56" s="82">
        <v>862</v>
      </c>
      <c r="M56" s="82">
        <v>880</v>
      </c>
      <c r="N56" s="82">
        <v>22</v>
      </c>
      <c r="O56" s="82">
        <v>3</v>
      </c>
      <c r="P56" s="82">
        <v>4</v>
      </c>
    </row>
    <row r="57" spans="1:16" ht="17.25" thickBot="1" x14ac:dyDescent="0.3">
      <c r="A57" s="114">
        <v>1</v>
      </c>
      <c r="B57" s="74" t="s">
        <v>146</v>
      </c>
      <c r="C57" s="82">
        <v>12</v>
      </c>
      <c r="D57" s="82">
        <v>11</v>
      </c>
      <c r="E57" s="82">
        <v>71</v>
      </c>
      <c r="F57" s="82">
        <v>18</v>
      </c>
      <c r="G57" s="82">
        <v>5</v>
      </c>
      <c r="H57" s="82">
        <v>2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  <c r="P57" s="82">
        <v>0</v>
      </c>
    </row>
    <row r="58" spans="1:16" ht="17.25" thickBot="1" x14ac:dyDescent="0.3">
      <c r="A58" s="111">
        <v>2</v>
      </c>
      <c r="B58" s="74" t="s">
        <v>147</v>
      </c>
      <c r="C58" s="82">
        <v>12</v>
      </c>
      <c r="D58" s="82">
        <v>7</v>
      </c>
      <c r="E58" s="82">
        <v>32</v>
      </c>
      <c r="F58" s="82">
        <v>33</v>
      </c>
      <c r="G58" s="82">
        <v>7</v>
      </c>
      <c r="H58" s="82">
        <v>11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  <c r="P58" s="82">
        <v>0</v>
      </c>
    </row>
    <row r="59" spans="1:16" ht="17.25" thickBot="1" x14ac:dyDescent="0.3">
      <c r="A59" s="111">
        <v>3</v>
      </c>
      <c r="B59" s="74" t="s">
        <v>148</v>
      </c>
      <c r="C59" s="82">
        <v>4</v>
      </c>
      <c r="D59" s="82">
        <v>4</v>
      </c>
      <c r="E59" s="82">
        <v>2</v>
      </c>
      <c r="F59" s="82">
        <v>25</v>
      </c>
      <c r="G59" s="82">
        <v>0</v>
      </c>
      <c r="H59" s="82">
        <v>8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  <c r="P59" s="82">
        <v>0</v>
      </c>
    </row>
    <row r="60" spans="1:16" ht="17.25" thickBot="1" x14ac:dyDescent="0.3">
      <c r="A60" s="111">
        <v>4</v>
      </c>
      <c r="B60" s="74" t="s">
        <v>149</v>
      </c>
      <c r="C60" s="82">
        <v>7</v>
      </c>
      <c r="D60" s="82">
        <v>11</v>
      </c>
      <c r="E60" s="82">
        <v>49</v>
      </c>
      <c r="F60" s="82">
        <v>17</v>
      </c>
      <c r="G60" s="82">
        <v>12</v>
      </c>
      <c r="H60" s="82">
        <v>5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</row>
    <row r="61" spans="1:16" ht="17.25" thickBot="1" x14ac:dyDescent="0.3">
      <c r="A61" s="111">
        <v>5</v>
      </c>
      <c r="B61" s="74" t="s">
        <v>150</v>
      </c>
      <c r="C61" s="82">
        <v>4</v>
      </c>
      <c r="D61" s="82">
        <v>3</v>
      </c>
      <c r="E61" s="82">
        <v>12</v>
      </c>
      <c r="F61" s="82">
        <v>14</v>
      </c>
      <c r="G61" s="82">
        <v>5</v>
      </c>
      <c r="H61" s="82">
        <v>12</v>
      </c>
      <c r="I61" s="82">
        <v>1</v>
      </c>
      <c r="J61" s="82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</row>
    <row r="62" spans="1:16" ht="17.25" thickBot="1" x14ac:dyDescent="0.3">
      <c r="A62" s="111">
        <v>6</v>
      </c>
      <c r="B62" s="74" t="s">
        <v>151</v>
      </c>
      <c r="C62" s="82">
        <v>2</v>
      </c>
      <c r="D62" s="82">
        <v>5</v>
      </c>
      <c r="E62" s="82">
        <v>25</v>
      </c>
      <c r="F62" s="82">
        <v>59</v>
      </c>
      <c r="G62" s="82">
        <v>0</v>
      </c>
      <c r="H62" s="82">
        <v>10</v>
      </c>
      <c r="I62" s="82">
        <v>1</v>
      </c>
      <c r="J62" s="82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</row>
    <row r="63" spans="1:16" ht="17.25" thickBot="1" x14ac:dyDescent="0.3">
      <c r="A63" s="111">
        <v>7</v>
      </c>
      <c r="B63" s="74" t="s">
        <v>152</v>
      </c>
      <c r="C63" s="82">
        <v>0</v>
      </c>
      <c r="D63" s="82">
        <v>2</v>
      </c>
      <c r="E63" s="82">
        <v>8</v>
      </c>
      <c r="F63" s="82">
        <v>25</v>
      </c>
      <c r="G63" s="82">
        <v>0</v>
      </c>
      <c r="H63" s="82">
        <v>7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</row>
    <row r="64" spans="1:16" ht="17.25" thickBot="1" x14ac:dyDescent="0.3">
      <c r="A64" s="112">
        <v>8</v>
      </c>
      <c r="B64" s="74" t="s">
        <v>153</v>
      </c>
      <c r="C64" s="82">
        <v>2</v>
      </c>
      <c r="D64" s="82">
        <v>1</v>
      </c>
      <c r="E64" s="82">
        <v>7</v>
      </c>
      <c r="F64" s="82">
        <v>25</v>
      </c>
      <c r="G64" s="82">
        <v>0</v>
      </c>
      <c r="H64" s="82">
        <v>16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</row>
    <row r="65" spans="1:16" ht="17.25" thickBot="1" x14ac:dyDescent="0.3">
      <c r="A65" s="272" t="s">
        <v>138</v>
      </c>
      <c r="B65" s="273"/>
      <c r="C65" s="6">
        <v>30</v>
      </c>
      <c r="D65" s="2">
        <v>5</v>
      </c>
      <c r="E65" s="6">
        <v>0</v>
      </c>
      <c r="F65" s="6">
        <v>0</v>
      </c>
      <c r="G65" s="6">
        <v>6</v>
      </c>
      <c r="H65" s="6">
        <v>27</v>
      </c>
      <c r="I65" s="5">
        <v>0</v>
      </c>
      <c r="J65" s="5">
        <v>0</v>
      </c>
      <c r="K65" s="5">
        <v>59</v>
      </c>
      <c r="L65" s="5">
        <v>200</v>
      </c>
      <c r="M65" s="5">
        <v>224</v>
      </c>
      <c r="N65" s="6">
        <v>0</v>
      </c>
      <c r="O65" s="6">
        <v>3</v>
      </c>
      <c r="P65" s="8">
        <v>0</v>
      </c>
    </row>
    <row r="66" spans="1:16" ht="16.5" x14ac:dyDescent="0.25">
      <c r="A66" s="114">
        <v>1</v>
      </c>
      <c r="B66" s="74" t="s">
        <v>139</v>
      </c>
      <c r="C66" s="6">
        <v>6</v>
      </c>
      <c r="D66" s="6">
        <v>1</v>
      </c>
      <c r="E66" s="6">
        <v>0</v>
      </c>
      <c r="F66" s="6">
        <v>0</v>
      </c>
      <c r="G66" s="6">
        <v>0</v>
      </c>
      <c r="H66" s="6">
        <v>11</v>
      </c>
      <c r="I66" s="6">
        <v>0</v>
      </c>
      <c r="J66" s="5">
        <v>0</v>
      </c>
      <c r="K66" s="5">
        <v>0</v>
      </c>
      <c r="L66" s="5">
        <v>0</v>
      </c>
      <c r="M66" s="5">
        <v>0</v>
      </c>
      <c r="N66" s="6">
        <v>0</v>
      </c>
      <c r="O66" s="6">
        <v>0</v>
      </c>
      <c r="P66" s="6">
        <v>0</v>
      </c>
    </row>
    <row r="67" spans="1:16" ht="16.5" x14ac:dyDescent="0.25">
      <c r="A67" s="114">
        <v>2</v>
      </c>
      <c r="B67" s="74" t="s">
        <v>140</v>
      </c>
      <c r="C67" s="6">
        <v>1</v>
      </c>
      <c r="D67" s="6">
        <v>1</v>
      </c>
      <c r="E67" s="6">
        <v>0</v>
      </c>
      <c r="F67" s="6">
        <v>0</v>
      </c>
      <c r="G67" s="6">
        <v>0</v>
      </c>
      <c r="H67" s="6">
        <v>2</v>
      </c>
      <c r="I67" s="6">
        <v>0</v>
      </c>
      <c r="J67" s="5">
        <v>0</v>
      </c>
      <c r="K67" s="5">
        <v>0</v>
      </c>
      <c r="L67" s="5">
        <v>0</v>
      </c>
      <c r="M67" s="5">
        <v>0</v>
      </c>
      <c r="N67" s="6">
        <v>0</v>
      </c>
      <c r="O67" s="6">
        <v>0</v>
      </c>
      <c r="P67" s="6">
        <v>0</v>
      </c>
    </row>
    <row r="68" spans="1:16" ht="16.5" x14ac:dyDescent="0.25">
      <c r="A68" s="114">
        <v>3</v>
      </c>
      <c r="B68" s="74" t="s">
        <v>141</v>
      </c>
      <c r="C68" s="6">
        <v>2</v>
      </c>
      <c r="D68" s="6">
        <v>4</v>
      </c>
      <c r="E68" s="6">
        <v>0</v>
      </c>
      <c r="F68" s="6">
        <v>0</v>
      </c>
      <c r="G68" s="6">
        <v>0</v>
      </c>
      <c r="H68" s="6">
        <v>11</v>
      </c>
      <c r="I68" s="6">
        <v>0</v>
      </c>
      <c r="J68" s="5">
        <v>0</v>
      </c>
      <c r="K68" s="5">
        <v>0</v>
      </c>
      <c r="L68" s="5">
        <v>0</v>
      </c>
      <c r="M68" s="5">
        <v>0</v>
      </c>
      <c r="N68" s="6">
        <v>0</v>
      </c>
      <c r="O68" s="6">
        <v>0</v>
      </c>
      <c r="P68" s="6">
        <v>0</v>
      </c>
    </row>
    <row r="69" spans="1:16" ht="16.5" x14ac:dyDescent="0.25">
      <c r="A69" s="114">
        <v>4</v>
      </c>
      <c r="B69" s="74" t="s">
        <v>142</v>
      </c>
      <c r="C69" s="6">
        <v>9</v>
      </c>
      <c r="D69" s="6">
        <v>4</v>
      </c>
      <c r="E69" s="6">
        <v>0</v>
      </c>
      <c r="F69" s="6">
        <v>0</v>
      </c>
      <c r="G69" s="6">
        <v>0</v>
      </c>
      <c r="H69" s="6">
        <v>25</v>
      </c>
      <c r="I69" s="6">
        <v>0</v>
      </c>
      <c r="J69" s="5">
        <v>0</v>
      </c>
      <c r="K69" s="5">
        <v>0</v>
      </c>
      <c r="L69" s="5">
        <v>0</v>
      </c>
      <c r="M69" s="5">
        <v>0</v>
      </c>
      <c r="N69" s="6">
        <v>0</v>
      </c>
      <c r="O69" s="6">
        <v>0</v>
      </c>
      <c r="P69" s="6">
        <v>0</v>
      </c>
    </row>
    <row r="70" spans="1:16" ht="16.5" x14ac:dyDescent="0.25">
      <c r="A70" s="114">
        <v>5</v>
      </c>
      <c r="B70" s="74" t="s">
        <v>143</v>
      </c>
      <c r="C70" s="6">
        <v>1</v>
      </c>
      <c r="D70" s="6">
        <v>2</v>
      </c>
      <c r="E70" s="6">
        <v>0</v>
      </c>
      <c r="F70" s="6">
        <v>0</v>
      </c>
      <c r="G70" s="6">
        <v>0</v>
      </c>
      <c r="H70" s="6">
        <v>7</v>
      </c>
      <c r="I70" s="6">
        <v>0</v>
      </c>
      <c r="J70" s="5">
        <v>0</v>
      </c>
      <c r="K70" s="5">
        <v>0</v>
      </c>
      <c r="L70" s="5">
        <v>0</v>
      </c>
      <c r="M70" s="5">
        <v>0</v>
      </c>
      <c r="N70" s="6">
        <v>0</v>
      </c>
      <c r="O70" s="6">
        <v>0</v>
      </c>
      <c r="P70" s="6">
        <v>0</v>
      </c>
    </row>
    <row r="71" spans="1:16" ht="33.75" thickBot="1" x14ac:dyDescent="0.3">
      <c r="A71" s="144">
        <v>6</v>
      </c>
      <c r="B71" s="74" t="s">
        <v>144</v>
      </c>
      <c r="C71" s="6">
        <v>3</v>
      </c>
      <c r="D71" s="6">
        <v>4</v>
      </c>
      <c r="E71" s="6">
        <v>3</v>
      </c>
      <c r="F71" s="6">
        <v>0</v>
      </c>
      <c r="G71" s="6">
        <v>0</v>
      </c>
      <c r="H71" s="6">
        <v>13</v>
      </c>
      <c r="I71" s="6">
        <v>0</v>
      </c>
      <c r="J71" s="6">
        <v>0</v>
      </c>
      <c r="K71" s="5">
        <v>0</v>
      </c>
      <c r="L71" s="5">
        <v>0</v>
      </c>
      <c r="M71" s="5">
        <v>0</v>
      </c>
      <c r="N71" s="5">
        <v>0</v>
      </c>
      <c r="O71" s="6">
        <v>0</v>
      </c>
      <c r="P71" s="6">
        <v>0</v>
      </c>
    </row>
    <row r="72" spans="1:16" ht="17.25" thickBot="1" x14ac:dyDescent="0.3">
      <c r="A72" s="272" t="s">
        <v>134</v>
      </c>
      <c r="B72" s="273"/>
      <c r="C72" s="6">
        <v>48</v>
      </c>
      <c r="D72" s="2">
        <v>23</v>
      </c>
      <c r="E72" s="6">
        <v>264</v>
      </c>
      <c r="F72" s="6">
        <v>9</v>
      </c>
      <c r="G72" s="6">
        <v>2</v>
      </c>
      <c r="H72" s="6">
        <v>80</v>
      </c>
      <c r="I72" s="14">
        <v>27</v>
      </c>
      <c r="J72" s="14">
        <v>3</v>
      </c>
      <c r="K72" s="14">
        <v>0</v>
      </c>
      <c r="L72" s="14">
        <v>0</v>
      </c>
      <c r="M72" s="14">
        <v>0</v>
      </c>
      <c r="N72" s="75">
        <v>0</v>
      </c>
      <c r="O72" s="75">
        <v>0</v>
      </c>
      <c r="P72" s="75">
        <v>0</v>
      </c>
    </row>
    <row r="73" spans="1:16" ht="16.5" x14ac:dyDescent="0.25">
      <c r="A73" s="138">
        <v>1</v>
      </c>
      <c r="B73" s="74" t="s">
        <v>135</v>
      </c>
      <c r="C73" s="6">
        <v>7</v>
      </c>
      <c r="D73" s="6">
        <v>1</v>
      </c>
      <c r="E73" s="6">
        <v>39</v>
      </c>
      <c r="F73" s="6">
        <v>6</v>
      </c>
      <c r="G73" s="6">
        <v>1</v>
      </c>
      <c r="H73" s="6">
        <v>15</v>
      </c>
      <c r="I73" s="6">
        <v>5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</row>
    <row r="74" spans="1:16" ht="16.5" x14ac:dyDescent="0.25">
      <c r="A74" s="110">
        <v>2</v>
      </c>
      <c r="B74" s="74" t="s">
        <v>136</v>
      </c>
      <c r="C74" s="6">
        <v>1</v>
      </c>
      <c r="D74" s="6">
        <v>1</v>
      </c>
      <c r="E74" s="6">
        <v>15</v>
      </c>
      <c r="F74" s="6">
        <v>2</v>
      </c>
      <c r="G74" s="6">
        <v>0</v>
      </c>
      <c r="H74" s="6">
        <v>8</v>
      </c>
      <c r="I74" s="6">
        <v>1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</row>
    <row r="75" spans="1:16" ht="17.25" thickBot="1" x14ac:dyDescent="0.3">
      <c r="A75" s="139">
        <v>3</v>
      </c>
      <c r="B75" s="74" t="s">
        <v>137</v>
      </c>
      <c r="C75" s="6">
        <v>0</v>
      </c>
      <c r="D75" s="6">
        <v>0</v>
      </c>
      <c r="E75" s="6">
        <v>2</v>
      </c>
      <c r="F75" s="6">
        <v>1</v>
      </c>
      <c r="G75" s="6">
        <v>0</v>
      </c>
      <c r="H75" s="6">
        <v>7</v>
      </c>
      <c r="I75" s="6">
        <v>1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</row>
    <row r="76" spans="1:16" ht="23.25" customHeight="1" thickBot="1" x14ac:dyDescent="0.3">
      <c r="A76" s="268" t="s">
        <v>391</v>
      </c>
      <c r="B76" s="269"/>
      <c r="C76" s="145">
        <f t="shared" ref="C76:P76" si="0">SUM(C5:C75)</f>
        <v>1454</v>
      </c>
      <c r="D76" s="145">
        <f t="shared" si="0"/>
        <v>724</v>
      </c>
      <c r="E76" s="145">
        <f t="shared" si="0"/>
        <v>4186</v>
      </c>
      <c r="F76" s="145">
        <f t="shared" si="0"/>
        <v>3901</v>
      </c>
      <c r="G76" s="145">
        <f t="shared" si="0"/>
        <v>416</v>
      </c>
      <c r="H76" s="145">
        <f t="shared" si="0"/>
        <v>2545</v>
      </c>
      <c r="I76" s="145">
        <f t="shared" si="0"/>
        <v>1151</v>
      </c>
      <c r="J76" s="145">
        <f t="shared" si="0"/>
        <v>266</v>
      </c>
      <c r="K76" s="145">
        <f t="shared" si="0"/>
        <v>746</v>
      </c>
      <c r="L76" s="145">
        <f t="shared" si="0"/>
        <v>3467</v>
      </c>
      <c r="M76" s="145">
        <f t="shared" si="0"/>
        <v>1975</v>
      </c>
      <c r="N76" s="145">
        <f t="shared" si="0"/>
        <v>936</v>
      </c>
      <c r="O76" s="145">
        <f t="shared" si="0"/>
        <v>9</v>
      </c>
      <c r="P76" s="145">
        <f t="shared" si="0"/>
        <v>7</v>
      </c>
    </row>
  </sheetData>
  <mergeCells count="14">
    <mergeCell ref="A1:P1"/>
    <mergeCell ref="A2:P2"/>
    <mergeCell ref="A76:B76"/>
    <mergeCell ref="A5:B5"/>
    <mergeCell ref="A13:B13"/>
    <mergeCell ref="A18:B18"/>
    <mergeCell ref="A25:B25"/>
    <mergeCell ref="A28:B28"/>
    <mergeCell ref="A37:B37"/>
    <mergeCell ref="A40:B40"/>
    <mergeCell ref="A49:B49"/>
    <mergeCell ref="A56:B56"/>
    <mergeCell ref="A65:B65"/>
    <mergeCell ref="A72:B72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="85" zoomScaleNormal="85" workbookViewId="0">
      <selection activeCell="B37" sqref="B37"/>
    </sheetView>
  </sheetViews>
  <sheetFormatPr defaultRowHeight="15" x14ac:dyDescent="0.25"/>
  <cols>
    <col min="1" max="1" width="6.140625" customWidth="1"/>
    <col min="2" max="2" width="14.7109375" customWidth="1"/>
  </cols>
  <sheetData>
    <row r="1" spans="1:16" ht="60" customHeight="1" x14ac:dyDescent="0.25">
      <c r="A1" s="299" t="s">
        <v>529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</row>
    <row r="2" spans="1:16" ht="16.5" x14ac:dyDescent="0.25">
      <c r="A2" s="301" t="s">
        <v>528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</row>
    <row r="3" spans="1:16" ht="222" customHeight="1" x14ac:dyDescent="0.25">
      <c r="A3" s="28" t="s">
        <v>0</v>
      </c>
      <c r="B3" s="28" t="s">
        <v>1</v>
      </c>
      <c r="C3" s="59" t="s">
        <v>3</v>
      </c>
      <c r="D3" s="59" t="s">
        <v>4</v>
      </c>
      <c r="E3" s="59" t="s">
        <v>8</v>
      </c>
      <c r="F3" s="59" t="s">
        <v>6</v>
      </c>
      <c r="G3" s="59" t="s">
        <v>9</v>
      </c>
      <c r="H3" s="188" t="s">
        <v>5</v>
      </c>
      <c r="I3" s="59" t="s">
        <v>10</v>
      </c>
      <c r="J3" s="59" t="s">
        <v>11</v>
      </c>
      <c r="K3" s="59" t="s">
        <v>12</v>
      </c>
      <c r="L3" s="59" t="s">
        <v>13</v>
      </c>
      <c r="M3" s="59" t="s">
        <v>14</v>
      </c>
      <c r="N3" s="59" t="s">
        <v>7</v>
      </c>
      <c r="O3" s="59" t="s">
        <v>15</v>
      </c>
      <c r="P3" s="59" t="s">
        <v>2</v>
      </c>
    </row>
    <row r="4" spans="1:16" ht="17.25" thickBot="1" x14ac:dyDescent="0.3">
      <c r="A4" s="189">
        <v>1</v>
      </c>
      <c r="B4" s="189">
        <v>2</v>
      </c>
      <c r="C4" s="189">
        <v>3</v>
      </c>
      <c r="D4" s="189">
        <v>4</v>
      </c>
      <c r="E4" s="189">
        <v>5</v>
      </c>
      <c r="F4" s="90">
        <v>6</v>
      </c>
      <c r="G4" s="189">
        <v>7</v>
      </c>
      <c r="H4" s="90">
        <v>8</v>
      </c>
      <c r="I4" s="189">
        <v>9</v>
      </c>
      <c r="J4" s="189">
        <v>10</v>
      </c>
      <c r="K4" s="189">
        <v>11</v>
      </c>
      <c r="L4" s="189">
        <v>12</v>
      </c>
      <c r="M4" s="189">
        <v>13</v>
      </c>
      <c r="N4" s="189">
        <v>14</v>
      </c>
      <c r="O4" s="189">
        <v>15</v>
      </c>
      <c r="P4" s="189">
        <v>16</v>
      </c>
    </row>
    <row r="5" spans="1:16" ht="17.25" thickBot="1" x14ac:dyDescent="0.3">
      <c r="A5" s="190">
        <v>1</v>
      </c>
      <c r="B5" s="191" t="s">
        <v>389</v>
      </c>
      <c r="C5" s="192">
        <v>112</v>
      </c>
      <c r="D5" s="192">
        <v>130</v>
      </c>
      <c r="E5" s="192">
        <v>851</v>
      </c>
      <c r="F5" s="193">
        <v>184</v>
      </c>
      <c r="G5" s="192">
        <v>2</v>
      </c>
      <c r="H5" s="193">
        <v>107</v>
      </c>
      <c r="I5" s="193">
        <v>659</v>
      </c>
      <c r="J5" s="193">
        <v>391</v>
      </c>
      <c r="K5" s="192">
        <v>34</v>
      </c>
      <c r="L5" s="192">
        <v>896</v>
      </c>
      <c r="M5" s="192">
        <v>162</v>
      </c>
      <c r="N5" s="192">
        <v>144</v>
      </c>
      <c r="O5" s="192">
        <v>0</v>
      </c>
      <c r="P5" s="194">
        <v>0</v>
      </c>
    </row>
    <row r="6" spans="1:16" ht="16.5" x14ac:dyDescent="0.25">
      <c r="A6" s="195">
        <v>2</v>
      </c>
      <c r="B6" s="195" t="s">
        <v>418</v>
      </c>
      <c r="C6" s="10">
        <v>43</v>
      </c>
      <c r="D6" s="10">
        <v>25</v>
      </c>
      <c r="E6" s="10">
        <v>78</v>
      </c>
      <c r="F6" s="196">
        <v>72</v>
      </c>
      <c r="G6" s="10">
        <v>0</v>
      </c>
      <c r="H6" s="196">
        <v>44</v>
      </c>
      <c r="I6" s="196">
        <v>57</v>
      </c>
      <c r="J6" s="196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</row>
    <row r="7" spans="1:16" ht="16.5" x14ac:dyDescent="0.25">
      <c r="A7" s="197">
        <v>3</v>
      </c>
      <c r="B7" s="197" t="s">
        <v>154</v>
      </c>
      <c r="C7" s="6">
        <v>18</v>
      </c>
      <c r="D7" s="6">
        <v>4</v>
      </c>
      <c r="E7" s="6">
        <v>44</v>
      </c>
      <c r="F7" s="2">
        <v>13</v>
      </c>
      <c r="G7" s="6">
        <v>1</v>
      </c>
      <c r="H7" s="2">
        <v>22</v>
      </c>
      <c r="I7" s="2">
        <v>35</v>
      </c>
      <c r="J7" s="2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</row>
    <row r="8" spans="1:16" ht="16.5" x14ac:dyDescent="0.25">
      <c r="A8" s="197">
        <v>4</v>
      </c>
      <c r="B8" s="197" t="s">
        <v>419</v>
      </c>
      <c r="C8" s="6">
        <v>33</v>
      </c>
      <c r="D8" s="6">
        <v>1</v>
      </c>
      <c r="E8" s="6">
        <v>4</v>
      </c>
      <c r="F8" s="2">
        <v>8</v>
      </c>
      <c r="G8" s="6">
        <v>0</v>
      </c>
      <c r="H8" s="2">
        <v>7</v>
      </c>
      <c r="I8" s="2">
        <v>0</v>
      </c>
      <c r="J8" s="2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</row>
    <row r="9" spans="1:16" ht="16.5" x14ac:dyDescent="0.25">
      <c r="A9" s="197">
        <v>5</v>
      </c>
      <c r="B9" s="197" t="s">
        <v>420</v>
      </c>
      <c r="C9" s="6">
        <v>7</v>
      </c>
      <c r="D9" s="6">
        <v>1</v>
      </c>
      <c r="E9" s="6">
        <v>21</v>
      </c>
      <c r="F9" s="2">
        <v>26</v>
      </c>
      <c r="G9" s="6"/>
      <c r="H9" s="2">
        <v>32</v>
      </c>
      <c r="I9" s="2">
        <v>3</v>
      </c>
      <c r="J9" s="2">
        <v>0</v>
      </c>
      <c r="K9" s="6">
        <v>0</v>
      </c>
      <c r="L9" s="6">
        <v>0</v>
      </c>
      <c r="M9" s="6">
        <v>4</v>
      </c>
      <c r="N9" s="6">
        <v>0</v>
      </c>
      <c r="O9" s="6">
        <v>0</v>
      </c>
      <c r="P9" s="6">
        <v>0</v>
      </c>
    </row>
    <row r="10" spans="1:16" ht="16.5" x14ac:dyDescent="0.25">
      <c r="A10" s="197">
        <v>6</v>
      </c>
      <c r="B10" s="197" t="s">
        <v>421</v>
      </c>
      <c r="C10" s="6">
        <v>1</v>
      </c>
      <c r="D10" s="6">
        <v>2</v>
      </c>
      <c r="E10" s="6">
        <v>9</v>
      </c>
      <c r="F10" s="2">
        <v>4</v>
      </c>
      <c r="G10" s="6">
        <v>4</v>
      </c>
      <c r="H10" s="2">
        <v>11</v>
      </c>
      <c r="I10" s="2">
        <v>6</v>
      </c>
      <c r="J10" s="2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</row>
    <row r="11" spans="1:16" ht="17.25" thickBot="1" x14ac:dyDescent="0.3">
      <c r="A11" s="189">
        <v>7</v>
      </c>
      <c r="B11" s="189" t="s">
        <v>422</v>
      </c>
      <c r="C11" s="3">
        <v>0</v>
      </c>
      <c r="D11" s="3">
        <v>2</v>
      </c>
      <c r="E11" s="3">
        <v>6</v>
      </c>
      <c r="F11" s="4">
        <v>1</v>
      </c>
      <c r="G11" s="3">
        <v>0</v>
      </c>
      <c r="H11" s="4">
        <v>8</v>
      </c>
      <c r="I11" s="4">
        <v>0</v>
      </c>
      <c r="J11" s="4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</row>
    <row r="12" spans="1:16" ht="17.25" thickBot="1" x14ac:dyDescent="0.3">
      <c r="A12" s="198">
        <v>1</v>
      </c>
      <c r="B12" s="191" t="s">
        <v>393</v>
      </c>
      <c r="C12" s="199">
        <v>131</v>
      </c>
      <c r="D12" s="199">
        <v>63</v>
      </c>
      <c r="E12" s="199">
        <v>195</v>
      </c>
      <c r="F12" s="199">
        <v>45</v>
      </c>
      <c r="G12" s="199">
        <v>15</v>
      </c>
      <c r="H12" s="199">
        <v>179</v>
      </c>
      <c r="I12" s="199">
        <v>205</v>
      </c>
      <c r="J12" s="199">
        <v>0</v>
      </c>
      <c r="K12" s="199">
        <v>0</v>
      </c>
      <c r="L12" s="199">
        <v>30</v>
      </c>
      <c r="M12" s="199">
        <v>26</v>
      </c>
      <c r="N12" s="199">
        <v>1122</v>
      </c>
      <c r="O12" s="199">
        <v>0</v>
      </c>
      <c r="P12" s="194">
        <v>0</v>
      </c>
    </row>
    <row r="13" spans="1:16" ht="16.5" x14ac:dyDescent="0.25">
      <c r="A13" s="86">
        <v>2</v>
      </c>
      <c r="B13" s="87" t="s">
        <v>394</v>
      </c>
      <c r="C13" s="200">
        <v>117</v>
      </c>
      <c r="D13" s="200">
        <v>25</v>
      </c>
      <c r="E13" s="200">
        <v>110</v>
      </c>
      <c r="F13" s="200">
        <v>15</v>
      </c>
      <c r="G13" s="200">
        <v>3</v>
      </c>
      <c r="H13" s="200">
        <v>44</v>
      </c>
      <c r="I13" s="200">
        <v>15</v>
      </c>
      <c r="J13" s="200">
        <v>0</v>
      </c>
      <c r="K13" s="200">
        <v>0</v>
      </c>
      <c r="L13" s="200">
        <v>7</v>
      </c>
      <c r="M13" s="200">
        <v>65</v>
      </c>
      <c r="N13" s="200">
        <v>32</v>
      </c>
      <c r="O13" s="200">
        <v>0</v>
      </c>
      <c r="P13" s="10">
        <v>0</v>
      </c>
    </row>
    <row r="14" spans="1:16" ht="16.5" x14ac:dyDescent="0.25">
      <c r="A14" s="69">
        <v>3</v>
      </c>
      <c r="B14" s="15" t="s">
        <v>395</v>
      </c>
      <c r="C14" s="201">
        <v>78</v>
      </c>
      <c r="D14" s="201">
        <v>9</v>
      </c>
      <c r="E14" s="201">
        <v>139</v>
      </c>
      <c r="F14" s="201">
        <v>6</v>
      </c>
      <c r="G14" s="201">
        <v>3</v>
      </c>
      <c r="H14" s="201">
        <v>79</v>
      </c>
      <c r="I14" s="201">
        <v>12</v>
      </c>
      <c r="J14" s="201">
        <v>0</v>
      </c>
      <c r="K14" s="201">
        <v>0</v>
      </c>
      <c r="L14" s="201">
        <v>26</v>
      </c>
      <c r="M14" s="201">
        <v>30</v>
      </c>
      <c r="N14" s="201">
        <v>23</v>
      </c>
      <c r="O14" s="201">
        <v>0</v>
      </c>
      <c r="P14" s="6">
        <v>0</v>
      </c>
    </row>
    <row r="15" spans="1:16" ht="16.5" x14ac:dyDescent="0.25">
      <c r="A15" s="69">
        <v>4</v>
      </c>
      <c r="B15" s="15" t="s">
        <v>396</v>
      </c>
      <c r="C15" s="201">
        <v>20</v>
      </c>
      <c r="D15" s="201">
        <v>6</v>
      </c>
      <c r="E15" s="201">
        <v>28</v>
      </c>
      <c r="F15" s="201">
        <v>4</v>
      </c>
      <c r="G15" s="201">
        <v>0</v>
      </c>
      <c r="H15" s="201">
        <v>20</v>
      </c>
      <c r="I15" s="201">
        <v>7</v>
      </c>
      <c r="J15" s="201">
        <v>0</v>
      </c>
      <c r="K15" s="201">
        <v>0</v>
      </c>
      <c r="L15" s="201">
        <v>4</v>
      </c>
      <c r="M15" s="201">
        <v>235</v>
      </c>
      <c r="N15" s="201">
        <v>18</v>
      </c>
      <c r="O15" s="201">
        <v>0</v>
      </c>
      <c r="P15" s="6">
        <v>0</v>
      </c>
    </row>
    <row r="16" spans="1:16" ht="16.5" x14ac:dyDescent="0.25">
      <c r="A16" s="69">
        <v>5</v>
      </c>
      <c r="B16" s="15" t="s">
        <v>397</v>
      </c>
      <c r="C16" s="201">
        <v>26</v>
      </c>
      <c r="D16" s="201">
        <v>6</v>
      </c>
      <c r="E16" s="201">
        <v>45</v>
      </c>
      <c r="F16" s="201">
        <v>2</v>
      </c>
      <c r="G16" s="201">
        <v>1</v>
      </c>
      <c r="H16" s="201">
        <v>17</v>
      </c>
      <c r="I16" s="201">
        <v>7</v>
      </c>
      <c r="J16" s="201">
        <v>0</v>
      </c>
      <c r="K16" s="201">
        <v>0</v>
      </c>
      <c r="L16" s="201">
        <v>4</v>
      </c>
      <c r="M16" s="201">
        <v>9</v>
      </c>
      <c r="N16" s="201">
        <v>15</v>
      </c>
      <c r="O16" s="201">
        <v>0</v>
      </c>
      <c r="P16" s="6">
        <v>0</v>
      </c>
    </row>
    <row r="17" spans="1:16" ht="16.5" x14ac:dyDescent="0.25">
      <c r="A17" s="69">
        <v>6</v>
      </c>
      <c r="B17" s="15" t="s">
        <v>398</v>
      </c>
      <c r="C17" s="201">
        <v>70</v>
      </c>
      <c r="D17" s="201">
        <v>12</v>
      </c>
      <c r="E17" s="201">
        <v>84</v>
      </c>
      <c r="F17" s="201">
        <v>10</v>
      </c>
      <c r="G17" s="201">
        <v>0</v>
      </c>
      <c r="H17" s="201">
        <v>20</v>
      </c>
      <c r="I17" s="201">
        <v>12</v>
      </c>
      <c r="J17" s="201">
        <v>0</v>
      </c>
      <c r="K17" s="201">
        <v>0</v>
      </c>
      <c r="L17" s="201">
        <v>2</v>
      </c>
      <c r="M17" s="201">
        <v>14</v>
      </c>
      <c r="N17" s="201">
        <v>16</v>
      </c>
      <c r="O17" s="201">
        <v>0</v>
      </c>
      <c r="P17" s="6">
        <v>0</v>
      </c>
    </row>
    <row r="18" spans="1:16" ht="16.5" x14ac:dyDescent="0.25">
      <c r="A18" s="69">
        <v>7</v>
      </c>
      <c r="B18" s="15" t="s">
        <v>399</v>
      </c>
      <c r="C18" s="201">
        <v>52</v>
      </c>
      <c r="D18" s="201">
        <v>3</v>
      </c>
      <c r="E18" s="201">
        <v>84</v>
      </c>
      <c r="F18" s="201">
        <v>3</v>
      </c>
      <c r="G18" s="201">
        <v>3</v>
      </c>
      <c r="H18" s="201">
        <v>14</v>
      </c>
      <c r="I18" s="201">
        <v>11</v>
      </c>
      <c r="J18" s="201">
        <v>0</v>
      </c>
      <c r="K18" s="201">
        <v>0</v>
      </c>
      <c r="L18" s="201">
        <v>1</v>
      </c>
      <c r="M18" s="201">
        <v>10</v>
      </c>
      <c r="N18" s="201">
        <v>14</v>
      </c>
      <c r="O18" s="201">
        <v>0</v>
      </c>
      <c r="P18" s="6">
        <v>0</v>
      </c>
    </row>
    <row r="19" spans="1:16" ht="16.5" x14ac:dyDescent="0.25">
      <c r="A19" s="15">
        <v>8</v>
      </c>
      <c r="B19" s="15" t="s">
        <v>139</v>
      </c>
      <c r="C19" s="201">
        <v>43</v>
      </c>
      <c r="D19" s="201">
        <v>4</v>
      </c>
      <c r="E19" s="201">
        <v>123</v>
      </c>
      <c r="F19" s="201">
        <v>14</v>
      </c>
      <c r="G19" s="201">
        <v>1</v>
      </c>
      <c r="H19" s="201">
        <v>22</v>
      </c>
      <c r="I19" s="201">
        <v>11</v>
      </c>
      <c r="J19" s="201">
        <v>0</v>
      </c>
      <c r="K19" s="201">
        <v>0</v>
      </c>
      <c r="L19" s="201">
        <v>3</v>
      </c>
      <c r="M19" s="201">
        <v>127</v>
      </c>
      <c r="N19" s="201">
        <v>24</v>
      </c>
      <c r="O19" s="201">
        <v>0</v>
      </c>
      <c r="P19" s="6">
        <v>0</v>
      </c>
    </row>
    <row r="20" spans="1:16" ht="16.5" x14ac:dyDescent="0.25">
      <c r="A20" s="15">
        <v>9</v>
      </c>
      <c r="B20" s="15" t="s">
        <v>400</v>
      </c>
      <c r="C20" s="201">
        <v>14</v>
      </c>
      <c r="D20" s="201">
        <v>6</v>
      </c>
      <c r="E20" s="201">
        <v>108</v>
      </c>
      <c r="F20" s="201">
        <v>7</v>
      </c>
      <c r="G20" s="201">
        <v>3</v>
      </c>
      <c r="H20" s="201">
        <v>4</v>
      </c>
      <c r="I20" s="201">
        <v>0</v>
      </c>
      <c r="J20" s="201">
        <v>0</v>
      </c>
      <c r="K20" s="201">
        <v>0</v>
      </c>
      <c r="L20" s="201">
        <v>1</v>
      </c>
      <c r="M20" s="201">
        <v>7</v>
      </c>
      <c r="N20" s="201">
        <v>22</v>
      </c>
      <c r="O20" s="201">
        <v>0</v>
      </c>
      <c r="P20" s="6">
        <v>0</v>
      </c>
    </row>
    <row r="21" spans="1:16" ht="16.5" x14ac:dyDescent="0.25">
      <c r="A21" s="15">
        <v>10</v>
      </c>
      <c r="B21" s="15" t="s">
        <v>401</v>
      </c>
      <c r="C21" s="201">
        <v>53</v>
      </c>
      <c r="D21" s="201">
        <v>11</v>
      </c>
      <c r="E21" s="201">
        <v>51</v>
      </c>
      <c r="F21" s="201">
        <v>8</v>
      </c>
      <c r="G21" s="201">
        <v>2</v>
      </c>
      <c r="H21" s="201">
        <v>26</v>
      </c>
      <c r="I21" s="201">
        <v>8</v>
      </c>
      <c r="J21" s="201">
        <v>0</v>
      </c>
      <c r="K21" s="201">
        <v>0</v>
      </c>
      <c r="L21" s="201">
        <v>3</v>
      </c>
      <c r="M21" s="201">
        <v>56</v>
      </c>
      <c r="N21" s="201">
        <v>10</v>
      </c>
      <c r="O21" s="201">
        <v>0</v>
      </c>
      <c r="P21" s="6">
        <v>0</v>
      </c>
    </row>
    <row r="22" spans="1:16" ht="16.5" x14ac:dyDescent="0.25">
      <c r="A22" s="15">
        <v>11</v>
      </c>
      <c r="B22" s="15" t="s">
        <v>402</v>
      </c>
      <c r="C22" s="201">
        <v>7</v>
      </c>
      <c r="D22" s="201">
        <v>4</v>
      </c>
      <c r="E22" s="201">
        <v>35</v>
      </c>
      <c r="F22" s="201">
        <v>4</v>
      </c>
      <c r="G22" s="201">
        <v>1</v>
      </c>
      <c r="H22" s="201">
        <v>7</v>
      </c>
      <c r="I22" s="201">
        <v>4</v>
      </c>
      <c r="J22" s="201">
        <v>0</v>
      </c>
      <c r="K22" s="201">
        <v>0</v>
      </c>
      <c r="L22" s="201">
        <v>0</v>
      </c>
      <c r="M22" s="201">
        <v>4</v>
      </c>
      <c r="N22" s="201">
        <v>20</v>
      </c>
      <c r="O22" s="201">
        <v>0</v>
      </c>
      <c r="P22" s="6">
        <v>0</v>
      </c>
    </row>
    <row r="23" spans="1:16" ht="16.5" x14ac:dyDescent="0.25">
      <c r="A23" s="15">
        <v>12</v>
      </c>
      <c r="B23" s="15" t="s">
        <v>403</v>
      </c>
      <c r="C23" s="201">
        <v>30</v>
      </c>
      <c r="D23" s="201">
        <v>0</v>
      </c>
      <c r="E23" s="201">
        <v>47</v>
      </c>
      <c r="F23" s="201">
        <v>5</v>
      </c>
      <c r="G23" s="201">
        <v>1</v>
      </c>
      <c r="H23" s="201">
        <v>9</v>
      </c>
      <c r="I23" s="201">
        <v>3</v>
      </c>
      <c r="J23" s="201">
        <v>0</v>
      </c>
      <c r="K23" s="201">
        <v>0</v>
      </c>
      <c r="L23" s="201">
        <v>1</v>
      </c>
      <c r="M23" s="201">
        <v>17</v>
      </c>
      <c r="N23" s="201">
        <v>15</v>
      </c>
      <c r="O23" s="201">
        <v>0</v>
      </c>
      <c r="P23" s="6">
        <v>0</v>
      </c>
    </row>
    <row r="24" spans="1:16" ht="16.5" x14ac:dyDescent="0.25">
      <c r="A24" s="15">
        <v>13</v>
      </c>
      <c r="B24" s="15" t="s">
        <v>404</v>
      </c>
      <c r="C24" s="201">
        <v>21</v>
      </c>
      <c r="D24" s="201">
        <v>0</v>
      </c>
      <c r="E24" s="201">
        <v>127</v>
      </c>
      <c r="F24" s="201">
        <v>23</v>
      </c>
      <c r="G24" s="201">
        <v>15</v>
      </c>
      <c r="H24" s="201">
        <v>23</v>
      </c>
      <c r="I24" s="201">
        <v>0</v>
      </c>
      <c r="J24" s="201">
        <v>0</v>
      </c>
      <c r="K24" s="201">
        <v>0</v>
      </c>
      <c r="L24" s="201">
        <v>0</v>
      </c>
      <c r="M24" s="201">
        <v>199</v>
      </c>
      <c r="N24" s="201">
        <v>17</v>
      </c>
      <c r="O24" s="201">
        <v>0</v>
      </c>
      <c r="P24" s="6">
        <v>0</v>
      </c>
    </row>
    <row r="25" spans="1:16" ht="16.5" x14ac:dyDescent="0.25">
      <c r="A25" s="15">
        <v>14</v>
      </c>
      <c r="B25" s="15" t="s">
        <v>405</v>
      </c>
      <c r="C25" s="201">
        <v>32</v>
      </c>
      <c r="D25" s="201">
        <v>10</v>
      </c>
      <c r="E25" s="201">
        <v>40</v>
      </c>
      <c r="F25" s="201">
        <v>8</v>
      </c>
      <c r="G25" s="201">
        <v>3</v>
      </c>
      <c r="H25" s="201">
        <v>28</v>
      </c>
      <c r="I25" s="201">
        <v>0</v>
      </c>
      <c r="J25" s="201">
        <v>0</v>
      </c>
      <c r="K25" s="201">
        <v>0</v>
      </c>
      <c r="L25" s="201">
        <v>1</v>
      </c>
      <c r="M25" s="201">
        <v>8</v>
      </c>
      <c r="N25" s="201">
        <v>16</v>
      </c>
      <c r="O25" s="201">
        <v>0</v>
      </c>
      <c r="P25" s="6">
        <v>0</v>
      </c>
    </row>
    <row r="26" spans="1:16" ht="16.5" x14ac:dyDescent="0.25">
      <c r="A26" s="15">
        <v>15</v>
      </c>
      <c r="B26" s="15" t="s">
        <v>406</v>
      </c>
      <c r="C26" s="201">
        <v>22</v>
      </c>
      <c r="D26" s="201">
        <v>5</v>
      </c>
      <c r="E26" s="201">
        <v>105</v>
      </c>
      <c r="F26" s="201">
        <v>10</v>
      </c>
      <c r="G26" s="201">
        <v>2</v>
      </c>
      <c r="H26" s="201">
        <v>34</v>
      </c>
      <c r="I26" s="201">
        <v>4</v>
      </c>
      <c r="J26" s="201">
        <v>0</v>
      </c>
      <c r="K26" s="201">
        <v>0</v>
      </c>
      <c r="L26" s="201">
        <v>0</v>
      </c>
      <c r="M26" s="201">
        <v>6</v>
      </c>
      <c r="N26" s="201">
        <v>18</v>
      </c>
      <c r="O26" s="201">
        <v>0</v>
      </c>
      <c r="P26" s="6">
        <v>0</v>
      </c>
    </row>
    <row r="27" spans="1:16" ht="16.5" x14ac:dyDescent="0.25">
      <c r="A27" s="15">
        <v>16</v>
      </c>
      <c r="B27" s="15" t="s">
        <v>407</v>
      </c>
      <c r="C27" s="201">
        <v>17</v>
      </c>
      <c r="D27" s="201">
        <v>4</v>
      </c>
      <c r="E27" s="201">
        <v>99</v>
      </c>
      <c r="F27" s="201">
        <v>7</v>
      </c>
      <c r="G27" s="201">
        <v>1</v>
      </c>
      <c r="H27" s="201">
        <v>6</v>
      </c>
      <c r="I27" s="201">
        <v>5</v>
      </c>
      <c r="J27" s="201">
        <v>0</v>
      </c>
      <c r="K27" s="201">
        <v>0</v>
      </c>
      <c r="L27" s="201">
        <v>6</v>
      </c>
      <c r="M27" s="201">
        <v>5</v>
      </c>
      <c r="N27" s="201">
        <v>17</v>
      </c>
      <c r="O27" s="201">
        <v>0</v>
      </c>
      <c r="P27" s="6">
        <v>0</v>
      </c>
    </row>
    <row r="28" spans="1:16" ht="17.25" thickBot="1" x14ac:dyDescent="0.3">
      <c r="A28" s="90">
        <v>17</v>
      </c>
      <c r="B28" s="90" t="s">
        <v>408</v>
      </c>
      <c r="C28" s="202">
        <v>74</v>
      </c>
      <c r="D28" s="202">
        <v>13</v>
      </c>
      <c r="E28" s="202">
        <v>101</v>
      </c>
      <c r="F28" s="202">
        <v>7</v>
      </c>
      <c r="G28" s="202">
        <v>0</v>
      </c>
      <c r="H28" s="202">
        <v>16</v>
      </c>
      <c r="I28" s="202">
        <v>12</v>
      </c>
      <c r="J28" s="202">
        <v>0</v>
      </c>
      <c r="K28" s="202">
        <v>0</v>
      </c>
      <c r="L28" s="202">
        <v>3</v>
      </c>
      <c r="M28" s="202">
        <v>31</v>
      </c>
      <c r="N28" s="202">
        <v>12</v>
      </c>
      <c r="O28" s="202">
        <v>0</v>
      </c>
      <c r="P28" s="203" t="s">
        <v>451</v>
      </c>
    </row>
    <row r="29" spans="1:16" ht="17.25" thickBot="1" x14ac:dyDescent="0.3">
      <c r="A29" s="190">
        <v>1</v>
      </c>
      <c r="B29" s="191" t="s">
        <v>367</v>
      </c>
      <c r="C29" s="192">
        <v>62</v>
      </c>
      <c r="D29" s="192">
        <v>62</v>
      </c>
      <c r="E29" s="192">
        <v>65</v>
      </c>
      <c r="F29" s="192">
        <v>18</v>
      </c>
      <c r="G29" s="192">
        <v>15</v>
      </c>
      <c r="H29" s="192">
        <v>230</v>
      </c>
      <c r="I29" s="192">
        <v>60</v>
      </c>
      <c r="J29" s="192">
        <v>65</v>
      </c>
      <c r="K29" s="192">
        <v>81</v>
      </c>
      <c r="L29" s="192">
        <v>123</v>
      </c>
      <c r="M29" s="192">
        <v>399</v>
      </c>
      <c r="N29" s="192">
        <v>18</v>
      </c>
      <c r="O29" s="192">
        <v>0</v>
      </c>
      <c r="P29" s="194">
        <v>0</v>
      </c>
    </row>
    <row r="30" spans="1:16" ht="16.5" x14ac:dyDescent="0.25">
      <c r="A30" s="195">
        <v>2</v>
      </c>
      <c r="B30" s="195" t="s">
        <v>368</v>
      </c>
      <c r="C30" s="10">
        <v>60</v>
      </c>
      <c r="D30" s="10">
        <v>35</v>
      </c>
      <c r="E30" s="10">
        <v>36</v>
      </c>
      <c r="F30" s="10">
        <v>32</v>
      </c>
      <c r="G30" s="10">
        <v>16</v>
      </c>
      <c r="H30" s="10">
        <v>50</v>
      </c>
      <c r="I30" s="10">
        <v>9</v>
      </c>
      <c r="J30" s="10">
        <v>0</v>
      </c>
      <c r="K30" s="10">
        <v>0</v>
      </c>
      <c r="L30" s="10">
        <v>0</v>
      </c>
      <c r="M30" s="10">
        <v>0</v>
      </c>
      <c r="N30" s="10">
        <v>9</v>
      </c>
      <c r="O30" s="10">
        <v>0</v>
      </c>
      <c r="P30" s="10">
        <v>0</v>
      </c>
    </row>
    <row r="31" spans="1:16" ht="16.5" x14ac:dyDescent="0.25">
      <c r="A31" s="197">
        <v>3</v>
      </c>
      <c r="B31" s="197" t="s">
        <v>369</v>
      </c>
      <c r="C31" s="6">
        <v>80</v>
      </c>
      <c r="D31" s="6">
        <v>51</v>
      </c>
      <c r="E31" s="6">
        <v>82</v>
      </c>
      <c r="F31" s="6">
        <v>55</v>
      </c>
      <c r="G31" s="6">
        <v>24</v>
      </c>
      <c r="H31" s="6">
        <v>193</v>
      </c>
      <c r="I31" s="6">
        <v>30</v>
      </c>
      <c r="J31" s="6">
        <v>0</v>
      </c>
      <c r="K31" s="6">
        <v>0</v>
      </c>
      <c r="L31" s="6">
        <v>0</v>
      </c>
      <c r="M31" s="6">
        <v>0</v>
      </c>
      <c r="N31" s="6">
        <v>25</v>
      </c>
      <c r="O31" s="6">
        <v>0</v>
      </c>
      <c r="P31" s="6">
        <v>0</v>
      </c>
    </row>
    <row r="32" spans="1:16" ht="16.5" x14ac:dyDescent="0.25">
      <c r="A32" s="197">
        <v>4</v>
      </c>
      <c r="B32" s="197" t="s">
        <v>370</v>
      </c>
      <c r="C32" s="6">
        <v>30</v>
      </c>
      <c r="D32" s="6">
        <v>81</v>
      </c>
      <c r="E32" s="6">
        <v>30</v>
      </c>
      <c r="F32" s="6">
        <v>34</v>
      </c>
      <c r="G32" s="6">
        <v>18</v>
      </c>
      <c r="H32" s="6">
        <v>59</v>
      </c>
      <c r="I32" s="6">
        <v>7</v>
      </c>
      <c r="J32" s="6">
        <v>0</v>
      </c>
      <c r="K32" s="6">
        <v>0</v>
      </c>
      <c r="L32" s="6">
        <v>0</v>
      </c>
      <c r="M32" s="6">
        <v>0</v>
      </c>
      <c r="N32" s="6">
        <v>18</v>
      </c>
      <c r="O32" s="6">
        <v>0</v>
      </c>
      <c r="P32" s="6">
        <v>0</v>
      </c>
    </row>
    <row r="33" spans="1:16" ht="16.5" x14ac:dyDescent="0.25">
      <c r="A33" s="197">
        <v>5</v>
      </c>
      <c r="B33" s="197" t="s">
        <v>371</v>
      </c>
      <c r="C33" s="6">
        <v>6</v>
      </c>
      <c r="D33" s="6">
        <v>15</v>
      </c>
      <c r="E33" s="6">
        <v>18</v>
      </c>
      <c r="F33" s="6">
        <v>16</v>
      </c>
      <c r="G33" s="6">
        <v>15</v>
      </c>
      <c r="H33" s="6">
        <v>28</v>
      </c>
      <c r="I33" s="6">
        <v>9</v>
      </c>
      <c r="J33" s="6">
        <v>0</v>
      </c>
      <c r="K33" s="6">
        <v>0</v>
      </c>
      <c r="L33" s="6">
        <v>0</v>
      </c>
      <c r="M33" s="6">
        <v>0</v>
      </c>
      <c r="N33" s="6">
        <v>15</v>
      </c>
      <c r="O33" s="6">
        <v>0</v>
      </c>
      <c r="P33" s="6">
        <v>0</v>
      </c>
    </row>
    <row r="34" spans="1:16" ht="16.5" x14ac:dyDescent="0.25">
      <c r="A34" s="197">
        <v>6</v>
      </c>
      <c r="B34" s="197" t="s">
        <v>372</v>
      </c>
      <c r="C34" s="6">
        <v>13</v>
      </c>
      <c r="D34" s="6">
        <v>11</v>
      </c>
      <c r="E34" s="6">
        <v>23</v>
      </c>
      <c r="F34" s="6">
        <v>26</v>
      </c>
      <c r="G34" s="6">
        <v>14</v>
      </c>
      <c r="H34" s="6">
        <v>37</v>
      </c>
      <c r="I34" s="6">
        <v>10</v>
      </c>
      <c r="J34" s="6">
        <v>0</v>
      </c>
      <c r="K34" s="6">
        <v>0</v>
      </c>
      <c r="L34" s="6">
        <v>0</v>
      </c>
      <c r="M34" s="6">
        <v>0</v>
      </c>
      <c r="N34" s="6">
        <v>8</v>
      </c>
      <c r="O34" s="6">
        <v>0</v>
      </c>
      <c r="P34" s="6">
        <v>0</v>
      </c>
    </row>
    <row r="35" spans="1:16" ht="16.5" x14ac:dyDescent="0.25">
      <c r="A35" s="197">
        <v>7</v>
      </c>
      <c r="B35" s="197" t="s">
        <v>373</v>
      </c>
      <c r="C35" s="6">
        <v>7</v>
      </c>
      <c r="D35" s="6">
        <v>5</v>
      </c>
      <c r="E35" s="6">
        <v>13</v>
      </c>
      <c r="F35" s="6">
        <v>13</v>
      </c>
      <c r="G35" s="6">
        <v>2</v>
      </c>
      <c r="H35" s="6">
        <v>20</v>
      </c>
      <c r="I35" s="6">
        <v>6</v>
      </c>
      <c r="J35" s="6">
        <v>0</v>
      </c>
      <c r="K35" s="6">
        <v>0</v>
      </c>
      <c r="L35" s="6">
        <v>0</v>
      </c>
      <c r="M35" s="6">
        <v>0</v>
      </c>
      <c r="N35" s="6">
        <v>6</v>
      </c>
      <c r="O35" s="6">
        <v>0</v>
      </c>
      <c r="P35" s="6">
        <v>0</v>
      </c>
    </row>
    <row r="36" spans="1:16" ht="17.25" thickBot="1" x14ac:dyDescent="0.3">
      <c r="A36" s="189">
        <v>8</v>
      </c>
      <c r="B36" s="189" t="s">
        <v>374</v>
      </c>
      <c r="C36" s="3">
        <v>16</v>
      </c>
      <c r="D36" s="3">
        <v>6</v>
      </c>
      <c r="E36" s="3">
        <v>19</v>
      </c>
      <c r="F36" s="3">
        <v>31</v>
      </c>
      <c r="G36" s="3">
        <v>9</v>
      </c>
      <c r="H36" s="3">
        <v>45</v>
      </c>
      <c r="I36" s="3">
        <v>15</v>
      </c>
      <c r="J36" s="3">
        <v>0</v>
      </c>
      <c r="K36" s="3">
        <v>0</v>
      </c>
      <c r="L36" s="3">
        <v>0</v>
      </c>
      <c r="M36" s="3">
        <v>0</v>
      </c>
      <c r="N36" s="3">
        <v>15</v>
      </c>
      <c r="O36" s="3">
        <v>0</v>
      </c>
      <c r="P36" s="3">
        <v>0</v>
      </c>
    </row>
    <row r="37" spans="1:16" ht="17.25" thickBot="1" x14ac:dyDescent="0.3">
      <c r="A37" s="204">
        <v>1</v>
      </c>
      <c r="B37" s="205" t="s">
        <v>379</v>
      </c>
      <c r="C37" s="206">
        <v>0</v>
      </c>
      <c r="D37" s="206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10</v>
      </c>
      <c r="J37" s="206">
        <v>0</v>
      </c>
      <c r="K37" s="206">
        <v>0</v>
      </c>
      <c r="L37" s="206">
        <v>142</v>
      </c>
      <c r="M37" s="206">
        <v>91</v>
      </c>
      <c r="N37" s="206">
        <v>0</v>
      </c>
      <c r="O37" s="206">
        <v>0</v>
      </c>
      <c r="P37" s="207">
        <v>0</v>
      </c>
    </row>
    <row r="38" spans="1:16" ht="17.25" thickBot="1" x14ac:dyDescent="0.3">
      <c r="A38" s="208">
        <v>2</v>
      </c>
      <c r="B38" s="208" t="s">
        <v>409</v>
      </c>
      <c r="C38" s="169">
        <v>0</v>
      </c>
      <c r="D38" s="169">
        <v>0</v>
      </c>
      <c r="E38" s="169">
        <v>0</v>
      </c>
      <c r="F38" s="169">
        <v>0</v>
      </c>
      <c r="G38" s="169">
        <v>0</v>
      </c>
      <c r="H38" s="169">
        <v>0</v>
      </c>
      <c r="I38" s="169">
        <v>2</v>
      </c>
      <c r="J38" s="169">
        <v>0</v>
      </c>
      <c r="K38" s="169">
        <v>0</v>
      </c>
      <c r="L38" s="169">
        <v>0</v>
      </c>
      <c r="M38" s="169">
        <v>0</v>
      </c>
      <c r="N38" s="169">
        <v>0</v>
      </c>
      <c r="O38" s="169">
        <v>0</v>
      </c>
      <c r="P38" s="169">
        <v>0</v>
      </c>
    </row>
    <row r="39" spans="1:16" ht="17.25" thickBot="1" x14ac:dyDescent="0.3">
      <c r="A39" s="204">
        <v>1</v>
      </c>
      <c r="B39" s="205" t="s">
        <v>380</v>
      </c>
      <c r="C39" s="206">
        <v>67</v>
      </c>
      <c r="D39" s="206">
        <v>4</v>
      </c>
      <c r="E39" s="206">
        <v>57</v>
      </c>
      <c r="F39" s="206">
        <v>26</v>
      </c>
      <c r="G39" s="206">
        <v>24</v>
      </c>
      <c r="H39" s="206">
        <v>90</v>
      </c>
      <c r="I39" s="206">
        <v>92</v>
      </c>
      <c r="J39" s="206">
        <v>92</v>
      </c>
      <c r="K39" s="206">
        <v>29</v>
      </c>
      <c r="L39" s="206">
        <v>324</v>
      </c>
      <c r="M39" s="206">
        <v>286</v>
      </c>
      <c r="N39" s="206">
        <v>8</v>
      </c>
      <c r="O39" s="206">
        <v>12</v>
      </c>
      <c r="P39" s="207">
        <v>16</v>
      </c>
    </row>
    <row r="40" spans="1:16" ht="16.5" x14ac:dyDescent="0.25">
      <c r="A40" s="195">
        <v>2</v>
      </c>
      <c r="B40" s="195" t="s">
        <v>410</v>
      </c>
      <c r="C40" s="10">
        <v>54</v>
      </c>
      <c r="D40" s="10">
        <v>44</v>
      </c>
      <c r="E40" s="10">
        <v>60</v>
      </c>
      <c r="F40" s="10">
        <v>21</v>
      </c>
      <c r="G40" s="10">
        <v>23</v>
      </c>
      <c r="H40" s="10">
        <v>129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</row>
    <row r="41" spans="1:16" ht="16.5" x14ac:dyDescent="0.25">
      <c r="A41" s="197">
        <v>3</v>
      </c>
      <c r="B41" s="197" t="s">
        <v>411</v>
      </c>
      <c r="C41" s="6">
        <v>11</v>
      </c>
      <c r="D41" s="6">
        <v>11</v>
      </c>
      <c r="E41" s="6">
        <v>0</v>
      </c>
      <c r="F41" s="6">
        <v>0</v>
      </c>
      <c r="G41" s="6">
        <v>0</v>
      </c>
      <c r="H41" s="6">
        <v>35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</row>
    <row r="42" spans="1:16" ht="16.5" x14ac:dyDescent="0.25">
      <c r="A42" s="197">
        <v>4</v>
      </c>
      <c r="B42" s="197" t="s">
        <v>412</v>
      </c>
      <c r="C42" s="6">
        <v>2</v>
      </c>
      <c r="D42" s="6">
        <v>2</v>
      </c>
      <c r="E42" s="6">
        <v>9</v>
      </c>
      <c r="F42" s="6">
        <v>1</v>
      </c>
      <c r="G42" s="6">
        <v>1</v>
      </c>
      <c r="H42" s="6">
        <v>15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</row>
    <row r="43" spans="1:16" ht="16.5" x14ac:dyDescent="0.25">
      <c r="A43" s="197">
        <v>5</v>
      </c>
      <c r="B43" s="197" t="s">
        <v>413</v>
      </c>
      <c r="C43" s="6">
        <v>9</v>
      </c>
      <c r="D43" s="6">
        <v>5</v>
      </c>
      <c r="E43" s="6">
        <v>29</v>
      </c>
      <c r="F43" s="6">
        <v>4</v>
      </c>
      <c r="G43" s="6">
        <v>4</v>
      </c>
      <c r="H43" s="6">
        <v>99</v>
      </c>
      <c r="I43" s="6">
        <v>0</v>
      </c>
      <c r="J43" s="6">
        <v>0</v>
      </c>
      <c r="K43" s="6">
        <v>0</v>
      </c>
      <c r="L43" s="6">
        <v>0</v>
      </c>
      <c r="M43" s="6">
        <v>2</v>
      </c>
      <c r="N43" s="6">
        <v>26</v>
      </c>
      <c r="O43" s="6">
        <v>0</v>
      </c>
      <c r="P43" s="6">
        <v>0</v>
      </c>
    </row>
    <row r="44" spans="1:16" ht="16.5" x14ac:dyDescent="0.25">
      <c r="A44" s="197">
        <v>6</v>
      </c>
      <c r="B44" s="197" t="s">
        <v>414</v>
      </c>
      <c r="C44" s="6">
        <v>7</v>
      </c>
      <c r="D44" s="6">
        <v>20</v>
      </c>
      <c r="E44" s="6">
        <v>28</v>
      </c>
      <c r="F44" s="6">
        <v>2</v>
      </c>
      <c r="G44" s="6">
        <v>5</v>
      </c>
      <c r="H44" s="6">
        <v>64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</row>
    <row r="45" spans="1:16" ht="16.5" x14ac:dyDescent="0.25">
      <c r="A45" s="197">
        <v>7</v>
      </c>
      <c r="B45" s="197" t="s">
        <v>415</v>
      </c>
      <c r="C45" s="6">
        <v>32</v>
      </c>
      <c r="D45" s="6">
        <v>27</v>
      </c>
      <c r="E45" s="6">
        <v>37</v>
      </c>
      <c r="F45" s="6">
        <v>11</v>
      </c>
      <c r="G45" s="6">
        <v>11</v>
      </c>
      <c r="H45" s="6">
        <v>177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</row>
    <row r="46" spans="1:16" ht="16.5" x14ac:dyDescent="0.25">
      <c r="A46" s="197">
        <v>8</v>
      </c>
      <c r="B46" s="197" t="s">
        <v>416</v>
      </c>
      <c r="C46" s="6">
        <v>13</v>
      </c>
      <c r="D46" s="6">
        <v>4</v>
      </c>
      <c r="E46" s="6">
        <v>0</v>
      </c>
      <c r="F46" s="6">
        <v>1</v>
      </c>
      <c r="G46" s="6">
        <v>1</v>
      </c>
      <c r="H46" s="6">
        <v>1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</row>
    <row r="47" spans="1:16" ht="17.25" thickBot="1" x14ac:dyDescent="0.3">
      <c r="A47" s="189">
        <v>9</v>
      </c>
      <c r="B47" s="189" t="s">
        <v>417</v>
      </c>
      <c r="C47" s="3">
        <v>12</v>
      </c>
      <c r="D47" s="3">
        <v>6</v>
      </c>
      <c r="E47" s="3">
        <v>11</v>
      </c>
      <c r="F47" s="3">
        <v>0</v>
      </c>
      <c r="G47" s="3">
        <v>0</v>
      </c>
      <c r="H47" s="3">
        <v>100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</row>
    <row r="48" spans="1:16" ht="24.75" customHeight="1" thickBot="1" x14ac:dyDescent="0.3">
      <c r="A48" s="302" t="s">
        <v>391</v>
      </c>
      <c r="B48" s="303"/>
      <c r="C48" s="209">
        <f t="shared" ref="C48:N48" si="0">SUM(C5:C47)</f>
        <v>1502</v>
      </c>
      <c r="D48" s="209">
        <f t="shared" si="0"/>
        <v>735</v>
      </c>
      <c r="E48" s="209">
        <f t="shared" si="0"/>
        <v>3051</v>
      </c>
      <c r="F48" s="209">
        <f t="shared" si="0"/>
        <v>777</v>
      </c>
      <c r="G48" s="209">
        <f t="shared" si="0"/>
        <v>243</v>
      </c>
      <c r="H48" s="209">
        <f t="shared" si="0"/>
        <v>2151</v>
      </c>
      <c r="I48" s="209">
        <f t="shared" si="0"/>
        <v>1326</v>
      </c>
      <c r="J48" s="209">
        <f t="shared" si="0"/>
        <v>548</v>
      </c>
      <c r="K48" s="209">
        <f t="shared" si="0"/>
        <v>144</v>
      </c>
      <c r="L48" s="209">
        <f t="shared" si="0"/>
        <v>1577</v>
      </c>
      <c r="M48" s="209">
        <f t="shared" si="0"/>
        <v>1793</v>
      </c>
      <c r="N48" s="209">
        <f t="shared" si="0"/>
        <v>1703</v>
      </c>
      <c r="O48" s="209">
        <v>12</v>
      </c>
      <c r="P48" s="210">
        <v>16</v>
      </c>
    </row>
  </sheetData>
  <mergeCells count="3">
    <mergeCell ref="A1:P1"/>
    <mergeCell ref="A2:P2"/>
    <mergeCell ref="A48:B4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31" zoomScale="85" zoomScaleNormal="85" workbookViewId="0">
      <selection activeCell="C44" sqref="C44:P45"/>
    </sheetView>
  </sheetViews>
  <sheetFormatPr defaultRowHeight="15" x14ac:dyDescent="0.25"/>
  <cols>
    <col min="1" max="1" width="5.140625" customWidth="1"/>
    <col min="2" max="2" width="16.28515625" customWidth="1"/>
    <col min="11" max="11" width="13.28515625" customWidth="1"/>
  </cols>
  <sheetData>
    <row r="1" spans="1:16" ht="39" customHeight="1" x14ac:dyDescent="0.25">
      <c r="A1" s="283" t="s">
        <v>535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</row>
    <row r="2" spans="1:16" ht="24.75" customHeight="1" x14ac:dyDescent="0.25">
      <c r="A2" s="285" t="s">
        <v>536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</row>
    <row r="3" spans="1:16" ht="216.75" x14ac:dyDescent="0.25">
      <c r="A3" s="178" t="s">
        <v>0</v>
      </c>
      <c r="B3" s="178" t="s">
        <v>1</v>
      </c>
      <c r="C3" s="343" t="s">
        <v>3</v>
      </c>
      <c r="D3" s="343" t="s">
        <v>4</v>
      </c>
      <c r="E3" s="343" t="s">
        <v>8</v>
      </c>
      <c r="F3" s="343" t="s">
        <v>6</v>
      </c>
      <c r="G3" s="343" t="s">
        <v>9</v>
      </c>
      <c r="H3" s="343" t="s">
        <v>5</v>
      </c>
      <c r="I3" s="343" t="s">
        <v>10</v>
      </c>
      <c r="J3" s="343" t="s">
        <v>11</v>
      </c>
      <c r="K3" s="343" t="s">
        <v>12</v>
      </c>
      <c r="L3" s="343" t="s">
        <v>13</v>
      </c>
      <c r="M3" s="343" t="s">
        <v>14</v>
      </c>
      <c r="N3" s="343" t="s">
        <v>7</v>
      </c>
      <c r="O3" s="343" t="s">
        <v>15</v>
      </c>
      <c r="P3" s="343" t="s">
        <v>2</v>
      </c>
    </row>
    <row r="4" spans="1:16" ht="15.75" thickBot="1" x14ac:dyDescent="0.3">
      <c r="A4" s="180">
        <v>1</v>
      </c>
      <c r="B4" s="180">
        <v>2</v>
      </c>
      <c r="C4" s="181">
        <v>3</v>
      </c>
      <c r="D4" s="181">
        <v>4</v>
      </c>
      <c r="E4" s="181">
        <v>5</v>
      </c>
      <c r="F4" s="181">
        <v>6</v>
      </c>
      <c r="G4" s="181">
        <v>7</v>
      </c>
      <c r="H4" s="181">
        <v>8</v>
      </c>
      <c r="I4" s="181">
        <v>9</v>
      </c>
      <c r="J4" s="181">
        <v>10</v>
      </c>
      <c r="K4" s="181">
        <v>11</v>
      </c>
      <c r="L4" s="181">
        <v>12</v>
      </c>
      <c r="M4" s="181">
        <v>13</v>
      </c>
      <c r="N4" s="181">
        <v>14</v>
      </c>
      <c r="O4" s="181">
        <v>15</v>
      </c>
      <c r="P4" s="181">
        <v>16</v>
      </c>
    </row>
    <row r="5" spans="1:16" ht="27" x14ac:dyDescent="0.25">
      <c r="A5" s="332">
        <v>2</v>
      </c>
      <c r="B5" s="354" t="s">
        <v>52</v>
      </c>
      <c r="C5" s="263">
        <v>194</v>
      </c>
      <c r="D5" s="263">
        <v>206</v>
      </c>
      <c r="E5" s="263">
        <v>281</v>
      </c>
      <c r="F5" s="263">
        <v>198</v>
      </c>
      <c r="G5" s="261" t="s">
        <v>537</v>
      </c>
      <c r="H5" s="263">
        <v>201</v>
      </c>
      <c r="I5" s="263">
        <v>121</v>
      </c>
      <c r="J5" s="263">
        <v>145</v>
      </c>
      <c r="K5" s="263">
        <v>51</v>
      </c>
      <c r="L5" s="263">
        <v>368</v>
      </c>
      <c r="M5" s="263">
        <v>341</v>
      </c>
      <c r="N5" s="263">
        <v>0</v>
      </c>
      <c r="O5" s="263">
        <v>0</v>
      </c>
      <c r="P5" s="263">
        <v>0</v>
      </c>
    </row>
    <row r="6" spans="1:16" ht="15.75" thickBot="1" x14ac:dyDescent="0.3">
      <c r="A6" s="180">
        <v>3</v>
      </c>
      <c r="B6" s="185" t="s">
        <v>53</v>
      </c>
      <c r="C6" s="184">
        <v>1</v>
      </c>
      <c r="D6" s="184">
        <v>0</v>
      </c>
      <c r="E6" s="184">
        <v>0</v>
      </c>
      <c r="F6" s="184">
        <v>0</v>
      </c>
      <c r="G6" s="184">
        <v>0</v>
      </c>
      <c r="H6" s="184">
        <v>3</v>
      </c>
      <c r="I6" s="184">
        <v>0</v>
      </c>
      <c r="J6" s="184">
        <v>0</v>
      </c>
      <c r="K6" s="184">
        <v>0</v>
      </c>
      <c r="L6" s="184">
        <v>0</v>
      </c>
      <c r="M6" s="184">
        <v>0</v>
      </c>
      <c r="N6" s="184">
        <v>0</v>
      </c>
      <c r="O6" s="184">
        <v>0</v>
      </c>
      <c r="P6" s="184">
        <v>0</v>
      </c>
    </row>
    <row r="7" spans="1:16" ht="27" x14ac:dyDescent="0.25">
      <c r="A7" s="332">
        <v>4</v>
      </c>
      <c r="B7" s="185" t="s">
        <v>54</v>
      </c>
      <c r="C7" s="184">
        <v>4</v>
      </c>
      <c r="D7" s="184">
        <v>2</v>
      </c>
      <c r="E7" s="184">
        <v>0</v>
      </c>
      <c r="F7" s="184">
        <v>0</v>
      </c>
      <c r="G7" s="185" t="s">
        <v>538</v>
      </c>
      <c r="H7" s="184">
        <v>0</v>
      </c>
      <c r="I7" s="184">
        <v>0</v>
      </c>
      <c r="J7" s="184">
        <v>0</v>
      </c>
      <c r="K7" s="184">
        <v>0</v>
      </c>
      <c r="L7" s="184">
        <v>0</v>
      </c>
      <c r="M7" s="184">
        <v>0</v>
      </c>
      <c r="N7" s="184">
        <v>0</v>
      </c>
      <c r="O7" s="184">
        <v>0</v>
      </c>
      <c r="P7" s="184">
        <v>0</v>
      </c>
    </row>
    <row r="8" spans="1:16" ht="15.75" thickBot="1" x14ac:dyDescent="0.3">
      <c r="A8" s="180">
        <v>5</v>
      </c>
      <c r="B8" s="185" t="s">
        <v>55</v>
      </c>
      <c r="C8" s="184">
        <v>3</v>
      </c>
      <c r="D8" s="184">
        <v>1</v>
      </c>
      <c r="E8" s="184">
        <v>0</v>
      </c>
      <c r="F8" s="184">
        <v>0</v>
      </c>
      <c r="G8" s="184">
        <v>0</v>
      </c>
      <c r="H8" s="184">
        <v>4</v>
      </c>
      <c r="I8" s="184">
        <v>0</v>
      </c>
      <c r="J8" s="184">
        <v>0</v>
      </c>
      <c r="K8" s="184">
        <v>0</v>
      </c>
      <c r="L8" s="184">
        <v>0</v>
      </c>
      <c r="M8" s="184">
        <v>0</v>
      </c>
      <c r="N8" s="184">
        <v>0</v>
      </c>
      <c r="O8" s="184">
        <v>0</v>
      </c>
      <c r="P8" s="184">
        <v>0</v>
      </c>
    </row>
    <row r="9" spans="1:16" ht="34.5" customHeight="1" x14ac:dyDescent="0.25">
      <c r="A9" s="332">
        <v>6</v>
      </c>
      <c r="B9" s="354" t="s">
        <v>56</v>
      </c>
      <c r="C9" s="263">
        <v>10</v>
      </c>
      <c r="D9" s="264">
        <v>5</v>
      </c>
      <c r="E9" s="355">
        <v>34</v>
      </c>
      <c r="F9" s="263">
        <v>93</v>
      </c>
      <c r="G9" s="263">
        <v>0</v>
      </c>
      <c r="H9" s="263">
        <v>40</v>
      </c>
      <c r="I9" s="261">
        <v>47</v>
      </c>
      <c r="J9" s="261">
        <v>3</v>
      </c>
      <c r="K9" s="261" t="s">
        <v>539</v>
      </c>
      <c r="L9" s="261">
        <v>90</v>
      </c>
      <c r="M9" s="261">
        <v>53</v>
      </c>
      <c r="N9" s="263">
        <v>0</v>
      </c>
      <c r="O9" s="263">
        <v>0</v>
      </c>
      <c r="P9" s="356">
        <v>0</v>
      </c>
    </row>
    <row r="10" spans="1:16" ht="15.75" thickBot="1" x14ac:dyDescent="0.3">
      <c r="A10" s="180">
        <v>7</v>
      </c>
      <c r="B10" s="214" t="s">
        <v>57</v>
      </c>
      <c r="C10" s="184">
        <v>24</v>
      </c>
      <c r="D10" s="184">
        <v>10</v>
      </c>
      <c r="E10" s="184">
        <v>54</v>
      </c>
      <c r="F10" s="184">
        <v>193</v>
      </c>
      <c r="G10" s="184">
        <v>0</v>
      </c>
      <c r="H10" s="184">
        <v>14</v>
      </c>
      <c r="I10" s="184">
        <v>0</v>
      </c>
      <c r="J10" s="184">
        <v>0</v>
      </c>
      <c r="K10" s="184">
        <v>0</v>
      </c>
      <c r="L10" s="184">
        <v>0</v>
      </c>
      <c r="M10" s="184">
        <v>0</v>
      </c>
      <c r="N10" s="184">
        <v>0</v>
      </c>
      <c r="O10" s="184">
        <v>0</v>
      </c>
      <c r="P10" s="186">
        <v>0</v>
      </c>
    </row>
    <row r="11" spans="1:16" x14ac:dyDescent="0.25">
      <c r="A11" s="332">
        <v>8</v>
      </c>
      <c r="B11" s="214" t="s">
        <v>58</v>
      </c>
      <c r="C11" s="184">
        <v>11</v>
      </c>
      <c r="D11" s="184">
        <v>0</v>
      </c>
      <c r="E11" s="184">
        <v>17</v>
      </c>
      <c r="F11" s="184">
        <v>58</v>
      </c>
      <c r="G11" s="184">
        <v>0</v>
      </c>
      <c r="H11" s="184">
        <v>2</v>
      </c>
      <c r="I11" s="184">
        <v>0</v>
      </c>
      <c r="J11" s="184">
        <v>0</v>
      </c>
      <c r="K11" s="184">
        <v>0</v>
      </c>
      <c r="L11" s="184">
        <v>0</v>
      </c>
      <c r="M11" s="184">
        <v>0</v>
      </c>
      <c r="N11" s="184">
        <v>0</v>
      </c>
      <c r="O11" s="184">
        <v>0</v>
      </c>
      <c r="P11" s="186">
        <v>0</v>
      </c>
    </row>
    <row r="12" spans="1:16" ht="15.75" thickBot="1" x14ac:dyDescent="0.3">
      <c r="A12" s="180">
        <v>9</v>
      </c>
      <c r="B12" s="214" t="s">
        <v>59</v>
      </c>
      <c r="C12" s="184">
        <v>6</v>
      </c>
      <c r="D12" s="184">
        <v>3</v>
      </c>
      <c r="E12" s="184">
        <v>18</v>
      </c>
      <c r="F12" s="184">
        <v>8</v>
      </c>
      <c r="G12" s="184">
        <v>0</v>
      </c>
      <c r="H12" s="184">
        <v>5</v>
      </c>
      <c r="I12" s="184">
        <v>0</v>
      </c>
      <c r="J12" s="184">
        <v>0</v>
      </c>
      <c r="K12" s="184">
        <v>0</v>
      </c>
      <c r="L12" s="184">
        <v>0</v>
      </c>
      <c r="M12" s="184">
        <v>0</v>
      </c>
      <c r="N12" s="184">
        <v>0</v>
      </c>
      <c r="O12" s="184">
        <v>0</v>
      </c>
      <c r="P12" s="186">
        <v>0</v>
      </c>
    </row>
    <row r="13" spans="1:16" x14ac:dyDescent="0.25">
      <c r="A13" s="332">
        <v>10</v>
      </c>
      <c r="B13" s="185" t="s">
        <v>60</v>
      </c>
      <c r="C13" s="184">
        <v>17</v>
      </c>
      <c r="D13" s="184">
        <v>13</v>
      </c>
      <c r="E13" s="184">
        <v>11</v>
      </c>
      <c r="F13" s="184">
        <v>250</v>
      </c>
      <c r="G13" s="184">
        <v>0</v>
      </c>
      <c r="H13" s="184">
        <v>13</v>
      </c>
      <c r="I13" s="184">
        <v>0</v>
      </c>
      <c r="J13" s="184">
        <v>0</v>
      </c>
      <c r="K13" s="184">
        <v>0</v>
      </c>
      <c r="L13" s="184">
        <v>0</v>
      </c>
      <c r="M13" s="184">
        <v>0</v>
      </c>
      <c r="N13" s="184">
        <v>0</v>
      </c>
      <c r="O13" s="184">
        <v>0</v>
      </c>
      <c r="P13" s="186">
        <v>0</v>
      </c>
    </row>
    <row r="14" spans="1:16" ht="15.75" thickBot="1" x14ac:dyDescent="0.3">
      <c r="A14" s="180">
        <v>11</v>
      </c>
      <c r="B14" s="344" t="s">
        <v>61</v>
      </c>
      <c r="C14" s="181">
        <v>0</v>
      </c>
      <c r="D14" s="181">
        <v>1</v>
      </c>
      <c r="E14" s="181">
        <v>15</v>
      </c>
      <c r="F14" s="181">
        <v>77</v>
      </c>
      <c r="G14" s="181">
        <v>0</v>
      </c>
      <c r="H14" s="181">
        <v>5</v>
      </c>
      <c r="I14" s="181">
        <v>0</v>
      </c>
      <c r="J14" s="181">
        <v>0</v>
      </c>
      <c r="K14" s="181">
        <v>0</v>
      </c>
      <c r="L14" s="181">
        <v>0</v>
      </c>
      <c r="M14" s="181">
        <v>0</v>
      </c>
      <c r="N14" s="181">
        <v>0</v>
      </c>
      <c r="O14" s="184">
        <v>0</v>
      </c>
      <c r="P14" s="186">
        <v>0</v>
      </c>
    </row>
    <row r="15" spans="1:16" ht="21.75" customHeight="1" x14ac:dyDescent="0.25">
      <c r="A15" s="182">
        <v>12</v>
      </c>
      <c r="B15" s="353" t="s">
        <v>62</v>
      </c>
      <c r="C15" s="252">
        <v>167</v>
      </c>
      <c r="D15" s="252">
        <v>121</v>
      </c>
      <c r="E15" s="252">
        <v>369</v>
      </c>
      <c r="F15" s="252">
        <v>176</v>
      </c>
      <c r="G15" s="252">
        <v>37</v>
      </c>
      <c r="H15" s="252">
        <v>126</v>
      </c>
      <c r="I15" s="252">
        <v>105</v>
      </c>
      <c r="J15" s="252">
        <v>89</v>
      </c>
      <c r="K15" s="252">
        <v>89</v>
      </c>
      <c r="L15" s="252">
        <v>341</v>
      </c>
      <c r="M15" s="252">
        <v>200</v>
      </c>
      <c r="N15" s="252">
        <v>9</v>
      </c>
      <c r="O15" s="252">
        <v>1</v>
      </c>
      <c r="P15" s="253">
        <v>3</v>
      </c>
    </row>
    <row r="16" spans="1:16" ht="27.75" thickBot="1" x14ac:dyDescent="0.3">
      <c r="A16" s="180">
        <v>13</v>
      </c>
      <c r="B16" s="214" t="s">
        <v>63</v>
      </c>
      <c r="C16" s="184">
        <v>14</v>
      </c>
      <c r="D16" s="184">
        <v>17</v>
      </c>
      <c r="E16" s="184">
        <v>0</v>
      </c>
      <c r="F16" s="184">
        <v>0</v>
      </c>
      <c r="G16" s="184">
        <v>9</v>
      </c>
      <c r="H16" s="184">
        <v>5</v>
      </c>
      <c r="I16" s="184">
        <v>4</v>
      </c>
      <c r="J16" s="184">
        <v>0</v>
      </c>
      <c r="K16" s="184">
        <v>0</v>
      </c>
      <c r="L16" s="184">
        <v>3</v>
      </c>
      <c r="M16" s="184">
        <v>0</v>
      </c>
      <c r="N16" s="184">
        <v>0</v>
      </c>
      <c r="O16" s="184">
        <v>0</v>
      </c>
      <c r="P16" s="186">
        <v>0</v>
      </c>
    </row>
    <row r="17" spans="1:16" ht="27" x14ac:dyDescent="0.25">
      <c r="A17" s="332">
        <v>14</v>
      </c>
      <c r="B17" s="214" t="s">
        <v>64</v>
      </c>
      <c r="C17" s="184">
        <v>18</v>
      </c>
      <c r="D17" s="182">
        <v>10</v>
      </c>
      <c r="E17" s="184">
        <v>0</v>
      </c>
      <c r="F17" s="184">
        <v>0</v>
      </c>
      <c r="G17" s="184">
        <v>5</v>
      </c>
      <c r="H17" s="184">
        <v>10</v>
      </c>
      <c r="I17" s="185">
        <v>0</v>
      </c>
      <c r="J17" s="185">
        <v>0</v>
      </c>
      <c r="K17" s="185">
        <v>0</v>
      </c>
      <c r="L17" s="185">
        <v>0</v>
      </c>
      <c r="M17" s="185">
        <v>0</v>
      </c>
      <c r="N17" s="184">
        <v>0</v>
      </c>
      <c r="O17" s="184">
        <v>0</v>
      </c>
      <c r="P17" s="186">
        <v>0</v>
      </c>
    </row>
    <row r="18" spans="1:16" ht="27.75" thickBot="1" x14ac:dyDescent="0.3">
      <c r="A18" s="180">
        <v>15</v>
      </c>
      <c r="B18" s="214" t="s">
        <v>65</v>
      </c>
      <c r="C18" s="184">
        <v>4</v>
      </c>
      <c r="D18" s="182">
        <v>1</v>
      </c>
      <c r="E18" s="184">
        <v>0</v>
      </c>
      <c r="F18" s="184">
        <v>0</v>
      </c>
      <c r="G18" s="184">
        <v>2</v>
      </c>
      <c r="H18" s="184">
        <v>23</v>
      </c>
      <c r="I18" s="185">
        <v>0</v>
      </c>
      <c r="J18" s="185">
        <v>0</v>
      </c>
      <c r="K18" s="185">
        <v>0</v>
      </c>
      <c r="L18" s="185">
        <v>0</v>
      </c>
      <c r="M18" s="185">
        <v>0</v>
      </c>
      <c r="N18" s="184">
        <v>0</v>
      </c>
      <c r="O18" s="184">
        <v>0</v>
      </c>
      <c r="P18" s="186">
        <v>0</v>
      </c>
    </row>
    <row r="19" spans="1:16" ht="27" x14ac:dyDescent="0.25">
      <c r="A19" s="332">
        <v>16</v>
      </c>
      <c r="B19" s="214" t="s">
        <v>66</v>
      </c>
      <c r="C19" s="184">
        <v>5</v>
      </c>
      <c r="D19" s="182">
        <v>5</v>
      </c>
      <c r="E19" s="184">
        <v>0</v>
      </c>
      <c r="F19" s="184">
        <v>0</v>
      </c>
      <c r="G19" s="184">
        <v>3</v>
      </c>
      <c r="H19" s="184">
        <v>24</v>
      </c>
      <c r="I19" s="185">
        <v>0</v>
      </c>
      <c r="J19" s="185">
        <v>0</v>
      </c>
      <c r="K19" s="185">
        <v>0</v>
      </c>
      <c r="L19" s="185">
        <v>0</v>
      </c>
      <c r="M19" s="185">
        <v>0</v>
      </c>
      <c r="N19" s="184">
        <v>0</v>
      </c>
      <c r="O19" s="184">
        <v>0</v>
      </c>
      <c r="P19" s="186">
        <v>0</v>
      </c>
    </row>
    <row r="20" spans="1:16" ht="27.75" thickBot="1" x14ac:dyDescent="0.3">
      <c r="A20" s="180">
        <v>17</v>
      </c>
      <c r="B20" s="214" t="s">
        <v>67</v>
      </c>
      <c r="C20" s="184">
        <v>16</v>
      </c>
      <c r="D20" s="184">
        <v>18</v>
      </c>
      <c r="E20" s="184">
        <v>0</v>
      </c>
      <c r="F20" s="184">
        <v>0</v>
      </c>
      <c r="G20" s="184">
        <v>5</v>
      </c>
      <c r="H20" s="184">
        <v>21</v>
      </c>
      <c r="I20" s="184">
        <v>0</v>
      </c>
      <c r="J20" s="184">
        <v>0</v>
      </c>
      <c r="K20" s="184">
        <v>0</v>
      </c>
      <c r="L20" s="184">
        <v>0</v>
      </c>
      <c r="M20" s="184">
        <v>0</v>
      </c>
      <c r="N20" s="184">
        <v>0</v>
      </c>
      <c r="O20" s="184">
        <v>0</v>
      </c>
      <c r="P20" s="186">
        <v>0</v>
      </c>
    </row>
    <row r="21" spans="1:16" ht="27" x14ac:dyDescent="0.25">
      <c r="A21" s="332">
        <v>18</v>
      </c>
      <c r="B21" s="214" t="s">
        <v>68</v>
      </c>
      <c r="C21" s="333">
        <v>16</v>
      </c>
      <c r="D21" s="333">
        <v>3</v>
      </c>
      <c r="E21" s="333">
        <v>0</v>
      </c>
      <c r="F21" s="333">
        <v>0</v>
      </c>
      <c r="G21" s="333">
        <v>3</v>
      </c>
      <c r="H21" s="333">
        <v>11</v>
      </c>
      <c r="I21" s="185">
        <v>0</v>
      </c>
      <c r="J21" s="185">
        <v>0</v>
      </c>
      <c r="K21" s="185">
        <v>0</v>
      </c>
      <c r="L21" s="185">
        <v>0</v>
      </c>
      <c r="M21" s="185">
        <v>0</v>
      </c>
      <c r="N21" s="184">
        <v>0</v>
      </c>
      <c r="O21" s="184">
        <v>0</v>
      </c>
      <c r="P21" s="186">
        <v>0</v>
      </c>
    </row>
    <row r="22" spans="1:16" ht="27.75" thickBot="1" x14ac:dyDescent="0.3">
      <c r="A22" s="180">
        <v>19</v>
      </c>
      <c r="B22" s="214" t="s">
        <v>69</v>
      </c>
      <c r="C22" s="184">
        <v>3</v>
      </c>
      <c r="D22" s="182">
        <v>8</v>
      </c>
      <c r="E22" s="184">
        <v>0</v>
      </c>
      <c r="F22" s="184">
        <v>0</v>
      </c>
      <c r="G22" s="184">
        <v>3</v>
      </c>
      <c r="H22" s="184">
        <v>12</v>
      </c>
      <c r="I22" s="185">
        <v>0</v>
      </c>
      <c r="J22" s="185">
        <v>0</v>
      </c>
      <c r="K22" s="185">
        <v>0</v>
      </c>
      <c r="L22" s="185">
        <v>0</v>
      </c>
      <c r="M22" s="185">
        <v>0</v>
      </c>
      <c r="N22" s="184">
        <v>0</v>
      </c>
      <c r="O22" s="184">
        <v>0</v>
      </c>
      <c r="P22" s="186">
        <v>0</v>
      </c>
    </row>
    <row r="23" spans="1:16" ht="27" x14ac:dyDescent="0.25">
      <c r="A23" s="332">
        <v>20</v>
      </c>
      <c r="B23" s="214" t="s">
        <v>70</v>
      </c>
      <c r="C23" s="184">
        <v>6</v>
      </c>
      <c r="D23" s="184">
        <v>7</v>
      </c>
      <c r="E23" s="184">
        <v>0</v>
      </c>
      <c r="F23" s="184">
        <v>0</v>
      </c>
      <c r="G23" s="184">
        <v>2</v>
      </c>
      <c r="H23" s="184">
        <v>8</v>
      </c>
      <c r="I23" s="184">
        <v>0</v>
      </c>
      <c r="J23" s="184">
        <v>0</v>
      </c>
      <c r="K23" s="185">
        <v>0</v>
      </c>
      <c r="L23" s="184">
        <v>0</v>
      </c>
      <c r="M23" s="184">
        <v>0</v>
      </c>
      <c r="N23" s="184">
        <v>0</v>
      </c>
      <c r="O23" s="184">
        <v>0</v>
      </c>
      <c r="P23" s="186">
        <v>0</v>
      </c>
    </row>
    <row r="24" spans="1:16" ht="27.75" thickBot="1" x14ac:dyDescent="0.3">
      <c r="A24" s="180">
        <v>21</v>
      </c>
      <c r="B24" s="214" t="s">
        <v>71</v>
      </c>
      <c r="C24" s="184">
        <v>7</v>
      </c>
      <c r="D24" s="184">
        <v>4</v>
      </c>
      <c r="E24" s="184">
        <v>0</v>
      </c>
      <c r="F24" s="184">
        <v>0</v>
      </c>
      <c r="G24" s="184">
        <v>2</v>
      </c>
      <c r="H24" s="184">
        <v>10</v>
      </c>
      <c r="I24" s="184">
        <v>0</v>
      </c>
      <c r="J24" s="184">
        <v>0</v>
      </c>
      <c r="K24" s="185">
        <v>0</v>
      </c>
      <c r="L24" s="184">
        <v>0</v>
      </c>
      <c r="M24" s="184">
        <v>0</v>
      </c>
      <c r="N24" s="184">
        <v>0</v>
      </c>
      <c r="O24" s="184">
        <v>0</v>
      </c>
      <c r="P24" s="184">
        <v>0</v>
      </c>
    </row>
    <row r="25" spans="1:16" x14ac:dyDescent="0.25">
      <c r="A25" s="332">
        <v>22</v>
      </c>
      <c r="B25" s="345" t="s">
        <v>72</v>
      </c>
      <c r="C25" s="252">
        <f>C26+C27+C28+C29+C30+C31+C32+C33+C34+C35+C36+C37+C38+C39+C40+C41+C42+C43</f>
        <v>154</v>
      </c>
      <c r="D25" s="252">
        <f t="shared" ref="D25:N25" si="0">D26+D27+D28+D29+D30+D31+D32+D33+D34+D35+D36+D37+D38+D39+D40+D41+D42+D43</f>
        <v>69</v>
      </c>
      <c r="E25" s="252">
        <f t="shared" si="0"/>
        <v>256</v>
      </c>
      <c r="F25" s="252">
        <f t="shared" si="0"/>
        <v>98</v>
      </c>
      <c r="G25" s="252">
        <f t="shared" si="0"/>
        <v>47</v>
      </c>
      <c r="H25" s="252">
        <f t="shared" si="0"/>
        <v>289</v>
      </c>
      <c r="I25" s="252">
        <f t="shared" si="0"/>
        <v>103</v>
      </c>
      <c r="J25" s="252">
        <f t="shared" si="0"/>
        <v>0</v>
      </c>
      <c r="K25" s="252">
        <f t="shared" si="0"/>
        <v>71</v>
      </c>
      <c r="L25" s="252">
        <f t="shared" si="0"/>
        <v>254</v>
      </c>
      <c r="M25" s="252">
        <f t="shared" si="0"/>
        <v>104</v>
      </c>
      <c r="N25" s="252">
        <f t="shared" si="0"/>
        <v>0</v>
      </c>
      <c r="O25" s="252">
        <v>0</v>
      </c>
      <c r="P25" s="334">
        <v>2</v>
      </c>
    </row>
    <row r="26" spans="1:16" ht="27.75" thickBot="1" x14ac:dyDescent="0.3">
      <c r="A26" s="180">
        <v>23</v>
      </c>
      <c r="B26" s="214" t="s">
        <v>73</v>
      </c>
      <c r="C26" s="184">
        <v>0</v>
      </c>
      <c r="D26" s="184">
        <v>0</v>
      </c>
      <c r="E26" s="184">
        <v>0</v>
      </c>
      <c r="F26" s="184">
        <v>0</v>
      </c>
      <c r="G26" s="184">
        <v>0</v>
      </c>
      <c r="H26" s="184">
        <v>0</v>
      </c>
      <c r="I26" s="185">
        <v>0</v>
      </c>
      <c r="J26" s="185">
        <v>0</v>
      </c>
      <c r="K26" s="185">
        <v>0</v>
      </c>
      <c r="L26" s="185">
        <v>0</v>
      </c>
      <c r="M26" s="185">
        <v>0</v>
      </c>
      <c r="N26" s="184">
        <v>0</v>
      </c>
      <c r="O26" s="184">
        <v>0</v>
      </c>
      <c r="P26" s="186">
        <v>0</v>
      </c>
    </row>
    <row r="27" spans="1:16" ht="27" x14ac:dyDescent="0.25">
      <c r="A27" s="332">
        <v>24</v>
      </c>
      <c r="B27" s="214" t="s">
        <v>74</v>
      </c>
      <c r="C27" s="184">
        <v>1</v>
      </c>
      <c r="D27" s="184">
        <v>0</v>
      </c>
      <c r="E27" s="184">
        <v>3</v>
      </c>
      <c r="F27" s="184">
        <v>0</v>
      </c>
      <c r="G27" s="184">
        <v>0</v>
      </c>
      <c r="H27" s="184">
        <v>24</v>
      </c>
      <c r="I27" s="184">
        <v>2</v>
      </c>
      <c r="J27" s="184">
        <v>0</v>
      </c>
      <c r="K27" s="184">
        <v>0</v>
      </c>
      <c r="L27" s="184">
        <v>0</v>
      </c>
      <c r="M27" s="184">
        <v>0</v>
      </c>
      <c r="N27" s="184">
        <v>0</v>
      </c>
      <c r="O27" s="184">
        <v>0</v>
      </c>
      <c r="P27" s="184">
        <v>0</v>
      </c>
    </row>
    <row r="28" spans="1:16" ht="27.75" thickBot="1" x14ac:dyDescent="0.3">
      <c r="A28" s="180">
        <v>25</v>
      </c>
      <c r="B28" s="214" t="s">
        <v>75</v>
      </c>
      <c r="C28" s="184">
        <v>5</v>
      </c>
      <c r="D28" s="184">
        <v>2</v>
      </c>
      <c r="E28" s="184">
        <v>10</v>
      </c>
      <c r="F28" s="184">
        <v>10</v>
      </c>
      <c r="G28" s="184">
        <v>4</v>
      </c>
      <c r="H28" s="184">
        <v>5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4">
        <v>0</v>
      </c>
      <c r="O28" s="184">
        <v>0</v>
      </c>
      <c r="P28" s="184">
        <v>0</v>
      </c>
    </row>
    <row r="29" spans="1:16" ht="27" x14ac:dyDescent="0.25">
      <c r="A29" s="332">
        <v>26</v>
      </c>
      <c r="B29" s="214" t="s">
        <v>76</v>
      </c>
      <c r="C29" s="184">
        <v>13</v>
      </c>
      <c r="D29" s="184">
        <v>7</v>
      </c>
      <c r="E29" s="184">
        <v>37</v>
      </c>
      <c r="F29" s="184">
        <v>2</v>
      </c>
      <c r="G29" s="184">
        <v>14</v>
      </c>
      <c r="H29" s="184">
        <v>39</v>
      </c>
      <c r="I29" s="184">
        <v>5</v>
      </c>
      <c r="J29" s="184">
        <v>0</v>
      </c>
      <c r="K29" s="185">
        <v>0</v>
      </c>
      <c r="L29" s="185">
        <v>1</v>
      </c>
      <c r="M29" s="185">
        <v>3</v>
      </c>
      <c r="N29" s="184">
        <v>0</v>
      </c>
      <c r="O29" s="184">
        <v>0</v>
      </c>
      <c r="P29" s="186">
        <v>0</v>
      </c>
    </row>
    <row r="30" spans="1:16" ht="27.75" thickBot="1" x14ac:dyDescent="0.3">
      <c r="A30" s="180">
        <v>27</v>
      </c>
      <c r="B30" s="185" t="s">
        <v>77</v>
      </c>
      <c r="C30" s="184">
        <v>2</v>
      </c>
      <c r="D30" s="184">
        <v>1</v>
      </c>
      <c r="E30" s="184">
        <v>28</v>
      </c>
      <c r="F30" s="184">
        <v>0</v>
      </c>
      <c r="G30" s="184">
        <v>0</v>
      </c>
      <c r="H30" s="184">
        <v>5</v>
      </c>
      <c r="I30" s="184">
        <v>0</v>
      </c>
      <c r="J30" s="184">
        <v>0</v>
      </c>
      <c r="K30" s="185">
        <v>0</v>
      </c>
      <c r="L30" s="185">
        <v>0</v>
      </c>
      <c r="M30" s="185">
        <v>0</v>
      </c>
      <c r="N30" s="184">
        <v>0</v>
      </c>
      <c r="O30" s="184">
        <v>0</v>
      </c>
      <c r="P30" s="186">
        <v>0</v>
      </c>
    </row>
    <row r="31" spans="1:16" ht="27" x14ac:dyDescent="0.25">
      <c r="A31" s="332">
        <v>28</v>
      </c>
      <c r="B31" s="185" t="s">
        <v>78</v>
      </c>
      <c r="C31" s="184">
        <v>4</v>
      </c>
      <c r="D31" s="184">
        <v>3</v>
      </c>
      <c r="E31" s="184">
        <v>37</v>
      </c>
      <c r="F31" s="184">
        <v>45</v>
      </c>
      <c r="G31" s="184">
        <v>1</v>
      </c>
      <c r="H31" s="184">
        <v>21</v>
      </c>
      <c r="I31" s="184">
        <v>0</v>
      </c>
      <c r="J31" s="184">
        <v>0</v>
      </c>
      <c r="K31" s="185">
        <v>0</v>
      </c>
      <c r="L31" s="185">
        <v>0</v>
      </c>
      <c r="M31" s="185">
        <v>0</v>
      </c>
      <c r="N31" s="184">
        <v>0</v>
      </c>
      <c r="O31" s="184">
        <v>0</v>
      </c>
      <c r="P31" s="186">
        <v>0</v>
      </c>
    </row>
    <row r="32" spans="1:16" ht="27.75" thickBot="1" x14ac:dyDescent="0.3">
      <c r="A32" s="180">
        <v>29</v>
      </c>
      <c r="B32" s="185" t="s">
        <v>79</v>
      </c>
      <c r="C32" s="184">
        <v>5</v>
      </c>
      <c r="D32" s="184">
        <v>18</v>
      </c>
      <c r="E32" s="184">
        <v>27</v>
      </c>
      <c r="F32" s="184">
        <v>0</v>
      </c>
      <c r="G32" s="184">
        <v>6</v>
      </c>
      <c r="H32" s="184">
        <v>18</v>
      </c>
      <c r="I32" s="185">
        <v>0</v>
      </c>
      <c r="J32" s="185">
        <v>0</v>
      </c>
      <c r="K32" s="185">
        <v>0</v>
      </c>
      <c r="L32" s="185">
        <v>0</v>
      </c>
      <c r="M32" s="185">
        <v>0</v>
      </c>
      <c r="N32" s="184">
        <v>0</v>
      </c>
      <c r="O32" s="184">
        <v>0</v>
      </c>
      <c r="P32" s="186">
        <v>0</v>
      </c>
    </row>
    <row r="33" spans="1:16" ht="27" x14ac:dyDescent="0.25">
      <c r="A33" s="332">
        <v>30</v>
      </c>
      <c r="B33" s="344" t="s">
        <v>80</v>
      </c>
      <c r="C33" s="181">
        <v>2</v>
      </c>
      <c r="D33" s="181">
        <v>0</v>
      </c>
      <c r="E33" s="335">
        <v>22</v>
      </c>
      <c r="F33" s="181">
        <v>19</v>
      </c>
      <c r="G33" s="335">
        <v>2</v>
      </c>
      <c r="H33" s="181">
        <v>31</v>
      </c>
      <c r="I33" s="181">
        <v>1</v>
      </c>
      <c r="J33" s="181">
        <v>0</v>
      </c>
      <c r="K33" s="185">
        <v>0</v>
      </c>
      <c r="L33" s="185">
        <v>0</v>
      </c>
      <c r="M33" s="185"/>
      <c r="N33" s="184">
        <v>0</v>
      </c>
      <c r="O33" s="184">
        <v>0</v>
      </c>
      <c r="P33" s="186">
        <v>0</v>
      </c>
    </row>
    <row r="34" spans="1:16" ht="27.75" thickBot="1" x14ac:dyDescent="0.3">
      <c r="A34" s="180">
        <v>31</v>
      </c>
      <c r="B34" s="185" t="s">
        <v>81</v>
      </c>
      <c r="C34" s="336">
        <v>1</v>
      </c>
      <c r="D34" s="336">
        <v>0</v>
      </c>
      <c r="E34" s="336">
        <v>10</v>
      </c>
      <c r="F34" s="336">
        <v>0</v>
      </c>
      <c r="G34" s="336">
        <v>0</v>
      </c>
      <c r="H34" s="336">
        <v>19</v>
      </c>
      <c r="I34" s="336">
        <v>3</v>
      </c>
      <c r="J34" s="336">
        <v>0</v>
      </c>
      <c r="K34" s="185">
        <v>0</v>
      </c>
      <c r="L34" s="185">
        <v>0</v>
      </c>
      <c r="M34" s="185">
        <v>0</v>
      </c>
      <c r="N34" s="184">
        <v>0</v>
      </c>
      <c r="O34" s="184">
        <v>0</v>
      </c>
      <c r="P34" s="186">
        <v>0</v>
      </c>
    </row>
    <row r="35" spans="1:16" ht="27" x14ac:dyDescent="0.25">
      <c r="A35" s="332">
        <v>32</v>
      </c>
      <c r="B35" s="346" t="s">
        <v>82</v>
      </c>
      <c r="C35" s="337">
        <v>0</v>
      </c>
      <c r="D35" s="337">
        <v>0</v>
      </c>
      <c r="E35" s="337">
        <v>0</v>
      </c>
      <c r="F35" s="337">
        <v>0</v>
      </c>
      <c r="G35" s="337">
        <v>0</v>
      </c>
      <c r="H35" s="337">
        <v>0</v>
      </c>
      <c r="I35" s="337">
        <v>0</v>
      </c>
      <c r="J35" s="337">
        <v>0</v>
      </c>
      <c r="K35" s="185">
        <v>0</v>
      </c>
      <c r="L35" s="185">
        <v>0</v>
      </c>
      <c r="M35" s="185">
        <v>0</v>
      </c>
      <c r="N35" s="184">
        <v>0</v>
      </c>
      <c r="O35" s="184">
        <v>0</v>
      </c>
      <c r="P35" s="338">
        <v>0</v>
      </c>
    </row>
    <row r="36" spans="1:16" ht="27.75" thickBot="1" x14ac:dyDescent="0.3">
      <c r="A36" s="180">
        <v>33</v>
      </c>
      <c r="B36" s="185" t="s">
        <v>83</v>
      </c>
      <c r="C36" s="336">
        <v>28</v>
      </c>
      <c r="D36" s="336">
        <v>10</v>
      </c>
      <c r="E36" s="336">
        <v>62</v>
      </c>
      <c r="F36" s="336">
        <v>12</v>
      </c>
      <c r="G36" s="336">
        <v>0</v>
      </c>
      <c r="H36" s="336">
        <v>40</v>
      </c>
      <c r="I36" s="336">
        <v>90</v>
      </c>
      <c r="J36" s="336">
        <v>0</v>
      </c>
      <c r="K36" s="185">
        <v>71</v>
      </c>
      <c r="L36" s="185">
        <v>246</v>
      </c>
      <c r="M36" s="185">
        <v>95</v>
      </c>
      <c r="N36" s="185">
        <v>0</v>
      </c>
      <c r="O36" s="185">
        <v>0</v>
      </c>
      <c r="P36" s="186">
        <v>2</v>
      </c>
    </row>
    <row r="37" spans="1:16" x14ac:dyDescent="0.25">
      <c r="A37" s="332">
        <v>34</v>
      </c>
      <c r="B37" s="185" t="s">
        <v>84</v>
      </c>
      <c r="C37" s="336">
        <v>10</v>
      </c>
      <c r="D37" s="336">
        <v>1</v>
      </c>
      <c r="E37" s="336">
        <v>0</v>
      </c>
      <c r="F37" s="336">
        <v>0</v>
      </c>
      <c r="G37" s="336">
        <v>4</v>
      </c>
      <c r="H37" s="184">
        <v>8</v>
      </c>
      <c r="I37" s="184">
        <v>2</v>
      </c>
      <c r="J37" s="184">
        <v>0</v>
      </c>
      <c r="K37" s="185">
        <v>0</v>
      </c>
      <c r="L37" s="185">
        <v>7</v>
      </c>
      <c r="M37" s="185">
        <v>5</v>
      </c>
      <c r="N37" s="184">
        <v>0</v>
      </c>
      <c r="O37" s="184">
        <v>0</v>
      </c>
      <c r="P37" s="186">
        <v>0</v>
      </c>
    </row>
    <row r="38" spans="1:16" ht="27.75" thickBot="1" x14ac:dyDescent="0.3">
      <c r="A38" s="180">
        <v>35</v>
      </c>
      <c r="B38" s="185" t="s">
        <v>85</v>
      </c>
      <c r="C38" s="259">
        <v>3</v>
      </c>
      <c r="D38" s="259">
        <v>1</v>
      </c>
      <c r="E38" s="259">
        <v>4</v>
      </c>
      <c r="F38" s="259">
        <v>0</v>
      </c>
      <c r="G38" s="259">
        <v>5</v>
      </c>
      <c r="H38" s="259">
        <v>0</v>
      </c>
      <c r="I38" s="259">
        <v>0</v>
      </c>
      <c r="J38" s="259">
        <v>0</v>
      </c>
      <c r="K38" s="259">
        <v>0</v>
      </c>
      <c r="L38" s="259">
        <v>0</v>
      </c>
      <c r="M38" s="259">
        <v>0</v>
      </c>
      <c r="N38" s="259">
        <v>0</v>
      </c>
      <c r="O38" s="259" t="s">
        <v>540</v>
      </c>
      <c r="P38" s="186">
        <v>0</v>
      </c>
    </row>
    <row r="39" spans="1:16" ht="27" x14ac:dyDescent="0.25">
      <c r="A39" s="332">
        <v>36</v>
      </c>
      <c r="B39" s="185" t="s">
        <v>86</v>
      </c>
      <c r="C39" s="336">
        <v>48</v>
      </c>
      <c r="D39" s="336">
        <v>7</v>
      </c>
      <c r="E39" s="336">
        <v>0</v>
      </c>
      <c r="F39" s="336">
        <v>0</v>
      </c>
      <c r="G39" s="336">
        <v>3</v>
      </c>
      <c r="H39" s="184">
        <v>54</v>
      </c>
      <c r="I39" s="184">
        <v>0</v>
      </c>
      <c r="J39" s="184">
        <v>0</v>
      </c>
      <c r="K39" s="185">
        <v>0</v>
      </c>
      <c r="L39" s="185">
        <v>0</v>
      </c>
      <c r="M39" s="185">
        <v>1</v>
      </c>
      <c r="N39" s="184">
        <v>0</v>
      </c>
      <c r="O39" s="184">
        <v>0</v>
      </c>
      <c r="P39" s="186">
        <v>0</v>
      </c>
    </row>
    <row r="40" spans="1:16" ht="27.75" thickBot="1" x14ac:dyDescent="0.3">
      <c r="A40" s="180">
        <v>37</v>
      </c>
      <c r="B40" s="259" t="s">
        <v>87</v>
      </c>
      <c r="C40" s="339">
        <v>5</v>
      </c>
      <c r="D40" s="339">
        <v>1</v>
      </c>
      <c r="E40" s="339">
        <v>0</v>
      </c>
      <c r="F40" s="339">
        <v>0</v>
      </c>
      <c r="G40" s="339">
        <v>0</v>
      </c>
      <c r="H40" s="339">
        <v>3</v>
      </c>
      <c r="I40" s="339">
        <v>0</v>
      </c>
      <c r="J40" s="339">
        <v>0</v>
      </c>
      <c r="K40" s="340">
        <v>0</v>
      </c>
      <c r="L40" s="340">
        <v>0</v>
      </c>
      <c r="M40" s="340">
        <v>0</v>
      </c>
      <c r="N40" s="339">
        <v>0</v>
      </c>
      <c r="O40" s="339">
        <v>0</v>
      </c>
      <c r="P40" s="341">
        <v>0</v>
      </c>
    </row>
    <row r="41" spans="1:16" ht="27" x14ac:dyDescent="0.25">
      <c r="A41" s="332">
        <v>38</v>
      </c>
      <c r="B41" s="344" t="s">
        <v>88</v>
      </c>
      <c r="C41" s="342">
        <v>1</v>
      </c>
      <c r="D41" s="342">
        <v>0</v>
      </c>
      <c r="E41" s="342">
        <v>0</v>
      </c>
      <c r="F41" s="342">
        <v>3</v>
      </c>
      <c r="G41" s="342">
        <v>0</v>
      </c>
      <c r="H41" s="342">
        <v>4</v>
      </c>
      <c r="I41" s="342">
        <v>0</v>
      </c>
      <c r="J41" s="342">
        <v>0</v>
      </c>
      <c r="K41" s="342">
        <v>0</v>
      </c>
      <c r="L41" s="342">
        <v>0</v>
      </c>
      <c r="M41" s="342">
        <v>0</v>
      </c>
      <c r="N41" s="339">
        <v>0</v>
      </c>
      <c r="O41" s="339">
        <v>0</v>
      </c>
      <c r="P41" s="341">
        <v>0</v>
      </c>
    </row>
    <row r="42" spans="1:16" ht="27.75" thickBot="1" x14ac:dyDescent="0.3">
      <c r="A42" s="180">
        <v>39</v>
      </c>
      <c r="B42" s="185" t="s">
        <v>89</v>
      </c>
      <c r="C42" s="339">
        <v>5</v>
      </c>
      <c r="D42" s="339">
        <v>3</v>
      </c>
      <c r="E42" s="339">
        <v>1</v>
      </c>
      <c r="F42" s="339">
        <v>1</v>
      </c>
      <c r="G42" s="339">
        <v>2</v>
      </c>
      <c r="H42" s="339">
        <v>2</v>
      </c>
      <c r="I42" s="339">
        <v>0</v>
      </c>
      <c r="J42" s="339">
        <v>0</v>
      </c>
      <c r="K42" s="340">
        <v>0</v>
      </c>
      <c r="L42" s="340">
        <v>0</v>
      </c>
      <c r="M42" s="340">
        <v>0</v>
      </c>
      <c r="N42" s="339">
        <v>0</v>
      </c>
      <c r="O42" s="339">
        <v>0</v>
      </c>
      <c r="P42" s="341">
        <v>0</v>
      </c>
    </row>
    <row r="43" spans="1:16" ht="27" x14ac:dyDescent="0.25">
      <c r="A43" s="347">
        <v>40</v>
      </c>
      <c r="B43" s="344" t="s">
        <v>90</v>
      </c>
      <c r="C43" s="348">
        <v>21</v>
      </c>
      <c r="D43" s="348">
        <v>15</v>
      </c>
      <c r="E43" s="348">
        <v>15</v>
      </c>
      <c r="F43" s="348">
        <v>6</v>
      </c>
      <c r="G43" s="349">
        <v>6</v>
      </c>
      <c r="H43" s="349">
        <v>16</v>
      </c>
      <c r="I43" s="349">
        <v>0</v>
      </c>
      <c r="J43" s="349">
        <v>0</v>
      </c>
      <c r="K43" s="350">
        <v>0</v>
      </c>
      <c r="L43" s="350">
        <v>0</v>
      </c>
      <c r="M43" s="350">
        <v>0</v>
      </c>
      <c r="N43" s="351">
        <v>0</v>
      </c>
      <c r="O43" s="351">
        <v>0</v>
      </c>
      <c r="P43" s="352">
        <v>0</v>
      </c>
    </row>
    <row r="44" spans="1:16" x14ac:dyDescent="0.25">
      <c r="A44" s="357" t="s">
        <v>391</v>
      </c>
      <c r="B44" s="358"/>
      <c r="C44" s="359">
        <v>525</v>
      </c>
      <c r="D44" s="359">
        <v>401</v>
      </c>
      <c r="E44" s="359">
        <v>940</v>
      </c>
      <c r="F44" s="359">
        <v>565</v>
      </c>
      <c r="G44" s="359">
        <v>84</v>
      </c>
      <c r="H44" s="359">
        <v>656</v>
      </c>
      <c r="I44" s="359">
        <v>376</v>
      </c>
      <c r="J44" s="359">
        <v>237</v>
      </c>
      <c r="K44" s="359">
        <v>211</v>
      </c>
      <c r="L44" s="359">
        <v>1053</v>
      </c>
      <c r="M44" s="359">
        <v>698</v>
      </c>
      <c r="N44" s="359">
        <v>9</v>
      </c>
      <c r="O44" s="359">
        <v>1</v>
      </c>
      <c r="P44" s="359">
        <v>5</v>
      </c>
    </row>
    <row r="45" spans="1:16" x14ac:dyDescent="0.25">
      <c r="A45" s="360"/>
      <c r="B45" s="361"/>
      <c r="C45" s="362">
        <v>525</v>
      </c>
      <c r="D45" s="362">
        <v>401</v>
      </c>
      <c r="E45" s="362">
        <v>940</v>
      </c>
      <c r="F45" s="362">
        <v>565</v>
      </c>
      <c r="G45" s="362">
        <v>84</v>
      </c>
      <c r="H45" s="362">
        <v>656</v>
      </c>
      <c r="I45" s="362">
        <v>376</v>
      </c>
      <c r="J45" s="362">
        <v>237</v>
      </c>
      <c r="K45" s="362">
        <v>211</v>
      </c>
      <c r="L45" s="362">
        <v>1053</v>
      </c>
      <c r="M45" s="362">
        <v>698</v>
      </c>
      <c r="N45" s="362">
        <v>9</v>
      </c>
      <c r="O45" s="362">
        <v>1</v>
      </c>
      <c r="P45" s="362">
        <v>5</v>
      </c>
    </row>
  </sheetData>
  <mergeCells count="17">
    <mergeCell ref="P44:P45"/>
    <mergeCell ref="J44:J45"/>
    <mergeCell ref="K44:K45"/>
    <mergeCell ref="L44:L45"/>
    <mergeCell ref="M44:M45"/>
    <mergeCell ref="N44:N45"/>
    <mergeCell ref="O44:O45"/>
    <mergeCell ref="A1:P1"/>
    <mergeCell ref="A2:P2"/>
    <mergeCell ref="A44:B45"/>
    <mergeCell ref="C44:C45"/>
    <mergeCell ref="D44:D45"/>
    <mergeCell ref="E44:E45"/>
    <mergeCell ref="F44:F45"/>
    <mergeCell ref="G44:G45"/>
    <mergeCell ref="H44:H45"/>
    <mergeCell ref="I44:I45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tabSelected="1" workbookViewId="0">
      <selection activeCell="C90" sqref="C90:P90"/>
    </sheetView>
  </sheetViews>
  <sheetFormatPr defaultRowHeight="13.5" x14ac:dyDescent="0.25"/>
  <cols>
    <col min="1" max="1" width="4.42578125" style="211" customWidth="1"/>
    <col min="2" max="2" width="16" style="211" customWidth="1"/>
    <col min="3" max="7" width="8.7109375" style="211" customWidth="1"/>
    <col min="8" max="8" width="7.85546875" style="211" customWidth="1"/>
    <col min="9" max="10" width="8.7109375" style="211" customWidth="1"/>
    <col min="11" max="11" width="10.5703125" style="211" customWidth="1"/>
    <col min="12" max="12" width="8.7109375" style="211" customWidth="1"/>
    <col min="13" max="13" width="7.7109375" style="211" customWidth="1"/>
    <col min="14" max="14" width="9.85546875" style="211" customWidth="1"/>
    <col min="15" max="15" width="8.7109375" style="211" customWidth="1"/>
    <col min="16" max="16" width="13.85546875" style="211" customWidth="1"/>
    <col min="17" max="16384" width="9.140625" style="211"/>
  </cols>
  <sheetData>
    <row r="1" spans="1:16" ht="64.5" customHeight="1" x14ac:dyDescent="0.25">
      <c r="A1" s="328" t="s">
        <v>530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6" ht="28.5" customHeight="1" x14ac:dyDescent="0.25">
      <c r="A2" s="330" t="s">
        <v>531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</row>
    <row r="3" spans="1:16" ht="164.25" customHeight="1" x14ac:dyDescent="0.25">
      <c r="A3" s="244" t="s">
        <v>0</v>
      </c>
      <c r="B3" s="244" t="s">
        <v>1</v>
      </c>
      <c r="C3" s="245" t="s">
        <v>3</v>
      </c>
      <c r="D3" s="245" t="s">
        <v>4</v>
      </c>
      <c r="E3" s="245" t="s">
        <v>8</v>
      </c>
      <c r="F3" s="245" t="s">
        <v>6</v>
      </c>
      <c r="G3" s="245" t="s">
        <v>9</v>
      </c>
      <c r="H3" s="245" t="s">
        <v>5</v>
      </c>
      <c r="I3" s="245" t="s">
        <v>10</v>
      </c>
      <c r="J3" s="245" t="s">
        <v>11</v>
      </c>
      <c r="K3" s="245" t="s">
        <v>424</v>
      </c>
      <c r="L3" s="245" t="s">
        <v>13</v>
      </c>
      <c r="M3" s="245" t="s">
        <v>14</v>
      </c>
      <c r="N3" s="245" t="s">
        <v>7</v>
      </c>
      <c r="O3" s="245" t="s">
        <v>15</v>
      </c>
      <c r="P3" s="245" t="s">
        <v>2</v>
      </c>
    </row>
    <row r="4" spans="1:16" ht="21" customHeight="1" x14ac:dyDescent="0.25">
      <c r="A4" s="182">
        <v>1</v>
      </c>
      <c r="B4" s="182">
        <v>2</v>
      </c>
      <c r="C4" s="182">
        <v>3</v>
      </c>
      <c r="D4" s="182">
        <v>4</v>
      </c>
      <c r="E4" s="182">
        <v>5</v>
      </c>
      <c r="F4" s="182">
        <v>6</v>
      </c>
      <c r="G4" s="182">
        <v>7</v>
      </c>
      <c r="H4" s="182">
        <v>8</v>
      </c>
      <c r="I4" s="182">
        <v>9</v>
      </c>
      <c r="J4" s="182">
        <v>10</v>
      </c>
      <c r="K4" s="182">
        <v>11</v>
      </c>
      <c r="L4" s="182">
        <v>12</v>
      </c>
      <c r="M4" s="182">
        <v>13</v>
      </c>
      <c r="N4" s="182">
        <v>14</v>
      </c>
      <c r="O4" s="182">
        <v>15</v>
      </c>
      <c r="P4" s="212">
        <v>16</v>
      </c>
    </row>
    <row r="5" spans="1:16" ht="19.5" customHeight="1" x14ac:dyDescent="0.25">
      <c r="A5" s="331" t="s">
        <v>156</v>
      </c>
      <c r="B5" s="331"/>
      <c r="C5" s="246">
        <v>191</v>
      </c>
      <c r="D5" s="246">
        <v>73</v>
      </c>
      <c r="E5" s="247">
        <v>455</v>
      </c>
      <c r="F5" s="246">
        <v>0</v>
      </c>
      <c r="G5" s="246">
        <v>32</v>
      </c>
      <c r="H5" s="246">
        <v>326</v>
      </c>
      <c r="I5" s="246">
        <v>72</v>
      </c>
      <c r="J5" s="246">
        <v>72</v>
      </c>
      <c r="K5" s="247">
        <v>28</v>
      </c>
      <c r="L5" s="247">
        <v>75</v>
      </c>
      <c r="M5" s="247">
        <v>71</v>
      </c>
      <c r="N5" s="246">
        <v>0</v>
      </c>
      <c r="O5" s="246">
        <v>0</v>
      </c>
      <c r="P5" s="246">
        <v>0</v>
      </c>
    </row>
    <row r="6" spans="1:16" ht="21" customHeight="1" x14ac:dyDescent="0.25">
      <c r="A6" s="214">
        <v>1</v>
      </c>
      <c r="B6" s="215" t="s">
        <v>157</v>
      </c>
      <c r="C6" s="216">
        <v>57</v>
      </c>
      <c r="D6" s="216">
        <v>14</v>
      </c>
      <c r="E6" s="197">
        <v>170</v>
      </c>
      <c r="F6" s="216">
        <v>0</v>
      </c>
      <c r="G6" s="216">
        <v>32</v>
      </c>
      <c r="H6" s="216">
        <v>75</v>
      </c>
      <c r="I6" s="213">
        <v>37</v>
      </c>
      <c r="J6" s="213">
        <v>37</v>
      </c>
      <c r="K6" s="77">
        <v>28</v>
      </c>
      <c r="L6" s="77">
        <v>75</v>
      </c>
      <c r="M6" s="77">
        <v>71</v>
      </c>
      <c r="N6" s="216">
        <v>0</v>
      </c>
      <c r="O6" s="216">
        <v>0</v>
      </c>
      <c r="P6" s="216">
        <v>0</v>
      </c>
    </row>
    <row r="7" spans="1:16" ht="21" customHeight="1" x14ac:dyDescent="0.25">
      <c r="A7" s="214">
        <v>2</v>
      </c>
      <c r="B7" s="215" t="s">
        <v>158</v>
      </c>
      <c r="C7" s="216">
        <v>5</v>
      </c>
      <c r="D7" s="216">
        <v>4</v>
      </c>
      <c r="E7" s="197">
        <v>10</v>
      </c>
      <c r="F7" s="216">
        <v>0</v>
      </c>
      <c r="G7" s="216">
        <v>0</v>
      </c>
      <c r="H7" s="216">
        <v>2</v>
      </c>
      <c r="I7" s="216">
        <v>2</v>
      </c>
      <c r="J7" s="216">
        <v>2</v>
      </c>
      <c r="K7" s="77">
        <v>0</v>
      </c>
      <c r="L7" s="77">
        <v>0</v>
      </c>
      <c r="M7" s="77">
        <v>0</v>
      </c>
      <c r="N7" s="216">
        <v>0</v>
      </c>
      <c r="O7" s="216">
        <v>0</v>
      </c>
      <c r="P7" s="216">
        <v>0</v>
      </c>
    </row>
    <row r="8" spans="1:16" ht="21" customHeight="1" x14ac:dyDescent="0.25">
      <c r="A8" s="214">
        <v>3</v>
      </c>
      <c r="B8" s="215" t="s">
        <v>159</v>
      </c>
      <c r="C8" s="216">
        <v>0</v>
      </c>
      <c r="D8" s="216">
        <v>0</v>
      </c>
      <c r="E8" s="197">
        <v>3</v>
      </c>
      <c r="F8" s="216">
        <v>0</v>
      </c>
      <c r="G8" s="216">
        <v>0</v>
      </c>
      <c r="H8" s="216">
        <v>0</v>
      </c>
      <c r="I8" s="216">
        <v>0</v>
      </c>
      <c r="J8" s="216">
        <v>0</v>
      </c>
      <c r="K8" s="77">
        <v>0</v>
      </c>
      <c r="L8" s="77">
        <v>0</v>
      </c>
      <c r="M8" s="77">
        <v>0</v>
      </c>
      <c r="N8" s="216">
        <v>0</v>
      </c>
      <c r="O8" s="216">
        <v>0</v>
      </c>
      <c r="P8" s="216">
        <v>0</v>
      </c>
    </row>
    <row r="9" spans="1:16" ht="21" customHeight="1" x14ac:dyDescent="0.25">
      <c r="A9" s="214">
        <v>4</v>
      </c>
      <c r="B9" s="215" t="s">
        <v>160</v>
      </c>
      <c r="C9" s="216">
        <v>4</v>
      </c>
      <c r="D9" s="216">
        <v>1</v>
      </c>
      <c r="E9" s="197">
        <v>9</v>
      </c>
      <c r="F9" s="216">
        <v>0</v>
      </c>
      <c r="G9" s="216">
        <v>0</v>
      </c>
      <c r="H9" s="216">
        <v>10</v>
      </c>
      <c r="I9" s="216">
        <v>0</v>
      </c>
      <c r="J9" s="216">
        <v>0</v>
      </c>
      <c r="K9" s="77">
        <v>0</v>
      </c>
      <c r="L9" s="77">
        <v>0</v>
      </c>
      <c r="M9" s="77">
        <v>0</v>
      </c>
      <c r="N9" s="216">
        <v>0</v>
      </c>
      <c r="O9" s="216">
        <v>0</v>
      </c>
      <c r="P9" s="216">
        <v>0</v>
      </c>
    </row>
    <row r="10" spans="1:16" ht="21" customHeight="1" x14ac:dyDescent="0.25">
      <c r="A10" s="214">
        <v>5</v>
      </c>
      <c r="B10" s="215" t="s">
        <v>161</v>
      </c>
      <c r="C10" s="216">
        <v>7</v>
      </c>
      <c r="D10" s="216">
        <v>12</v>
      </c>
      <c r="E10" s="197">
        <v>18</v>
      </c>
      <c r="F10" s="216">
        <v>0</v>
      </c>
      <c r="G10" s="216">
        <v>0</v>
      </c>
      <c r="H10" s="197">
        <v>4</v>
      </c>
      <c r="I10" s="216">
        <v>1</v>
      </c>
      <c r="J10" s="216">
        <v>1</v>
      </c>
      <c r="K10" s="77">
        <v>0</v>
      </c>
      <c r="L10" s="77">
        <v>0</v>
      </c>
      <c r="M10" s="77">
        <v>0</v>
      </c>
      <c r="N10" s="216">
        <v>0</v>
      </c>
      <c r="O10" s="216">
        <v>0</v>
      </c>
      <c r="P10" s="216">
        <v>0</v>
      </c>
    </row>
    <row r="11" spans="1:16" ht="21" customHeight="1" x14ac:dyDescent="0.25">
      <c r="A11" s="214">
        <v>6</v>
      </c>
      <c r="B11" s="215" t="s">
        <v>162</v>
      </c>
      <c r="C11" s="216">
        <v>0</v>
      </c>
      <c r="D11" s="216">
        <v>0</v>
      </c>
      <c r="E11" s="197">
        <v>0</v>
      </c>
      <c r="F11" s="216">
        <v>0</v>
      </c>
      <c r="G11" s="216">
        <v>0</v>
      </c>
      <c r="H11" s="216">
        <v>0</v>
      </c>
      <c r="I11" s="216">
        <v>0</v>
      </c>
      <c r="J11" s="216">
        <v>0</v>
      </c>
      <c r="K11" s="77">
        <v>0</v>
      </c>
      <c r="L11" s="77">
        <v>0</v>
      </c>
      <c r="M11" s="77">
        <v>0</v>
      </c>
      <c r="N11" s="216">
        <v>0</v>
      </c>
      <c r="O11" s="216">
        <v>0</v>
      </c>
      <c r="P11" s="216">
        <v>0</v>
      </c>
    </row>
    <row r="12" spans="1:16" ht="21" customHeight="1" x14ac:dyDescent="0.25">
      <c r="A12" s="214">
        <v>7</v>
      </c>
      <c r="B12" s="215" t="s">
        <v>163</v>
      </c>
      <c r="C12" s="216">
        <v>25</v>
      </c>
      <c r="D12" s="216">
        <v>0</v>
      </c>
      <c r="E12" s="197">
        <v>24</v>
      </c>
      <c r="F12" s="216">
        <v>0</v>
      </c>
      <c r="G12" s="216">
        <v>0</v>
      </c>
      <c r="H12" s="216">
        <v>13</v>
      </c>
      <c r="I12" s="216">
        <v>0</v>
      </c>
      <c r="J12" s="216">
        <v>0</v>
      </c>
      <c r="K12" s="77">
        <v>0</v>
      </c>
      <c r="L12" s="77">
        <v>0</v>
      </c>
      <c r="M12" s="77">
        <v>0</v>
      </c>
      <c r="N12" s="216">
        <v>0</v>
      </c>
      <c r="O12" s="216">
        <v>0</v>
      </c>
      <c r="P12" s="216">
        <v>0</v>
      </c>
    </row>
    <row r="13" spans="1:16" ht="21" customHeight="1" x14ac:dyDescent="0.25">
      <c r="A13" s="214">
        <v>8</v>
      </c>
      <c r="B13" s="215" t="s">
        <v>164</v>
      </c>
      <c r="C13" s="216">
        <v>3</v>
      </c>
      <c r="D13" s="216">
        <v>3</v>
      </c>
      <c r="E13" s="197">
        <v>19</v>
      </c>
      <c r="F13" s="216">
        <v>0</v>
      </c>
      <c r="G13" s="216">
        <v>0</v>
      </c>
      <c r="H13" s="216">
        <v>22</v>
      </c>
      <c r="I13" s="216">
        <v>1</v>
      </c>
      <c r="J13" s="216">
        <v>1</v>
      </c>
      <c r="K13" s="77">
        <v>0</v>
      </c>
      <c r="L13" s="77">
        <v>0</v>
      </c>
      <c r="M13" s="77">
        <v>0</v>
      </c>
      <c r="N13" s="216">
        <v>0</v>
      </c>
      <c r="O13" s="216">
        <v>0</v>
      </c>
      <c r="P13" s="216">
        <v>0</v>
      </c>
    </row>
    <row r="14" spans="1:16" ht="21" customHeight="1" x14ac:dyDescent="0.25">
      <c r="A14" s="214">
        <v>9</v>
      </c>
      <c r="B14" s="215" t="s">
        <v>165</v>
      </c>
      <c r="C14" s="216">
        <v>3</v>
      </c>
      <c r="D14" s="216">
        <v>2</v>
      </c>
      <c r="E14" s="197">
        <v>12</v>
      </c>
      <c r="F14" s="216">
        <v>0</v>
      </c>
      <c r="G14" s="216">
        <v>0</v>
      </c>
      <c r="H14" s="216">
        <v>12</v>
      </c>
      <c r="I14" s="216">
        <v>2</v>
      </c>
      <c r="J14" s="216">
        <v>2</v>
      </c>
      <c r="K14" s="77">
        <v>0</v>
      </c>
      <c r="L14" s="77">
        <v>0</v>
      </c>
      <c r="M14" s="77">
        <v>0</v>
      </c>
      <c r="N14" s="216">
        <v>0</v>
      </c>
      <c r="O14" s="216">
        <v>0</v>
      </c>
      <c r="P14" s="216">
        <v>0</v>
      </c>
    </row>
    <row r="15" spans="1:16" ht="21" customHeight="1" x14ac:dyDescent="0.25">
      <c r="A15" s="214">
        <v>10</v>
      </c>
      <c r="B15" s="215" t="s">
        <v>166</v>
      </c>
      <c r="C15" s="216">
        <v>5</v>
      </c>
      <c r="D15" s="216">
        <v>4</v>
      </c>
      <c r="E15" s="197">
        <v>22</v>
      </c>
      <c r="F15" s="216">
        <v>0</v>
      </c>
      <c r="G15" s="216">
        <v>0</v>
      </c>
      <c r="H15" s="216">
        <v>10</v>
      </c>
      <c r="I15" s="216">
        <v>3</v>
      </c>
      <c r="J15" s="216">
        <v>3</v>
      </c>
      <c r="K15" s="77">
        <v>0</v>
      </c>
      <c r="L15" s="77">
        <v>0</v>
      </c>
      <c r="M15" s="77">
        <v>0</v>
      </c>
      <c r="N15" s="216">
        <v>0</v>
      </c>
      <c r="O15" s="216">
        <v>0</v>
      </c>
      <c r="P15" s="216">
        <v>0</v>
      </c>
    </row>
    <row r="16" spans="1:16" ht="21" customHeight="1" x14ac:dyDescent="0.25">
      <c r="A16" s="214">
        <v>11</v>
      </c>
      <c r="B16" s="215" t="s">
        <v>167</v>
      </c>
      <c r="C16" s="216">
        <v>0</v>
      </c>
      <c r="D16" s="216">
        <v>0</v>
      </c>
      <c r="E16" s="197">
        <v>0</v>
      </c>
      <c r="F16" s="216">
        <v>0</v>
      </c>
      <c r="G16" s="216">
        <v>0</v>
      </c>
      <c r="H16" s="216">
        <v>0</v>
      </c>
      <c r="I16" s="216">
        <v>0</v>
      </c>
      <c r="J16" s="216">
        <v>0</v>
      </c>
      <c r="K16" s="77">
        <v>0</v>
      </c>
      <c r="L16" s="77">
        <v>0</v>
      </c>
      <c r="M16" s="77">
        <v>0</v>
      </c>
      <c r="N16" s="216">
        <v>0</v>
      </c>
      <c r="O16" s="216">
        <v>0</v>
      </c>
      <c r="P16" s="216">
        <v>0</v>
      </c>
    </row>
    <row r="17" spans="1:16" ht="21" customHeight="1" x14ac:dyDescent="0.25">
      <c r="A17" s="214">
        <v>12</v>
      </c>
      <c r="B17" s="215" t="s">
        <v>168</v>
      </c>
      <c r="C17" s="216">
        <v>4</v>
      </c>
      <c r="D17" s="216">
        <v>8</v>
      </c>
      <c r="E17" s="197">
        <v>18</v>
      </c>
      <c r="F17" s="216">
        <v>0</v>
      </c>
      <c r="G17" s="216">
        <v>0</v>
      </c>
      <c r="H17" s="216">
        <v>20</v>
      </c>
      <c r="I17" s="216">
        <v>3</v>
      </c>
      <c r="J17" s="216">
        <v>3</v>
      </c>
      <c r="K17" s="77">
        <v>0</v>
      </c>
      <c r="L17" s="77">
        <v>0</v>
      </c>
      <c r="M17" s="77">
        <v>0</v>
      </c>
      <c r="N17" s="216">
        <v>0</v>
      </c>
      <c r="O17" s="216">
        <v>0</v>
      </c>
      <c r="P17" s="216">
        <v>0</v>
      </c>
    </row>
    <row r="18" spans="1:16" ht="21" customHeight="1" x14ac:dyDescent="0.25">
      <c r="A18" s="214">
        <v>13</v>
      </c>
      <c r="B18" s="215" t="s">
        <v>169</v>
      </c>
      <c r="C18" s="216">
        <v>15</v>
      </c>
      <c r="D18" s="216">
        <v>2</v>
      </c>
      <c r="E18" s="197">
        <v>11</v>
      </c>
      <c r="F18" s="216">
        <v>0</v>
      </c>
      <c r="G18" s="216">
        <v>0</v>
      </c>
      <c r="H18" s="216">
        <v>20</v>
      </c>
      <c r="I18" s="216">
        <v>1</v>
      </c>
      <c r="J18" s="216">
        <v>1</v>
      </c>
      <c r="K18" s="77">
        <v>0</v>
      </c>
      <c r="L18" s="77">
        <v>0</v>
      </c>
      <c r="M18" s="77">
        <v>0</v>
      </c>
      <c r="N18" s="216">
        <v>0</v>
      </c>
      <c r="O18" s="216">
        <v>0</v>
      </c>
      <c r="P18" s="216">
        <v>0</v>
      </c>
    </row>
    <row r="19" spans="1:16" ht="21" customHeight="1" x14ac:dyDescent="0.25">
      <c r="A19" s="214">
        <v>14</v>
      </c>
      <c r="B19" s="215" t="s">
        <v>170</v>
      </c>
      <c r="C19" s="216">
        <v>3</v>
      </c>
      <c r="D19" s="216">
        <v>2</v>
      </c>
      <c r="E19" s="197">
        <v>22</v>
      </c>
      <c r="F19" s="216">
        <v>0</v>
      </c>
      <c r="G19" s="216">
        <v>0</v>
      </c>
      <c r="H19" s="216">
        <v>6</v>
      </c>
      <c r="I19" s="216">
        <v>0</v>
      </c>
      <c r="J19" s="216">
        <v>0</v>
      </c>
      <c r="K19" s="77">
        <v>0</v>
      </c>
      <c r="L19" s="77">
        <v>0</v>
      </c>
      <c r="M19" s="77">
        <v>0</v>
      </c>
      <c r="N19" s="216">
        <v>0</v>
      </c>
      <c r="O19" s="216">
        <v>0</v>
      </c>
      <c r="P19" s="216">
        <v>0</v>
      </c>
    </row>
    <row r="20" spans="1:16" ht="21" customHeight="1" x14ac:dyDescent="0.25">
      <c r="A20" s="214">
        <v>15</v>
      </c>
      <c r="B20" s="215" t="s">
        <v>171</v>
      </c>
      <c r="C20" s="216">
        <v>37</v>
      </c>
      <c r="D20" s="216">
        <v>17</v>
      </c>
      <c r="E20" s="197">
        <v>45</v>
      </c>
      <c r="F20" s="216">
        <v>0</v>
      </c>
      <c r="G20" s="216">
        <v>0</v>
      </c>
      <c r="H20" s="216">
        <v>52</v>
      </c>
      <c r="I20" s="216">
        <v>12</v>
      </c>
      <c r="J20" s="216">
        <v>12</v>
      </c>
      <c r="K20" s="77">
        <v>0</v>
      </c>
      <c r="L20" s="77">
        <v>0</v>
      </c>
      <c r="M20" s="77">
        <v>0</v>
      </c>
      <c r="N20" s="216">
        <v>0</v>
      </c>
      <c r="O20" s="216">
        <v>0</v>
      </c>
      <c r="P20" s="216">
        <v>0</v>
      </c>
    </row>
    <row r="21" spans="1:16" ht="21" customHeight="1" x14ac:dyDescent="0.25">
      <c r="A21" s="214">
        <v>16</v>
      </c>
      <c r="B21" s="215" t="s">
        <v>172</v>
      </c>
      <c r="C21" s="216">
        <v>4</v>
      </c>
      <c r="D21" s="216">
        <v>0</v>
      </c>
      <c r="E21" s="197">
        <v>0</v>
      </c>
      <c r="F21" s="216">
        <v>0</v>
      </c>
      <c r="G21" s="216">
        <v>0</v>
      </c>
      <c r="H21" s="216">
        <v>5</v>
      </c>
      <c r="I21" s="216">
        <v>1</v>
      </c>
      <c r="J21" s="216">
        <v>1</v>
      </c>
      <c r="K21" s="77">
        <v>0</v>
      </c>
      <c r="L21" s="77">
        <v>0</v>
      </c>
      <c r="M21" s="77">
        <v>0</v>
      </c>
      <c r="N21" s="216">
        <v>0</v>
      </c>
      <c r="O21" s="216">
        <v>0</v>
      </c>
      <c r="P21" s="216">
        <v>0</v>
      </c>
    </row>
    <row r="22" spans="1:16" ht="21" customHeight="1" x14ac:dyDescent="0.25">
      <c r="A22" s="214">
        <v>17</v>
      </c>
      <c r="B22" s="215" t="s">
        <v>173</v>
      </c>
      <c r="C22" s="216">
        <v>12</v>
      </c>
      <c r="D22" s="216">
        <v>1</v>
      </c>
      <c r="E22" s="197">
        <v>28</v>
      </c>
      <c r="F22" s="216">
        <v>0</v>
      </c>
      <c r="G22" s="216">
        <v>0</v>
      </c>
      <c r="H22" s="216">
        <v>45</v>
      </c>
      <c r="I22" s="216">
        <v>3</v>
      </c>
      <c r="J22" s="216">
        <v>3</v>
      </c>
      <c r="K22" s="77">
        <v>0</v>
      </c>
      <c r="L22" s="77">
        <v>0</v>
      </c>
      <c r="M22" s="77">
        <v>0</v>
      </c>
      <c r="N22" s="216">
        <v>0</v>
      </c>
      <c r="O22" s="216">
        <v>0</v>
      </c>
      <c r="P22" s="216">
        <v>0</v>
      </c>
    </row>
    <row r="23" spans="1:16" ht="21" customHeight="1" x14ac:dyDescent="0.25">
      <c r="A23" s="214">
        <v>18</v>
      </c>
      <c r="B23" s="215" t="s">
        <v>174</v>
      </c>
      <c r="C23" s="216">
        <v>5</v>
      </c>
      <c r="D23" s="216">
        <v>0</v>
      </c>
      <c r="E23" s="197">
        <v>32</v>
      </c>
      <c r="F23" s="216">
        <v>0</v>
      </c>
      <c r="G23" s="216">
        <v>0</v>
      </c>
      <c r="H23" s="216">
        <v>19</v>
      </c>
      <c r="I23" s="216">
        <v>4</v>
      </c>
      <c r="J23" s="216">
        <v>4</v>
      </c>
      <c r="K23" s="77">
        <v>0</v>
      </c>
      <c r="L23" s="77">
        <v>0</v>
      </c>
      <c r="M23" s="77">
        <v>0</v>
      </c>
      <c r="N23" s="216">
        <v>0</v>
      </c>
      <c r="O23" s="216">
        <v>0</v>
      </c>
      <c r="P23" s="216">
        <v>0</v>
      </c>
    </row>
    <row r="24" spans="1:16" ht="21" customHeight="1" thickBot="1" x14ac:dyDescent="0.3">
      <c r="A24" s="217">
        <v>19</v>
      </c>
      <c r="B24" s="218" t="s">
        <v>175</v>
      </c>
      <c r="C24" s="219">
        <v>2</v>
      </c>
      <c r="D24" s="219">
        <v>3</v>
      </c>
      <c r="E24" s="220">
        <v>12</v>
      </c>
      <c r="F24" s="219">
        <v>0</v>
      </c>
      <c r="G24" s="219">
        <v>0</v>
      </c>
      <c r="H24" s="219">
        <v>11</v>
      </c>
      <c r="I24" s="219">
        <v>2</v>
      </c>
      <c r="J24" s="219">
        <v>2</v>
      </c>
      <c r="K24" s="79">
        <v>0</v>
      </c>
      <c r="L24" s="79">
        <v>0</v>
      </c>
      <c r="M24" s="79">
        <v>0</v>
      </c>
      <c r="N24" s="219">
        <v>0</v>
      </c>
      <c r="O24" s="219">
        <v>0</v>
      </c>
      <c r="P24" s="219">
        <v>0</v>
      </c>
    </row>
    <row r="25" spans="1:16" ht="18" customHeight="1" x14ac:dyDescent="0.25">
      <c r="A25" s="324" t="s">
        <v>176</v>
      </c>
      <c r="B25" s="324"/>
      <c r="C25" s="248">
        <v>300</v>
      </c>
      <c r="D25" s="249">
        <v>182</v>
      </c>
      <c r="E25" s="249">
        <v>266</v>
      </c>
      <c r="F25" s="249">
        <v>100</v>
      </c>
      <c r="G25" s="249">
        <v>131</v>
      </c>
      <c r="H25" s="249">
        <v>234</v>
      </c>
      <c r="I25" s="249">
        <v>18</v>
      </c>
      <c r="J25" s="249">
        <v>18</v>
      </c>
      <c r="K25" s="249">
        <v>25</v>
      </c>
      <c r="L25" s="249">
        <v>464</v>
      </c>
      <c r="M25" s="249">
        <v>209</v>
      </c>
      <c r="N25" s="249">
        <v>30</v>
      </c>
      <c r="O25" s="249">
        <v>0</v>
      </c>
      <c r="P25" s="250">
        <v>4</v>
      </c>
    </row>
    <row r="26" spans="1:16" ht="21" customHeight="1" x14ac:dyDescent="0.25">
      <c r="A26" s="214">
        <v>1</v>
      </c>
      <c r="B26" s="221" t="s">
        <v>176</v>
      </c>
      <c r="C26" s="196">
        <v>150</v>
      </c>
      <c r="D26" s="196">
        <v>120</v>
      </c>
      <c r="E26" s="12">
        <v>0</v>
      </c>
      <c r="F26" s="196">
        <v>71</v>
      </c>
      <c r="G26" s="196">
        <v>97</v>
      </c>
      <c r="H26" s="196">
        <v>100</v>
      </c>
      <c r="I26" s="12">
        <v>11</v>
      </c>
      <c r="J26" s="12">
        <v>11</v>
      </c>
      <c r="K26" s="12">
        <v>25</v>
      </c>
      <c r="L26" s="12">
        <v>464</v>
      </c>
      <c r="M26" s="12">
        <v>209</v>
      </c>
      <c r="N26" s="12">
        <v>30</v>
      </c>
      <c r="O26" s="196">
        <v>0</v>
      </c>
      <c r="P26" s="196">
        <v>4</v>
      </c>
    </row>
    <row r="27" spans="1:16" ht="21" customHeight="1" x14ac:dyDescent="0.25">
      <c r="A27" s="214">
        <v>2</v>
      </c>
      <c r="B27" s="221" t="s">
        <v>177</v>
      </c>
      <c r="C27" s="2">
        <v>41</v>
      </c>
      <c r="D27" s="2">
        <v>28</v>
      </c>
      <c r="E27" s="2">
        <v>14</v>
      </c>
      <c r="F27" s="2">
        <v>22</v>
      </c>
      <c r="G27" s="222">
        <v>26</v>
      </c>
      <c r="H27" s="2">
        <v>55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11">
        <v>0</v>
      </c>
      <c r="O27" s="2">
        <v>0</v>
      </c>
      <c r="P27" s="2">
        <v>0</v>
      </c>
    </row>
    <row r="28" spans="1:16" ht="21" customHeight="1" x14ac:dyDescent="0.25">
      <c r="A28" s="214">
        <v>3</v>
      </c>
      <c r="B28" s="221" t="s">
        <v>178</v>
      </c>
      <c r="C28" s="2">
        <v>31</v>
      </c>
      <c r="D28" s="2">
        <v>1</v>
      </c>
      <c r="E28" s="2">
        <v>0</v>
      </c>
      <c r="F28" s="2">
        <v>0</v>
      </c>
      <c r="G28" s="2">
        <v>0</v>
      </c>
      <c r="H28" s="2">
        <v>14</v>
      </c>
      <c r="I28" s="2">
        <v>3</v>
      </c>
      <c r="J28" s="2">
        <v>3</v>
      </c>
      <c r="K28" s="2">
        <v>0</v>
      </c>
      <c r="L28" s="2">
        <v>0</v>
      </c>
      <c r="M28" s="2">
        <v>0</v>
      </c>
      <c r="N28" s="11">
        <v>0</v>
      </c>
      <c r="O28" s="2">
        <v>0</v>
      </c>
      <c r="P28" s="2">
        <v>0</v>
      </c>
    </row>
    <row r="29" spans="1:16" ht="21" customHeight="1" x14ac:dyDescent="0.25">
      <c r="A29" s="214">
        <v>4</v>
      </c>
      <c r="B29" s="221" t="s">
        <v>179</v>
      </c>
      <c r="C29" s="223">
        <v>23</v>
      </c>
      <c r="D29" s="223">
        <v>6</v>
      </c>
      <c r="E29" s="223">
        <v>137</v>
      </c>
      <c r="F29" s="223">
        <v>7</v>
      </c>
      <c r="G29" s="223">
        <v>0</v>
      </c>
      <c r="H29" s="223">
        <v>26</v>
      </c>
      <c r="I29" s="2">
        <v>4</v>
      </c>
      <c r="J29" s="2">
        <v>4</v>
      </c>
      <c r="K29" s="2">
        <v>0</v>
      </c>
      <c r="L29" s="2">
        <v>0</v>
      </c>
      <c r="M29" s="2">
        <v>0</v>
      </c>
      <c r="N29" s="11">
        <v>0</v>
      </c>
      <c r="O29" s="2">
        <v>0</v>
      </c>
      <c r="P29" s="2">
        <v>0</v>
      </c>
    </row>
    <row r="30" spans="1:16" ht="21" customHeight="1" x14ac:dyDescent="0.25">
      <c r="A30" s="214">
        <v>5</v>
      </c>
      <c r="B30" s="221" t="s">
        <v>180</v>
      </c>
      <c r="C30" s="223">
        <v>24</v>
      </c>
      <c r="D30" s="223">
        <v>2</v>
      </c>
      <c r="E30" s="223">
        <v>26</v>
      </c>
      <c r="F30" s="223">
        <v>0</v>
      </c>
      <c r="G30" s="223">
        <v>0</v>
      </c>
      <c r="H30" s="223">
        <v>0</v>
      </c>
      <c r="I30" s="223">
        <v>0</v>
      </c>
      <c r="J30" s="223">
        <v>0</v>
      </c>
      <c r="K30" s="2">
        <v>0</v>
      </c>
      <c r="L30" s="2">
        <v>0</v>
      </c>
      <c r="M30" s="2">
        <v>0</v>
      </c>
      <c r="N30" s="11">
        <v>0</v>
      </c>
      <c r="O30" s="2">
        <v>0</v>
      </c>
      <c r="P30" s="2">
        <v>0</v>
      </c>
    </row>
    <row r="31" spans="1:16" ht="21" customHeight="1" x14ac:dyDescent="0.25">
      <c r="A31" s="214">
        <v>6</v>
      </c>
      <c r="B31" s="221" t="s">
        <v>181</v>
      </c>
      <c r="C31" s="2">
        <v>5</v>
      </c>
      <c r="D31" s="2">
        <v>13</v>
      </c>
      <c r="E31" s="2">
        <v>0</v>
      </c>
      <c r="F31" s="2">
        <v>0</v>
      </c>
      <c r="G31" s="222">
        <v>8</v>
      </c>
      <c r="H31" s="2">
        <v>25</v>
      </c>
      <c r="I31" s="2">
        <v>0</v>
      </c>
      <c r="J31" s="2">
        <v>1</v>
      </c>
      <c r="K31" s="2">
        <v>1</v>
      </c>
      <c r="L31" s="2">
        <v>0</v>
      </c>
      <c r="M31" s="2">
        <v>0</v>
      </c>
      <c r="N31" s="11">
        <v>0</v>
      </c>
      <c r="O31" s="2">
        <v>0</v>
      </c>
      <c r="P31" s="251">
        <v>0</v>
      </c>
    </row>
    <row r="32" spans="1:16" ht="21" customHeight="1" x14ac:dyDescent="0.25">
      <c r="A32" s="214">
        <v>7</v>
      </c>
      <c r="B32" s="221" t="s">
        <v>182</v>
      </c>
      <c r="C32" s="2">
        <v>23</v>
      </c>
      <c r="D32" s="2">
        <v>9</v>
      </c>
      <c r="E32" s="2">
        <v>89</v>
      </c>
      <c r="F32" s="2">
        <v>0</v>
      </c>
      <c r="G32" s="222">
        <v>0</v>
      </c>
      <c r="H32" s="2">
        <v>11</v>
      </c>
      <c r="I32" s="2">
        <v>0</v>
      </c>
      <c r="J32" s="2">
        <v>5</v>
      </c>
      <c r="K32" s="2">
        <v>5</v>
      </c>
      <c r="L32" s="2">
        <v>0</v>
      </c>
      <c r="M32" s="2">
        <v>0</v>
      </c>
      <c r="N32" s="11">
        <v>0</v>
      </c>
      <c r="O32" s="2">
        <v>0</v>
      </c>
      <c r="P32" s="2">
        <v>0</v>
      </c>
    </row>
    <row r="33" spans="1:16" ht="21" customHeight="1" thickBot="1" x14ac:dyDescent="0.3">
      <c r="A33" s="217">
        <v>8</v>
      </c>
      <c r="B33" s="224" t="s">
        <v>183</v>
      </c>
      <c r="C33" s="225">
        <v>3</v>
      </c>
      <c r="D33" s="225">
        <v>3</v>
      </c>
      <c r="E33" s="225">
        <v>0</v>
      </c>
      <c r="F33" s="225">
        <v>0</v>
      </c>
      <c r="G33" s="225">
        <v>0</v>
      </c>
      <c r="H33" s="225">
        <v>3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0</v>
      </c>
      <c r="P33" s="225">
        <v>0</v>
      </c>
    </row>
    <row r="34" spans="1:16" ht="17.25" customHeight="1" x14ac:dyDescent="0.25">
      <c r="A34" s="324" t="s">
        <v>184</v>
      </c>
      <c r="B34" s="324"/>
      <c r="C34" s="249">
        <v>162</v>
      </c>
      <c r="D34" s="249">
        <v>42</v>
      </c>
      <c r="E34" s="249">
        <v>332</v>
      </c>
      <c r="F34" s="249">
        <v>48</v>
      </c>
      <c r="G34" s="249">
        <v>128</v>
      </c>
      <c r="H34" s="249">
        <v>231</v>
      </c>
      <c r="I34" s="249">
        <v>61</v>
      </c>
      <c r="J34" s="249">
        <v>61</v>
      </c>
      <c r="K34" s="249">
        <v>17</v>
      </c>
      <c r="L34" s="249">
        <v>394</v>
      </c>
      <c r="M34" s="249">
        <v>74</v>
      </c>
      <c r="N34" s="249">
        <v>117</v>
      </c>
      <c r="O34" s="249">
        <v>0</v>
      </c>
      <c r="P34" s="249">
        <v>1</v>
      </c>
    </row>
    <row r="35" spans="1:16" ht="21" customHeight="1" x14ac:dyDescent="0.25">
      <c r="A35" s="214">
        <v>1</v>
      </c>
      <c r="B35" s="226" t="s">
        <v>185</v>
      </c>
      <c r="C35" s="2">
        <v>29</v>
      </c>
      <c r="D35" s="11">
        <v>11</v>
      </c>
      <c r="E35" s="2">
        <v>144</v>
      </c>
      <c r="F35" s="2">
        <v>15</v>
      </c>
      <c r="G35" s="2">
        <v>16</v>
      </c>
      <c r="H35" s="2">
        <v>85</v>
      </c>
      <c r="I35" s="2">
        <v>20</v>
      </c>
      <c r="J35" s="2">
        <v>20</v>
      </c>
      <c r="K35" s="214">
        <v>17</v>
      </c>
      <c r="L35" s="11">
        <v>394</v>
      </c>
      <c r="M35" s="11">
        <v>74</v>
      </c>
      <c r="N35" s="11">
        <v>0</v>
      </c>
      <c r="O35" s="11">
        <v>0</v>
      </c>
      <c r="P35" s="227">
        <v>1</v>
      </c>
    </row>
    <row r="36" spans="1:16" ht="21" customHeight="1" x14ac:dyDescent="0.25">
      <c r="A36" s="214">
        <v>2</v>
      </c>
      <c r="B36" s="228" t="s">
        <v>186</v>
      </c>
      <c r="C36" s="2">
        <v>15</v>
      </c>
      <c r="D36" s="2">
        <v>7</v>
      </c>
      <c r="E36" s="2">
        <v>9</v>
      </c>
      <c r="F36" s="2">
        <v>0</v>
      </c>
      <c r="G36" s="2">
        <v>11</v>
      </c>
      <c r="H36" s="2">
        <v>6</v>
      </c>
      <c r="I36" s="2">
        <v>5</v>
      </c>
      <c r="J36" s="2">
        <v>5</v>
      </c>
      <c r="K36" s="214">
        <v>0</v>
      </c>
      <c r="L36" s="214">
        <v>0</v>
      </c>
      <c r="M36" s="214">
        <v>0</v>
      </c>
      <c r="N36" s="11">
        <v>8</v>
      </c>
      <c r="O36" s="11">
        <v>0</v>
      </c>
      <c r="P36" s="227">
        <v>0</v>
      </c>
    </row>
    <row r="37" spans="1:16" ht="21" customHeight="1" x14ac:dyDescent="0.25">
      <c r="A37" s="214">
        <v>3</v>
      </c>
      <c r="B37" s="228" t="s">
        <v>187</v>
      </c>
      <c r="C37" s="2">
        <v>27</v>
      </c>
      <c r="D37" s="2">
        <v>6</v>
      </c>
      <c r="E37" s="2">
        <v>11</v>
      </c>
      <c r="F37" s="2">
        <v>2</v>
      </c>
      <c r="G37" s="2">
        <v>34</v>
      </c>
      <c r="H37" s="2">
        <v>18</v>
      </c>
      <c r="I37" s="2">
        <v>3</v>
      </c>
      <c r="J37" s="2">
        <v>3</v>
      </c>
      <c r="K37" s="214">
        <v>0</v>
      </c>
      <c r="L37" s="214">
        <v>0</v>
      </c>
      <c r="M37" s="214">
        <v>0</v>
      </c>
      <c r="N37" s="11">
        <v>8</v>
      </c>
      <c r="O37" s="11">
        <v>0</v>
      </c>
      <c r="P37" s="227">
        <v>0</v>
      </c>
    </row>
    <row r="38" spans="1:16" ht="21" customHeight="1" x14ac:dyDescent="0.25">
      <c r="A38" s="214">
        <v>4</v>
      </c>
      <c r="B38" s="228" t="s">
        <v>184</v>
      </c>
      <c r="C38" s="2">
        <v>10</v>
      </c>
      <c r="D38" s="2">
        <v>6</v>
      </c>
      <c r="E38" s="2">
        <v>82</v>
      </c>
      <c r="F38" s="2">
        <v>7</v>
      </c>
      <c r="G38" s="2">
        <v>19</v>
      </c>
      <c r="H38" s="2">
        <v>19</v>
      </c>
      <c r="I38" s="2">
        <v>10</v>
      </c>
      <c r="J38" s="2">
        <v>10</v>
      </c>
      <c r="K38" s="214">
        <v>0</v>
      </c>
      <c r="L38" s="214">
        <v>0</v>
      </c>
      <c r="M38" s="214">
        <v>0</v>
      </c>
      <c r="N38" s="11">
        <v>8</v>
      </c>
      <c r="O38" s="11">
        <v>0</v>
      </c>
      <c r="P38" s="227">
        <v>0</v>
      </c>
    </row>
    <row r="39" spans="1:16" ht="21" customHeight="1" x14ac:dyDescent="0.25">
      <c r="A39" s="214">
        <v>5</v>
      </c>
      <c r="B39" s="228" t="s">
        <v>188</v>
      </c>
      <c r="C39" s="2">
        <v>8</v>
      </c>
      <c r="D39" s="2">
        <v>1</v>
      </c>
      <c r="E39" s="2">
        <v>19</v>
      </c>
      <c r="F39" s="2">
        <v>5</v>
      </c>
      <c r="G39" s="2">
        <v>6</v>
      </c>
      <c r="H39" s="2">
        <v>8</v>
      </c>
      <c r="I39" s="2">
        <v>3</v>
      </c>
      <c r="J39" s="2">
        <v>3</v>
      </c>
      <c r="K39" s="214">
        <v>0</v>
      </c>
      <c r="L39" s="214">
        <v>0</v>
      </c>
      <c r="M39" s="214">
        <v>0</v>
      </c>
      <c r="N39" s="11">
        <v>8</v>
      </c>
      <c r="O39" s="11">
        <v>0</v>
      </c>
      <c r="P39" s="227">
        <v>0</v>
      </c>
    </row>
    <row r="40" spans="1:16" ht="21" customHeight="1" x14ac:dyDescent="0.25">
      <c r="A40" s="214">
        <v>6</v>
      </c>
      <c r="B40" s="228" t="s">
        <v>189</v>
      </c>
      <c r="C40" s="2">
        <v>8</v>
      </c>
      <c r="D40" s="2">
        <v>6</v>
      </c>
      <c r="E40" s="2">
        <v>12</v>
      </c>
      <c r="F40" s="2">
        <v>0</v>
      </c>
      <c r="G40" s="2">
        <v>6</v>
      </c>
      <c r="H40" s="2">
        <v>5</v>
      </c>
      <c r="I40" s="2">
        <v>4</v>
      </c>
      <c r="J40" s="2">
        <v>4</v>
      </c>
      <c r="K40" s="214">
        <v>0</v>
      </c>
      <c r="L40" s="214">
        <v>0</v>
      </c>
      <c r="M40" s="214">
        <v>0</v>
      </c>
      <c r="N40" s="11">
        <v>9</v>
      </c>
      <c r="O40" s="11">
        <v>0</v>
      </c>
      <c r="P40" s="227">
        <v>0</v>
      </c>
    </row>
    <row r="41" spans="1:16" ht="21" customHeight="1" x14ac:dyDescent="0.25">
      <c r="A41" s="214">
        <v>7</v>
      </c>
      <c r="B41" s="228" t="s">
        <v>190</v>
      </c>
      <c r="C41" s="2">
        <v>17</v>
      </c>
      <c r="D41" s="2">
        <v>0</v>
      </c>
      <c r="E41" s="2">
        <v>8</v>
      </c>
      <c r="F41" s="2">
        <v>0</v>
      </c>
      <c r="G41" s="2">
        <v>2</v>
      </c>
      <c r="H41" s="2">
        <v>0</v>
      </c>
      <c r="I41" s="2">
        <v>4</v>
      </c>
      <c r="J41" s="2">
        <v>4</v>
      </c>
      <c r="K41" s="214">
        <v>0</v>
      </c>
      <c r="L41" s="214">
        <v>0</v>
      </c>
      <c r="M41" s="214">
        <v>0</v>
      </c>
      <c r="N41" s="11">
        <v>8</v>
      </c>
      <c r="O41" s="11">
        <v>0</v>
      </c>
      <c r="P41" s="227">
        <v>0</v>
      </c>
    </row>
    <row r="42" spans="1:16" ht="21" customHeight="1" x14ac:dyDescent="0.25">
      <c r="A42" s="214">
        <v>8</v>
      </c>
      <c r="B42" s="228" t="s">
        <v>191</v>
      </c>
      <c r="C42" s="2">
        <v>7</v>
      </c>
      <c r="D42" s="2">
        <v>0</v>
      </c>
      <c r="E42" s="2">
        <v>5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14">
        <v>0</v>
      </c>
      <c r="L42" s="214">
        <v>0</v>
      </c>
      <c r="M42" s="214">
        <v>0</v>
      </c>
      <c r="N42" s="11">
        <v>9</v>
      </c>
      <c r="O42" s="11">
        <v>0</v>
      </c>
      <c r="P42" s="227">
        <v>0</v>
      </c>
    </row>
    <row r="43" spans="1:16" ht="21" customHeight="1" x14ac:dyDescent="0.25">
      <c r="A43" s="214">
        <v>9</v>
      </c>
      <c r="B43" s="228" t="s">
        <v>192</v>
      </c>
      <c r="C43" s="2">
        <v>5</v>
      </c>
      <c r="D43" s="2">
        <v>0</v>
      </c>
      <c r="E43" s="2">
        <v>4</v>
      </c>
      <c r="F43" s="2">
        <v>0</v>
      </c>
      <c r="G43" s="2">
        <v>3</v>
      </c>
      <c r="H43" s="2">
        <v>0</v>
      </c>
      <c r="I43" s="2">
        <v>1</v>
      </c>
      <c r="J43" s="2">
        <v>1</v>
      </c>
      <c r="K43" s="214">
        <v>0</v>
      </c>
      <c r="L43" s="214">
        <v>0</v>
      </c>
      <c r="M43" s="214">
        <v>0</v>
      </c>
      <c r="N43" s="11">
        <v>9</v>
      </c>
      <c r="O43" s="11">
        <v>0</v>
      </c>
      <c r="P43" s="227">
        <v>0</v>
      </c>
    </row>
    <row r="44" spans="1:16" ht="21" customHeight="1" x14ac:dyDescent="0.25">
      <c r="A44" s="214">
        <v>10</v>
      </c>
      <c r="B44" s="228" t="s">
        <v>193</v>
      </c>
      <c r="C44" s="2">
        <v>4</v>
      </c>
      <c r="D44" s="2">
        <v>0</v>
      </c>
      <c r="E44" s="2">
        <v>2</v>
      </c>
      <c r="F44" s="2">
        <v>0</v>
      </c>
      <c r="G44" s="2">
        <v>4</v>
      </c>
      <c r="H44" s="2">
        <v>6</v>
      </c>
      <c r="I44" s="2">
        <v>2</v>
      </c>
      <c r="J44" s="2">
        <v>2</v>
      </c>
      <c r="K44" s="214">
        <v>0</v>
      </c>
      <c r="L44" s="214">
        <v>0</v>
      </c>
      <c r="M44" s="214">
        <v>0</v>
      </c>
      <c r="N44" s="11">
        <v>9</v>
      </c>
      <c r="O44" s="11">
        <v>0</v>
      </c>
      <c r="P44" s="227">
        <v>0</v>
      </c>
    </row>
    <row r="45" spans="1:16" ht="21" customHeight="1" x14ac:dyDescent="0.25">
      <c r="A45" s="214">
        <v>11</v>
      </c>
      <c r="B45" s="228" t="s">
        <v>194</v>
      </c>
      <c r="C45" s="2">
        <v>4</v>
      </c>
      <c r="D45" s="2">
        <v>0</v>
      </c>
      <c r="E45" s="2">
        <v>2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14">
        <v>0</v>
      </c>
      <c r="L45" s="214">
        <v>0</v>
      </c>
      <c r="M45" s="214">
        <v>0</v>
      </c>
      <c r="N45" s="11">
        <v>8</v>
      </c>
      <c r="O45" s="11">
        <v>0</v>
      </c>
      <c r="P45" s="227">
        <v>0</v>
      </c>
    </row>
    <row r="46" spans="1:16" ht="21" customHeight="1" x14ac:dyDescent="0.25">
      <c r="A46" s="214">
        <v>12</v>
      </c>
      <c r="B46" s="228" t="s">
        <v>195</v>
      </c>
      <c r="C46" s="2">
        <v>4</v>
      </c>
      <c r="D46" s="2">
        <v>1</v>
      </c>
      <c r="E46" s="2">
        <v>5</v>
      </c>
      <c r="F46" s="2">
        <v>8</v>
      </c>
      <c r="G46" s="2">
        <v>1</v>
      </c>
      <c r="H46" s="2">
        <v>2</v>
      </c>
      <c r="I46" s="2">
        <v>1</v>
      </c>
      <c r="J46" s="2">
        <v>1</v>
      </c>
      <c r="K46" s="214">
        <v>0</v>
      </c>
      <c r="L46" s="214">
        <v>0</v>
      </c>
      <c r="M46" s="214">
        <v>0</v>
      </c>
      <c r="N46" s="11">
        <v>9</v>
      </c>
      <c r="O46" s="11">
        <v>0</v>
      </c>
      <c r="P46" s="227">
        <v>0</v>
      </c>
    </row>
    <row r="47" spans="1:16" ht="21" customHeight="1" x14ac:dyDescent="0.25">
      <c r="A47" s="214">
        <v>13</v>
      </c>
      <c r="B47" s="226" t="s">
        <v>196</v>
      </c>
      <c r="C47" s="2">
        <v>2</v>
      </c>
      <c r="D47" s="2">
        <v>2</v>
      </c>
      <c r="E47" s="2">
        <v>17</v>
      </c>
      <c r="F47" s="2">
        <v>10</v>
      </c>
      <c r="G47" s="2">
        <v>1</v>
      </c>
      <c r="H47" s="2">
        <v>50</v>
      </c>
      <c r="I47" s="2">
        <v>5</v>
      </c>
      <c r="J47" s="2">
        <v>5</v>
      </c>
      <c r="K47" s="214">
        <v>0</v>
      </c>
      <c r="L47" s="214">
        <v>0</v>
      </c>
      <c r="M47" s="214">
        <v>0</v>
      </c>
      <c r="N47" s="11">
        <v>8</v>
      </c>
      <c r="O47" s="11">
        <v>0</v>
      </c>
      <c r="P47" s="227">
        <v>0</v>
      </c>
    </row>
    <row r="48" spans="1:16" ht="21" customHeight="1" x14ac:dyDescent="0.25">
      <c r="A48" s="214">
        <v>14</v>
      </c>
      <c r="B48" s="226" t="s">
        <v>197</v>
      </c>
      <c r="C48" s="2">
        <v>22</v>
      </c>
      <c r="D48" s="2">
        <v>2</v>
      </c>
      <c r="E48" s="2">
        <v>4</v>
      </c>
      <c r="F48" s="2">
        <v>1</v>
      </c>
      <c r="G48" s="2">
        <v>25</v>
      </c>
      <c r="H48" s="2">
        <v>32</v>
      </c>
      <c r="I48" s="2">
        <v>3</v>
      </c>
      <c r="J48" s="2">
        <v>3</v>
      </c>
      <c r="K48" s="214">
        <v>0</v>
      </c>
      <c r="L48" s="214">
        <v>0</v>
      </c>
      <c r="M48" s="214">
        <v>0</v>
      </c>
      <c r="N48" s="11">
        <v>8</v>
      </c>
      <c r="O48" s="11">
        <v>0</v>
      </c>
      <c r="P48" s="227">
        <v>0</v>
      </c>
    </row>
    <row r="49" spans="1:16" ht="21" customHeight="1" x14ac:dyDescent="0.25">
      <c r="A49" s="214">
        <v>15</v>
      </c>
      <c r="B49" s="226" t="s">
        <v>199</v>
      </c>
      <c r="C49" s="2">
        <v>0</v>
      </c>
      <c r="D49" s="2">
        <v>0</v>
      </c>
      <c r="E49" s="2">
        <v>4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14">
        <v>0</v>
      </c>
      <c r="L49" s="214">
        <v>0</v>
      </c>
      <c r="M49" s="214">
        <v>0</v>
      </c>
      <c r="N49" s="11">
        <v>8</v>
      </c>
      <c r="O49" s="11">
        <v>0</v>
      </c>
      <c r="P49" s="227">
        <v>0</v>
      </c>
    </row>
    <row r="50" spans="1:16" ht="21" customHeight="1" thickBot="1" x14ac:dyDescent="0.3">
      <c r="A50" s="229">
        <v>16</v>
      </c>
      <c r="B50" s="230" t="s">
        <v>198</v>
      </c>
      <c r="C50" s="2">
        <v>0</v>
      </c>
      <c r="D50" s="2">
        <v>0</v>
      </c>
      <c r="E50" s="2">
        <v>4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14">
        <v>0</v>
      </c>
      <c r="L50" s="214">
        <v>0</v>
      </c>
      <c r="M50" s="214">
        <v>0</v>
      </c>
      <c r="N50" s="11">
        <v>0</v>
      </c>
      <c r="O50" s="13">
        <v>0</v>
      </c>
      <c r="P50" s="231">
        <v>0</v>
      </c>
    </row>
    <row r="51" spans="1:16" ht="21.75" customHeight="1" x14ac:dyDescent="0.25">
      <c r="A51" s="324" t="s">
        <v>200</v>
      </c>
      <c r="B51" s="324"/>
      <c r="C51" s="252">
        <v>56</v>
      </c>
      <c r="D51" s="252">
        <v>25</v>
      </c>
      <c r="E51" s="66">
        <v>604</v>
      </c>
      <c r="F51" s="66">
        <v>98</v>
      </c>
      <c r="G51" s="252">
        <v>12</v>
      </c>
      <c r="H51" s="252">
        <v>138</v>
      </c>
      <c r="I51" s="252">
        <v>14</v>
      </c>
      <c r="J51" s="252">
        <v>14</v>
      </c>
      <c r="K51" s="252">
        <v>24</v>
      </c>
      <c r="L51" s="252">
        <v>173</v>
      </c>
      <c r="M51" s="252">
        <v>153</v>
      </c>
      <c r="N51" s="252">
        <v>108</v>
      </c>
      <c r="O51" s="66">
        <v>2</v>
      </c>
      <c r="P51" s="253">
        <v>1</v>
      </c>
    </row>
    <row r="52" spans="1:16" ht="22.5" customHeight="1" x14ac:dyDescent="0.25">
      <c r="A52" s="214">
        <v>1</v>
      </c>
      <c r="B52" s="214" t="s">
        <v>200</v>
      </c>
      <c r="C52" s="184">
        <v>29</v>
      </c>
      <c r="D52" s="182">
        <v>18</v>
      </c>
      <c r="E52" s="6">
        <v>604</v>
      </c>
      <c r="F52" s="6">
        <v>98</v>
      </c>
      <c r="G52" s="184">
        <v>9</v>
      </c>
      <c r="H52" s="184">
        <v>67</v>
      </c>
      <c r="I52" s="185">
        <v>8</v>
      </c>
      <c r="J52" s="185">
        <v>8</v>
      </c>
      <c r="K52" s="185">
        <v>24</v>
      </c>
      <c r="L52" s="185">
        <v>173</v>
      </c>
      <c r="M52" s="185">
        <v>153</v>
      </c>
      <c r="N52" s="184">
        <v>0</v>
      </c>
      <c r="O52" s="185">
        <v>2</v>
      </c>
      <c r="P52" s="185">
        <v>1</v>
      </c>
    </row>
    <row r="53" spans="1:16" ht="22.5" customHeight="1" x14ac:dyDescent="0.25">
      <c r="A53" s="214">
        <v>2</v>
      </c>
      <c r="B53" s="214" t="s">
        <v>201</v>
      </c>
      <c r="C53" s="184">
        <v>0</v>
      </c>
      <c r="D53" s="184">
        <v>0</v>
      </c>
      <c r="E53" s="184">
        <v>0</v>
      </c>
      <c r="F53" s="184">
        <v>0</v>
      </c>
      <c r="G53" s="184">
        <v>0</v>
      </c>
      <c r="H53" s="184">
        <v>4</v>
      </c>
      <c r="I53" s="184">
        <v>0</v>
      </c>
      <c r="J53" s="184">
        <v>0</v>
      </c>
      <c r="K53" s="185">
        <v>0</v>
      </c>
      <c r="L53" s="184">
        <v>0</v>
      </c>
      <c r="M53" s="185">
        <v>0</v>
      </c>
      <c r="N53" s="184">
        <v>10</v>
      </c>
      <c r="O53" s="185">
        <v>0</v>
      </c>
      <c r="P53" s="185">
        <v>0</v>
      </c>
    </row>
    <row r="54" spans="1:16" ht="22.5" customHeight="1" x14ac:dyDescent="0.25">
      <c r="A54" s="214">
        <v>3</v>
      </c>
      <c r="B54" s="214" t="s">
        <v>202</v>
      </c>
      <c r="C54" s="184">
        <v>2</v>
      </c>
      <c r="D54" s="184">
        <v>0</v>
      </c>
      <c r="E54" s="184">
        <v>0</v>
      </c>
      <c r="F54" s="184">
        <v>0</v>
      </c>
      <c r="G54" s="184">
        <v>1</v>
      </c>
      <c r="H54" s="184">
        <v>13</v>
      </c>
      <c r="I54" s="184">
        <v>0</v>
      </c>
      <c r="J54" s="184">
        <v>0</v>
      </c>
      <c r="K54" s="185">
        <v>0</v>
      </c>
      <c r="L54" s="184">
        <v>0</v>
      </c>
      <c r="M54" s="185">
        <v>0</v>
      </c>
      <c r="N54" s="184">
        <v>11</v>
      </c>
      <c r="O54" s="185">
        <v>0</v>
      </c>
      <c r="P54" s="185">
        <v>0</v>
      </c>
    </row>
    <row r="55" spans="1:16" ht="22.5" customHeight="1" x14ac:dyDescent="0.25">
      <c r="A55" s="214">
        <v>4</v>
      </c>
      <c r="B55" s="214" t="s">
        <v>203</v>
      </c>
      <c r="C55" s="184">
        <v>2</v>
      </c>
      <c r="D55" s="184">
        <v>0</v>
      </c>
      <c r="E55" s="184">
        <v>0</v>
      </c>
      <c r="F55" s="184">
        <v>0</v>
      </c>
      <c r="G55" s="184">
        <v>0</v>
      </c>
      <c r="H55" s="184">
        <v>7</v>
      </c>
      <c r="I55" s="184">
        <v>1</v>
      </c>
      <c r="J55" s="184">
        <v>1</v>
      </c>
      <c r="K55" s="185">
        <v>0</v>
      </c>
      <c r="L55" s="184">
        <v>0</v>
      </c>
      <c r="M55" s="185">
        <v>0</v>
      </c>
      <c r="N55" s="184">
        <v>11</v>
      </c>
      <c r="O55" s="185">
        <v>0</v>
      </c>
      <c r="P55" s="185">
        <v>0</v>
      </c>
    </row>
    <row r="56" spans="1:16" ht="22.5" customHeight="1" x14ac:dyDescent="0.25">
      <c r="A56" s="214">
        <v>5</v>
      </c>
      <c r="B56" s="214" t="s">
        <v>204</v>
      </c>
      <c r="C56" s="184">
        <v>3</v>
      </c>
      <c r="D56" s="184">
        <v>0</v>
      </c>
      <c r="E56" s="184">
        <v>0</v>
      </c>
      <c r="F56" s="184">
        <v>0</v>
      </c>
      <c r="G56" s="184">
        <v>0</v>
      </c>
      <c r="H56" s="184">
        <v>10</v>
      </c>
      <c r="I56" s="184">
        <v>1</v>
      </c>
      <c r="J56" s="184">
        <v>1</v>
      </c>
      <c r="K56" s="185">
        <v>0</v>
      </c>
      <c r="L56" s="184">
        <v>0</v>
      </c>
      <c r="M56" s="185">
        <v>0</v>
      </c>
      <c r="N56" s="184">
        <v>11</v>
      </c>
      <c r="O56" s="185">
        <v>0</v>
      </c>
      <c r="P56" s="185">
        <v>0</v>
      </c>
    </row>
    <row r="57" spans="1:16" ht="22.5" customHeight="1" x14ac:dyDescent="0.25">
      <c r="A57" s="214">
        <v>6</v>
      </c>
      <c r="B57" s="214" t="s">
        <v>205</v>
      </c>
      <c r="C57" s="184">
        <v>1</v>
      </c>
      <c r="D57" s="184">
        <v>0</v>
      </c>
      <c r="E57" s="184">
        <v>0</v>
      </c>
      <c r="F57" s="184">
        <v>0</v>
      </c>
      <c r="G57" s="184">
        <v>2</v>
      </c>
      <c r="H57" s="184">
        <v>7</v>
      </c>
      <c r="I57" s="184">
        <v>1</v>
      </c>
      <c r="J57" s="184">
        <v>1</v>
      </c>
      <c r="K57" s="185">
        <v>0</v>
      </c>
      <c r="L57" s="184">
        <v>0</v>
      </c>
      <c r="M57" s="185">
        <v>0</v>
      </c>
      <c r="N57" s="184">
        <v>12</v>
      </c>
      <c r="O57" s="185">
        <v>0</v>
      </c>
      <c r="P57" s="185">
        <v>0</v>
      </c>
    </row>
    <row r="58" spans="1:16" ht="22.5" customHeight="1" x14ac:dyDescent="0.25">
      <c r="A58" s="214">
        <v>7</v>
      </c>
      <c r="B58" s="214" t="s">
        <v>206</v>
      </c>
      <c r="C58" s="184">
        <v>4</v>
      </c>
      <c r="D58" s="184">
        <v>1</v>
      </c>
      <c r="E58" s="184">
        <v>0</v>
      </c>
      <c r="F58" s="184">
        <v>0</v>
      </c>
      <c r="G58" s="184">
        <v>0</v>
      </c>
      <c r="H58" s="184">
        <v>11</v>
      </c>
      <c r="I58" s="184">
        <v>1</v>
      </c>
      <c r="J58" s="184">
        <v>1</v>
      </c>
      <c r="K58" s="185">
        <v>0</v>
      </c>
      <c r="L58" s="184">
        <v>0</v>
      </c>
      <c r="M58" s="185">
        <v>0</v>
      </c>
      <c r="N58" s="184">
        <v>13</v>
      </c>
      <c r="O58" s="185">
        <v>0</v>
      </c>
      <c r="P58" s="185">
        <v>0</v>
      </c>
    </row>
    <row r="59" spans="1:16" ht="22.5" customHeight="1" x14ac:dyDescent="0.25">
      <c r="A59" s="214">
        <v>8</v>
      </c>
      <c r="B59" s="214" t="s">
        <v>207</v>
      </c>
      <c r="C59" s="184">
        <v>3</v>
      </c>
      <c r="D59" s="184">
        <v>0</v>
      </c>
      <c r="E59" s="184">
        <v>0</v>
      </c>
      <c r="F59" s="184">
        <v>0</v>
      </c>
      <c r="G59" s="184">
        <v>0</v>
      </c>
      <c r="H59" s="184">
        <v>3</v>
      </c>
      <c r="I59" s="184">
        <v>1</v>
      </c>
      <c r="J59" s="184">
        <v>1</v>
      </c>
      <c r="K59" s="185">
        <v>0</v>
      </c>
      <c r="L59" s="184">
        <v>0</v>
      </c>
      <c r="M59" s="185">
        <v>0</v>
      </c>
      <c r="N59" s="184">
        <v>10</v>
      </c>
      <c r="O59" s="185">
        <v>0</v>
      </c>
      <c r="P59" s="185">
        <v>0</v>
      </c>
    </row>
    <row r="60" spans="1:16" ht="22.5" customHeight="1" x14ac:dyDescent="0.25">
      <c r="A60" s="214">
        <v>9</v>
      </c>
      <c r="B60" s="214" t="s">
        <v>208</v>
      </c>
      <c r="C60" s="184">
        <v>2</v>
      </c>
      <c r="D60" s="184">
        <v>4</v>
      </c>
      <c r="E60" s="184">
        <v>0</v>
      </c>
      <c r="F60" s="184">
        <v>0</v>
      </c>
      <c r="G60" s="184">
        <v>0</v>
      </c>
      <c r="H60" s="184">
        <v>9</v>
      </c>
      <c r="I60" s="184">
        <v>0</v>
      </c>
      <c r="J60" s="184">
        <v>0</v>
      </c>
      <c r="K60" s="185">
        <v>0</v>
      </c>
      <c r="L60" s="184">
        <v>0</v>
      </c>
      <c r="M60" s="185">
        <v>0</v>
      </c>
      <c r="N60" s="184">
        <v>10</v>
      </c>
      <c r="O60" s="185">
        <v>0</v>
      </c>
      <c r="P60" s="185">
        <v>0</v>
      </c>
    </row>
    <row r="61" spans="1:16" ht="22.5" customHeight="1" x14ac:dyDescent="0.25">
      <c r="A61" s="214">
        <v>10</v>
      </c>
      <c r="B61" s="214" t="s">
        <v>209</v>
      </c>
      <c r="C61" s="184">
        <v>8</v>
      </c>
      <c r="D61" s="184">
        <v>0</v>
      </c>
      <c r="E61" s="184">
        <v>0</v>
      </c>
      <c r="F61" s="184">
        <v>0</v>
      </c>
      <c r="G61" s="184">
        <v>0</v>
      </c>
      <c r="H61" s="184">
        <v>4</v>
      </c>
      <c r="I61" s="184">
        <v>0</v>
      </c>
      <c r="J61" s="184">
        <v>0</v>
      </c>
      <c r="K61" s="185">
        <v>0</v>
      </c>
      <c r="L61" s="184">
        <v>0</v>
      </c>
      <c r="M61" s="185">
        <v>0</v>
      </c>
      <c r="N61" s="184">
        <v>10</v>
      </c>
      <c r="O61" s="185">
        <v>0</v>
      </c>
      <c r="P61" s="185">
        <v>0</v>
      </c>
    </row>
    <row r="62" spans="1:16" ht="22.5" customHeight="1" thickBot="1" x14ac:dyDescent="0.3">
      <c r="A62" s="217">
        <v>11</v>
      </c>
      <c r="B62" s="217" t="s">
        <v>210</v>
      </c>
      <c r="C62" s="232">
        <v>2</v>
      </c>
      <c r="D62" s="232">
        <v>2</v>
      </c>
      <c r="E62" s="232">
        <v>0</v>
      </c>
      <c r="F62" s="232">
        <v>0</v>
      </c>
      <c r="G62" s="232">
        <v>0</v>
      </c>
      <c r="H62" s="232">
        <v>3</v>
      </c>
      <c r="I62" s="232">
        <v>1</v>
      </c>
      <c r="J62" s="232">
        <v>1</v>
      </c>
      <c r="K62" s="233">
        <v>0</v>
      </c>
      <c r="L62" s="232">
        <v>0</v>
      </c>
      <c r="M62" s="233">
        <v>0</v>
      </c>
      <c r="N62" s="232">
        <v>10</v>
      </c>
      <c r="O62" s="233">
        <v>0</v>
      </c>
      <c r="P62" s="233">
        <v>0</v>
      </c>
    </row>
    <row r="63" spans="1:16" s="234" customFormat="1" ht="21.75" customHeight="1" x14ac:dyDescent="0.25">
      <c r="A63" s="324" t="s">
        <v>211</v>
      </c>
      <c r="B63" s="324"/>
      <c r="C63" s="177">
        <f t="shared" ref="C63:P63" si="0">SUM(C64:C78)</f>
        <v>40</v>
      </c>
      <c r="D63" s="177">
        <f t="shared" si="0"/>
        <v>25</v>
      </c>
      <c r="E63" s="177">
        <f t="shared" si="0"/>
        <v>270</v>
      </c>
      <c r="F63" s="177">
        <f t="shared" si="0"/>
        <v>47</v>
      </c>
      <c r="G63" s="177">
        <f t="shared" si="0"/>
        <v>20</v>
      </c>
      <c r="H63" s="177">
        <f t="shared" si="0"/>
        <v>41</v>
      </c>
      <c r="I63" s="177">
        <f>SUM(I64:I78)</f>
        <v>21</v>
      </c>
      <c r="J63" s="177">
        <f>SUM(J64:J78)</f>
        <v>21</v>
      </c>
      <c r="K63" s="177">
        <v>26</v>
      </c>
      <c r="L63" s="177">
        <v>98</v>
      </c>
      <c r="M63" s="177">
        <v>106</v>
      </c>
      <c r="N63" s="177">
        <f t="shared" si="0"/>
        <v>39</v>
      </c>
      <c r="O63" s="177">
        <v>1</v>
      </c>
      <c r="P63" s="177">
        <f t="shared" si="0"/>
        <v>0</v>
      </c>
    </row>
    <row r="64" spans="1:16" ht="22.5" customHeight="1" x14ac:dyDescent="0.25">
      <c r="A64" s="214">
        <v>1</v>
      </c>
      <c r="B64" s="214" t="s">
        <v>212</v>
      </c>
      <c r="C64" s="6">
        <v>15</v>
      </c>
      <c r="D64" s="6">
        <v>4</v>
      </c>
      <c r="E64" s="6">
        <v>27</v>
      </c>
      <c r="F64" s="6">
        <v>4</v>
      </c>
      <c r="G64" s="6">
        <v>2</v>
      </c>
      <c r="H64" s="6">
        <v>27</v>
      </c>
      <c r="I64" s="6">
        <v>5</v>
      </c>
      <c r="J64" s="6">
        <v>5</v>
      </c>
      <c r="K64" s="6">
        <v>26</v>
      </c>
      <c r="L64" s="6">
        <v>98</v>
      </c>
      <c r="M64" s="6">
        <v>106</v>
      </c>
      <c r="N64" s="5">
        <v>0</v>
      </c>
      <c r="O64" s="6">
        <v>1</v>
      </c>
      <c r="P64" s="6">
        <v>0</v>
      </c>
    </row>
    <row r="65" spans="1:16" ht="22.5" customHeight="1" x14ac:dyDescent="0.25">
      <c r="A65" s="214">
        <v>2</v>
      </c>
      <c r="B65" s="214" t="s">
        <v>213</v>
      </c>
      <c r="C65" s="6">
        <v>2</v>
      </c>
      <c r="D65" s="2">
        <v>2</v>
      </c>
      <c r="E65" s="6">
        <v>31</v>
      </c>
      <c r="F65" s="6">
        <v>9</v>
      </c>
      <c r="G65" s="6">
        <v>1</v>
      </c>
      <c r="H65" s="6">
        <v>10</v>
      </c>
      <c r="I65" s="6">
        <v>0</v>
      </c>
      <c r="J65" s="6">
        <v>0</v>
      </c>
      <c r="K65" s="5">
        <v>0</v>
      </c>
      <c r="L65" s="5">
        <v>0</v>
      </c>
      <c r="M65" s="5">
        <v>0</v>
      </c>
      <c r="N65" s="5">
        <v>3</v>
      </c>
      <c r="O65" s="6">
        <v>0</v>
      </c>
      <c r="P65" s="6">
        <v>0</v>
      </c>
    </row>
    <row r="66" spans="1:16" ht="22.5" customHeight="1" x14ac:dyDescent="0.25">
      <c r="A66" s="214">
        <v>3</v>
      </c>
      <c r="B66" s="214" t="s">
        <v>214</v>
      </c>
      <c r="C66" s="6">
        <v>9</v>
      </c>
      <c r="D66" s="6">
        <v>10</v>
      </c>
      <c r="E66" s="6">
        <v>24</v>
      </c>
      <c r="F66" s="6">
        <v>3</v>
      </c>
      <c r="G66" s="6">
        <v>3</v>
      </c>
      <c r="H66" s="6">
        <v>0</v>
      </c>
      <c r="I66" s="6">
        <v>5</v>
      </c>
      <c r="J66" s="6">
        <v>5</v>
      </c>
      <c r="K66" s="6">
        <v>0</v>
      </c>
      <c r="L66" s="6">
        <v>0</v>
      </c>
      <c r="M66" s="6">
        <v>0</v>
      </c>
      <c r="N66" s="5">
        <v>3</v>
      </c>
      <c r="O66" s="6">
        <v>0</v>
      </c>
      <c r="P66" s="6">
        <v>0</v>
      </c>
    </row>
    <row r="67" spans="1:16" ht="22.5" customHeight="1" x14ac:dyDescent="0.25">
      <c r="A67" s="214">
        <v>4</v>
      </c>
      <c r="B67" s="214" t="s">
        <v>215</v>
      </c>
      <c r="C67" s="6">
        <v>2</v>
      </c>
      <c r="D67" s="6">
        <v>0</v>
      </c>
      <c r="E67" s="6">
        <v>26</v>
      </c>
      <c r="F67" s="6">
        <v>5</v>
      </c>
      <c r="G67" s="6">
        <v>2</v>
      </c>
      <c r="H67" s="6">
        <v>0</v>
      </c>
      <c r="I67" s="6">
        <v>1</v>
      </c>
      <c r="J67" s="6">
        <v>1</v>
      </c>
      <c r="K67" s="6">
        <v>0</v>
      </c>
      <c r="L67" s="6">
        <v>0</v>
      </c>
      <c r="M67" s="6">
        <v>0</v>
      </c>
      <c r="N67" s="5">
        <v>3</v>
      </c>
      <c r="O67" s="6">
        <v>0</v>
      </c>
      <c r="P67" s="6">
        <v>0</v>
      </c>
    </row>
    <row r="68" spans="1:16" ht="22.5" customHeight="1" x14ac:dyDescent="0.25">
      <c r="A68" s="214">
        <v>5</v>
      </c>
      <c r="B68" s="214" t="s">
        <v>216</v>
      </c>
      <c r="C68" s="6">
        <v>0</v>
      </c>
      <c r="D68" s="6">
        <v>0</v>
      </c>
      <c r="E68" s="6">
        <v>2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5">
        <v>0</v>
      </c>
      <c r="O68" s="6">
        <v>0</v>
      </c>
      <c r="P68" s="6">
        <v>0</v>
      </c>
    </row>
    <row r="69" spans="1:16" ht="22.5" customHeight="1" x14ac:dyDescent="0.25">
      <c r="A69" s="214">
        <v>6</v>
      </c>
      <c r="B69" s="214" t="s">
        <v>217</v>
      </c>
      <c r="C69" s="6">
        <v>2</v>
      </c>
      <c r="D69" s="6">
        <v>6</v>
      </c>
      <c r="E69" s="6">
        <v>45</v>
      </c>
      <c r="F69" s="6">
        <v>7</v>
      </c>
      <c r="G69" s="6">
        <v>3</v>
      </c>
      <c r="H69" s="6">
        <v>1</v>
      </c>
      <c r="I69" s="6">
        <v>5</v>
      </c>
      <c r="J69" s="6">
        <v>5</v>
      </c>
      <c r="K69" s="6">
        <v>0</v>
      </c>
      <c r="L69" s="6">
        <v>0</v>
      </c>
      <c r="M69" s="6">
        <v>0</v>
      </c>
      <c r="N69" s="5">
        <v>3</v>
      </c>
      <c r="O69" s="6">
        <v>0</v>
      </c>
      <c r="P69" s="6">
        <v>0</v>
      </c>
    </row>
    <row r="70" spans="1:16" ht="22.5" customHeight="1" x14ac:dyDescent="0.25">
      <c r="A70" s="214">
        <v>7</v>
      </c>
      <c r="B70" s="214" t="s">
        <v>218</v>
      </c>
      <c r="C70" s="6">
        <v>0</v>
      </c>
      <c r="D70" s="6">
        <v>0</v>
      </c>
      <c r="E70" s="6">
        <v>11</v>
      </c>
      <c r="F70" s="6">
        <v>3</v>
      </c>
      <c r="G70" s="6">
        <v>1</v>
      </c>
      <c r="H70" s="6">
        <v>1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5">
        <v>3</v>
      </c>
      <c r="O70" s="6">
        <v>0</v>
      </c>
      <c r="P70" s="6">
        <v>0</v>
      </c>
    </row>
    <row r="71" spans="1:16" ht="22.5" customHeight="1" x14ac:dyDescent="0.25">
      <c r="A71" s="214">
        <v>8</v>
      </c>
      <c r="B71" s="214" t="s">
        <v>219</v>
      </c>
      <c r="C71" s="6">
        <v>9</v>
      </c>
      <c r="D71" s="6">
        <v>2</v>
      </c>
      <c r="E71" s="6">
        <v>37</v>
      </c>
      <c r="F71" s="6">
        <v>6</v>
      </c>
      <c r="G71" s="6">
        <v>2</v>
      </c>
      <c r="H71" s="6">
        <v>1</v>
      </c>
      <c r="I71" s="6">
        <v>3</v>
      </c>
      <c r="J71" s="6">
        <v>3</v>
      </c>
      <c r="K71" s="6">
        <v>0</v>
      </c>
      <c r="L71" s="6">
        <v>0</v>
      </c>
      <c r="M71" s="6">
        <v>0</v>
      </c>
      <c r="N71" s="5">
        <v>3</v>
      </c>
      <c r="O71" s="6">
        <v>0</v>
      </c>
      <c r="P71" s="6">
        <v>0</v>
      </c>
    </row>
    <row r="72" spans="1:16" ht="22.5" customHeight="1" x14ac:dyDescent="0.25">
      <c r="A72" s="214">
        <v>9</v>
      </c>
      <c r="B72" s="214" t="s">
        <v>220</v>
      </c>
      <c r="C72" s="6">
        <v>0</v>
      </c>
      <c r="D72" s="6">
        <v>0</v>
      </c>
      <c r="E72" s="6">
        <v>6</v>
      </c>
      <c r="F72" s="6">
        <v>1</v>
      </c>
      <c r="G72" s="6">
        <v>1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5">
        <v>3</v>
      </c>
      <c r="O72" s="6">
        <v>0</v>
      </c>
      <c r="P72" s="6">
        <v>0</v>
      </c>
    </row>
    <row r="73" spans="1:16" ht="22.5" customHeight="1" x14ac:dyDescent="0.25">
      <c r="A73" s="214">
        <v>10</v>
      </c>
      <c r="B73" s="214" t="s">
        <v>221</v>
      </c>
      <c r="C73" s="6">
        <v>0</v>
      </c>
      <c r="D73" s="6">
        <v>0</v>
      </c>
      <c r="E73" s="6">
        <v>3</v>
      </c>
      <c r="F73" s="6">
        <v>0</v>
      </c>
      <c r="G73" s="6">
        <v>1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5">
        <v>3</v>
      </c>
      <c r="O73" s="6">
        <v>0</v>
      </c>
      <c r="P73" s="6">
        <v>0</v>
      </c>
    </row>
    <row r="74" spans="1:16" ht="22.5" customHeight="1" x14ac:dyDescent="0.25">
      <c r="A74" s="214">
        <v>11</v>
      </c>
      <c r="B74" s="214" t="s">
        <v>222</v>
      </c>
      <c r="C74" s="6">
        <v>0</v>
      </c>
      <c r="D74" s="6">
        <v>0</v>
      </c>
      <c r="E74" s="6">
        <v>14</v>
      </c>
      <c r="F74" s="6">
        <v>2</v>
      </c>
      <c r="G74" s="6">
        <v>1</v>
      </c>
      <c r="H74" s="6">
        <v>0</v>
      </c>
      <c r="I74" s="6">
        <v>1</v>
      </c>
      <c r="J74" s="6">
        <v>1</v>
      </c>
      <c r="K74" s="6">
        <v>0</v>
      </c>
      <c r="L74" s="6">
        <v>0</v>
      </c>
      <c r="M74" s="6">
        <v>0</v>
      </c>
      <c r="N74" s="5">
        <v>3</v>
      </c>
      <c r="O74" s="6">
        <v>0</v>
      </c>
      <c r="P74" s="6">
        <v>0</v>
      </c>
    </row>
    <row r="75" spans="1:16" ht="22.5" customHeight="1" x14ac:dyDescent="0.25">
      <c r="A75" s="214">
        <v>12</v>
      </c>
      <c r="B75" s="214" t="s">
        <v>223</v>
      </c>
      <c r="C75" s="6">
        <v>0</v>
      </c>
      <c r="D75" s="6">
        <v>1</v>
      </c>
      <c r="E75" s="6">
        <v>3</v>
      </c>
      <c r="F75" s="6">
        <v>3</v>
      </c>
      <c r="G75" s="6">
        <v>2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5">
        <v>3</v>
      </c>
      <c r="O75" s="6">
        <v>0</v>
      </c>
      <c r="P75" s="6">
        <v>0</v>
      </c>
    </row>
    <row r="76" spans="1:16" ht="22.5" customHeight="1" x14ac:dyDescent="0.25">
      <c r="A76" s="214">
        <v>13</v>
      </c>
      <c r="B76" s="214" t="s">
        <v>211</v>
      </c>
      <c r="C76" s="6">
        <v>0</v>
      </c>
      <c r="D76" s="6">
        <v>0</v>
      </c>
      <c r="E76" s="6">
        <v>15</v>
      </c>
      <c r="F76" s="6">
        <v>2</v>
      </c>
      <c r="G76" s="6">
        <v>1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5">
        <v>3</v>
      </c>
      <c r="O76" s="6">
        <v>0</v>
      </c>
      <c r="P76" s="6">
        <v>0</v>
      </c>
    </row>
    <row r="77" spans="1:16" ht="22.5" customHeight="1" x14ac:dyDescent="0.25">
      <c r="A77" s="214">
        <v>14</v>
      </c>
      <c r="B77" s="214" t="s">
        <v>224</v>
      </c>
      <c r="C77" s="6">
        <v>1</v>
      </c>
      <c r="D77" s="6">
        <v>0</v>
      </c>
      <c r="E77" s="6">
        <v>13</v>
      </c>
      <c r="F77" s="6">
        <v>1</v>
      </c>
      <c r="G77" s="6">
        <v>0</v>
      </c>
      <c r="H77" s="6">
        <v>1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5">
        <v>3</v>
      </c>
      <c r="O77" s="6">
        <v>0</v>
      </c>
      <c r="P77" s="6">
        <v>0</v>
      </c>
    </row>
    <row r="78" spans="1:16" ht="22.5" customHeight="1" thickBot="1" x14ac:dyDescent="0.3">
      <c r="A78" s="217">
        <v>15</v>
      </c>
      <c r="B78" s="217" t="s">
        <v>225</v>
      </c>
      <c r="C78" s="6">
        <v>0</v>
      </c>
      <c r="D78" s="6">
        <v>0</v>
      </c>
      <c r="E78" s="6">
        <v>13</v>
      </c>
      <c r="F78" s="6">
        <v>1</v>
      </c>
      <c r="G78" s="6">
        <v>0</v>
      </c>
      <c r="H78" s="6">
        <v>0</v>
      </c>
      <c r="I78" s="6">
        <v>1</v>
      </c>
      <c r="J78" s="6">
        <v>1</v>
      </c>
      <c r="K78" s="6">
        <v>0</v>
      </c>
      <c r="L78" s="6">
        <v>0</v>
      </c>
      <c r="M78" s="6">
        <v>0</v>
      </c>
      <c r="N78" s="5">
        <v>3</v>
      </c>
      <c r="O78" s="6">
        <v>0</v>
      </c>
      <c r="P78" s="6">
        <v>0</v>
      </c>
    </row>
    <row r="79" spans="1:16" ht="21" customHeight="1" x14ac:dyDescent="0.25">
      <c r="A79" s="324" t="s">
        <v>226</v>
      </c>
      <c r="B79" s="324"/>
      <c r="C79" s="71">
        <v>147</v>
      </c>
      <c r="D79" s="71">
        <v>92</v>
      </c>
      <c r="E79" s="71">
        <v>636</v>
      </c>
      <c r="F79" s="254">
        <v>562</v>
      </c>
      <c r="G79" s="254">
        <v>44</v>
      </c>
      <c r="H79" s="71">
        <v>314</v>
      </c>
      <c r="I79" s="71">
        <v>37</v>
      </c>
      <c r="J79" s="71">
        <v>37</v>
      </c>
      <c r="K79" s="71">
        <v>72</v>
      </c>
      <c r="L79" s="71">
        <v>90</v>
      </c>
      <c r="M79" s="71">
        <v>71</v>
      </c>
      <c r="N79" s="71">
        <v>24</v>
      </c>
      <c r="O79" s="71">
        <v>0</v>
      </c>
      <c r="P79" s="255">
        <v>0</v>
      </c>
    </row>
    <row r="80" spans="1:16" ht="22.5" customHeight="1" x14ac:dyDescent="0.25">
      <c r="A80" s="214">
        <v>1</v>
      </c>
      <c r="B80" s="214" t="s">
        <v>226</v>
      </c>
      <c r="C80" s="235">
        <v>40</v>
      </c>
      <c r="D80" s="235">
        <v>17</v>
      </c>
      <c r="E80" s="235">
        <v>146</v>
      </c>
      <c r="F80" s="236">
        <v>61</v>
      </c>
      <c r="G80" s="236">
        <v>9</v>
      </c>
      <c r="H80" s="235">
        <v>109</v>
      </c>
      <c r="I80" s="235">
        <v>7</v>
      </c>
      <c r="J80" s="235">
        <v>7</v>
      </c>
      <c r="K80" s="235">
        <v>72</v>
      </c>
      <c r="L80" s="235">
        <v>90</v>
      </c>
      <c r="M80" s="235">
        <v>71</v>
      </c>
      <c r="N80" s="235">
        <v>0</v>
      </c>
      <c r="O80" s="235">
        <v>0</v>
      </c>
      <c r="P80" s="237">
        <v>0</v>
      </c>
    </row>
    <row r="81" spans="1:16" ht="22.5" customHeight="1" x14ac:dyDescent="0.25">
      <c r="A81" s="214">
        <v>2</v>
      </c>
      <c r="B81" s="214" t="s">
        <v>227</v>
      </c>
      <c r="C81" s="14">
        <v>16</v>
      </c>
      <c r="D81" s="14">
        <v>8</v>
      </c>
      <c r="E81" s="14">
        <v>52</v>
      </c>
      <c r="F81" s="238">
        <v>87</v>
      </c>
      <c r="G81" s="238">
        <v>2</v>
      </c>
      <c r="H81" s="14">
        <v>32</v>
      </c>
      <c r="I81" s="14">
        <v>5</v>
      </c>
      <c r="J81" s="14">
        <v>5</v>
      </c>
      <c r="K81" s="14">
        <v>0</v>
      </c>
      <c r="L81" s="14">
        <v>0</v>
      </c>
      <c r="M81" s="14">
        <v>0</v>
      </c>
      <c r="N81" s="14">
        <v>3</v>
      </c>
      <c r="O81" s="14">
        <v>0</v>
      </c>
      <c r="P81" s="237">
        <v>0</v>
      </c>
    </row>
    <row r="82" spans="1:16" ht="22.5" customHeight="1" x14ac:dyDescent="0.25">
      <c r="A82" s="214">
        <v>3</v>
      </c>
      <c r="B82" s="214" t="s">
        <v>228</v>
      </c>
      <c r="C82" s="14">
        <v>11</v>
      </c>
      <c r="D82" s="14">
        <v>9</v>
      </c>
      <c r="E82" s="14">
        <v>43</v>
      </c>
      <c r="F82" s="238">
        <v>42</v>
      </c>
      <c r="G82" s="238">
        <v>1</v>
      </c>
      <c r="H82" s="14">
        <v>26</v>
      </c>
      <c r="I82" s="14">
        <v>3</v>
      </c>
      <c r="J82" s="14">
        <v>3</v>
      </c>
      <c r="K82" s="14">
        <v>0</v>
      </c>
      <c r="L82" s="14">
        <v>0</v>
      </c>
      <c r="M82" s="14">
        <v>0</v>
      </c>
      <c r="N82" s="14">
        <v>3</v>
      </c>
      <c r="O82" s="14">
        <v>0</v>
      </c>
      <c r="P82" s="237">
        <v>0</v>
      </c>
    </row>
    <row r="83" spans="1:16" ht="22.5" customHeight="1" x14ac:dyDescent="0.25">
      <c r="A83" s="214">
        <v>4</v>
      </c>
      <c r="B83" s="214" t="s">
        <v>229</v>
      </c>
      <c r="C83" s="14">
        <v>16</v>
      </c>
      <c r="D83" s="14">
        <v>13</v>
      </c>
      <c r="E83" s="14">
        <v>74</v>
      </c>
      <c r="F83" s="238">
        <v>119</v>
      </c>
      <c r="G83" s="238">
        <v>5</v>
      </c>
      <c r="H83" s="14">
        <v>42</v>
      </c>
      <c r="I83" s="14">
        <v>7</v>
      </c>
      <c r="J83" s="14">
        <v>7</v>
      </c>
      <c r="K83" s="14">
        <v>0</v>
      </c>
      <c r="L83" s="14">
        <v>0</v>
      </c>
      <c r="M83" s="14">
        <v>0</v>
      </c>
      <c r="N83" s="14">
        <v>3</v>
      </c>
      <c r="O83" s="14">
        <v>0</v>
      </c>
      <c r="P83" s="237">
        <v>0</v>
      </c>
    </row>
    <row r="84" spans="1:16" ht="22.5" customHeight="1" x14ac:dyDescent="0.25">
      <c r="A84" s="214">
        <v>5</v>
      </c>
      <c r="B84" s="214" t="s">
        <v>230</v>
      </c>
      <c r="C84" s="14">
        <v>15</v>
      </c>
      <c r="D84" s="14">
        <v>9</v>
      </c>
      <c r="E84" s="14">
        <v>78</v>
      </c>
      <c r="F84" s="238">
        <v>74</v>
      </c>
      <c r="G84" s="238">
        <v>4</v>
      </c>
      <c r="H84" s="14">
        <v>21</v>
      </c>
      <c r="I84" s="14">
        <v>5</v>
      </c>
      <c r="J84" s="14">
        <v>5</v>
      </c>
      <c r="K84" s="14">
        <v>0</v>
      </c>
      <c r="L84" s="14">
        <v>0</v>
      </c>
      <c r="M84" s="14">
        <v>0</v>
      </c>
      <c r="N84" s="14">
        <v>3</v>
      </c>
      <c r="O84" s="14">
        <v>0</v>
      </c>
      <c r="P84" s="237">
        <v>0</v>
      </c>
    </row>
    <row r="85" spans="1:16" ht="22.5" customHeight="1" x14ac:dyDescent="0.25">
      <c r="A85" s="214">
        <v>6</v>
      </c>
      <c r="B85" s="214" t="s">
        <v>231</v>
      </c>
      <c r="C85" s="14">
        <v>13</v>
      </c>
      <c r="D85" s="14">
        <v>4</v>
      </c>
      <c r="E85" s="14">
        <v>27</v>
      </c>
      <c r="F85" s="238">
        <v>24</v>
      </c>
      <c r="G85" s="238">
        <v>2</v>
      </c>
      <c r="H85" s="14">
        <v>14</v>
      </c>
      <c r="I85" s="14">
        <v>1</v>
      </c>
      <c r="J85" s="14">
        <v>1</v>
      </c>
      <c r="K85" s="14">
        <v>0</v>
      </c>
      <c r="L85" s="14">
        <v>0</v>
      </c>
      <c r="M85" s="14">
        <v>0</v>
      </c>
      <c r="N85" s="14">
        <v>3</v>
      </c>
      <c r="O85" s="14">
        <v>0</v>
      </c>
      <c r="P85" s="237">
        <v>0</v>
      </c>
    </row>
    <row r="86" spans="1:16" ht="22.5" customHeight="1" x14ac:dyDescent="0.25">
      <c r="A86" s="214">
        <v>7</v>
      </c>
      <c r="B86" s="214" t="s">
        <v>232</v>
      </c>
      <c r="C86" s="14">
        <v>5</v>
      </c>
      <c r="D86" s="14">
        <v>11</v>
      </c>
      <c r="E86" s="14">
        <v>38</v>
      </c>
      <c r="F86" s="238">
        <v>19</v>
      </c>
      <c r="G86" s="238">
        <v>3</v>
      </c>
      <c r="H86" s="14">
        <v>11</v>
      </c>
      <c r="I86" s="14">
        <v>3</v>
      </c>
      <c r="J86" s="14">
        <v>3</v>
      </c>
      <c r="K86" s="14">
        <v>0</v>
      </c>
      <c r="L86" s="14">
        <v>0</v>
      </c>
      <c r="M86" s="14">
        <v>0</v>
      </c>
      <c r="N86" s="14">
        <v>3</v>
      </c>
      <c r="O86" s="14">
        <v>0</v>
      </c>
      <c r="P86" s="237">
        <v>0</v>
      </c>
    </row>
    <row r="87" spans="1:16" ht="22.5" customHeight="1" x14ac:dyDescent="0.25">
      <c r="A87" s="214">
        <v>8</v>
      </c>
      <c r="B87" s="214" t="s">
        <v>233</v>
      </c>
      <c r="C87" s="14">
        <v>21</v>
      </c>
      <c r="D87" s="14">
        <v>14</v>
      </c>
      <c r="E87" s="14">
        <v>97</v>
      </c>
      <c r="F87" s="238">
        <v>74</v>
      </c>
      <c r="G87" s="238">
        <v>12</v>
      </c>
      <c r="H87" s="14">
        <v>41</v>
      </c>
      <c r="I87" s="14">
        <v>4</v>
      </c>
      <c r="J87" s="14">
        <v>4</v>
      </c>
      <c r="K87" s="14">
        <v>0</v>
      </c>
      <c r="L87" s="14">
        <v>0</v>
      </c>
      <c r="M87" s="14">
        <v>0</v>
      </c>
      <c r="N87" s="14">
        <v>3</v>
      </c>
      <c r="O87" s="14">
        <v>0</v>
      </c>
      <c r="P87" s="237">
        <v>0</v>
      </c>
    </row>
    <row r="88" spans="1:16" ht="22.5" customHeight="1" x14ac:dyDescent="0.25">
      <c r="A88" s="214">
        <v>9</v>
      </c>
      <c r="B88" s="214" t="s">
        <v>234</v>
      </c>
      <c r="C88" s="14">
        <v>10</v>
      </c>
      <c r="D88" s="14">
        <v>7</v>
      </c>
      <c r="E88" s="14">
        <v>81</v>
      </c>
      <c r="F88" s="238">
        <v>62</v>
      </c>
      <c r="G88" s="238">
        <v>6</v>
      </c>
      <c r="H88" s="14">
        <v>18</v>
      </c>
      <c r="I88" s="14">
        <v>2</v>
      </c>
      <c r="J88" s="14">
        <v>2</v>
      </c>
      <c r="K88" s="14">
        <v>0</v>
      </c>
      <c r="L88" s="14">
        <v>0</v>
      </c>
      <c r="M88" s="14">
        <v>0</v>
      </c>
      <c r="N88" s="14">
        <v>3</v>
      </c>
      <c r="O88" s="14">
        <v>0</v>
      </c>
      <c r="P88" s="237">
        <v>0</v>
      </c>
    </row>
    <row r="89" spans="1:16" ht="22.5" customHeight="1" x14ac:dyDescent="0.25">
      <c r="A89" s="239">
        <v>10</v>
      </c>
      <c r="B89" s="239" t="s">
        <v>235</v>
      </c>
      <c r="C89" s="240">
        <v>0</v>
      </c>
      <c r="D89" s="240">
        <v>0</v>
      </c>
      <c r="E89" s="240">
        <v>0</v>
      </c>
      <c r="F89" s="241">
        <v>0</v>
      </c>
      <c r="G89" s="241">
        <v>0</v>
      </c>
      <c r="H89" s="240">
        <v>0</v>
      </c>
      <c r="I89" s="240">
        <v>0</v>
      </c>
      <c r="J89" s="240">
        <v>0</v>
      </c>
      <c r="K89" s="240">
        <v>0</v>
      </c>
      <c r="L89" s="240">
        <v>0</v>
      </c>
      <c r="M89" s="240">
        <v>0</v>
      </c>
      <c r="N89" s="242">
        <v>0</v>
      </c>
      <c r="O89" s="240">
        <v>0</v>
      </c>
      <c r="P89" s="243">
        <v>0</v>
      </c>
    </row>
    <row r="90" spans="1:16" ht="30" customHeight="1" x14ac:dyDescent="0.25">
      <c r="A90" s="326" t="s">
        <v>533</v>
      </c>
      <c r="B90" s="327"/>
      <c r="C90" s="256">
        <v>896</v>
      </c>
      <c r="D90" s="256">
        <v>439</v>
      </c>
      <c r="E90" s="256">
        <v>2563</v>
      </c>
      <c r="F90" s="256">
        <v>855</v>
      </c>
      <c r="G90" s="256">
        <v>367</v>
      </c>
      <c r="H90" s="256">
        <v>1284</v>
      </c>
      <c r="I90" s="256">
        <v>223</v>
      </c>
      <c r="J90" s="256">
        <v>223</v>
      </c>
      <c r="K90" s="256">
        <v>192</v>
      </c>
      <c r="L90" s="256">
        <v>1294</v>
      </c>
      <c r="M90" s="256">
        <v>684</v>
      </c>
      <c r="N90" s="256">
        <v>318</v>
      </c>
      <c r="O90" s="256">
        <v>3</v>
      </c>
      <c r="P90" s="256">
        <v>6</v>
      </c>
    </row>
    <row r="91" spans="1:16" ht="22.5" customHeight="1" x14ac:dyDescent="0.25">
      <c r="A91" s="325" t="s">
        <v>532</v>
      </c>
      <c r="B91" s="325"/>
      <c r="C91" s="325"/>
      <c r="D91" s="325"/>
      <c r="E91" s="325"/>
      <c r="F91" s="325"/>
      <c r="G91" s="325"/>
      <c r="H91" s="325"/>
      <c r="I91" s="325"/>
      <c r="J91" s="325"/>
      <c r="K91" s="325"/>
      <c r="L91" s="325"/>
      <c r="M91" s="325"/>
      <c r="N91" s="325"/>
      <c r="O91" s="325"/>
      <c r="P91" s="325"/>
    </row>
    <row r="92" spans="1:16" ht="62.25" customHeight="1" x14ac:dyDescent="0.25">
      <c r="A92" s="325"/>
      <c r="B92" s="325"/>
      <c r="C92" s="325"/>
      <c r="D92" s="325"/>
      <c r="E92" s="325"/>
      <c r="F92" s="325"/>
      <c r="G92" s="325"/>
      <c r="H92" s="325"/>
      <c r="I92" s="325"/>
      <c r="J92" s="325"/>
      <c r="K92" s="325"/>
      <c r="L92" s="325"/>
      <c r="M92" s="325"/>
      <c r="N92" s="325"/>
      <c r="O92" s="325"/>
      <c r="P92" s="325"/>
    </row>
    <row r="93" spans="1:16" ht="22.5" customHeight="1" x14ac:dyDescent="0.25"/>
    <row r="94" spans="1:16" ht="22.5" customHeight="1" x14ac:dyDescent="0.25"/>
    <row r="95" spans="1:16" ht="22.5" customHeight="1" x14ac:dyDescent="0.25"/>
    <row r="96" spans="1:16" ht="22.5" customHeight="1" x14ac:dyDescent="0.25"/>
    <row r="97" ht="22.5" customHeight="1" x14ac:dyDescent="0.25"/>
    <row r="98" ht="22.5" customHeight="1" x14ac:dyDescent="0.25"/>
    <row r="99" ht="22.5" customHeight="1" x14ac:dyDescent="0.25"/>
    <row r="100" ht="22.5" customHeight="1" x14ac:dyDescent="0.25"/>
    <row r="101" ht="22.5" customHeight="1" x14ac:dyDescent="0.25"/>
    <row r="102" ht="22.5" customHeight="1" x14ac:dyDescent="0.25"/>
    <row r="103" ht="22.5" customHeight="1" x14ac:dyDescent="0.25"/>
    <row r="104" ht="22.5" customHeight="1" x14ac:dyDescent="0.25"/>
    <row r="105" ht="22.5" customHeight="1" x14ac:dyDescent="0.25"/>
  </sheetData>
  <mergeCells count="10">
    <mergeCell ref="A63:B63"/>
    <mergeCell ref="A79:B79"/>
    <mergeCell ref="A91:P92"/>
    <mergeCell ref="A90:B90"/>
    <mergeCell ref="A1:P1"/>
    <mergeCell ref="A2:P2"/>
    <mergeCell ref="A5:B5"/>
    <mergeCell ref="A25:B25"/>
    <mergeCell ref="A34:B34"/>
    <mergeCell ref="A51:B5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մարզեր</vt:lpstr>
      <vt:lpstr>Արագածոտն</vt:lpstr>
      <vt:lpstr>Արարատ</vt:lpstr>
      <vt:lpstr>Կոտայք</vt:lpstr>
      <vt:lpstr>Վայոց Ձոր</vt:lpstr>
      <vt:lpstr>Լոռի</vt:lpstr>
      <vt:lpstr>Տավուշ</vt:lpstr>
      <vt:lpstr>Գեղարքունիք</vt:lpstr>
      <vt:lpstr>Շիրակ</vt:lpstr>
      <vt:lpstr>Սյունիք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Smbat Ghahramanyan</dc:creator>
  <cp:keywords>https:/mul2-aragatsotn.gov.am/tasks/739/oneclick/dzevachapELtsarayutyun1.xlsx?token=47486c1e2a7f82e56b1ffe53343ff397</cp:keywords>
  <cp:lastModifiedBy>Smbat Ghahramanyan</cp:lastModifiedBy>
  <cp:lastPrinted>2021-07-06T11:25:43Z</cp:lastPrinted>
  <dcterms:created xsi:type="dcterms:W3CDTF">2021-04-19T10:45:16Z</dcterms:created>
  <dcterms:modified xsi:type="dcterms:W3CDTF">2022-02-14T08:37:50Z</dcterms:modified>
</cp:coreProperties>
</file>