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B6C340D1-A923-4098-B15F-3DFC823AF7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 1" sheetId="7" r:id="rId1"/>
  </sheets>
  <definedNames>
    <definedName name="_xlnm.Print_Titles" localSheetId="0">'list 1'!$4:$6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7" l="1"/>
  <c r="F7" i="7"/>
  <c r="D11" i="7"/>
  <c r="D12" i="7"/>
  <c r="D13" i="7"/>
  <c r="D14" i="7"/>
  <c r="D15" i="7"/>
  <c r="D16" i="7"/>
  <c r="D17" i="7"/>
  <c r="D18" i="7"/>
  <c r="D21" i="7"/>
  <c r="D22" i="7"/>
  <c r="D23" i="7"/>
  <c r="D24" i="7"/>
  <c r="D25" i="7"/>
  <c r="D28" i="7"/>
  <c r="D29" i="7"/>
  <c r="D30" i="7"/>
  <c r="D31" i="7"/>
  <c r="D32" i="7"/>
  <c r="D33" i="7"/>
  <c r="D34" i="7"/>
  <c r="D37" i="7"/>
  <c r="D38" i="7"/>
  <c r="D39" i="7"/>
  <c r="D40" i="7"/>
  <c r="D41" i="7"/>
  <c r="D44" i="7"/>
  <c r="D45" i="7"/>
  <c r="D46" i="7"/>
  <c r="D47" i="7"/>
  <c r="D48" i="7"/>
  <c r="D49" i="7"/>
  <c r="D50" i="7"/>
  <c r="D51" i="7"/>
  <c r="D52" i="7"/>
  <c r="D53" i="7"/>
  <c r="D54" i="7"/>
  <c r="D57" i="7"/>
  <c r="D58" i="7"/>
  <c r="D59" i="7"/>
  <c r="D60" i="7"/>
  <c r="D61" i="7"/>
  <c r="D62" i="7"/>
  <c r="D63" i="7"/>
  <c r="D64" i="7"/>
  <c r="D65" i="7"/>
  <c r="D66" i="7"/>
  <c r="D67" i="7"/>
  <c r="D70" i="7"/>
  <c r="D71" i="7"/>
  <c r="D72" i="7"/>
  <c r="D73" i="7"/>
  <c r="D74" i="7"/>
  <c r="D75" i="7"/>
  <c r="D78" i="7"/>
  <c r="D79" i="7"/>
  <c r="D80" i="7"/>
  <c r="D81" i="7"/>
  <c r="D82" i="7"/>
  <c r="D83" i="7"/>
  <c r="D84" i="7"/>
  <c r="D87" i="7"/>
  <c r="D88" i="7"/>
  <c r="D89" i="7"/>
  <c r="D90" i="7"/>
  <c r="D91" i="7"/>
  <c r="D94" i="7"/>
  <c r="D95" i="7"/>
  <c r="D96" i="7"/>
  <c r="D97" i="7"/>
  <c r="D9" i="7"/>
  <c r="F92" i="7"/>
  <c r="G92" i="7"/>
  <c r="G7" i="7" s="1"/>
  <c r="D7" i="7" l="1"/>
  <c r="E98" i="7"/>
  <c r="E92" i="7"/>
  <c r="D92" i="7" s="1"/>
  <c r="E85" i="7"/>
  <c r="D85" i="7" s="1"/>
  <c r="E76" i="7"/>
  <c r="D76" i="7" s="1"/>
  <c r="E55" i="7"/>
  <c r="D55" i="7" s="1"/>
  <c r="E42" i="7"/>
  <c r="D42" i="7" s="1"/>
  <c r="E35" i="7"/>
  <c r="D35" i="7" s="1"/>
  <c r="E26" i="7"/>
  <c r="D26" i="7" s="1"/>
  <c r="E19" i="7"/>
  <c r="D19" i="7" s="1"/>
  <c r="D98" i="7" l="1"/>
  <c r="E68" i="7"/>
  <c r="D68" i="7" l="1"/>
</calcChain>
</file>

<file path=xl/sharedStrings.xml><?xml version="1.0" encoding="utf-8"?>
<sst xmlns="http://schemas.openxmlformats.org/spreadsheetml/2006/main" count="100" uniqueCount="89">
  <si>
    <t>ՀՀ մարզերի և համայնքների անվանումները</t>
  </si>
  <si>
    <t>Հ/Հ</t>
  </si>
  <si>
    <t>ԸՆԴԱՄԵՆԸ</t>
  </si>
  <si>
    <t>այդ թվում՝</t>
  </si>
  <si>
    <t>Ալագյազ</t>
  </si>
  <si>
    <t xml:space="preserve">Ապարան </t>
  </si>
  <si>
    <t xml:space="preserve">Մեծաձոր </t>
  </si>
  <si>
    <t xml:space="preserve">Արևուտ </t>
  </si>
  <si>
    <t>Ծաղկահովիտ</t>
  </si>
  <si>
    <t>Շամիրամ</t>
  </si>
  <si>
    <t>Բաղրամյան</t>
  </si>
  <si>
    <t>Վերին Դվին</t>
  </si>
  <si>
    <t>Արմավիր</t>
  </si>
  <si>
    <t>Մեծամոր</t>
  </si>
  <si>
    <t>Փարաքար</t>
  </si>
  <si>
    <t>Ֆերիկ</t>
  </si>
  <si>
    <t xml:space="preserve">Ճամբարակ </t>
  </si>
  <si>
    <t xml:space="preserve">Վարդենիս </t>
  </si>
  <si>
    <t xml:space="preserve">Ալավերդի </t>
  </si>
  <si>
    <t>Գյուլագարակ</t>
  </si>
  <si>
    <t>Լերմոնտովո</t>
  </si>
  <si>
    <t>Լոռի Բերդ</t>
  </si>
  <si>
    <t xml:space="preserve">Ստեփանավան </t>
  </si>
  <si>
    <t xml:space="preserve">Տաշիր </t>
  </si>
  <si>
    <t>Ֆիոլետովո</t>
  </si>
  <si>
    <t>Արզնի</t>
  </si>
  <si>
    <t xml:space="preserve">Բյուրեղավան </t>
  </si>
  <si>
    <t>Գառնի</t>
  </si>
  <si>
    <t xml:space="preserve">Եղվարդ </t>
  </si>
  <si>
    <t xml:space="preserve">Չարենցավան </t>
  </si>
  <si>
    <t>Ջրվեժ</t>
  </si>
  <si>
    <t>Ախուրյան</t>
  </si>
  <si>
    <t>Աշոցք</t>
  </si>
  <si>
    <t xml:space="preserve">Կապան </t>
  </si>
  <si>
    <t xml:space="preserve">Սիսիան </t>
  </si>
  <si>
    <t>Տեղ</t>
  </si>
  <si>
    <t xml:space="preserve">Քաջարան </t>
  </si>
  <si>
    <t>Արենի</t>
  </si>
  <si>
    <t>Եղեգիս</t>
  </si>
  <si>
    <t xml:space="preserve">Բերդ </t>
  </si>
  <si>
    <t>ՀՀ ԱՐԱԳԱԾՈՏՆԻ ՄԱՐԶ</t>
  </si>
  <si>
    <t>ՀՀ ԱՐԱՐԱՏԻ ՄԱՐԶ</t>
  </si>
  <si>
    <t>ՀՀ ԱՐՄԱՎԻՐԻ ՄԱՐԶ</t>
  </si>
  <si>
    <t>ՀՀ ԳԵՂԱՐՔՈՒՆԻՔԻ ՄԱՐԶ</t>
  </si>
  <si>
    <t>ՀՀ ԼՈՌՈՒ ՄԱՐԶ</t>
  </si>
  <si>
    <t>ՀՀ ԿՈՏԱՅՔԻ ՄԱՐԶ</t>
  </si>
  <si>
    <t>ՀՀ ՇԻՐԱԿԻ ՄԱՐԶ</t>
  </si>
  <si>
    <t>ՀՀ ՍՅՈՒՆԻՔԻ ՄԱՐԶ</t>
  </si>
  <si>
    <t>ՀՀ ՎԱՅՈՑ ՁՈՐԻ ՄԱՐԶ</t>
  </si>
  <si>
    <t>ՀՀ ՏԱՎՈՒՇԻ ՄԱՐԶ</t>
  </si>
  <si>
    <t>Արաքս</t>
  </si>
  <si>
    <t>Վաղարշապատ</t>
  </si>
  <si>
    <t xml:space="preserve">Աշտարակ </t>
  </si>
  <si>
    <t xml:space="preserve">Թալին </t>
  </si>
  <si>
    <t xml:space="preserve">Արարատ </t>
  </si>
  <si>
    <t xml:space="preserve">Արտաշատ </t>
  </si>
  <si>
    <t xml:space="preserve">Մասիս </t>
  </si>
  <si>
    <t xml:space="preserve">Վեդի </t>
  </si>
  <si>
    <t xml:space="preserve">Գավառ </t>
  </si>
  <si>
    <t xml:space="preserve">Մարտունի </t>
  </si>
  <si>
    <t xml:space="preserve">Սևան </t>
  </si>
  <si>
    <t xml:space="preserve">Թումանյան </t>
  </si>
  <si>
    <t xml:space="preserve">Սպիտակ </t>
  </si>
  <si>
    <t>Վանաձոր</t>
  </si>
  <si>
    <t xml:space="preserve">Փամբակ </t>
  </si>
  <si>
    <t xml:space="preserve">Աբովյան </t>
  </si>
  <si>
    <t xml:space="preserve">Ակունք </t>
  </si>
  <si>
    <t xml:space="preserve">Ծաղկաձոր </t>
  </si>
  <si>
    <t xml:space="preserve">Հրազդան </t>
  </si>
  <si>
    <t xml:space="preserve">Նոր Հաճն </t>
  </si>
  <si>
    <t xml:space="preserve">Ամասիա </t>
  </si>
  <si>
    <t xml:space="preserve">Արթիկ </t>
  </si>
  <si>
    <t xml:space="preserve">Գյումրի </t>
  </si>
  <si>
    <t xml:space="preserve">Անի </t>
  </si>
  <si>
    <t xml:space="preserve">Գորիս </t>
  </si>
  <si>
    <t xml:space="preserve">Մեղրի </t>
  </si>
  <si>
    <t xml:space="preserve">Տաթև </t>
  </si>
  <si>
    <t xml:space="preserve">Եղեգնաձոր </t>
  </si>
  <si>
    <t xml:space="preserve">Ջերմուկ </t>
  </si>
  <si>
    <t xml:space="preserve">Վայք </t>
  </si>
  <si>
    <t xml:space="preserve">Նոյեմբերյան </t>
  </si>
  <si>
    <t xml:space="preserve">Իջևան </t>
  </si>
  <si>
    <t xml:space="preserve">Դիլիջան </t>
  </si>
  <si>
    <t>«բ» մասով հաշվարկված դոտացիայի հաշվարկային գումար</t>
  </si>
  <si>
    <t xml:space="preserve">«ա»  մասով՝ սահմանամերձ բնակավայրեր ընդգրկող համայնքներին հաշվարկված դոտացիա           </t>
  </si>
  <si>
    <t xml:space="preserve">«ա» մասով՝ մինչև 3500 բնակիչ ունեցող համայնքներին հաշվարկված դոտացիա          </t>
  </si>
  <si>
    <t xml:space="preserve">ԵՐԵՎԱՆ </t>
  </si>
  <si>
    <t xml:space="preserve"> ՀՀ պետական բյուջեից ՀՀ համայնքային բյուջեներին ֆինանսական համահարթեցման սկզբունքով տրվող 2027 թվականի դոտացիաների նախնական հաշվարկներ</t>
  </si>
  <si>
    <t xml:space="preserve"> 2027 թ. ֆինանսական համահարթեցման  դոտացիայի հաշվարկային գումար (ս4+ս5+ս6+ս7)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</si>
</sst>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sz val="12"/>
      <name val="GHEA Grapalat"/>
      <family val="3"/>
    </font>
    <font>
      <sz val="10"/>
      <color indexed="8"/>
      <name val="GHEA Grapalat"/>
      <family val="3"/>
    </font>
    <font>
      <b/>
      <i/>
      <sz val="9"/>
      <color indexed="8"/>
      <name val="GHEA Grapalat"/>
      <family val="3"/>
    </font>
    <font>
      <b/>
      <i/>
      <sz val="10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0" fillId="0" borderId="0" xfId="1" applyFont="1" applyAlignment="1">
      <alignment horizontal="center" vertical="center" wrapText="1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"/>
  <sheetViews>
    <sheetView tabSelected="1" topLeftCell="A97" workbookViewId="0">
      <selection activeCell="D107" sqref="D107"/>
    </sheetView>
  </sheetViews>
  <sheetFormatPr defaultColWidth="9.1796875" defaultRowHeight="17" x14ac:dyDescent="0.45"/>
  <cols>
    <col min="1" max="1" width="1.1796875" style="3" customWidth="1"/>
    <col min="2" max="2" width="4.26953125" style="3" customWidth="1"/>
    <col min="3" max="3" width="19.7265625" style="2" customWidth="1"/>
    <col min="4" max="4" width="18.453125" style="2" customWidth="1"/>
    <col min="5" max="5" width="17.26953125" style="2" customWidth="1"/>
    <col min="6" max="6" width="15" style="3" customWidth="1"/>
    <col min="7" max="7" width="14.7265625" style="3" customWidth="1"/>
    <col min="8" max="8" width="12.54296875" style="3" bestFit="1" customWidth="1"/>
    <col min="9" max="16384" width="9.1796875" style="3"/>
  </cols>
  <sheetData>
    <row r="1" spans="2:8" ht="26.25" customHeight="1" x14ac:dyDescent="0.45">
      <c r="B1" s="34"/>
      <c r="C1" s="34"/>
      <c r="D1" s="34"/>
      <c r="E1" s="34"/>
      <c r="F1" s="34"/>
      <c r="G1" s="34"/>
    </row>
    <row r="2" spans="2:8" ht="85.15" customHeight="1" x14ac:dyDescent="0.45">
      <c r="B2" s="41" t="s">
        <v>87</v>
      </c>
      <c r="C2" s="41"/>
      <c r="D2" s="41"/>
      <c r="E2" s="41"/>
      <c r="F2" s="41"/>
      <c r="G2" s="41"/>
    </row>
    <row r="3" spans="2:8" ht="15.65" customHeight="1" thickBot="1" x14ac:dyDescent="0.5">
      <c r="B3" s="41"/>
      <c r="C3" s="41"/>
      <c r="D3" s="41"/>
      <c r="E3" s="41"/>
      <c r="F3" s="41"/>
      <c r="G3" s="41"/>
    </row>
    <row r="4" spans="2:8" ht="13.9" customHeight="1" x14ac:dyDescent="0.45">
      <c r="B4" s="37" t="s">
        <v>1</v>
      </c>
      <c r="C4" s="35" t="s">
        <v>0</v>
      </c>
      <c r="D4" s="35" t="s">
        <v>88</v>
      </c>
      <c r="E4" s="39" t="s">
        <v>3</v>
      </c>
      <c r="F4" s="39"/>
      <c r="G4" s="40"/>
    </row>
    <row r="5" spans="2:8" ht="135" customHeight="1" x14ac:dyDescent="0.45">
      <c r="B5" s="38"/>
      <c r="C5" s="36"/>
      <c r="D5" s="36"/>
      <c r="E5" s="9" t="s">
        <v>83</v>
      </c>
      <c r="F5" s="9" t="s">
        <v>85</v>
      </c>
      <c r="G5" s="6" t="s">
        <v>84</v>
      </c>
    </row>
    <row r="6" spans="2:8" s="4" customFormat="1" ht="14.5" customHeight="1" x14ac:dyDescent="0.45">
      <c r="B6" s="7">
        <v>1</v>
      </c>
      <c r="C6" s="5">
        <v>2</v>
      </c>
      <c r="D6" s="5">
        <v>3</v>
      </c>
      <c r="E6" s="5">
        <v>4</v>
      </c>
      <c r="F6" s="5">
        <v>5</v>
      </c>
      <c r="G6" s="8">
        <v>6</v>
      </c>
    </row>
    <row r="7" spans="2:8" ht="17.5" x14ac:dyDescent="0.45">
      <c r="B7" s="10"/>
      <c r="C7" s="11" t="s">
        <v>2</v>
      </c>
      <c r="D7" s="12">
        <f>E7+F7+G7</f>
        <v>121494890.80000007</v>
      </c>
      <c r="E7" s="12">
        <f>+E9+E19+E26+E35+E42+E55+E68+E76+E85+E92+E98</f>
        <v>120734890.80000007</v>
      </c>
      <c r="F7" s="12">
        <f>+F9+F19+F26+F35+F42+F55+F68+F76+F85+F92+F98</f>
        <v>350000</v>
      </c>
      <c r="G7" s="13">
        <f>+G9+G19+G26+G35+G42+G55+G68+G76+G85+G92+G98</f>
        <v>410000</v>
      </c>
      <c r="H7" s="1"/>
    </row>
    <row r="8" spans="2:8" ht="14.5" customHeight="1" x14ac:dyDescent="0.45">
      <c r="B8" s="10"/>
      <c r="C8" s="14" t="s">
        <v>3</v>
      </c>
      <c r="D8" s="12"/>
      <c r="E8" s="15"/>
      <c r="F8" s="15"/>
      <c r="G8" s="16"/>
    </row>
    <row r="9" spans="2:8" ht="27" customHeight="1" x14ac:dyDescent="0.45">
      <c r="B9" s="10"/>
      <c r="C9" s="19" t="s">
        <v>86</v>
      </c>
      <c r="D9" s="12">
        <f t="shared" ref="D9" si="0">E9+F9+G9</f>
        <v>3830124.672670552</v>
      </c>
      <c r="E9" s="12">
        <v>3830124.672670552</v>
      </c>
      <c r="F9" s="12">
        <v>0</v>
      </c>
      <c r="G9" s="13">
        <v>0</v>
      </c>
    </row>
    <row r="10" spans="2:8" ht="15.65" customHeight="1" x14ac:dyDescent="0.45">
      <c r="B10" s="10"/>
      <c r="C10" s="32" t="s">
        <v>40</v>
      </c>
      <c r="D10" s="32"/>
      <c r="E10" s="32"/>
      <c r="F10" s="32"/>
      <c r="G10" s="33"/>
    </row>
    <row r="11" spans="2:8" x14ac:dyDescent="0.45">
      <c r="B11" s="10">
        <v>1</v>
      </c>
      <c r="C11" s="27" t="s">
        <v>4</v>
      </c>
      <c r="D11" s="17">
        <f>E11+F11+G11</f>
        <v>288766.91936484142</v>
      </c>
      <c r="E11" s="17">
        <v>288766.91936484142</v>
      </c>
      <c r="F11" s="17">
        <v>0</v>
      </c>
      <c r="G11" s="18">
        <v>0</v>
      </c>
    </row>
    <row r="12" spans="2:8" x14ac:dyDescent="0.45">
      <c r="B12" s="10">
        <v>2</v>
      </c>
      <c r="C12" s="27" t="s">
        <v>52</v>
      </c>
      <c r="D12" s="17">
        <f t="shared" ref="D12:D19" si="1">E12+F12+G12</f>
        <v>4478475.7667175978</v>
      </c>
      <c r="E12" s="17">
        <v>4478475.7667175978</v>
      </c>
      <c r="F12" s="17">
        <v>0</v>
      </c>
      <c r="G12" s="18">
        <v>0</v>
      </c>
    </row>
    <row r="13" spans="2:8" x14ac:dyDescent="0.45">
      <c r="B13" s="10">
        <v>3</v>
      </c>
      <c r="C13" s="27" t="s">
        <v>5</v>
      </c>
      <c r="D13" s="17">
        <f t="shared" si="1"/>
        <v>1454943.038462223</v>
      </c>
      <c r="E13" s="17">
        <v>1454943.038462223</v>
      </c>
      <c r="F13" s="17">
        <v>0</v>
      </c>
      <c r="G13" s="18">
        <v>0</v>
      </c>
    </row>
    <row r="14" spans="2:8" x14ac:dyDescent="0.45">
      <c r="B14" s="10">
        <v>4</v>
      </c>
      <c r="C14" s="27" t="s">
        <v>6</v>
      </c>
      <c r="D14" s="17">
        <f t="shared" si="1"/>
        <v>50000</v>
      </c>
      <c r="E14" s="17">
        <v>0</v>
      </c>
      <c r="F14" s="17">
        <v>50000</v>
      </c>
      <c r="G14" s="18">
        <v>0</v>
      </c>
    </row>
    <row r="15" spans="2:8" x14ac:dyDescent="0.45">
      <c r="B15" s="10">
        <v>5</v>
      </c>
      <c r="C15" s="27" t="s">
        <v>7</v>
      </c>
      <c r="D15" s="17">
        <f t="shared" si="1"/>
        <v>55565.030594224678</v>
      </c>
      <c r="E15" s="17">
        <v>5565.0305942246778</v>
      </c>
      <c r="F15" s="17">
        <v>50000</v>
      </c>
      <c r="G15" s="18">
        <v>0</v>
      </c>
    </row>
    <row r="16" spans="2:8" ht="17.5" customHeight="1" x14ac:dyDescent="0.45">
      <c r="B16" s="10">
        <v>6</v>
      </c>
      <c r="C16" s="27" t="s">
        <v>53</v>
      </c>
      <c r="D16" s="17">
        <f t="shared" si="1"/>
        <v>2627610.9518111772</v>
      </c>
      <c r="E16" s="17">
        <v>2627610.9518111772</v>
      </c>
      <c r="F16" s="17">
        <v>0</v>
      </c>
      <c r="G16" s="18">
        <v>0</v>
      </c>
    </row>
    <row r="17" spans="2:7" ht="17.5" customHeight="1" x14ac:dyDescent="0.45">
      <c r="B17" s="10">
        <v>7</v>
      </c>
      <c r="C17" s="27" t="s">
        <v>8</v>
      </c>
      <c r="D17" s="17">
        <f t="shared" si="1"/>
        <v>584298.67677764897</v>
      </c>
      <c r="E17" s="17">
        <v>584298.67677764897</v>
      </c>
      <c r="F17" s="17">
        <v>0</v>
      </c>
      <c r="G17" s="18">
        <v>0</v>
      </c>
    </row>
    <row r="18" spans="2:7" ht="17.5" customHeight="1" x14ac:dyDescent="0.45">
      <c r="B18" s="10">
        <v>8</v>
      </c>
      <c r="C18" s="27" t="s">
        <v>9</v>
      </c>
      <c r="D18" s="17">
        <f t="shared" si="1"/>
        <v>50000</v>
      </c>
      <c r="E18" s="17">
        <v>0</v>
      </c>
      <c r="F18" s="17">
        <v>50000</v>
      </c>
      <c r="G18" s="18">
        <v>0</v>
      </c>
    </row>
    <row r="19" spans="2:7" ht="17.5" x14ac:dyDescent="0.45">
      <c r="B19" s="10"/>
      <c r="C19" s="19" t="s">
        <v>2</v>
      </c>
      <c r="D19" s="12">
        <f t="shared" si="1"/>
        <v>9589660.3837277144</v>
      </c>
      <c r="E19" s="12">
        <f>SUM(E11:E18)</f>
        <v>9439660.3837277144</v>
      </c>
      <c r="F19" s="12">
        <v>150000</v>
      </c>
      <c r="G19" s="13">
        <v>0</v>
      </c>
    </row>
    <row r="20" spans="2:7" ht="15" customHeight="1" x14ac:dyDescent="0.45">
      <c r="B20" s="10"/>
      <c r="C20" s="30" t="s">
        <v>41</v>
      </c>
      <c r="D20" s="30"/>
      <c r="E20" s="30"/>
      <c r="F20" s="30"/>
      <c r="G20" s="31"/>
    </row>
    <row r="21" spans="2:7" ht="17.5" customHeight="1" x14ac:dyDescent="0.45">
      <c r="B21" s="10">
        <v>1</v>
      </c>
      <c r="C21" s="27" t="s">
        <v>54</v>
      </c>
      <c r="D21" s="17">
        <f>E21+F21+G21</f>
        <v>1942321.5393389147</v>
      </c>
      <c r="E21" s="17">
        <v>1927321.5393389147</v>
      </c>
      <c r="F21" s="17">
        <v>0</v>
      </c>
      <c r="G21" s="18">
        <v>15000</v>
      </c>
    </row>
    <row r="22" spans="2:7" ht="17.5" customHeight="1" x14ac:dyDescent="0.45">
      <c r="B22" s="10">
        <v>2</v>
      </c>
      <c r="C22" s="27" t="s">
        <v>55</v>
      </c>
      <c r="D22" s="17">
        <f t="shared" ref="D22:D26" si="2">E22+F22+G22</f>
        <v>7281834.8941647932</v>
      </c>
      <c r="E22" s="17">
        <v>7281834.8941647932</v>
      </c>
      <c r="F22" s="17">
        <v>0</v>
      </c>
      <c r="G22" s="18">
        <v>0</v>
      </c>
    </row>
    <row r="23" spans="2:7" x14ac:dyDescent="0.45">
      <c r="B23" s="10">
        <v>3</v>
      </c>
      <c r="C23" s="27" t="s">
        <v>56</v>
      </c>
      <c r="D23" s="17">
        <f t="shared" si="2"/>
        <v>5225896.710801051</v>
      </c>
      <c r="E23" s="17">
        <v>5225896.710801051</v>
      </c>
      <c r="F23" s="17">
        <v>0</v>
      </c>
      <c r="G23" s="18">
        <v>0</v>
      </c>
    </row>
    <row r="24" spans="2:7" x14ac:dyDescent="0.45">
      <c r="B24" s="10">
        <v>4</v>
      </c>
      <c r="C24" s="27" t="s">
        <v>11</v>
      </c>
      <c r="D24" s="17">
        <f t="shared" si="2"/>
        <v>80073.284332067851</v>
      </c>
      <c r="E24" s="17">
        <v>30073.284332067855</v>
      </c>
      <c r="F24" s="17">
        <v>50000</v>
      </c>
      <c r="G24" s="18">
        <v>0</v>
      </c>
    </row>
    <row r="25" spans="2:7" x14ac:dyDescent="0.45">
      <c r="B25" s="10">
        <v>5</v>
      </c>
      <c r="C25" s="27" t="s">
        <v>57</v>
      </c>
      <c r="D25" s="17">
        <f t="shared" si="2"/>
        <v>2670898.8030342353</v>
      </c>
      <c r="E25" s="17">
        <v>2670898.8030342353</v>
      </c>
      <c r="F25" s="17">
        <v>0</v>
      </c>
      <c r="G25" s="18">
        <v>0</v>
      </c>
    </row>
    <row r="26" spans="2:7" ht="17.5" x14ac:dyDescent="0.45">
      <c r="B26" s="10"/>
      <c r="C26" s="19" t="s">
        <v>2</v>
      </c>
      <c r="D26" s="12">
        <f t="shared" si="2"/>
        <v>17201025.231671065</v>
      </c>
      <c r="E26" s="12">
        <f>SUM(E21:E25)</f>
        <v>17136025.231671065</v>
      </c>
      <c r="F26" s="12">
        <v>50000</v>
      </c>
      <c r="G26" s="13">
        <v>15000</v>
      </c>
    </row>
    <row r="27" spans="2:7" ht="17.5" x14ac:dyDescent="0.45">
      <c r="B27" s="29" t="s">
        <v>42</v>
      </c>
      <c r="C27" s="30"/>
      <c r="D27" s="30"/>
      <c r="E27" s="30"/>
      <c r="F27" s="30"/>
      <c r="G27" s="31"/>
    </row>
    <row r="28" spans="2:7" ht="17.5" customHeight="1" x14ac:dyDescent="0.45">
      <c r="B28" s="10">
        <v>1</v>
      </c>
      <c r="C28" s="27" t="s">
        <v>50</v>
      </c>
      <c r="D28" s="17">
        <f>E28+F28+G28</f>
        <v>1327441.3658121726</v>
      </c>
      <c r="E28" s="17">
        <v>1327441.3658121726</v>
      </c>
      <c r="F28" s="17">
        <v>0</v>
      </c>
      <c r="G28" s="18">
        <v>0</v>
      </c>
    </row>
    <row r="29" spans="2:7" ht="17.5" customHeight="1" x14ac:dyDescent="0.45">
      <c r="B29" s="10">
        <v>2</v>
      </c>
      <c r="C29" s="27" t="s">
        <v>12</v>
      </c>
      <c r="D29" s="17">
        <f t="shared" ref="D29:D35" si="3">E29+F29+G29</f>
        <v>2557260.9559891522</v>
      </c>
      <c r="E29" s="17">
        <v>2557260.9559891522</v>
      </c>
      <c r="F29" s="17">
        <v>0</v>
      </c>
      <c r="G29" s="18">
        <v>0</v>
      </c>
    </row>
    <row r="30" spans="2:7" x14ac:dyDescent="0.45">
      <c r="B30" s="10">
        <v>3</v>
      </c>
      <c r="C30" s="27" t="s">
        <v>10</v>
      </c>
      <c r="D30" s="17">
        <f t="shared" si="3"/>
        <v>1000470.9336824021</v>
      </c>
      <c r="E30" s="17">
        <v>1000470.9336824021</v>
      </c>
      <c r="F30" s="17">
        <v>0</v>
      </c>
      <c r="G30" s="18">
        <v>0</v>
      </c>
    </row>
    <row r="31" spans="2:7" x14ac:dyDescent="0.45">
      <c r="B31" s="10">
        <v>4</v>
      </c>
      <c r="C31" s="27" t="s">
        <v>13</v>
      </c>
      <c r="D31" s="17">
        <f t="shared" si="3"/>
        <v>4670509.8845131313</v>
      </c>
      <c r="E31" s="17">
        <v>4670509.8845131313</v>
      </c>
      <c r="F31" s="17">
        <v>0</v>
      </c>
      <c r="G31" s="18">
        <v>0</v>
      </c>
    </row>
    <row r="32" spans="2:7" ht="17.5" customHeight="1" x14ac:dyDescent="0.45">
      <c r="B32" s="10">
        <v>5</v>
      </c>
      <c r="C32" s="27" t="s">
        <v>51</v>
      </c>
      <c r="D32" s="17">
        <f t="shared" si="3"/>
        <v>4438194.1716813408</v>
      </c>
      <c r="E32" s="17">
        <v>4438194.1716813408</v>
      </c>
      <c r="F32" s="17">
        <v>0</v>
      </c>
      <c r="G32" s="18">
        <v>0</v>
      </c>
    </row>
    <row r="33" spans="2:7" ht="17.5" customHeight="1" x14ac:dyDescent="0.45">
      <c r="B33" s="10">
        <v>6</v>
      </c>
      <c r="C33" s="27" t="s">
        <v>14</v>
      </c>
      <c r="D33" s="17">
        <f t="shared" si="3"/>
        <v>1181069.7545082313</v>
      </c>
      <c r="E33" s="17">
        <v>1181069.7545082313</v>
      </c>
      <c r="F33" s="17">
        <v>0</v>
      </c>
      <c r="G33" s="18">
        <v>0</v>
      </c>
    </row>
    <row r="34" spans="2:7" x14ac:dyDescent="0.45">
      <c r="B34" s="10">
        <v>7</v>
      </c>
      <c r="C34" s="27" t="s">
        <v>15</v>
      </c>
      <c r="D34" s="17">
        <f t="shared" si="3"/>
        <v>50000</v>
      </c>
      <c r="E34" s="17">
        <v>0</v>
      </c>
      <c r="F34" s="17">
        <v>50000</v>
      </c>
      <c r="G34" s="18">
        <v>0</v>
      </c>
    </row>
    <row r="35" spans="2:7" ht="17.5" x14ac:dyDescent="0.45">
      <c r="B35" s="10"/>
      <c r="C35" s="11" t="s">
        <v>2</v>
      </c>
      <c r="D35" s="12">
        <f t="shared" si="3"/>
        <v>15224947.06618643</v>
      </c>
      <c r="E35" s="12">
        <f>SUM(E28:E34)</f>
        <v>15174947.06618643</v>
      </c>
      <c r="F35" s="12">
        <v>50000</v>
      </c>
      <c r="G35" s="13">
        <v>0</v>
      </c>
    </row>
    <row r="36" spans="2:7" ht="17.5" x14ac:dyDescent="0.45">
      <c r="B36" s="29" t="s">
        <v>43</v>
      </c>
      <c r="C36" s="30"/>
      <c r="D36" s="30"/>
      <c r="E36" s="30"/>
      <c r="F36" s="30"/>
      <c r="G36" s="31"/>
    </row>
    <row r="37" spans="2:7" x14ac:dyDescent="0.45">
      <c r="B37" s="10">
        <v>1</v>
      </c>
      <c r="C37" s="27" t="s">
        <v>58</v>
      </c>
      <c r="D37" s="17">
        <f>E37+F37+G37</f>
        <v>2799524.4804893658</v>
      </c>
      <c r="E37" s="17">
        <v>2799524.4804893658</v>
      </c>
      <c r="F37" s="17">
        <v>0</v>
      </c>
      <c r="G37" s="18">
        <v>0</v>
      </c>
    </row>
    <row r="38" spans="2:7" x14ac:dyDescent="0.45">
      <c r="B38" s="10">
        <v>2</v>
      </c>
      <c r="C38" s="27" t="s">
        <v>16</v>
      </c>
      <c r="D38" s="17">
        <f t="shared" ref="D38:D42" si="4">E38+F38+G38</f>
        <v>1046640.4739509011</v>
      </c>
      <c r="E38" s="17">
        <v>1036640.4739509011</v>
      </c>
      <c r="F38" s="17">
        <v>0</v>
      </c>
      <c r="G38" s="18">
        <v>10000</v>
      </c>
    </row>
    <row r="39" spans="2:7" x14ac:dyDescent="0.45">
      <c r="B39" s="10">
        <v>3</v>
      </c>
      <c r="C39" s="27" t="s">
        <v>59</v>
      </c>
      <c r="D39" s="17">
        <f t="shared" si="4"/>
        <v>4812273.7807601672</v>
      </c>
      <c r="E39" s="17">
        <v>4812273.7807601672</v>
      </c>
      <c r="F39" s="17">
        <v>0</v>
      </c>
      <c r="G39" s="18">
        <v>0</v>
      </c>
    </row>
    <row r="40" spans="2:7" x14ac:dyDescent="0.45">
      <c r="B40" s="10">
        <v>4</v>
      </c>
      <c r="C40" s="27" t="s">
        <v>60</v>
      </c>
      <c r="D40" s="17">
        <f t="shared" si="4"/>
        <v>2136307.1739770118</v>
      </c>
      <c r="E40" s="17">
        <v>2136307.1739770118</v>
      </c>
      <c r="F40" s="17">
        <v>0</v>
      </c>
      <c r="G40" s="18">
        <v>0</v>
      </c>
    </row>
    <row r="41" spans="2:7" ht="17.5" customHeight="1" x14ac:dyDescent="0.45">
      <c r="B41" s="10">
        <v>5</v>
      </c>
      <c r="C41" s="27" t="s">
        <v>17</v>
      </c>
      <c r="D41" s="17">
        <f t="shared" si="4"/>
        <v>3048602.9918894265</v>
      </c>
      <c r="E41" s="17">
        <v>3018602.9918894265</v>
      </c>
      <c r="F41" s="17">
        <v>0</v>
      </c>
      <c r="G41" s="18">
        <v>30000</v>
      </c>
    </row>
    <row r="42" spans="2:7" ht="18" customHeight="1" x14ac:dyDescent="0.45">
      <c r="B42" s="10"/>
      <c r="C42" s="11" t="s">
        <v>2</v>
      </c>
      <c r="D42" s="12">
        <f t="shared" si="4"/>
        <v>13843348.901066873</v>
      </c>
      <c r="E42" s="12">
        <f>SUM(E37:E41)</f>
        <v>13803348.901066873</v>
      </c>
      <c r="F42" s="12">
        <v>0</v>
      </c>
      <c r="G42" s="13">
        <v>40000</v>
      </c>
    </row>
    <row r="43" spans="2:7" ht="17.5" x14ac:dyDescent="0.45">
      <c r="B43" s="29" t="s">
        <v>44</v>
      </c>
      <c r="C43" s="30"/>
      <c r="D43" s="30"/>
      <c r="E43" s="30"/>
      <c r="F43" s="30"/>
      <c r="G43" s="31"/>
    </row>
    <row r="44" spans="2:7" x14ac:dyDescent="0.45">
      <c r="B44" s="10">
        <v>1</v>
      </c>
      <c r="C44" s="27" t="s">
        <v>18</v>
      </c>
      <c r="D44" s="17">
        <f>E44+F44+G44</f>
        <v>2897429.3554085349</v>
      </c>
      <c r="E44" s="17">
        <v>2897429.3554085349</v>
      </c>
      <c r="F44" s="17">
        <v>0</v>
      </c>
      <c r="G44" s="18">
        <v>0</v>
      </c>
    </row>
    <row r="45" spans="2:7" x14ac:dyDescent="0.45">
      <c r="B45" s="10">
        <v>2</v>
      </c>
      <c r="C45" s="27" t="s">
        <v>19</v>
      </c>
      <c r="D45" s="17">
        <f t="shared" ref="D45:D54" si="5">E45+F45+G45</f>
        <v>476846.78402727091</v>
      </c>
      <c r="E45" s="17">
        <v>476846.78402727091</v>
      </c>
      <c r="F45" s="17">
        <v>0</v>
      </c>
      <c r="G45" s="18">
        <v>0</v>
      </c>
    </row>
    <row r="46" spans="2:7" x14ac:dyDescent="0.45">
      <c r="B46" s="10">
        <v>3</v>
      </c>
      <c r="C46" s="27" t="s">
        <v>61</v>
      </c>
      <c r="D46" s="17">
        <f t="shared" si="5"/>
        <v>383290.75309674256</v>
      </c>
      <c r="E46" s="17">
        <v>383290.75309674256</v>
      </c>
      <c r="F46" s="17">
        <v>0</v>
      </c>
      <c r="G46" s="18">
        <v>0</v>
      </c>
    </row>
    <row r="47" spans="2:7" x14ac:dyDescent="0.45">
      <c r="B47" s="10">
        <v>4</v>
      </c>
      <c r="C47" s="27" t="s">
        <v>20</v>
      </c>
      <c r="D47" s="17">
        <f t="shared" si="5"/>
        <v>50000</v>
      </c>
      <c r="E47" s="17">
        <v>0</v>
      </c>
      <c r="F47" s="17">
        <v>50000</v>
      </c>
      <c r="G47" s="18">
        <v>0</v>
      </c>
    </row>
    <row r="48" spans="2:7" x14ac:dyDescent="0.45">
      <c r="B48" s="10">
        <v>5</v>
      </c>
      <c r="C48" s="27" t="s">
        <v>21</v>
      </c>
      <c r="D48" s="17">
        <f t="shared" si="5"/>
        <v>315946.93977558927</v>
      </c>
      <c r="E48" s="17">
        <v>315946.93977558927</v>
      </c>
      <c r="F48" s="17">
        <v>0</v>
      </c>
      <c r="G48" s="18">
        <v>0</v>
      </c>
    </row>
    <row r="49" spans="2:7" x14ac:dyDescent="0.45">
      <c r="B49" s="10">
        <v>6</v>
      </c>
      <c r="C49" s="27" t="s">
        <v>62</v>
      </c>
      <c r="D49" s="17">
        <f t="shared" si="5"/>
        <v>2520549.1961501972</v>
      </c>
      <c r="E49" s="17">
        <v>2520549.1961501972</v>
      </c>
      <c r="F49" s="17">
        <v>0</v>
      </c>
      <c r="G49" s="18">
        <v>0</v>
      </c>
    </row>
    <row r="50" spans="2:7" ht="15.75" customHeight="1" x14ac:dyDescent="0.45">
      <c r="B50" s="10">
        <v>7</v>
      </c>
      <c r="C50" s="27" t="s">
        <v>22</v>
      </c>
      <c r="D50" s="17">
        <f t="shared" si="5"/>
        <v>935012.73655786202</v>
      </c>
      <c r="E50" s="17">
        <v>935012.73655786202</v>
      </c>
      <c r="F50" s="17">
        <v>0</v>
      </c>
      <c r="G50" s="18">
        <v>0</v>
      </c>
    </row>
    <row r="51" spans="2:7" ht="17.5" customHeight="1" x14ac:dyDescent="0.45">
      <c r="B51" s="10">
        <v>8</v>
      </c>
      <c r="C51" s="27" t="s">
        <v>63</v>
      </c>
      <c r="D51" s="17">
        <f t="shared" si="5"/>
        <v>4456984.113791327</v>
      </c>
      <c r="E51" s="17">
        <v>4456984.113791327</v>
      </c>
      <c r="F51" s="17">
        <v>0</v>
      </c>
      <c r="G51" s="18">
        <v>0</v>
      </c>
    </row>
    <row r="52" spans="2:7" ht="17.5" customHeight="1" x14ac:dyDescent="0.45">
      <c r="B52" s="10">
        <v>9</v>
      </c>
      <c r="C52" s="27" t="s">
        <v>23</v>
      </c>
      <c r="D52" s="17">
        <f t="shared" si="5"/>
        <v>1923084.6973030909</v>
      </c>
      <c r="E52" s="17">
        <v>1923084.6973030909</v>
      </c>
      <c r="F52" s="17">
        <v>0</v>
      </c>
      <c r="G52" s="18">
        <v>0</v>
      </c>
    </row>
    <row r="53" spans="2:7" ht="17.5" customHeight="1" x14ac:dyDescent="0.45">
      <c r="B53" s="10">
        <v>10</v>
      </c>
      <c r="C53" s="27" t="s">
        <v>64</v>
      </c>
      <c r="D53" s="17">
        <f t="shared" si="5"/>
        <v>791620.74037182599</v>
      </c>
      <c r="E53" s="17">
        <v>791620.74037182599</v>
      </c>
      <c r="F53" s="17">
        <v>0</v>
      </c>
      <c r="G53" s="18">
        <v>0</v>
      </c>
    </row>
    <row r="54" spans="2:7" x14ac:dyDescent="0.45">
      <c r="B54" s="10">
        <v>11</v>
      </c>
      <c r="C54" s="27" t="s">
        <v>24</v>
      </c>
      <c r="D54" s="17">
        <f t="shared" si="5"/>
        <v>52306.258585585325</v>
      </c>
      <c r="E54" s="17">
        <v>2306.2585855853235</v>
      </c>
      <c r="F54" s="17">
        <v>50000</v>
      </c>
      <c r="G54" s="18">
        <v>0</v>
      </c>
    </row>
    <row r="55" spans="2:7" ht="17.5" x14ac:dyDescent="0.45">
      <c r="B55" s="10"/>
      <c r="C55" s="11" t="s">
        <v>2</v>
      </c>
      <c r="D55" s="12">
        <f t="shared" ref="D55" si="6">E55+F55+G55</f>
        <v>14803071.575068023</v>
      </c>
      <c r="E55" s="12">
        <f>SUM(E44:E54)</f>
        <v>14703071.575068023</v>
      </c>
      <c r="F55" s="12">
        <v>100000</v>
      </c>
      <c r="G55" s="13">
        <v>0</v>
      </c>
    </row>
    <row r="56" spans="2:7" ht="17.5" x14ac:dyDescent="0.45">
      <c r="B56" s="29" t="s">
        <v>45</v>
      </c>
      <c r="C56" s="30"/>
      <c r="D56" s="30"/>
      <c r="E56" s="30"/>
      <c r="F56" s="30"/>
      <c r="G56" s="31"/>
    </row>
    <row r="57" spans="2:7" ht="17.5" customHeight="1" x14ac:dyDescent="0.45">
      <c r="B57" s="10">
        <v>1</v>
      </c>
      <c r="C57" s="27" t="s">
        <v>65</v>
      </c>
      <c r="D57" s="17">
        <f>E57+F57+G57</f>
        <v>3325306.8646447272</v>
      </c>
      <c r="E57" s="17">
        <v>3325306.8646447272</v>
      </c>
      <c r="F57" s="17">
        <v>0</v>
      </c>
      <c r="G57" s="18">
        <v>0</v>
      </c>
    </row>
    <row r="58" spans="2:7" ht="17.5" customHeight="1" x14ac:dyDescent="0.45">
      <c r="B58" s="10">
        <v>2</v>
      </c>
      <c r="C58" s="27" t="s">
        <v>66</v>
      </c>
      <c r="D58" s="17">
        <f t="shared" ref="D58:D67" si="7">E58+F58+G58</f>
        <v>472042.62014726741</v>
      </c>
      <c r="E58" s="17">
        <v>472042.62014726741</v>
      </c>
      <c r="F58" s="17">
        <v>0</v>
      </c>
      <c r="G58" s="18">
        <v>0</v>
      </c>
    </row>
    <row r="59" spans="2:7" x14ac:dyDescent="0.45">
      <c r="B59" s="10">
        <v>3</v>
      </c>
      <c r="C59" s="27" t="s">
        <v>25</v>
      </c>
      <c r="D59" s="17">
        <f t="shared" si="7"/>
        <v>111483.80614573741</v>
      </c>
      <c r="E59" s="17">
        <v>111483.80614573741</v>
      </c>
      <c r="F59" s="17">
        <v>0</v>
      </c>
      <c r="G59" s="18">
        <v>0</v>
      </c>
    </row>
    <row r="60" spans="2:7" x14ac:dyDescent="0.45">
      <c r="B60" s="10">
        <v>4</v>
      </c>
      <c r="C60" s="27" t="s">
        <v>26</v>
      </c>
      <c r="D60" s="17">
        <f t="shared" si="7"/>
        <v>641598.01836767746</v>
      </c>
      <c r="E60" s="17">
        <v>641598.01836767746</v>
      </c>
      <c r="F60" s="17">
        <v>0</v>
      </c>
      <c r="G60" s="18">
        <v>0</v>
      </c>
    </row>
    <row r="61" spans="2:7" x14ac:dyDescent="0.45">
      <c r="B61" s="10">
        <v>5</v>
      </c>
      <c r="C61" s="27" t="s">
        <v>27</v>
      </c>
      <c r="D61" s="17">
        <f t="shared" si="7"/>
        <v>643009.97060110152</v>
      </c>
      <c r="E61" s="17">
        <v>643009.97060110152</v>
      </c>
      <c r="F61" s="17">
        <v>0</v>
      </c>
      <c r="G61" s="18">
        <v>0</v>
      </c>
    </row>
    <row r="62" spans="2:7" x14ac:dyDescent="0.45">
      <c r="B62" s="10">
        <v>6</v>
      </c>
      <c r="C62" s="27" t="s">
        <v>28</v>
      </c>
      <c r="D62" s="17">
        <f t="shared" si="7"/>
        <v>1489802.1264192881</v>
      </c>
      <c r="E62" s="17">
        <v>1489802.1264192881</v>
      </c>
      <c r="F62" s="17">
        <v>0</v>
      </c>
      <c r="G62" s="18">
        <v>0</v>
      </c>
    </row>
    <row r="63" spans="2:7" ht="17.5" customHeight="1" x14ac:dyDescent="0.45">
      <c r="B63" s="10">
        <v>7</v>
      </c>
      <c r="C63" s="27" t="s">
        <v>67</v>
      </c>
      <c r="D63" s="17">
        <f t="shared" si="7"/>
        <v>0</v>
      </c>
      <c r="E63" s="17">
        <v>0</v>
      </c>
      <c r="F63" s="17">
        <v>0</v>
      </c>
      <c r="G63" s="18">
        <v>0</v>
      </c>
    </row>
    <row r="64" spans="2:7" ht="17.5" customHeight="1" x14ac:dyDescent="0.45">
      <c r="B64" s="10">
        <v>8</v>
      </c>
      <c r="C64" s="27" t="s">
        <v>68</v>
      </c>
      <c r="D64" s="17">
        <f t="shared" si="7"/>
        <v>2471781.9437072827</v>
      </c>
      <c r="E64" s="17">
        <v>2471781.9437072827</v>
      </c>
      <c r="F64" s="17">
        <v>0</v>
      </c>
      <c r="G64" s="18">
        <v>0</v>
      </c>
    </row>
    <row r="65" spans="2:7" ht="17.5" customHeight="1" x14ac:dyDescent="0.45">
      <c r="B65" s="10">
        <v>9</v>
      </c>
      <c r="C65" s="27" t="s">
        <v>69</v>
      </c>
      <c r="D65" s="17">
        <f t="shared" si="7"/>
        <v>1301890.9758353562</v>
      </c>
      <c r="E65" s="17">
        <v>1301890.9758353562</v>
      </c>
      <c r="F65" s="17">
        <v>0</v>
      </c>
      <c r="G65" s="18">
        <v>0</v>
      </c>
    </row>
    <row r="66" spans="2:7" x14ac:dyDescent="0.45">
      <c r="B66" s="10">
        <v>10</v>
      </c>
      <c r="C66" s="27" t="s">
        <v>29</v>
      </c>
      <c r="D66" s="17">
        <f t="shared" si="7"/>
        <v>1641203.5818938953</v>
      </c>
      <c r="E66" s="17">
        <v>1641203.5818938953</v>
      </c>
      <c r="F66" s="17">
        <v>0</v>
      </c>
      <c r="G66" s="18">
        <v>0</v>
      </c>
    </row>
    <row r="67" spans="2:7" x14ac:dyDescent="0.45">
      <c r="B67" s="10">
        <v>11</v>
      </c>
      <c r="C67" s="27" t="s">
        <v>30</v>
      </c>
      <c r="D67" s="17">
        <f t="shared" si="7"/>
        <v>336839.37739166938</v>
      </c>
      <c r="E67" s="17">
        <v>336839.37739166938</v>
      </c>
      <c r="F67" s="17">
        <v>0</v>
      </c>
      <c r="G67" s="18">
        <v>0</v>
      </c>
    </row>
    <row r="68" spans="2:7" ht="19.899999999999999" customHeight="1" x14ac:dyDescent="0.45">
      <c r="B68" s="10"/>
      <c r="C68" s="11" t="s">
        <v>2</v>
      </c>
      <c r="D68" s="12">
        <f>E68+F68+G68</f>
        <v>12434959.285154004</v>
      </c>
      <c r="E68" s="12">
        <f>SUM(E57:E67)</f>
        <v>12434959.285154004</v>
      </c>
      <c r="F68" s="12">
        <v>0</v>
      </c>
      <c r="G68" s="13">
        <v>0</v>
      </c>
    </row>
    <row r="69" spans="2:7" ht="21" customHeight="1" x14ac:dyDescent="0.45">
      <c r="B69" s="29" t="s">
        <v>46</v>
      </c>
      <c r="C69" s="30"/>
      <c r="D69" s="30"/>
      <c r="E69" s="30"/>
      <c r="F69" s="30"/>
      <c r="G69" s="31"/>
    </row>
    <row r="70" spans="2:7" x14ac:dyDescent="0.45">
      <c r="B70" s="10">
        <v>1</v>
      </c>
      <c r="C70" s="27" t="s">
        <v>31</v>
      </c>
      <c r="D70" s="17">
        <f>E70+F70+G70</f>
        <v>3068061.1845790059</v>
      </c>
      <c r="E70" s="17">
        <v>3068061.1845790059</v>
      </c>
      <c r="F70" s="17">
        <v>0</v>
      </c>
      <c r="G70" s="18">
        <v>0</v>
      </c>
    </row>
    <row r="71" spans="2:7" x14ac:dyDescent="0.45">
      <c r="B71" s="10">
        <v>2</v>
      </c>
      <c r="C71" s="27" t="s">
        <v>70</v>
      </c>
      <c r="D71" s="17">
        <f t="shared" ref="D71:D76" si="8">E71+F71+G71</f>
        <v>578165.01331544481</v>
      </c>
      <c r="E71" s="17">
        <v>578165.01331544481</v>
      </c>
      <c r="F71" s="17">
        <v>0</v>
      </c>
      <c r="G71" s="18">
        <v>0</v>
      </c>
    </row>
    <row r="72" spans="2:7" x14ac:dyDescent="0.45">
      <c r="B72" s="10">
        <v>3</v>
      </c>
      <c r="C72" s="27" t="s">
        <v>32</v>
      </c>
      <c r="D72" s="17">
        <f t="shared" si="8"/>
        <v>874868.2039972106</v>
      </c>
      <c r="E72" s="17">
        <v>874868.2039972106</v>
      </c>
      <c r="F72" s="17">
        <v>0</v>
      </c>
      <c r="G72" s="18">
        <v>0</v>
      </c>
    </row>
    <row r="73" spans="2:7" x14ac:dyDescent="0.45">
      <c r="B73" s="10">
        <v>4</v>
      </c>
      <c r="C73" s="27" t="s">
        <v>71</v>
      </c>
      <c r="D73" s="17">
        <f t="shared" si="8"/>
        <v>2966485.9399951044</v>
      </c>
      <c r="E73" s="17">
        <v>2966485.9399951044</v>
      </c>
      <c r="F73" s="17">
        <v>0</v>
      </c>
      <c r="G73" s="18">
        <v>0</v>
      </c>
    </row>
    <row r="74" spans="2:7" x14ac:dyDescent="0.45">
      <c r="B74" s="10">
        <v>5</v>
      </c>
      <c r="C74" s="27" t="s">
        <v>72</v>
      </c>
      <c r="D74" s="17">
        <f t="shared" si="8"/>
        <v>5090749.2828631354</v>
      </c>
      <c r="E74" s="17">
        <v>5090749.2828631354</v>
      </c>
      <c r="F74" s="17">
        <v>0</v>
      </c>
      <c r="G74" s="18">
        <v>0</v>
      </c>
    </row>
    <row r="75" spans="2:7" x14ac:dyDescent="0.45">
      <c r="B75" s="10">
        <v>6</v>
      </c>
      <c r="C75" s="27" t="s">
        <v>73</v>
      </c>
      <c r="D75" s="17">
        <f t="shared" si="8"/>
        <v>1293515.1044312026</v>
      </c>
      <c r="E75" s="17">
        <v>1293515.1044312026</v>
      </c>
      <c r="F75" s="17">
        <v>0</v>
      </c>
      <c r="G75" s="18">
        <v>0</v>
      </c>
    </row>
    <row r="76" spans="2:7" ht="17.5" x14ac:dyDescent="0.45">
      <c r="B76" s="10"/>
      <c r="C76" s="11" t="s">
        <v>2</v>
      </c>
      <c r="D76" s="12">
        <f t="shared" si="8"/>
        <v>13871844.729181105</v>
      </c>
      <c r="E76" s="12">
        <f>SUM(E70:E75)</f>
        <v>13871844.729181105</v>
      </c>
      <c r="F76" s="12">
        <v>0</v>
      </c>
      <c r="G76" s="13">
        <v>0</v>
      </c>
    </row>
    <row r="77" spans="2:7" ht="17.5" x14ac:dyDescent="0.45">
      <c r="B77" s="29" t="s">
        <v>47</v>
      </c>
      <c r="C77" s="30"/>
      <c r="D77" s="30"/>
      <c r="E77" s="30"/>
      <c r="F77" s="30"/>
      <c r="G77" s="31"/>
    </row>
    <row r="78" spans="2:7" x14ac:dyDescent="0.45">
      <c r="B78" s="10">
        <v>1</v>
      </c>
      <c r="C78" s="27" t="s">
        <v>74</v>
      </c>
      <c r="D78" s="17">
        <f>E78+F78+G78</f>
        <v>1756088.8226519229</v>
      </c>
      <c r="E78" s="17">
        <v>1706088.8226519229</v>
      </c>
      <c r="F78" s="17">
        <v>0</v>
      </c>
      <c r="G78" s="18">
        <v>50000</v>
      </c>
    </row>
    <row r="79" spans="2:7" x14ac:dyDescent="0.45">
      <c r="B79" s="10">
        <v>2</v>
      </c>
      <c r="C79" s="27" t="s">
        <v>33</v>
      </c>
      <c r="D79" s="17">
        <f t="shared" ref="D79:D85" si="9">E79+F79+G79</f>
        <v>3531572.4986673002</v>
      </c>
      <c r="E79" s="17">
        <v>3436572.4986673002</v>
      </c>
      <c r="F79" s="17">
        <v>0</v>
      </c>
      <c r="G79" s="18">
        <v>95000</v>
      </c>
    </row>
    <row r="80" spans="2:7" x14ac:dyDescent="0.45">
      <c r="B80" s="10">
        <v>3</v>
      </c>
      <c r="C80" s="27" t="s">
        <v>75</v>
      </c>
      <c r="D80" s="17">
        <f t="shared" si="9"/>
        <v>785194.43730738084</v>
      </c>
      <c r="E80" s="17">
        <v>780194.43730738084</v>
      </c>
      <c r="F80" s="17">
        <v>0</v>
      </c>
      <c r="G80" s="18">
        <v>5000</v>
      </c>
    </row>
    <row r="81" spans="2:7" x14ac:dyDescent="0.45">
      <c r="B81" s="10">
        <v>4</v>
      </c>
      <c r="C81" s="27" t="s">
        <v>76</v>
      </c>
      <c r="D81" s="17">
        <f t="shared" si="9"/>
        <v>372661.33877469733</v>
      </c>
      <c r="E81" s="17">
        <v>367661.33877469733</v>
      </c>
      <c r="F81" s="17">
        <v>0</v>
      </c>
      <c r="G81" s="18">
        <v>5000</v>
      </c>
    </row>
    <row r="82" spans="2:7" x14ac:dyDescent="0.45">
      <c r="B82" s="10">
        <v>5</v>
      </c>
      <c r="C82" s="27" t="s">
        <v>34</v>
      </c>
      <c r="D82" s="17">
        <f t="shared" si="9"/>
        <v>2514074.8124257405</v>
      </c>
      <c r="E82" s="17">
        <v>2514074.8124257405</v>
      </c>
      <c r="F82" s="17">
        <v>0</v>
      </c>
      <c r="G82" s="18">
        <v>0</v>
      </c>
    </row>
    <row r="83" spans="2:7" x14ac:dyDescent="0.45">
      <c r="B83" s="10">
        <v>6</v>
      </c>
      <c r="C83" s="27" t="s">
        <v>35</v>
      </c>
      <c r="D83" s="17">
        <f t="shared" si="9"/>
        <v>381002.11752944597</v>
      </c>
      <c r="E83" s="17">
        <v>346002.11752944597</v>
      </c>
      <c r="F83" s="17">
        <v>0</v>
      </c>
      <c r="G83" s="18">
        <v>35000</v>
      </c>
    </row>
    <row r="84" spans="2:7" x14ac:dyDescent="0.45">
      <c r="B84" s="10">
        <v>7</v>
      </c>
      <c r="C84" s="27" t="s">
        <v>36</v>
      </c>
      <c r="D84" s="17">
        <f t="shared" si="9"/>
        <v>593591.66636916436</v>
      </c>
      <c r="E84" s="17">
        <v>593591.66636916436</v>
      </c>
      <c r="F84" s="17">
        <v>0</v>
      </c>
      <c r="G84" s="18">
        <v>0</v>
      </c>
    </row>
    <row r="85" spans="2:7" ht="17.5" x14ac:dyDescent="0.45">
      <c r="B85" s="10"/>
      <c r="C85" s="11" t="s">
        <v>2</v>
      </c>
      <c r="D85" s="12">
        <f t="shared" si="9"/>
        <v>9934185.693725653</v>
      </c>
      <c r="E85" s="12">
        <f>SUM(E78:E84)</f>
        <v>9744185.693725653</v>
      </c>
      <c r="F85" s="12">
        <v>0</v>
      </c>
      <c r="G85" s="13">
        <v>190000</v>
      </c>
    </row>
    <row r="86" spans="2:7" ht="17.5" x14ac:dyDescent="0.45">
      <c r="B86" s="29" t="s">
        <v>48</v>
      </c>
      <c r="C86" s="30"/>
      <c r="D86" s="30"/>
      <c r="E86" s="30"/>
      <c r="F86" s="30"/>
      <c r="G86" s="31"/>
    </row>
    <row r="87" spans="2:7" x14ac:dyDescent="0.45">
      <c r="B87" s="10">
        <v>1</v>
      </c>
      <c r="C87" s="27" t="s">
        <v>37</v>
      </c>
      <c r="D87" s="17">
        <f>E87+F87+G87</f>
        <v>625095.59506512526</v>
      </c>
      <c r="E87" s="17">
        <v>615095.59506512526</v>
      </c>
      <c r="F87" s="17">
        <v>0</v>
      </c>
      <c r="G87" s="18">
        <v>10000</v>
      </c>
    </row>
    <row r="88" spans="2:7" x14ac:dyDescent="0.45">
      <c r="B88" s="10">
        <v>2</v>
      </c>
      <c r="C88" s="27" t="s">
        <v>38</v>
      </c>
      <c r="D88" s="17">
        <f t="shared" ref="D88:D92" si="10">E88+F88+G88</f>
        <v>385304.12072871049</v>
      </c>
      <c r="E88" s="17">
        <v>385304.12072871049</v>
      </c>
      <c r="F88" s="17">
        <v>0</v>
      </c>
      <c r="G88" s="18">
        <v>0</v>
      </c>
    </row>
    <row r="89" spans="2:7" x14ac:dyDescent="0.45">
      <c r="B89" s="10">
        <v>3</v>
      </c>
      <c r="C89" s="27" t="s">
        <v>77</v>
      </c>
      <c r="D89" s="17">
        <f t="shared" si="10"/>
        <v>873818.40913840348</v>
      </c>
      <c r="E89" s="17">
        <v>873818.40913840348</v>
      </c>
      <c r="F89" s="17">
        <v>0</v>
      </c>
      <c r="G89" s="18">
        <v>0</v>
      </c>
    </row>
    <row r="90" spans="2:7" x14ac:dyDescent="0.45">
      <c r="B90" s="10">
        <v>4</v>
      </c>
      <c r="C90" s="27" t="s">
        <v>78</v>
      </c>
      <c r="D90" s="17">
        <f t="shared" si="10"/>
        <v>366125.07023041818</v>
      </c>
      <c r="E90" s="17">
        <v>366125.07023041818</v>
      </c>
      <c r="F90" s="17">
        <v>0</v>
      </c>
      <c r="G90" s="18">
        <v>0</v>
      </c>
    </row>
    <row r="91" spans="2:7" x14ac:dyDescent="0.45">
      <c r="B91" s="10">
        <v>5</v>
      </c>
      <c r="C91" s="27" t="s">
        <v>79</v>
      </c>
      <c r="D91" s="17">
        <f t="shared" si="10"/>
        <v>812742.59964548633</v>
      </c>
      <c r="E91" s="17">
        <v>792742.59964548633</v>
      </c>
      <c r="F91" s="17">
        <v>0</v>
      </c>
      <c r="G91" s="18">
        <v>20000</v>
      </c>
    </row>
    <row r="92" spans="2:7" ht="17.5" x14ac:dyDescent="0.45">
      <c r="B92" s="10"/>
      <c r="C92" s="11" t="s">
        <v>2</v>
      </c>
      <c r="D92" s="12">
        <f t="shared" si="10"/>
        <v>3063085.7948081437</v>
      </c>
      <c r="E92" s="12">
        <f>SUM(E87:E91)</f>
        <v>3033085.7948081437</v>
      </c>
      <c r="F92" s="12">
        <f t="shared" ref="F92:G92" si="11">SUM(F87:F91)</f>
        <v>0</v>
      </c>
      <c r="G92" s="13">
        <f t="shared" si="11"/>
        <v>30000</v>
      </c>
    </row>
    <row r="93" spans="2:7" ht="17.5" x14ac:dyDescent="0.45">
      <c r="B93" s="29" t="s">
        <v>49</v>
      </c>
      <c r="C93" s="30"/>
      <c r="D93" s="30"/>
      <c r="E93" s="30"/>
      <c r="F93" s="30"/>
      <c r="G93" s="31"/>
    </row>
    <row r="94" spans="2:7" x14ac:dyDescent="0.45">
      <c r="B94" s="10">
        <v>1</v>
      </c>
      <c r="C94" s="27" t="s">
        <v>39</v>
      </c>
      <c r="D94" s="17">
        <f>E94+F94+G94</f>
        <v>1923477.2033409041</v>
      </c>
      <c r="E94" s="17">
        <v>1878477.2033409041</v>
      </c>
      <c r="F94" s="17">
        <v>0</v>
      </c>
      <c r="G94" s="18">
        <v>45000</v>
      </c>
    </row>
    <row r="95" spans="2:7" x14ac:dyDescent="0.45">
      <c r="B95" s="10">
        <v>2</v>
      </c>
      <c r="C95" s="27" t="s">
        <v>82</v>
      </c>
      <c r="D95" s="17">
        <f t="shared" ref="D95:D97" si="12">E95+F95+G95</f>
        <v>1149604.7220287316</v>
      </c>
      <c r="E95" s="17">
        <v>1149604.7220287316</v>
      </c>
      <c r="F95" s="17">
        <v>0</v>
      </c>
      <c r="G95" s="18">
        <v>0</v>
      </c>
    </row>
    <row r="96" spans="2:7" x14ac:dyDescent="0.45">
      <c r="B96" s="10">
        <v>3</v>
      </c>
      <c r="C96" s="27" t="s">
        <v>81</v>
      </c>
      <c r="D96" s="17">
        <f t="shared" si="12"/>
        <v>2653822.9565735403</v>
      </c>
      <c r="E96" s="17">
        <v>2608822.9565735403</v>
      </c>
      <c r="F96" s="17">
        <v>0</v>
      </c>
      <c r="G96" s="18">
        <v>45000</v>
      </c>
    </row>
    <row r="97" spans="2:7" ht="17.5" thickBot="1" x14ac:dyDescent="0.5">
      <c r="B97" s="20">
        <v>4</v>
      </c>
      <c r="C97" s="28" t="s">
        <v>80</v>
      </c>
      <c r="D97" s="21">
        <f t="shared" si="12"/>
        <v>1971732.5847973181</v>
      </c>
      <c r="E97" s="21">
        <v>1926732.5847973181</v>
      </c>
      <c r="F97" s="21">
        <v>0</v>
      </c>
      <c r="G97" s="22">
        <v>45000</v>
      </c>
    </row>
    <row r="98" spans="2:7" ht="24" customHeight="1" thickBot="1" x14ac:dyDescent="0.5">
      <c r="B98" s="23"/>
      <c r="C98" s="24" t="s">
        <v>2</v>
      </c>
      <c r="D98" s="25">
        <f>SUM(D94:D97)</f>
        <v>7698637.4667404937</v>
      </c>
      <c r="E98" s="25">
        <f>SUM(E94:E97)</f>
        <v>7563637.4667404937</v>
      </c>
      <c r="F98" s="25">
        <v>0</v>
      </c>
      <c r="G98" s="26">
        <v>135000</v>
      </c>
    </row>
    <row r="99" spans="2:7" x14ac:dyDescent="0.45">
      <c r="D99" s="3"/>
      <c r="E99" s="3"/>
      <c r="F99" s="1"/>
    </row>
  </sheetData>
  <mergeCells count="16">
    <mergeCell ref="B1:G1"/>
    <mergeCell ref="D4:D5"/>
    <mergeCell ref="C4:C5"/>
    <mergeCell ref="B4:B5"/>
    <mergeCell ref="E4:G4"/>
    <mergeCell ref="B2:G3"/>
    <mergeCell ref="C10:G10"/>
    <mergeCell ref="C20:G20"/>
    <mergeCell ref="B27:G27"/>
    <mergeCell ref="B36:G36"/>
    <mergeCell ref="B43:G43"/>
    <mergeCell ref="B56:G56"/>
    <mergeCell ref="B69:G69"/>
    <mergeCell ref="B77:G77"/>
    <mergeCell ref="B86:G86"/>
    <mergeCell ref="B93:G93"/>
  </mergeCells>
  <pageMargins left="0.15748031496062992" right="0.15748031496062992" top="0.15748031496062992" bottom="0.15748031496062992" header="0.15748031496062992" footer="0.1574803149606299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1</vt:lpstr>
      <vt:lpstr>'list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https:/mul2-minfin.gov.am/tasks/363332/oneclick/4752f69f667f119d4298de6c84a85751d7c21ab6f8b6c9bc47e23847b55e650a.xlsx?token=64a7bfaf9396c836b296bb17e145adee</cp:keywords>
  <cp:lastModifiedBy/>
  <dcterms:created xsi:type="dcterms:W3CDTF">2006-09-16T00:00:00Z</dcterms:created>
  <dcterms:modified xsi:type="dcterms:W3CDTF">2026-06-11T12:39:38Z</dcterms:modified>
</cp:coreProperties>
</file>