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935"/>
  </bookViews>
  <sheets>
    <sheet name="HAVELVAC 3" sheetId="1" r:id="rId1"/>
  </sheets>
  <calcPr calcId="144525"/>
</workbook>
</file>

<file path=xl/calcChain.xml><?xml version="1.0" encoding="utf-8"?>
<calcChain xmlns="http://schemas.openxmlformats.org/spreadsheetml/2006/main">
  <c r="C119" i="1" l="1"/>
  <c r="C117" i="1" s="1"/>
  <c r="C111" i="1"/>
  <c r="C109" i="1" s="1"/>
  <c r="C101" i="1"/>
  <c r="C95" i="1"/>
  <c r="C93" i="1" s="1"/>
  <c r="C87" i="1"/>
  <c r="C85" i="1" s="1"/>
  <c r="C84" i="1"/>
  <c r="C82" i="1"/>
  <c r="C81" i="1"/>
  <c r="C80" i="1"/>
  <c r="C71" i="1"/>
  <c r="C69" i="1" s="1"/>
  <c r="C63" i="1"/>
  <c r="C61" i="1" s="1"/>
  <c r="C55" i="1"/>
  <c r="C53" i="1" s="1"/>
  <c r="C47" i="1"/>
  <c r="C45" i="1" s="1"/>
  <c r="C42" i="1"/>
  <c r="C41" i="1"/>
  <c r="C40" i="1"/>
  <c r="C31" i="1"/>
  <c r="C29" i="1" s="1"/>
  <c r="C23" i="1"/>
  <c r="C21" i="1" s="1"/>
  <c r="C15" i="1"/>
  <c r="C13" i="1" s="1"/>
  <c r="C5" i="1"/>
  <c r="C139" i="1" l="1"/>
  <c r="C137" i="1"/>
  <c r="C136" i="1"/>
  <c r="C79" i="1"/>
  <c r="C138" i="1"/>
  <c r="C39" i="1"/>
  <c r="C37" i="1" s="1"/>
  <c r="C140" i="1"/>
  <c r="C77" i="1"/>
  <c r="C125" i="1"/>
  <c r="C135" i="1" l="1"/>
  <c r="C133" i="1" s="1"/>
</calcChain>
</file>

<file path=xl/sharedStrings.xml><?xml version="1.0" encoding="utf-8"?>
<sst xmlns="http://schemas.openxmlformats.org/spreadsheetml/2006/main" count="158" uniqueCount="46">
  <si>
    <t>որից`</t>
  </si>
  <si>
    <t>Հ/Հ</t>
  </si>
  <si>
    <t>Ոլորտը/ֆինանսավորման աղբյուրը</t>
  </si>
  <si>
    <t>Կրթություն</t>
  </si>
  <si>
    <t>Առողջապահություն</t>
  </si>
  <si>
    <t xml:space="preserve">Սոցիալական պաշտպանություն </t>
  </si>
  <si>
    <t>Ճանապարհաշինություն</t>
  </si>
  <si>
    <t>Ջրամատակարարում և ջրահեռացում</t>
  </si>
  <si>
    <t>ՀՀ պետական բյուջե, այդ թվում՝</t>
  </si>
  <si>
    <t>սեփական միջոցներ</t>
  </si>
  <si>
    <t>վարկային միջոցներ</t>
  </si>
  <si>
    <t>Համայնքային բյուջե</t>
  </si>
  <si>
    <t>Մասնավոր ներդրողներ</t>
  </si>
  <si>
    <t xml:space="preserve">Միջազգային և դոնոր կազմակերպություններ </t>
  </si>
  <si>
    <t>Էներգետիկա</t>
  </si>
  <si>
    <t>Ծանոթություն</t>
  </si>
  <si>
    <t>2021թ. 
նախատեսված գումարը              (հազ. դրամ)</t>
  </si>
  <si>
    <t xml:space="preserve">ԸՆԴԱՄԵՆԸ  2021Թ. </t>
  </si>
  <si>
    <t>ԱՐԴՅՈՒՆԱԲԵՐՈՒԹՅՈՒՆ, ՓՄՁ  ԵՎ ՄԱՍՆԱՎՈՐ ՀԱՏՎԱԾ</t>
  </si>
  <si>
    <t>II</t>
  </si>
  <si>
    <t>ՀԱՅԱՍՏԱՆԻ ՀԱՆՐԱՊԵՏՈՒԹՅԱՆ  ԿՈՏԱՅՔԻ ՄԱՐԶԻ 2017-2025 ԹՎԱԿԱՆՆԵՐԻ ԶԱՐԳԱՑՄԱՆ ՌԱԶՄԱՎԱՐՈՒԹՅԱՆ ԻՐԱԿԱՆԱՑՄԱՆ 2021 ԹՎԱԿԱՆԻ ԳՈՐԾՈՒՆԵՈՒԹՅԱՆ ԾՐԱԳՐՈՎ ՆԱԽԱՏԵՍՎԱԾ ԲՈԼՈՐ ՈԼՈՐՏՆԵՐԻ ԱՄՓՈՓ  ՖԻՆԱՆՍԱՎՈՐՈՒՄԸ</t>
  </si>
  <si>
    <t>ԶԲՈՍԱՇՐՋՈՒԹՅՈՒՆ</t>
  </si>
  <si>
    <t>III</t>
  </si>
  <si>
    <t>IV</t>
  </si>
  <si>
    <t>ԳՅՈՒՂԱՏՆՏԵՍՈՒԹՅՈՒՆ</t>
  </si>
  <si>
    <t>V</t>
  </si>
  <si>
    <t xml:space="preserve">ԲՆԱՊԱՀՊԱՆՈՒԹՅՈՒՆ  </t>
  </si>
  <si>
    <t>ՍՈՑԻԱԼԱԿԱՆ ՈԼՈՐՏ</t>
  </si>
  <si>
    <t>VI</t>
  </si>
  <si>
    <t xml:space="preserve">6.1. </t>
  </si>
  <si>
    <t xml:space="preserve">6.2. </t>
  </si>
  <si>
    <t xml:space="preserve">6.3. </t>
  </si>
  <si>
    <t xml:space="preserve">6.4. </t>
  </si>
  <si>
    <t>VII</t>
  </si>
  <si>
    <t>7.1.</t>
  </si>
  <si>
    <t>7.2.</t>
  </si>
  <si>
    <t>7.3.</t>
  </si>
  <si>
    <t>7.4.</t>
  </si>
  <si>
    <t>Գազամատակարարում</t>
  </si>
  <si>
    <t>VIII</t>
  </si>
  <si>
    <t>ՔԱՂԱՔԱՇԻՆՈՒԹՅՈՒՆ</t>
  </si>
  <si>
    <t>ՏԱՐԱԾՔԱՅԻՆ  ԿԱՌԱՎԱՐՈՒՄ, ՏԵՂԱԿԱՆ  ԻՆՔՆԱԿԱՌԱՎԱՐՈՒՄ,
ՔԱՂԱՔԱՑԻԱԿԱՆ  ՀԱՍԱՐԱԿՈՒԹՅՈՒՆ, ԱՐՏԱԿԱՐԳ   ԻՐԱՎԻՃԱԿՆԵՐԻՑ   ԲՆԱԿՉՈՒԹՅԱՆ ԵՎ ՏԱՐԱԾՔՆԵՐԻ ՊԱՇՏՊԱՆՈՒԹՅՈՒՆ</t>
  </si>
  <si>
    <t>IX</t>
  </si>
  <si>
    <t>Հավելված 3</t>
  </si>
  <si>
    <t>Մշակույթ, սպորտ և երիտասարդության հարցեր</t>
  </si>
  <si>
    <t>ԵՆԹԱԿԱՌՈՒՑՎԱԾՔՆԵՐ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</si>
</sst>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i/>
      <sz val="10"/>
      <name val="GHEA Grapalat"/>
      <family val="3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0"/>
      <name val="GHEA Grapalat"/>
      <family val="3"/>
    </font>
    <font>
      <i/>
      <sz val="9"/>
      <name val="GHEA Grapalat"/>
      <family val="3"/>
    </font>
    <font>
      <sz val="9"/>
      <name val="GHEA Grapalat"/>
      <family val="3"/>
    </font>
    <font>
      <i/>
      <sz val="11"/>
      <name val="GHEA Grapalat"/>
      <family val="3"/>
    </font>
    <font>
      <b/>
      <i/>
      <sz val="11"/>
      <name val="GHEA Grapalat"/>
      <family val="3"/>
    </font>
    <font>
      <b/>
      <i/>
      <sz val="10"/>
      <name val="GHEA Grapalat"/>
      <family val="3"/>
    </font>
    <font>
      <b/>
      <i/>
      <sz val="12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4" fillId="0" borderId="0" xfId="0" applyFont="1"/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3" borderId="1" xfId="0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164" fontId="8" fillId="2" borderId="1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left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 readingOrder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164" fontId="13" fillId="4" borderId="3" xfId="0" applyNumberFormat="1" applyFont="1" applyFill="1" applyBorder="1" applyAlignment="1">
      <alignment horizontal="center" wrapText="1"/>
    </xf>
    <xf numFmtId="164" fontId="13" fillId="4" borderId="4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</cellXfs>
  <cellStyles count="2">
    <cellStyle name="Normal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tabSelected="1" workbookViewId="0">
      <selection activeCell="C144" sqref="C144"/>
    </sheetView>
  </sheetViews>
  <sheetFormatPr defaultRowHeight="16.5" x14ac:dyDescent="0.3"/>
  <cols>
    <col min="1" max="1" width="5.7109375" style="1" customWidth="1"/>
    <col min="2" max="2" width="50.28515625" style="1" customWidth="1"/>
    <col min="3" max="3" width="29.28515625" style="1" customWidth="1"/>
    <col min="4" max="4" width="14.85546875" style="1" customWidth="1"/>
    <col min="5" max="16384" width="9.140625" style="1"/>
  </cols>
  <sheetData>
    <row r="1" spans="1:4" ht="21" customHeight="1" x14ac:dyDescent="0.3">
      <c r="A1" s="6"/>
      <c r="B1" s="6"/>
      <c r="C1" s="40" t="s">
        <v>43</v>
      </c>
      <c r="D1" s="40"/>
    </row>
    <row r="2" spans="1:4" ht="61.5" customHeight="1" x14ac:dyDescent="0.3">
      <c r="A2" s="39" t="s">
        <v>20</v>
      </c>
      <c r="B2" s="39"/>
      <c r="C2" s="39"/>
      <c r="D2" s="39"/>
    </row>
    <row r="3" spans="1:4" ht="56.25" customHeight="1" x14ac:dyDescent="0.3">
      <c r="A3" s="7" t="s">
        <v>1</v>
      </c>
      <c r="B3" s="7" t="s">
        <v>2</v>
      </c>
      <c r="C3" s="7" t="s">
        <v>16</v>
      </c>
      <c r="D3" s="7" t="s">
        <v>15</v>
      </c>
    </row>
    <row r="4" spans="1:4" ht="20.25" customHeight="1" x14ac:dyDescent="0.3">
      <c r="A4" s="33">
        <v>1</v>
      </c>
      <c r="B4" s="33">
        <v>2</v>
      </c>
      <c r="C4" s="33">
        <v>3</v>
      </c>
      <c r="D4" s="33">
        <v>4</v>
      </c>
    </row>
    <row r="5" spans="1:4" ht="33" x14ac:dyDescent="0.3">
      <c r="A5" s="8" t="s">
        <v>19</v>
      </c>
      <c r="B5" s="9" t="s">
        <v>18</v>
      </c>
      <c r="C5" s="5">
        <f>C7+C10+C11+C12</f>
        <v>22001100</v>
      </c>
      <c r="D5" s="10"/>
    </row>
    <row r="6" spans="1:4" x14ac:dyDescent="0.3">
      <c r="A6" s="11"/>
      <c r="B6" s="12" t="s">
        <v>0</v>
      </c>
      <c r="C6" s="13"/>
      <c r="D6" s="10"/>
    </row>
    <row r="7" spans="1:4" x14ac:dyDescent="0.3">
      <c r="A7" s="11"/>
      <c r="B7" s="2" t="s">
        <v>8</v>
      </c>
      <c r="C7" s="4"/>
      <c r="D7" s="10"/>
    </row>
    <row r="8" spans="1:4" x14ac:dyDescent="0.3">
      <c r="A8" s="11"/>
      <c r="B8" s="3" t="s">
        <v>9</v>
      </c>
      <c r="C8" s="4"/>
      <c r="D8" s="10"/>
    </row>
    <row r="9" spans="1:4" x14ac:dyDescent="0.3">
      <c r="A9" s="11"/>
      <c r="B9" s="3" t="s">
        <v>10</v>
      </c>
      <c r="C9" s="4"/>
      <c r="D9" s="10"/>
    </row>
    <row r="10" spans="1:4" x14ac:dyDescent="0.3">
      <c r="A10" s="11"/>
      <c r="B10" s="2" t="s">
        <v>11</v>
      </c>
      <c r="C10" s="4"/>
      <c r="D10" s="10"/>
    </row>
    <row r="11" spans="1:4" x14ac:dyDescent="0.3">
      <c r="A11" s="11"/>
      <c r="B11" s="2" t="s">
        <v>12</v>
      </c>
      <c r="C11" s="4">
        <v>22001100</v>
      </c>
      <c r="D11" s="10"/>
    </row>
    <row r="12" spans="1:4" x14ac:dyDescent="0.3">
      <c r="A12" s="11"/>
      <c r="B12" s="2" t="s">
        <v>13</v>
      </c>
      <c r="C12" s="4"/>
      <c r="D12" s="10"/>
    </row>
    <row r="13" spans="1:4" x14ac:dyDescent="0.3">
      <c r="A13" s="11" t="s">
        <v>22</v>
      </c>
      <c r="B13" s="9" t="s">
        <v>21</v>
      </c>
      <c r="C13" s="5">
        <f>C15+C18+C19+C20</f>
        <v>8687028.6999999993</v>
      </c>
      <c r="D13" s="10"/>
    </row>
    <row r="14" spans="1:4" x14ac:dyDescent="0.3">
      <c r="A14" s="11"/>
      <c r="B14" s="12" t="s">
        <v>0</v>
      </c>
      <c r="C14" s="14"/>
      <c r="D14" s="10"/>
    </row>
    <row r="15" spans="1:4" x14ac:dyDescent="0.3">
      <c r="A15" s="11"/>
      <c r="B15" s="2" t="s">
        <v>8</v>
      </c>
      <c r="C15" s="4">
        <f>C16+C17</f>
        <v>303482.8</v>
      </c>
      <c r="D15" s="10"/>
    </row>
    <row r="16" spans="1:4" x14ac:dyDescent="0.3">
      <c r="A16" s="11"/>
      <c r="B16" s="3" t="s">
        <v>9</v>
      </c>
      <c r="C16" s="4">
        <v>68526.8</v>
      </c>
      <c r="D16" s="10"/>
    </row>
    <row r="17" spans="1:4" x14ac:dyDescent="0.3">
      <c r="A17" s="11"/>
      <c r="B17" s="3" t="s">
        <v>10</v>
      </c>
      <c r="C17" s="4">
        <v>234956</v>
      </c>
      <c r="D17" s="10"/>
    </row>
    <row r="18" spans="1:4" x14ac:dyDescent="0.3">
      <c r="A18" s="11"/>
      <c r="B18" s="2" t="s">
        <v>11</v>
      </c>
      <c r="C18" s="4">
        <v>159895.9</v>
      </c>
      <c r="D18" s="10"/>
    </row>
    <row r="19" spans="1:4" x14ac:dyDescent="0.3">
      <c r="A19" s="11"/>
      <c r="B19" s="2" t="s">
        <v>12</v>
      </c>
      <c r="C19" s="4">
        <v>8223650</v>
      </c>
      <c r="D19" s="10"/>
    </row>
    <row r="20" spans="1:4" x14ac:dyDescent="0.3">
      <c r="A20" s="11"/>
      <c r="B20" s="2" t="s">
        <v>13</v>
      </c>
      <c r="C20" s="15"/>
      <c r="D20" s="10"/>
    </row>
    <row r="21" spans="1:4" x14ac:dyDescent="0.3">
      <c r="A21" s="11" t="s">
        <v>23</v>
      </c>
      <c r="B21" s="9" t="s">
        <v>24</v>
      </c>
      <c r="C21" s="5">
        <f>C23+C26+C27+C28</f>
        <v>1393826.3</v>
      </c>
      <c r="D21" s="10"/>
    </row>
    <row r="22" spans="1:4" x14ac:dyDescent="0.3">
      <c r="A22" s="11"/>
      <c r="B22" s="12" t="s">
        <v>0</v>
      </c>
      <c r="C22" s="14"/>
      <c r="D22" s="10"/>
    </row>
    <row r="23" spans="1:4" x14ac:dyDescent="0.3">
      <c r="A23" s="11"/>
      <c r="B23" s="2" t="s">
        <v>8</v>
      </c>
      <c r="C23" s="4">
        <f>C24+C25</f>
        <v>579138.30000000005</v>
      </c>
      <c r="D23" s="10"/>
    </row>
    <row r="24" spans="1:4" x14ac:dyDescent="0.3">
      <c r="A24" s="11"/>
      <c r="B24" s="3" t="s">
        <v>9</v>
      </c>
      <c r="C24" s="4"/>
      <c r="D24" s="10"/>
    </row>
    <row r="25" spans="1:4" x14ac:dyDescent="0.3">
      <c r="A25" s="11"/>
      <c r="B25" s="3" t="s">
        <v>10</v>
      </c>
      <c r="C25" s="4">
        <v>579138.30000000005</v>
      </c>
      <c r="D25" s="10"/>
    </row>
    <row r="26" spans="1:4" x14ac:dyDescent="0.3">
      <c r="A26" s="11"/>
      <c r="B26" s="2" t="s">
        <v>11</v>
      </c>
      <c r="C26" s="4">
        <v>131800</v>
      </c>
      <c r="D26" s="10"/>
    </row>
    <row r="27" spans="1:4" x14ac:dyDescent="0.3">
      <c r="A27" s="11"/>
      <c r="B27" s="2" t="s">
        <v>12</v>
      </c>
      <c r="C27" s="4">
        <v>682888</v>
      </c>
      <c r="D27" s="10"/>
    </row>
    <row r="28" spans="1:4" x14ac:dyDescent="0.3">
      <c r="A28" s="11"/>
      <c r="B28" s="2" t="s">
        <v>13</v>
      </c>
      <c r="C28" s="15"/>
      <c r="D28" s="10"/>
    </row>
    <row r="29" spans="1:4" x14ac:dyDescent="0.3">
      <c r="A29" s="11" t="s">
        <v>25</v>
      </c>
      <c r="B29" s="9" t="s">
        <v>26</v>
      </c>
      <c r="C29" s="5">
        <f>C31+C34+C35+C36</f>
        <v>2778225.0999999996</v>
      </c>
      <c r="D29" s="10"/>
    </row>
    <row r="30" spans="1:4" x14ac:dyDescent="0.3">
      <c r="A30" s="11"/>
      <c r="B30" s="12" t="s">
        <v>0</v>
      </c>
      <c r="C30" s="16"/>
      <c r="D30" s="10"/>
    </row>
    <row r="31" spans="1:4" x14ac:dyDescent="0.3">
      <c r="A31" s="11"/>
      <c r="B31" s="2" t="s">
        <v>8</v>
      </c>
      <c r="C31" s="4">
        <f>C32+C33</f>
        <v>2083833.4</v>
      </c>
      <c r="D31" s="10"/>
    </row>
    <row r="32" spans="1:4" x14ac:dyDescent="0.3">
      <c r="A32" s="11"/>
      <c r="B32" s="3" t="s">
        <v>9</v>
      </c>
      <c r="C32" s="4">
        <v>348.9</v>
      </c>
      <c r="D32" s="10"/>
    </row>
    <row r="33" spans="1:4" x14ac:dyDescent="0.3">
      <c r="A33" s="11"/>
      <c r="B33" s="3" t="s">
        <v>10</v>
      </c>
      <c r="C33" s="4">
        <v>2083484.5</v>
      </c>
      <c r="D33" s="10"/>
    </row>
    <row r="34" spans="1:4" x14ac:dyDescent="0.3">
      <c r="A34" s="11"/>
      <c r="B34" s="2" t="s">
        <v>11</v>
      </c>
      <c r="C34" s="4"/>
      <c r="D34" s="10"/>
    </row>
    <row r="35" spans="1:4" x14ac:dyDescent="0.3">
      <c r="A35" s="11"/>
      <c r="B35" s="2" t="s">
        <v>12</v>
      </c>
      <c r="C35" s="4"/>
      <c r="D35" s="10"/>
    </row>
    <row r="36" spans="1:4" x14ac:dyDescent="0.3">
      <c r="A36" s="11"/>
      <c r="B36" s="2" t="s">
        <v>13</v>
      </c>
      <c r="C36" s="4">
        <v>694391.7</v>
      </c>
      <c r="D36" s="10"/>
    </row>
    <row r="37" spans="1:4" x14ac:dyDescent="0.3">
      <c r="A37" s="11" t="s">
        <v>28</v>
      </c>
      <c r="B37" s="9" t="s">
        <v>27</v>
      </c>
      <c r="C37" s="5">
        <f>C39+C42+C43+C44</f>
        <v>17814687.800000001</v>
      </c>
      <c r="D37" s="10"/>
    </row>
    <row r="38" spans="1:4" x14ac:dyDescent="0.3">
      <c r="A38" s="11"/>
      <c r="B38" s="12" t="s">
        <v>0</v>
      </c>
      <c r="C38" s="17"/>
      <c r="D38" s="10"/>
    </row>
    <row r="39" spans="1:4" x14ac:dyDescent="0.3">
      <c r="A39" s="11"/>
      <c r="B39" s="2" t="s">
        <v>8</v>
      </c>
      <c r="C39" s="4">
        <f t="shared" ref="C39:C42" si="0">C47+C55+C63+C71</f>
        <v>16350792.6</v>
      </c>
      <c r="D39" s="10"/>
    </row>
    <row r="40" spans="1:4" x14ac:dyDescent="0.3">
      <c r="A40" s="11"/>
      <c r="B40" s="3" t="s">
        <v>9</v>
      </c>
      <c r="C40" s="4">
        <f t="shared" si="0"/>
        <v>15410792.6</v>
      </c>
      <c r="D40" s="10"/>
    </row>
    <row r="41" spans="1:4" x14ac:dyDescent="0.3">
      <c r="A41" s="11"/>
      <c r="B41" s="3" t="s">
        <v>10</v>
      </c>
      <c r="C41" s="4">
        <f t="shared" si="0"/>
        <v>940000</v>
      </c>
      <c r="D41" s="10"/>
    </row>
    <row r="42" spans="1:4" x14ac:dyDescent="0.3">
      <c r="A42" s="11"/>
      <c r="B42" s="2" t="s">
        <v>11</v>
      </c>
      <c r="C42" s="4">
        <f t="shared" si="0"/>
        <v>1463895.2</v>
      </c>
      <c r="D42" s="10"/>
    </row>
    <row r="43" spans="1:4" x14ac:dyDescent="0.3">
      <c r="A43" s="11"/>
      <c r="B43" s="2" t="s">
        <v>12</v>
      </c>
      <c r="C43" s="4"/>
      <c r="D43" s="10"/>
    </row>
    <row r="44" spans="1:4" x14ac:dyDescent="0.3">
      <c r="A44" s="11"/>
      <c r="B44" s="2" t="s">
        <v>13</v>
      </c>
      <c r="C44" s="18"/>
      <c r="D44" s="10"/>
    </row>
    <row r="45" spans="1:4" x14ac:dyDescent="0.3">
      <c r="A45" s="19" t="s">
        <v>29</v>
      </c>
      <c r="B45" s="20" t="s">
        <v>3</v>
      </c>
      <c r="C45" s="5">
        <f>C47+C50+C51+C52</f>
        <v>9789947</v>
      </c>
      <c r="D45" s="10"/>
    </row>
    <row r="46" spans="1:4" x14ac:dyDescent="0.3">
      <c r="A46" s="11"/>
      <c r="B46" s="12" t="s">
        <v>0</v>
      </c>
      <c r="C46" s="21"/>
      <c r="D46" s="10"/>
    </row>
    <row r="47" spans="1:4" x14ac:dyDescent="0.3">
      <c r="A47" s="11"/>
      <c r="B47" s="2" t="s">
        <v>8</v>
      </c>
      <c r="C47" s="4">
        <f>C48+C49</f>
        <v>8841199.5999999996</v>
      </c>
      <c r="D47" s="10"/>
    </row>
    <row r="48" spans="1:4" x14ac:dyDescent="0.3">
      <c r="A48" s="11"/>
      <c r="B48" s="3" t="s">
        <v>9</v>
      </c>
      <c r="C48" s="4">
        <v>7901199.5999999996</v>
      </c>
      <c r="D48" s="10"/>
    </row>
    <row r="49" spans="1:4" x14ac:dyDescent="0.3">
      <c r="A49" s="11"/>
      <c r="B49" s="3" t="s">
        <v>10</v>
      </c>
      <c r="C49" s="4">
        <v>940000</v>
      </c>
      <c r="D49" s="10"/>
    </row>
    <row r="50" spans="1:4" x14ac:dyDescent="0.3">
      <c r="A50" s="11"/>
      <c r="B50" s="2" t="s">
        <v>11</v>
      </c>
      <c r="C50" s="4">
        <v>948747.4</v>
      </c>
      <c r="D50" s="10"/>
    </row>
    <row r="51" spans="1:4" x14ac:dyDescent="0.3">
      <c r="A51" s="11"/>
      <c r="B51" s="2" t="s">
        <v>12</v>
      </c>
      <c r="C51" s="15"/>
      <c r="D51" s="10"/>
    </row>
    <row r="52" spans="1:4" x14ac:dyDescent="0.3">
      <c r="A52" s="11"/>
      <c r="B52" s="2" t="s">
        <v>13</v>
      </c>
      <c r="C52" s="22"/>
      <c r="D52" s="10"/>
    </row>
    <row r="53" spans="1:4" x14ac:dyDescent="0.3">
      <c r="A53" s="19" t="s">
        <v>30</v>
      </c>
      <c r="B53" s="20" t="s">
        <v>44</v>
      </c>
      <c r="C53" s="5">
        <f>C55+C58+C59+C60</f>
        <v>682938.9</v>
      </c>
      <c r="D53" s="10"/>
    </row>
    <row r="54" spans="1:4" x14ac:dyDescent="0.3">
      <c r="A54" s="11"/>
      <c r="B54" s="12" t="s">
        <v>0</v>
      </c>
      <c r="C54" s="21"/>
      <c r="D54" s="10"/>
    </row>
    <row r="55" spans="1:4" x14ac:dyDescent="0.3">
      <c r="A55" s="11"/>
      <c r="B55" s="2" t="s">
        <v>8</v>
      </c>
      <c r="C55" s="4">
        <f>C56+C57</f>
        <v>167791.1</v>
      </c>
      <c r="D55" s="10"/>
    </row>
    <row r="56" spans="1:4" x14ac:dyDescent="0.3">
      <c r="A56" s="11"/>
      <c r="B56" s="3" t="s">
        <v>9</v>
      </c>
      <c r="C56" s="4">
        <v>167791.1</v>
      </c>
      <c r="D56" s="10"/>
    </row>
    <row r="57" spans="1:4" x14ac:dyDescent="0.3">
      <c r="A57" s="11"/>
      <c r="B57" s="3" t="s">
        <v>10</v>
      </c>
      <c r="C57" s="4"/>
      <c r="D57" s="10"/>
    </row>
    <row r="58" spans="1:4" x14ac:dyDescent="0.3">
      <c r="A58" s="11"/>
      <c r="B58" s="2" t="s">
        <v>11</v>
      </c>
      <c r="C58" s="4">
        <v>515147.8</v>
      </c>
      <c r="D58" s="10"/>
    </row>
    <row r="59" spans="1:4" x14ac:dyDescent="0.3">
      <c r="A59" s="11"/>
      <c r="B59" s="2" t="s">
        <v>12</v>
      </c>
      <c r="C59" s="15"/>
      <c r="D59" s="10"/>
    </row>
    <row r="60" spans="1:4" x14ac:dyDescent="0.3">
      <c r="A60" s="11"/>
      <c r="B60" s="2" t="s">
        <v>13</v>
      </c>
      <c r="C60" s="23"/>
      <c r="D60" s="10"/>
    </row>
    <row r="61" spans="1:4" ht="18" customHeight="1" x14ac:dyDescent="0.3">
      <c r="A61" s="19" t="s">
        <v>31</v>
      </c>
      <c r="B61" s="20" t="s">
        <v>4</v>
      </c>
      <c r="C61" s="5">
        <f>C63+C66+C67+C68</f>
        <v>3800000</v>
      </c>
      <c r="D61" s="10"/>
    </row>
    <row r="62" spans="1:4" x14ac:dyDescent="0.3">
      <c r="A62" s="11"/>
      <c r="B62" s="12" t="s">
        <v>0</v>
      </c>
      <c r="C62" s="21"/>
      <c r="D62" s="10"/>
    </row>
    <row r="63" spans="1:4" x14ac:dyDescent="0.3">
      <c r="A63" s="11"/>
      <c r="B63" s="2" t="s">
        <v>8</v>
      </c>
      <c r="C63" s="4">
        <f>C64+C65</f>
        <v>3800000</v>
      </c>
      <c r="D63" s="10"/>
    </row>
    <row r="64" spans="1:4" x14ac:dyDescent="0.3">
      <c r="A64" s="11"/>
      <c r="B64" s="3" t="s">
        <v>9</v>
      </c>
      <c r="C64" s="4">
        <v>3800000</v>
      </c>
      <c r="D64" s="10"/>
    </row>
    <row r="65" spans="1:4" x14ac:dyDescent="0.3">
      <c r="A65" s="11"/>
      <c r="B65" s="3" t="s">
        <v>10</v>
      </c>
      <c r="C65" s="24"/>
      <c r="D65" s="10"/>
    </row>
    <row r="66" spans="1:4" x14ac:dyDescent="0.3">
      <c r="A66" s="11"/>
      <c r="B66" s="2" t="s">
        <v>11</v>
      </c>
      <c r="C66" s="15"/>
      <c r="D66" s="10"/>
    </row>
    <row r="67" spans="1:4" x14ac:dyDescent="0.3">
      <c r="A67" s="11"/>
      <c r="B67" s="2" t="s">
        <v>12</v>
      </c>
      <c r="C67" s="15"/>
      <c r="D67" s="10"/>
    </row>
    <row r="68" spans="1:4" x14ac:dyDescent="0.3">
      <c r="A68" s="11"/>
      <c r="B68" s="2" t="s">
        <v>13</v>
      </c>
      <c r="C68" s="15"/>
      <c r="D68" s="10"/>
    </row>
    <row r="69" spans="1:4" ht="18.75" customHeight="1" x14ac:dyDescent="0.3">
      <c r="A69" s="19" t="s">
        <v>32</v>
      </c>
      <c r="B69" s="20" t="s">
        <v>5</v>
      </c>
      <c r="C69" s="5">
        <f>C71+C74+C75+C76</f>
        <v>3541801.9</v>
      </c>
      <c r="D69" s="10"/>
    </row>
    <row r="70" spans="1:4" x14ac:dyDescent="0.3">
      <c r="A70" s="11"/>
      <c r="B70" s="12" t="s">
        <v>0</v>
      </c>
      <c r="C70" s="21"/>
      <c r="D70" s="10"/>
    </row>
    <row r="71" spans="1:4" x14ac:dyDescent="0.3">
      <c r="A71" s="11"/>
      <c r="B71" s="2" t="s">
        <v>8</v>
      </c>
      <c r="C71" s="4">
        <f>C72+C73</f>
        <v>3541801.9</v>
      </c>
      <c r="D71" s="10"/>
    </row>
    <row r="72" spans="1:4" x14ac:dyDescent="0.3">
      <c r="A72" s="11"/>
      <c r="B72" s="3" t="s">
        <v>9</v>
      </c>
      <c r="C72" s="4">
        <v>3541801.9</v>
      </c>
      <c r="D72" s="10"/>
    </row>
    <row r="73" spans="1:4" x14ac:dyDescent="0.3">
      <c r="A73" s="11"/>
      <c r="B73" s="3" t="s">
        <v>10</v>
      </c>
      <c r="C73" s="24"/>
      <c r="D73" s="10"/>
    </row>
    <row r="74" spans="1:4" x14ac:dyDescent="0.3">
      <c r="A74" s="11"/>
      <c r="B74" s="2" t="s">
        <v>11</v>
      </c>
      <c r="C74" s="15"/>
      <c r="D74" s="10"/>
    </row>
    <row r="75" spans="1:4" x14ac:dyDescent="0.3">
      <c r="A75" s="11"/>
      <c r="B75" s="2" t="s">
        <v>12</v>
      </c>
      <c r="C75" s="15"/>
      <c r="D75" s="10"/>
    </row>
    <row r="76" spans="1:4" x14ac:dyDescent="0.3">
      <c r="A76" s="11"/>
      <c r="B76" s="2" t="s">
        <v>13</v>
      </c>
      <c r="C76" s="15"/>
      <c r="D76" s="10"/>
    </row>
    <row r="77" spans="1:4" x14ac:dyDescent="0.3">
      <c r="A77" s="11" t="s">
        <v>33</v>
      </c>
      <c r="B77" s="9" t="s">
        <v>45</v>
      </c>
      <c r="C77" s="5">
        <f>C79+C82+C83+C84+C109</f>
        <v>20973633.500000004</v>
      </c>
      <c r="D77" s="10"/>
    </row>
    <row r="78" spans="1:4" x14ac:dyDescent="0.3">
      <c r="A78" s="11"/>
      <c r="B78" s="12" t="s">
        <v>0</v>
      </c>
      <c r="C78" s="25"/>
      <c r="D78" s="10"/>
    </row>
    <row r="79" spans="1:4" x14ac:dyDescent="0.3">
      <c r="A79" s="11"/>
      <c r="B79" s="2" t="s">
        <v>8</v>
      </c>
      <c r="C79" s="4">
        <f t="shared" ref="C79:C84" si="1">C87+C95+C103+C111</f>
        <v>3535370.2000000007</v>
      </c>
      <c r="D79" s="10"/>
    </row>
    <row r="80" spans="1:4" x14ac:dyDescent="0.3">
      <c r="A80" s="11"/>
      <c r="B80" s="3" t="s">
        <v>9</v>
      </c>
      <c r="C80" s="4">
        <f t="shared" si="1"/>
        <v>2375367.5000000005</v>
      </c>
      <c r="D80" s="10"/>
    </row>
    <row r="81" spans="1:4" x14ac:dyDescent="0.3">
      <c r="A81" s="11"/>
      <c r="B81" s="3" t="s">
        <v>10</v>
      </c>
      <c r="C81" s="4">
        <f t="shared" si="1"/>
        <v>1160002.7</v>
      </c>
      <c r="D81" s="10"/>
    </row>
    <row r="82" spans="1:4" x14ac:dyDescent="0.3">
      <c r="A82" s="11"/>
      <c r="B82" s="2" t="s">
        <v>11</v>
      </c>
      <c r="C82" s="4">
        <f>C90+C98+C106+C114</f>
        <v>2284649.5</v>
      </c>
      <c r="D82" s="10"/>
    </row>
    <row r="83" spans="1:4" x14ac:dyDescent="0.3">
      <c r="A83" s="11"/>
      <c r="B83" s="2" t="s">
        <v>12</v>
      </c>
      <c r="C83" s="4"/>
      <c r="D83" s="10"/>
    </row>
    <row r="84" spans="1:4" x14ac:dyDescent="0.3">
      <c r="A84" s="11"/>
      <c r="B84" s="2" t="s">
        <v>13</v>
      </c>
      <c r="C84" s="4">
        <f t="shared" si="1"/>
        <v>8102741.7000000002</v>
      </c>
      <c r="D84" s="10"/>
    </row>
    <row r="85" spans="1:4" x14ac:dyDescent="0.3">
      <c r="A85" s="19" t="s">
        <v>34</v>
      </c>
      <c r="B85" s="26" t="s">
        <v>6</v>
      </c>
      <c r="C85" s="5">
        <f>C87+C90+C91+C92</f>
        <v>4862446.6000000006</v>
      </c>
      <c r="D85" s="10"/>
    </row>
    <row r="86" spans="1:4" x14ac:dyDescent="0.3">
      <c r="A86" s="19"/>
      <c r="B86" s="12" t="s">
        <v>0</v>
      </c>
      <c r="C86" s="24"/>
      <c r="D86" s="10"/>
    </row>
    <row r="87" spans="1:4" x14ac:dyDescent="0.3">
      <c r="A87" s="19"/>
      <c r="B87" s="2" t="s">
        <v>8</v>
      </c>
      <c r="C87" s="4">
        <f>C88+C89</f>
        <v>3017951.3000000003</v>
      </c>
      <c r="D87" s="10"/>
    </row>
    <row r="88" spans="1:4" x14ac:dyDescent="0.3">
      <c r="A88" s="19"/>
      <c r="B88" s="3" t="s">
        <v>9</v>
      </c>
      <c r="C88" s="4">
        <v>2204724.7000000002</v>
      </c>
      <c r="D88" s="10"/>
    </row>
    <row r="89" spans="1:4" x14ac:dyDescent="0.3">
      <c r="A89" s="19"/>
      <c r="B89" s="3" t="s">
        <v>10</v>
      </c>
      <c r="C89" s="4">
        <v>813226.6</v>
      </c>
      <c r="D89" s="10"/>
    </row>
    <row r="90" spans="1:4" x14ac:dyDescent="0.3">
      <c r="A90" s="19"/>
      <c r="B90" s="2" t="s">
        <v>11</v>
      </c>
      <c r="C90" s="4">
        <v>1844495.3</v>
      </c>
      <c r="D90" s="10"/>
    </row>
    <row r="91" spans="1:4" x14ac:dyDescent="0.3">
      <c r="A91" s="19"/>
      <c r="B91" s="2" t="s">
        <v>12</v>
      </c>
      <c r="C91" s="15"/>
      <c r="D91" s="10"/>
    </row>
    <row r="92" spans="1:4" x14ac:dyDescent="0.3">
      <c r="A92" s="19"/>
      <c r="B92" s="2" t="s">
        <v>13</v>
      </c>
      <c r="C92" s="15"/>
      <c r="D92" s="10"/>
    </row>
    <row r="93" spans="1:4" x14ac:dyDescent="0.3">
      <c r="A93" s="19" t="s">
        <v>35</v>
      </c>
      <c r="B93" s="20" t="s">
        <v>7</v>
      </c>
      <c r="C93" s="5">
        <f>C95+C98+C99+C100</f>
        <v>784662.7</v>
      </c>
      <c r="D93" s="10"/>
    </row>
    <row r="94" spans="1:4" x14ac:dyDescent="0.3">
      <c r="A94" s="11"/>
      <c r="B94" s="12" t="s">
        <v>0</v>
      </c>
      <c r="C94" s="21"/>
      <c r="D94" s="10"/>
    </row>
    <row r="95" spans="1:4" x14ac:dyDescent="0.3">
      <c r="A95" s="11"/>
      <c r="B95" s="2" t="s">
        <v>8</v>
      </c>
      <c r="C95" s="4">
        <f>C96+C97</f>
        <v>375463.7</v>
      </c>
      <c r="D95" s="10"/>
    </row>
    <row r="96" spans="1:4" x14ac:dyDescent="0.3">
      <c r="A96" s="11"/>
      <c r="B96" s="3" t="s">
        <v>9</v>
      </c>
      <c r="C96" s="4">
        <v>156687.6</v>
      </c>
      <c r="D96" s="10"/>
    </row>
    <row r="97" spans="1:4" x14ac:dyDescent="0.3">
      <c r="A97" s="11"/>
      <c r="B97" s="3" t="s">
        <v>10</v>
      </c>
      <c r="C97" s="4">
        <v>218776.1</v>
      </c>
      <c r="D97" s="10"/>
    </row>
    <row r="98" spans="1:4" x14ac:dyDescent="0.3">
      <c r="A98" s="11"/>
      <c r="B98" s="2" t="s">
        <v>11</v>
      </c>
      <c r="C98" s="4">
        <v>364199</v>
      </c>
      <c r="D98" s="10"/>
    </row>
    <row r="99" spans="1:4" x14ac:dyDescent="0.3">
      <c r="A99" s="11"/>
      <c r="B99" s="2" t="s">
        <v>12</v>
      </c>
      <c r="C99" s="15"/>
      <c r="D99" s="10"/>
    </row>
    <row r="100" spans="1:4" x14ac:dyDescent="0.3">
      <c r="A100" s="11"/>
      <c r="B100" s="2" t="s">
        <v>13</v>
      </c>
      <c r="C100" s="4">
        <v>45000</v>
      </c>
      <c r="D100" s="10"/>
    </row>
    <row r="101" spans="1:4" x14ac:dyDescent="0.3">
      <c r="A101" s="19" t="s">
        <v>36</v>
      </c>
      <c r="B101" s="20" t="s">
        <v>38</v>
      </c>
      <c r="C101" s="5">
        <f>C103+C106+C107+C108</f>
        <v>1224780</v>
      </c>
      <c r="D101" s="10"/>
    </row>
    <row r="102" spans="1:4" x14ac:dyDescent="0.3">
      <c r="A102" s="11"/>
      <c r="B102" s="12" t="s">
        <v>0</v>
      </c>
      <c r="C102" s="24"/>
      <c r="D102" s="10"/>
    </row>
    <row r="103" spans="1:4" x14ac:dyDescent="0.3">
      <c r="A103" s="11"/>
      <c r="B103" s="2" t="s">
        <v>8</v>
      </c>
      <c r="C103" s="27"/>
      <c r="D103" s="10"/>
    </row>
    <row r="104" spans="1:4" x14ac:dyDescent="0.3">
      <c r="A104" s="11"/>
      <c r="B104" s="3" t="s">
        <v>9</v>
      </c>
      <c r="C104" s="28"/>
      <c r="D104" s="10"/>
    </row>
    <row r="105" spans="1:4" x14ac:dyDescent="0.3">
      <c r="A105" s="11"/>
      <c r="B105" s="3" t="s">
        <v>10</v>
      </c>
      <c r="C105" s="28"/>
      <c r="D105" s="10"/>
    </row>
    <row r="106" spans="1:4" x14ac:dyDescent="0.3">
      <c r="A106" s="11"/>
      <c r="B106" s="2" t="s">
        <v>11</v>
      </c>
      <c r="C106" s="4">
        <v>62000</v>
      </c>
      <c r="D106" s="10"/>
    </row>
    <row r="107" spans="1:4" x14ac:dyDescent="0.3">
      <c r="A107" s="11"/>
      <c r="B107" s="2" t="s">
        <v>12</v>
      </c>
      <c r="C107" s="15"/>
      <c r="D107" s="10"/>
    </row>
    <row r="108" spans="1:4" x14ac:dyDescent="0.3">
      <c r="A108" s="11"/>
      <c r="B108" s="2" t="s">
        <v>13</v>
      </c>
      <c r="C108" s="4">
        <v>1162780</v>
      </c>
      <c r="D108" s="10"/>
    </row>
    <row r="109" spans="1:4" x14ac:dyDescent="0.3">
      <c r="A109" s="19" t="s">
        <v>37</v>
      </c>
      <c r="B109" s="20" t="s">
        <v>14</v>
      </c>
      <c r="C109" s="5">
        <f>C111+C114+C115+C116</f>
        <v>7050872.1000000006</v>
      </c>
      <c r="D109" s="10"/>
    </row>
    <row r="110" spans="1:4" x14ac:dyDescent="0.3">
      <c r="A110" s="11"/>
      <c r="B110" s="12" t="s">
        <v>0</v>
      </c>
      <c r="C110" s="24"/>
      <c r="D110" s="10"/>
    </row>
    <row r="111" spans="1:4" x14ac:dyDescent="0.3">
      <c r="A111" s="11"/>
      <c r="B111" s="2" t="s">
        <v>8</v>
      </c>
      <c r="C111" s="4">
        <f>C112+C113</f>
        <v>141955.20000000001</v>
      </c>
      <c r="D111" s="10"/>
    </row>
    <row r="112" spans="1:4" x14ac:dyDescent="0.3">
      <c r="A112" s="11"/>
      <c r="B112" s="3" t="s">
        <v>9</v>
      </c>
      <c r="C112" s="4">
        <v>13955.2</v>
      </c>
      <c r="D112" s="10"/>
    </row>
    <row r="113" spans="1:4" x14ac:dyDescent="0.3">
      <c r="A113" s="11"/>
      <c r="B113" s="3" t="s">
        <v>10</v>
      </c>
      <c r="C113" s="4">
        <v>128000</v>
      </c>
      <c r="D113" s="10"/>
    </row>
    <row r="114" spans="1:4" x14ac:dyDescent="0.3">
      <c r="A114" s="11"/>
      <c r="B114" s="2" t="s">
        <v>11</v>
      </c>
      <c r="C114" s="4">
        <v>13955.2</v>
      </c>
      <c r="D114" s="10"/>
    </row>
    <row r="115" spans="1:4" x14ac:dyDescent="0.3">
      <c r="A115" s="11"/>
      <c r="B115" s="2" t="s">
        <v>12</v>
      </c>
      <c r="C115" s="4"/>
      <c r="D115" s="10"/>
    </row>
    <row r="116" spans="1:4" x14ac:dyDescent="0.3">
      <c r="A116" s="11"/>
      <c r="B116" s="2" t="s">
        <v>13</v>
      </c>
      <c r="C116" s="4">
        <v>6894961.7000000002</v>
      </c>
      <c r="D116" s="10"/>
    </row>
    <row r="117" spans="1:4" x14ac:dyDescent="0.3">
      <c r="A117" s="11" t="s">
        <v>39</v>
      </c>
      <c r="B117" s="9" t="s">
        <v>40</v>
      </c>
      <c r="C117" s="5">
        <f>C119+C122+C123+C124</f>
        <v>1171269.3999999999</v>
      </c>
      <c r="D117" s="10"/>
    </row>
    <row r="118" spans="1:4" x14ac:dyDescent="0.3">
      <c r="A118" s="11"/>
      <c r="B118" s="12" t="s">
        <v>0</v>
      </c>
      <c r="C118" s="14"/>
      <c r="D118" s="10"/>
    </row>
    <row r="119" spans="1:4" x14ac:dyDescent="0.3">
      <c r="A119" s="11"/>
      <c r="B119" s="2" t="s">
        <v>8</v>
      </c>
      <c r="C119" s="4">
        <f>C120+C121</f>
        <v>297563.7</v>
      </c>
      <c r="D119" s="10"/>
    </row>
    <row r="120" spans="1:4" x14ac:dyDescent="0.3">
      <c r="A120" s="11"/>
      <c r="B120" s="3" t="s">
        <v>9</v>
      </c>
      <c r="C120" s="4">
        <v>297563.7</v>
      </c>
      <c r="D120" s="10"/>
    </row>
    <row r="121" spans="1:4" x14ac:dyDescent="0.3">
      <c r="A121" s="11"/>
      <c r="B121" s="3" t="s">
        <v>10</v>
      </c>
      <c r="C121" s="4"/>
      <c r="D121" s="10"/>
    </row>
    <row r="122" spans="1:4" x14ac:dyDescent="0.3">
      <c r="A122" s="11"/>
      <c r="B122" s="2" t="s">
        <v>11</v>
      </c>
      <c r="C122" s="4">
        <v>873705.7</v>
      </c>
      <c r="D122" s="10"/>
    </row>
    <row r="123" spans="1:4" x14ac:dyDescent="0.3">
      <c r="A123" s="11"/>
      <c r="B123" s="2" t="s">
        <v>12</v>
      </c>
      <c r="C123" s="4"/>
      <c r="D123" s="10"/>
    </row>
    <row r="124" spans="1:4" x14ac:dyDescent="0.3">
      <c r="A124" s="11"/>
      <c r="B124" s="2" t="s">
        <v>13</v>
      </c>
      <c r="C124" s="15"/>
      <c r="D124" s="10"/>
    </row>
    <row r="125" spans="1:4" ht="106.5" customHeight="1" x14ac:dyDescent="0.3">
      <c r="A125" s="8" t="s">
        <v>42</v>
      </c>
      <c r="B125" s="9" t="s">
        <v>41</v>
      </c>
      <c r="C125" s="5">
        <f>C127+C130+C131+C132</f>
        <v>8000</v>
      </c>
      <c r="D125" s="10"/>
    </row>
    <row r="126" spans="1:4" x14ac:dyDescent="0.3">
      <c r="A126" s="29"/>
      <c r="B126" s="12" t="s">
        <v>0</v>
      </c>
      <c r="C126" s="21"/>
      <c r="D126" s="10"/>
    </row>
    <row r="127" spans="1:4" x14ac:dyDescent="0.3">
      <c r="A127" s="29"/>
      <c r="B127" s="2" t="s">
        <v>8</v>
      </c>
      <c r="C127" s="27"/>
      <c r="D127" s="10"/>
    </row>
    <row r="128" spans="1:4" x14ac:dyDescent="0.3">
      <c r="A128" s="29"/>
      <c r="B128" s="3" t="s">
        <v>9</v>
      </c>
      <c r="C128" s="30"/>
      <c r="D128" s="10"/>
    </row>
    <row r="129" spans="1:4" x14ac:dyDescent="0.3">
      <c r="A129" s="29"/>
      <c r="B129" s="3" t="s">
        <v>10</v>
      </c>
      <c r="C129" s="28"/>
      <c r="D129" s="10"/>
    </row>
    <row r="130" spans="1:4" x14ac:dyDescent="0.3">
      <c r="A130" s="29"/>
      <c r="B130" s="2" t="s">
        <v>11</v>
      </c>
      <c r="C130" s="4">
        <v>8000</v>
      </c>
      <c r="D130" s="10"/>
    </row>
    <row r="131" spans="1:4" x14ac:dyDescent="0.3">
      <c r="A131" s="29"/>
      <c r="B131" s="2" t="s">
        <v>12</v>
      </c>
      <c r="C131" s="18"/>
      <c r="D131" s="10"/>
    </row>
    <row r="132" spans="1:4" x14ac:dyDescent="0.3">
      <c r="A132" s="29"/>
      <c r="B132" s="2" t="s">
        <v>13</v>
      </c>
      <c r="C132" s="18"/>
      <c r="D132" s="10"/>
    </row>
    <row r="133" spans="1:4" ht="20.25" customHeight="1" x14ac:dyDescent="0.3">
      <c r="A133" s="37" t="s">
        <v>17</v>
      </c>
      <c r="B133" s="38"/>
      <c r="C133" s="35">
        <f>C135+C138+C139+C140</f>
        <v>67776898.700000003</v>
      </c>
      <c r="D133" s="36"/>
    </row>
    <row r="134" spans="1:4" x14ac:dyDescent="0.3">
      <c r="A134" s="10"/>
      <c r="B134" s="31" t="s">
        <v>0</v>
      </c>
      <c r="C134" s="32"/>
      <c r="D134" s="10"/>
    </row>
    <row r="135" spans="1:4" x14ac:dyDescent="0.3">
      <c r="A135" s="10"/>
      <c r="B135" s="2" t="s">
        <v>8</v>
      </c>
      <c r="C135" s="5">
        <f t="shared" ref="C135:C140" si="2">C127+C119+C39+C79+C31+C23+C15+C7</f>
        <v>23150181</v>
      </c>
      <c r="D135" s="10"/>
    </row>
    <row r="136" spans="1:4" x14ac:dyDescent="0.3">
      <c r="A136" s="10"/>
      <c r="B136" s="3" t="s">
        <v>9</v>
      </c>
      <c r="C136" s="34">
        <f t="shared" si="2"/>
        <v>18152599.5</v>
      </c>
      <c r="D136" s="10"/>
    </row>
    <row r="137" spans="1:4" x14ac:dyDescent="0.3">
      <c r="A137" s="10"/>
      <c r="B137" s="3" t="s">
        <v>10</v>
      </c>
      <c r="C137" s="34">
        <f t="shared" si="2"/>
        <v>4997581.5</v>
      </c>
      <c r="D137" s="10"/>
    </row>
    <row r="138" spans="1:4" x14ac:dyDescent="0.3">
      <c r="A138" s="10"/>
      <c r="B138" s="2" t="s">
        <v>11</v>
      </c>
      <c r="C138" s="5">
        <f t="shared" si="2"/>
        <v>4921946.3000000007</v>
      </c>
      <c r="D138" s="10"/>
    </row>
    <row r="139" spans="1:4" x14ac:dyDescent="0.3">
      <c r="A139" s="10"/>
      <c r="B139" s="2" t="s">
        <v>12</v>
      </c>
      <c r="C139" s="5">
        <f t="shared" si="2"/>
        <v>30907638</v>
      </c>
      <c r="D139" s="10"/>
    </row>
    <row r="140" spans="1:4" x14ac:dyDescent="0.3">
      <c r="A140" s="10"/>
      <c r="B140" s="2" t="s">
        <v>13</v>
      </c>
      <c r="C140" s="5">
        <f t="shared" si="2"/>
        <v>8797133.4000000004</v>
      </c>
      <c r="D140" s="10"/>
    </row>
  </sheetData>
  <mergeCells count="3">
    <mergeCell ref="A133:B133"/>
    <mergeCell ref="A2:D2"/>
    <mergeCell ref="C1:D1"/>
  </mergeCells>
  <pageMargins left="0.69" right="0.2" top="0.28999999999999998" bottom="0.28000000000000003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Ivanyan</cp:lastModifiedBy>
  <cp:lastPrinted>2021-05-06T08:24:58Z</cp:lastPrinted>
  <dcterms:created xsi:type="dcterms:W3CDTF">2013-01-15T13:33:55Z</dcterms:created>
  <dcterms:modified xsi:type="dcterms:W3CDTF">2021-05-10T13:40:53Z</dcterms:modified>
</cp:coreProperties>
</file>