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Xanum Petrosyan\Desktop\Khanum Petrosyan\Ծախսեր\2025\4-rd eramsyak\"/>
    </mc:Choice>
  </mc:AlternateContent>
  <xr:revisionPtr revIDLastSave="0" documentId="13_ncr:1_{F8D0485F-06D8-41A1-86C1-5783985A0E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Ծախս գործառն" sheetId="2" r:id="rId1"/>
    <sheet name="Ծախս տնտ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P15" i="3" l="1"/>
  <c r="BO15" i="3"/>
  <c r="BN15" i="3"/>
  <c r="BM15" i="3"/>
  <c r="BL15" i="3"/>
  <c r="BK15" i="3"/>
  <c r="BJ15" i="3"/>
  <c r="BI15" i="3"/>
  <c r="BH15" i="3"/>
  <c r="BG15" i="3"/>
  <c r="BF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4" i="3"/>
  <c r="G14" i="3"/>
  <c r="F14" i="3"/>
  <c r="D14" i="3" s="1"/>
  <c r="E14" i="3"/>
  <c r="C14" i="3"/>
  <c r="H13" i="3"/>
  <c r="G13" i="3"/>
  <c r="F13" i="3"/>
  <c r="D13" i="3" s="1"/>
  <c r="E13" i="3"/>
  <c r="C13" i="3" s="1"/>
  <c r="H12" i="3"/>
  <c r="G12" i="3"/>
  <c r="F12" i="3"/>
  <c r="D12" i="3" s="1"/>
  <c r="E12" i="3"/>
  <c r="C12" i="3" s="1"/>
  <c r="H11" i="3"/>
  <c r="H15" i="3" s="1"/>
  <c r="G11" i="3"/>
  <c r="G15" i="3" s="1"/>
  <c r="F11" i="3"/>
  <c r="D11" i="3" s="1"/>
  <c r="E11" i="3"/>
  <c r="C11" i="3" s="1"/>
  <c r="C15" i="3" l="1"/>
  <c r="D15" i="3"/>
  <c r="E15" i="3"/>
  <c r="F15" i="3"/>
  <c r="DT15" i="2"/>
  <c r="DS15" i="2"/>
  <c r="DR15" i="2"/>
  <c r="DQ15" i="2"/>
  <c r="DP15" i="2"/>
  <c r="DO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DN14" i="2"/>
  <c r="DM14" i="2"/>
  <c r="H14" i="2"/>
  <c r="G14" i="2"/>
  <c r="F14" i="2"/>
  <c r="E14" i="2"/>
  <c r="C14" i="2" s="1"/>
  <c r="D14" i="2"/>
  <c r="DN13" i="2"/>
  <c r="DM13" i="2"/>
  <c r="H13" i="2"/>
  <c r="G13" i="2"/>
  <c r="F13" i="2"/>
  <c r="E13" i="2"/>
  <c r="C13" i="2" s="1"/>
  <c r="D13" i="2"/>
  <c r="DN12" i="2"/>
  <c r="DM12" i="2"/>
  <c r="H12" i="2"/>
  <c r="G12" i="2"/>
  <c r="F12" i="2"/>
  <c r="E12" i="2"/>
  <c r="C12" i="2" s="1"/>
  <c r="D12" i="2"/>
  <c r="DN11" i="2"/>
  <c r="DN15" i="2" s="1"/>
  <c r="DM11" i="2"/>
  <c r="DM15" i="2" s="1"/>
  <c r="H11" i="2"/>
  <c r="H15" i="2" s="1"/>
  <c r="G11" i="2"/>
  <c r="G15" i="2" s="1"/>
  <c r="F11" i="2"/>
  <c r="F15" i="2" s="1"/>
  <c r="E11" i="2"/>
  <c r="C11" i="2" s="1"/>
  <c r="D11" i="2"/>
  <c r="D15" i="2" s="1"/>
  <c r="C10" i="2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AM10" i="2" s="1"/>
  <c r="AN10" i="2" s="1"/>
  <c r="AO10" i="2" s="1"/>
  <c r="AP10" i="2" s="1"/>
  <c r="AQ10" i="2" s="1"/>
  <c r="AR10" i="2" s="1"/>
  <c r="AS10" i="2" s="1"/>
  <c r="AT10" i="2" s="1"/>
  <c r="AU10" i="2" s="1"/>
  <c r="AV10" i="2" s="1"/>
  <c r="AW10" i="2" s="1"/>
  <c r="AX10" i="2" s="1"/>
  <c r="AY10" i="2" s="1"/>
  <c r="AZ10" i="2" s="1"/>
  <c r="BA10" i="2" s="1"/>
  <c r="BB10" i="2" s="1"/>
  <c r="BC10" i="2" s="1"/>
  <c r="BD10" i="2" s="1"/>
  <c r="BE10" i="2" s="1"/>
  <c r="BF10" i="2" s="1"/>
  <c r="BG10" i="2" s="1"/>
  <c r="BH10" i="2" s="1"/>
  <c r="BI10" i="2" s="1"/>
  <c r="BJ10" i="2" s="1"/>
  <c r="BK10" i="2" s="1"/>
  <c r="BL10" i="2" s="1"/>
  <c r="BM10" i="2" s="1"/>
  <c r="BN10" i="2" s="1"/>
  <c r="BO10" i="2" s="1"/>
  <c r="BP10" i="2" s="1"/>
  <c r="BQ10" i="2" s="1"/>
  <c r="BR10" i="2" s="1"/>
  <c r="BS10" i="2" s="1"/>
  <c r="BT10" i="2" s="1"/>
  <c r="BU10" i="2" s="1"/>
  <c r="BV10" i="2" s="1"/>
  <c r="BW10" i="2" s="1"/>
  <c r="BX10" i="2" s="1"/>
  <c r="BY10" i="2" s="1"/>
  <c r="BZ10" i="2" s="1"/>
  <c r="CA10" i="2" s="1"/>
  <c r="CB10" i="2" s="1"/>
  <c r="CC10" i="2" s="1"/>
  <c r="CD10" i="2" s="1"/>
  <c r="CE10" i="2" s="1"/>
  <c r="CF10" i="2" s="1"/>
  <c r="CG10" i="2" s="1"/>
  <c r="CH10" i="2" s="1"/>
  <c r="CI10" i="2" s="1"/>
  <c r="CJ10" i="2" s="1"/>
  <c r="CK10" i="2" s="1"/>
  <c r="CL10" i="2" s="1"/>
  <c r="CM10" i="2" s="1"/>
  <c r="CN10" i="2" s="1"/>
  <c r="CO10" i="2" s="1"/>
  <c r="CP10" i="2" s="1"/>
  <c r="CQ10" i="2" s="1"/>
  <c r="CR10" i="2" s="1"/>
  <c r="CS10" i="2" s="1"/>
  <c r="CT10" i="2" s="1"/>
  <c r="CU10" i="2" s="1"/>
  <c r="CV10" i="2" s="1"/>
  <c r="CW10" i="2" s="1"/>
  <c r="CX10" i="2" s="1"/>
  <c r="CY10" i="2" s="1"/>
  <c r="CZ10" i="2" s="1"/>
  <c r="DA10" i="2" s="1"/>
  <c r="DB10" i="2" s="1"/>
  <c r="DC10" i="2" s="1"/>
  <c r="DD10" i="2" s="1"/>
  <c r="DE10" i="2" s="1"/>
  <c r="DF10" i="2" s="1"/>
  <c r="DG10" i="2" s="1"/>
  <c r="DH10" i="2" s="1"/>
  <c r="DI10" i="2" s="1"/>
  <c r="DJ10" i="2" s="1"/>
  <c r="DK10" i="2" s="1"/>
  <c r="DL10" i="2" s="1"/>
  <c r="DM10" i="2" s="1"/>
  <c r="DN10" i="2" s="1"/>
  <c r="DO10" i="2" s="1"/>
  <c r="DP10" i="2" s="1"/>
  <c r="DQ10" i="2" s="1"/>
  <c r="DR10" i="2" s="1"/>
  <c r="DS10" i="2" s="1"/>
  <c r="DT10" i="2" s="1"/>
  <c r="C15" i="2" l="1"/>
  <c r="E15" i="2"/>
</calcChain>
</file>

<file path=xl/sharedStrings.xml><?xml version="1.0" encoding="utf-8"?>
<sst xmlns="http://schemas.openxmlformats.org/spreadsheetml/2006/main" count="351" uniqueCount="90">
  <si>
    <t>Հ/Հ</t>
  </si>
  <si>
    <t>Իջևան</t>
  </si>
  <si>
    <t>Դիլիջան</t>
  </si>
  <si>
    <t>Բերդ</t>
  </si>
  <si>
    <t>Նոյեմբերյան</t>
  </si>
  <si>
    <t>Ընդամենը</t>
  </si>
  <si>
    <t>ՀՀ ՏԱՎՈՒՇԻ ՄԱՐԶԻ ՀԱՄԱՅՆՔՆԵՐԻ ԲՅՈՒՋԵՆԵՐԻ ԾԱԽՍԵՐԸ` ԸՍՏ ԲՅՈՒՋԵՏԱՅԻՆ ԾԱԽՍԵՐԻ  ԳՈՐԾԱՌԱԿԱՆ ԴԱՍԱԿԱՐԳՄԱՆ</t>
  </si>
  <si>
    <t>31.12.2025թ. դրությամբ</t>
  </si>
  <si>
    <t>հազար դրամ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</si>
  <si>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</si>
  <si>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</si>
  <si>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</si>
  <si>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</si>
  <si>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</si>
  <si>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</si>
  <si>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</si>
  <si>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</si>
  <si>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</si>
  <si>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</si>
  <si>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</si>
  <si>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</si>
  <si>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</si>
  <si>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</si>
  <si>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</si>
  <si>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</si>
  <si>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</si>
  <si>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</si>
  <si>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</si>
  <si>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</si>
  <si>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</si>
  <si>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</si>
  <si>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</si>
  <si>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</si>
  <si>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</si>
  <si>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</si>
  <si>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</si>
  <si>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</si>
  <si>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</si>
  <si>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2630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</si>
  <si>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</si>
  <si>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</si>
  <si>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</si>
  <si>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</si>
  <si>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</si>
  <si>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</si>
  <si>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>վարչական մաս</t>
  </si>
  <si>
    <t>ֆոնդային մաս</t>
  </si>
  <si>
    <t xml:space="preserve"> վարչական մաս</t>
  </si>
  <si>
    <t>ԸՆԴԱՄԵՆԸ</t>
  </si>
  <si>
    <t>տարեկան ճշտված պլան</t>
  </si>
  <si>
    <t>փաստ</t>
  </si>
  <si>
    <t>ՀՀ ՏԱՎՈՒՇԻ ՄԱՐԶԻ ՀԱՄԱՅՆՔՆԵՐԻ ԲՅՈՒՋԵՆԵՐԻ 2025Թ  ԾԱԽՍԵՐԸ`  ԸՍՏ  ԲՅՈՒՋԵՏԱՅԻՆ ԾԱԽՍԵՐԻ ՏՆՏԵՍԱԳԻՏԱԿԱՆ ԴԱՍԱԿԱՐԳՄԱՆ</t>
  </si>
  <si>
    <t>բյուջ տող 4000
  ԸՆԴԱՄԵՆԸ    ԾԱԽՍԵՐ 
   (տող4050+տող5000+տող 6000)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</si>
  <si>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</si>
  <si>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</si>
  <si>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</si>
  <si>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</si>
  <si>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1.2. ՊԱՇԱՐՆԵՐ
(բյուջ. տող 5200)
1.3. ԲԱՐՁՐԱՐԺԵՔ ԱԿՏԻՎՆԵՐ 
 բյուջ. տող 5300)
1.4. ՉԱՐՏԱԴՐՎԱԾ ԱԿՏԻՎՆԵՐ   
(բյուջ. տող 5400)</t>
  </si>
  <si>
    <t>(բյուջ. տող 5500) Համաֆինասնսավորմամբ իրականացվող ծրագրեր եւ /կամ/կապիտալ ակտիվի ձեռք բերում</t>
  </si>
  <si>
    <t>բյուջ. տող 6100)
1.1ՀԻՄՆԱԿԱՆ ՄԻՋՈՑՆԵՐԻ ԻՐԱՑՈՒՄԻՑ ՄՈՒՏՔԵՐ 
(բյուջ. տող 6110) 
1.2. ՊԱՇԱՐՆԵՐԻ ԻՐԱՑՈՒՄԻՑ ՄՈՒՏՔԵՐ 
(բյուջ. տող 6200)
1.3. ԲԱՐՁՐԱՐԺԵՔ ԱԿՏԻՎ-ՆԵՐԻ ԻՐԱՑՈՒՄԻՑ ՄՈՒՏՔԵՐ 
  (տող 6300)</t>
  </si>
  <si>
    <t xml:space="preserve">1.4. ՉԱՐՏԱԴՐՎԱԾ ԱԿՏԻՎՆԵՐԻ ԻՐԱՑՈՒՄԻՑ ՄՈՒՏՔԵՐ`(տող6410+տող6420+տող6430+տող6440) </t>
  </si>
  <si>
    <t xml:space="preserve">1.1. ԱՇԽԱՏԱՆՔԻ ՎԱՐՁԱՏՐՈՒԹՅՈՒՆ (տող4110+տող4120+տող4130)          </t>
  </si>
  <si>
    <t>բյուջ տող 4200
1.2 ԾԱՌԱՅՈՒԹՅՈՒՆՆԵՐԻ ԵՎ ԱՊՐԱՆՔՆԵՐԻ ՁԵՌՔ ԲԵՐՈՒՄ (տող4210+տող4220+տող4230+տող4240+տող4250+տող4260)</t>
  </si>
  <si>
    <t xml:space="preserve">         որից` </t>
  </si>
  <si>
    <t>բյուջ տող. 4300 
1.3. ՏՈԿՈՍԱՎՃԱՐՆԵՐ (տող4310+տող 4320+տող4330)</t>
  </si>
  <si>
    <t>բյուջետ. տող 4400
1.4. ՍՈՒԲՍԻԴԻԱՆԵՐ  (տող4410+տող4420)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</si>
  <si>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</si>
  <si>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</si>
  <si>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>բյուջետ. տող 4700
1.7. ԱՅԼ ԾԱԽՍԵՐ (տող4710+տող4720+տող4730+տող4740+տող4750+տող4760+տող4770)</t>
  </si>
  <si>
    <t>որից` 
ՊԱՀՈՒՍՏԱՅԻՆ ՄԻՋՈՑՆԵՐ (տող4771)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</si>
  <si>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</si>
  <si>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</si>
  <si>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ԸՆԴԱՄԵՆԸ 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</si>
  <si>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</si>
  <si>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</si>
  <si>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t>տող4212
 Էներգետիկ  ծառայություններ</t>
  </si>
  <si>
    <t>տող4213
Կոմունալ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</si>
  <si>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</si>
  <si>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</si>
  <si>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</si>
  <si>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>բյուջ տող. 4238 
 Ընդհանուր բնույթի այլ ծառայություններ</t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</si>
  <si>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</si>
  <si>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</si>
  <si>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</si>
  <si>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>բյուջետ. տող 4531
- Ընթացիկ դրամաշնորհներ պետական և համայնքների ոչ առևտրային կազմակերպություններին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</si>
  <si>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</si>
  <si>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</si>
  <si>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</si>
  <si>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 xml:space="preserve">  (տող 6410)
ՀՈՂԻ ԻՐԱՑՈՒՄԻՑ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</si>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</sst>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GHEA Grapalat"/>
      <family val="3"/>
      <charset val="204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sz val="9"/>
      <name val="GHEA Grapalat"/>
      <family val="3"/>
    </font>
    <font>
      <b/>
      <u/>
      <sz val="10"/>
      <name val="Arial Armenian"/>
      <family val="2"/>
    </font>
    <font>
      <b/>
      <sz val="9"/>
      <name val="GHEA Grapalat"/>
      <family val="3"/>
    </font>
    <font>
      <b/>
      <u/>
      <sz val="9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sz val="8"/>
      <name val="GHEA Grapalat"/>
      <family val="3"/>
    </font>
    <font>
      <sz val="10"/>
      <name val="Times Armeni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30">
    <xf numFmtId="0" fontId="0" fillId="0" borderId="0" xfId="0"/>
    <xf numFmtId="164" fontId="1" fillId="0" borderId="10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Protection="1">
      <protection locked="0"/>
    </xf>
    <xf numFmtId="165" fontId="5" fillId="0" borderId="0" xfId="0" applyNumberFormat="1" applyFont="1" applyProtection="1"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0" xfId="0" applyFont="1" applyFill="1"/>
    <xf numFmtId="0" fontId="3" fillId="6" borderId="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wrapText="1"/>
    </xf>
    <xf numFmtId="0" fontId="3" fillId="0" borderId="0" xfId="0" applyFont="1"/>
    <xf numFmtId="0" fontId="8" fillId="0" borderId="0" xfId="0" applyFont="1"/>
    <xf numFmtId="0" fontId="8" fillId="0" borderId="10" xfId="0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3" fillId="0" borderId="0" xfId="0" applyFont="1"/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8" fillId="2" borderId="10" xfId="0" applyFont="1" applyFill="1" applyBorder="1" applyAlignment="1">
      <alignment horizontal="left" vertical="center"/>
    </xf>
    <xf numFmtId="164" fontId="8" fillId="0" borderId="10" xfId="1" applyNumberFormat="1" applyFont="1" applyBorder="1" applyAlignment="1">
      <alignment horizontal="center" vertical="center"/>
    </xf>
    <xf numFmtId="164" fontId="8" fillId="2" borderId="10" xfId="1" applyNumberFormat="1" applyFont="1" applyFill="1" applyBorder="1" applyAlignment="1">
      <alignment horizontal="center" vertical="center"/>
    </xf>
    <xf numFmtId="164" fontId="14" fillId="2" borderId="10" xfId="1" applyNumberFormat="1" applyFont="1" applyFill="1" applyBorder="1" applyAlignment="1">
      <alignment horizontal="center" vertical="center"/>
    </xf>
    <xf numFmtId="3" fontId="13" fillId="2" borderId="10" xfId="1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 applyProtection="1">
      <alignment horizontal="center" vertical="center"/>
      <protection locked="0"/>
    </xf>
    <xf numFmtId="0" fontId="8" fillId="4" borderId="10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>
      <alignment horizontal="left" vertical="center"/>
    </xf>
    <xf numFmtId="0" fontId="10" fillId="0" borderId="0" xfId="0" applyFont="1" applyAlignment="1" applyProtection="1">
      <alignment horizontal="center" vertical="center"/>
      <protection locked="0"/>
    </xf>
    <xf numFmtId="165" fontId="8" fillId="0" borderId="10" xfId="0" applyNumberFormat="1" applyFont="1" applyBorder="1" applyAlignment="1">
      <alignment horizontal="left" vertical="center" wrapText="1"/>
    </xf>
    <xf numFmtId="165" fontId="10" fillId="0" borderId="0" xfId="0" applyNumberFormat="1" applyFont="1" applyAlignment="1" applyProtection="1">
      <alignment horizontal="center" vertical="center"/>
      <protection locked="0"/>
    </xf>
    <xf numFmtId="164" fontId="8" fillId="0" borderId="10" xfId="0" applyNumberFormat="1" applyFont="1" applyBorder="1" applyAlignment="1" applyProtection="1">
      <alignment horizontal="center" vertical="center"/>
      <protection locked="0"/>
    </xf>
    <xf numFmtId="164" fontId="14" fillId="0" borderId="10" xfId="0" applyNumberFormat="1" applyFont="1" applyBorder="1" applyAlignment="1" applyProtection="1">
      <alignment horizontal="center" vertical="center"/>
      <protection locked="0"/>
    </xf>
    <xf numFmtId="3" fontId="13" fillId="0" borderId="1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164" fontId="8" fillId="0" borderId="0" xfId="0" applyNumberFormat="1" applyFont="1" applyAlignment="1" applyProtection="1">
      <alignment horizontal="right" vertical="center"/>
      <protection locked="0"/>
    </xf>
    <xf numFmtId="164" fontId="14" fillId="0" borderId="0" xfId="0" applyNumberFormat="1" applyFont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Protection="1"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165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" fontId="3" fillId="0" borderId="3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4" fillId="0" borderId="0" xfId="0" applyFont="1"/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left" vertical="center"/>
    </xf>
    <xf numFmtId="164" fontId="8" fillId="0" borderId="10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164" fontId="13" fillId="0" borderId="10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4" fontId="3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Normal_Sheet2" xfId="1" xr:uid="{DECF891A-0C6E-4523-B8EA-4C019AD67C38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4BC41-21C9-408D-A26B-9C855EC8D532}">
  <dimension ref="A2:DT138"/>
  <sheetViews>
    <sheetView tabSelected="1" workbookViewId="0">
      <selection activeCell="L19" sqref="L19"/>
    </sheetView>
  </sheetViews>
  <sheetFormatPr defaultColWidth="11.140625" defaultRowHeight="17.25" x14ac:dyDescent="0.3"/>
  <cols>
    <col min="1" max="1" width="2.42578125" style="9" customWidth="1"/>
    <col min="2" max="2" width="10.42578125" style="9" customWidth="1"/>
    <col min="3" max="4" width="11.42578125" style="9" customWidth="1"/>
    <col min="5" max="5" width="12" style="9" customWidth="1"/>
    <col min="6" max="6" width="10.7109375" style="9" customWidth="1"/>
    <col min="7" max="7" width="11.140625" style="9"/>
    <col min="8" max="8" width="10.5703125" style="9" customWidth="1"/>
    <col min="9" max="10" width="10.28515625" style="9" customWidth="1"/>
    <col min="11" max="11" width="11.140625" style="9"/>
    <col min="12" max="12" width="9.28515625" style="9" customWidth="1"/>
    <col min="13" max="13" width="10.7109375" style="9" customWidth="1"/>
    <col min="14" max="14" width="10.28515625" style="9" customWidth="1"/>
    <col min="15" max="15" width="8.140625" style="9" customWidth="1"/>
    <col min="16" max="16" width="9.85546875" style="9" customWidth="1"/>
    <col min="17" max="17" width="9.42578125" style="9" customWidth="1"/>
    <col min="18" max="18" width="8.5703125" style="9" customWidth="1"/>
    <col min="19" max="20" width="8.85546875" style="9" customWidth="1"/>
    <col min="21" max="21" width="8.5703125" style="9" customWidth="1"/>
    <col min="22" max="22" width="7.85546875" style="9" customWidth="1"/>
    <col min="23" max="23" width="9.42578125" style="9" customWidth="1"/>
    <col min="24" max="24" width="6.5703125" style="9" customWidth="1"/>
    <col min="25" max="26" width="3.7109375" style="9" hidden="1" customWidth="1"/>
    <col min="27" max="27" width="5.28515625" style="9" hidden="1" customWidth="1"/>
    <col min="28" max="28" width="5.5703125" style="9" hidden="1" customWidth="1"/>
    <col min="29" max="29" width="10.140625" style="9" customWidth="1"/>
    <col min="30" max="30" width="9.28515625" style="9" customWidth="1"/>
    <col min="31" max="31" width="11" style="9" customWidth="1"/>
    <col min="32" max="32" width="10.42578125" style="9" customWidth="1"/>
    <col min="33" max="33" width="8.85546875" style="9" hidden="1" customWidth="1"/>
    <col min="34" max="34" width="7.85546875" style="9" hidden="1" customWidth="1"/>
    <col min="35" max="35" width="7.42578125" style="9" hidden="1" customWidth="1"/>
    <col min="36" max="36" width="7.5703125" style="9" hidden="1" customWidth="1"/>
    <col min="37" max="37" width="8.28515625" style="9" customWidth="1"/>
    <col min="38" max="38" width="8.42578125" style="9" customWidth="1"/>
    <col min="39" max="39" width="9.28515625" style="9" customWidth="1"/>
    <col min="40" max="40" width="9.5703125" style="9" customWidth="1"/>
    <col min="41" max="41" width="7.140625" style="9" customWidth="1"/>
    <col min="42" max="42" width="7.5703125" style="9" customWidth="1"/>
    <col min="43" max="43" width="7.42578125" style="9" customWidth="1"/>
    <col min="44" max="44" width="8.140625" style="9" customWidth="1"/>
    <col min="45" max="45" width="9.42578125" style="9" customWidth="1"/>
    <col min="46" max="46" width="9.140625" style="9" customWidth="1"/>
    <col min="47" max="47" width="10.7109375" style="9" customWidth="1"/>
    <col min="48" max="48" width="10.85546875" style="9" customWidth="1"/>
    <col min="49" max="49" width="3.7109375" style="9" customWidth="1"/>
    <col min="50" max="50" width="2.7109375" style="9" customWidth="1"/>
    <col min="51" max="51" width="9" style="9" customWidth="1"/>
    <col min="52" max="52" width="8.85546875" style="9" customWidth="1"/>
    <col min="53" max="53" width="10.28515625" style="9" customWidth="1"/>
    <col min="54" max="54" width="9.85546875" style="9" customWidth="1"/>
    <col min="55" max="56" width="8" style="9" customWidth="1"/>
    <col min="57" max="57" width="9.28515625" style="9" customWidth="1"/>
    <col min="58" max="58" width="8.5703125" style="9" customWidth="1"/>
    <col min="59" max="59" width="7.5703125" style="9" customWidth="1"/>
    <col min="60" max="60" width="7.85546875" style="9" customWidth="1"/>
    <col min="61" max="61" width="7" style="9" customWidth="1"/>
    <col min="62" max="62" width="8" style="9" customWidth="1"/>
    <col min="63" max="64" width="3.42578125" style="9" customWidth="1"/>
    <col min="65" max="65" width="9.42578125" style="9" customWidth="1"/>
    <col min="66" max="66" width="10.140625" style="9" customWidth="1"/>
    <col min="67" max="68" width="9.5703125" style="9" customWidth="1"/>
    <col min="69" max="69" width="5" style="9" customWidth="1"/>
    <col min="70" max="70" width="4.7109375" style="9" customWidth="1"/>
    <col min="71" max="71" width="9.7109375" style="9" customWidth="1"/>
    <col min="72" max="72" width="9.140625" style="9" customWidth="1"/>
    <col min="73" max="73" width="5.140625" style="9" customWidth="1"/>
    <col min="74" max="74" width="5.85546875" style="9" customWidth="1"/>
    <col min="75" max="75" width="9.28515625" style="9" customWidth="1"/>
    <col min="76" max="76" width="8.5703125" style="9" customWidth="1"/>
    <col min="77" max="78" width="9.42578125" style="9" customWidth="1"/>
    <col min="79" max="79" width="10" style="9" customWidth="1"/>
    <col min="80" max="80" width="9.5703125" style="9" customWidth="1"/>
    <col min="81" max="81" width="9.85546875" style="9" customWidth="1"/>
    <col min="82" max="82" width="9.7109375" style="9" customWidth="1"/>
    <col min="83" max="83" width="7.140625" style="9" customWidth="1"/>
    <col min="84" max="84" width="6.5703125" style="9" customWidth="1"/>
    <col min="85" max="85" width="8.7109375" style="9" customWidth="1"/>
    <col min="86" max="86" width="10.140625" style="9" customWidth="1"/>
    <col min="87" max="88" width="9.28515625" style="9" customWidth="1"/>
    <col min="89" max="89" width="7.7109375" style="9" customWidth="1"/>
    <col min="90" max="90" width="6.42578125" style="9" customWidth="1"/>
    <col min="91" max="92" width="3.5703125" style="9" customWidth="1"/>
    <col min="93" max="93" width="9.140625" style="9" customWidth="1"/>
    <col min="94" max="94" width="9.42578125" style="9" customWidth="1"/>
    <col min="95" max="95" width="8.85546875" style="9" customWidth="1"/>
    <col min="96" max="96" width="9.42578125" style="9" customWidth="1"/>
    <col min="97" max="97" width="9.7109375" style="9" customWidth="1"/>
    <col min="98" max="98" width="8.85546875" style="9" customWidth="1"/>
    <col min="99" max="99" width="7.85546875" style="9" customWidth="1"/>
    <col min="100" max="100" width="8.140625" style="9" customWidth="1"/>
    <col min="101" max="101" width="10" style="9" customWidth="1"/>
    <col min="102" max="102" width="9.42578125" style="9" customWidth="1"/>
    <col min="103" max="103" width="9.28515625" style="9" customWidth="1"/>
    <col min="104" max="104" width="9" style="9" customWidth="1"/>
    <col min="105" max="105" width="11.42578125" style="9" customWidth="1"/>
    <col min="106" max="106" width="11.5703125" style="9" customWidth="1"/>
    <col min="107" max="107" width="10.28515625" style="9" customWidth="1"/>
    <col min="108" max="108" width="11.140625" style="9"/>
    <col min="109" max="109" width="10.140625" style="9" customWidth="1"/>
    <col min="110" max="110" width="11.5703125" style="9" customWidth="1"/>
    <col min="111" max="111" width="9.7109375" style="9" customWidth="1"/>
    <col min="112" max="112" width="9.42578125" style="9" customWidth="1"/>
    <col min="113" max="113" width="9.5703125" style="9" customWidth="1"/>
    <col min="114" max="114" width="8.85546875" style="9" customWidth="1"/>
    <col min="115" max="116" width="8" style="9" customWidth="1"/>
    <col min="117" max="117" width="9.140625" style="9" customWidth="1"/>
    <col min="118" max="118" width="9.28515625" style="9" customWidth="1"/>
    <col min="119" max="119" width="10.140625" style="9" customWidth="1"/>
    <col min="120" max="120" width="12.140625" style="9" customWidth="1"/>
    <col min="121" max="122" width="6.7109375" style="9" customWidth="1"/>
    <col min="123" max="123" width="13.28515625" style="9" customWidth="1"/>
    <col min="124" max="124" width="12.42578125" style="9" customWidth="1"/>
    <col min="125" max="125" width="1.28515625" style="9" customWidth="1"/>
    <col min="126" max="16384" width="11.140625" style="9"/>
  </cols>
  <sheetData>
    <row r="2" spans="1:124" s="7" customFormat="1" ht="31.5" customHeight="1" x14ac:dyDescent="0.25">
      <c r="A2" s="4"/>
      <c r="B2" s="96" t="s">
        <v>6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5"/>
      <c r="R2" s="5"/>
      <c r="S2" s="5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6"/>
      <c r="DI2" s="6"/>
      <c r="DJ2" s="6"/>
      <c r="DK2" s="6"/>
      <c r="DL2" s="6"/>
      <c r="DM2" s="6"/>
      <c r="DN2" s="6"/>
      <c r="DO2" s="6"/>
      <c r="DP2" s="6"/>
      <c r="DQ2" s="6"/>
    </row>
    <row r="3" spans="1:124" s="7" customFormat="1" ht="16.5" x14ac:dyDescent="0.25">
      <c r="A3" s="4"/>
      <c r="B3" s="8"/>
      <c r="C3" s="8"/>
      <c r="D3" s="8"/>
      <c r="E3" s="97" t="s">
        <v>7</v>
      </c>
      <c r="F3" s="97"/>
      <c r="G3" s="97"/>
      <c r="H3" s="97"/>
      <c r="I3" s="97"/>
      <c r="J3" s="97"/>
      <c r="K3" s="97"/>
      <c r="L3" s="8"/>
      <c r="M3" s="8"/>
      <c r="N3" s="8"/>
      <c r="O3" s="4"/>
      <c r="P3" s="5"/>
      <c r="Q3" s="5"/>
      <c r="R3" s="5"/>
      <c r="S3" s="5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4" x14ac:dyDescent="0.3">
      <c r="B4" s="10"/>
      <c r="C4" s="10"/>
      <c r="D4" s="10"/>
      <c r="E4" s="11"/>
      <c r="F4" s="11"/>
      <c r="G4" s="11"/>
      <c r="H4" s="11"/>
      <c r="I4" s="11"/>
      <c r="J4" s="11"/>
      <c r="K4" s="11"/>
      <c r="L4" s="11"/>
      <c r="M4" s="12" t="s">
        <v>8</v>
      </c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98"/>
      <c r="AB4" s="98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3"/>
      <c r="DF4" s="13"/>
      <c r="DG4" s="13"/>
      <c r="DH4" s="13"/>
    </row>
    <row r="5" spans="1:124" s="17" customFormat="1" ht="22.5" customHeight="1" x14ac:dyDescent="0.25">
      <c r="A5" s="99" t="s">
        <v>0</v>
      </c>
      <c r="B5" s="89" t="s">
        <v>9</v>
      </c>
      <c r="C5" s="83" t="s">
        <v>10</v>
      </c>
      <c r="D5" s="84"/>
      <c r="E5" s="84"/>
      <c r="F5" s="84"/>
      <c r="G5" s="84"/>
      <c r="H5" s="85"/>
      <c r="I5" s="103" t="s">
        <v>11</v>
      </c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5"/>
    </row>
    <row r="6" spans="1:124" s="21" customFormat="1" ht="38.25" customHeight="1" x14ac:dyDescent="0.25">
      <c r="A6" s="99"/>
      <c r="B6" s="89"/>
      <c r="C6" s="100"/>
      <c r="D6" s="101"/>
      <c r="E6" s="101"/>
      <c r="F6" s="101"/>
      <c r="G6" s="101"/>
      <c r="H6" s="102"/>
      <c r="I6" s="83" t="s">
        <v>12</v>
      </c>
      <c r="J6" s="84"/>
      <c r="K6" s="84"/>
      <c r="L6" s="84"/>
      <c r="M6" s="106" t="s">
        <v>13</v>
      </c>
      <c r="N6" s="107"/>
      <c r="O6" s="107"/>
      <c r="P6" s="107"/>
      <c r="Q6" s="107"/>
      <c r="R6" s="107"/>
      <c r="S6" s="107"/>
      <c r="T6" s="108"/>
      <c r="U6" s="83" t="s">
        <v>14</v>
      </c>
      <c r="V6" s="84"/>
      <c r="W6" s="84"/>
      <c r="X6" s="85"/>
      <c r="Y6" s="83" t="s">
        <v>15</v>
      </c>
      <c r="Z6" s="84"/>
      <c r="AA6" s="84"/>
      <c r="AB6" s="85"/>
      <c r="AC6" s="83" t="s">
        <v>16</v>
      </c>
      <c r="AD6" s="84"/>
      <c r="AE6" s="84"/>
      <c r="AF6" s="85"/>
      <c r="AG6" s="91" t="s">
        <v>11</v>
      </c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3"/>
      <c r="BA6" s="83" t="s">
        <v>17</v>
      </c>
      <c r="BB6" s="84"/>
      <c r="BC6" s="84"/>
      <c r="BD6" s="85"/>
      <c r="BE6" s="18" t="s">
        <v>18</v>
      </c>
      <c r="BF6" s="18"/>
      <c r="BG6" s="18"/>
      <c r="BH6" s="18"/>
      <c r="BI6" s="18"/>
      <c r="BJ6" s="18"/>
      <c r="BK6" s="18"/>
      <c r="BL6" s="18"/>
      <c r="BM6" s="83" t="s">
        <v>19</v>
      </c>
      <c r="BN6" s="84"/>
      <c r="BO6" s="84"/>
      <c r="BP6" s="85"/>
      <c r="BQ6" s="19" t="s">
        <v>20</v>
      </c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94"/>
      <c r="CF6" s="94"/>
      <c r="CG6" s="94"/>
      <c r="CH6" s="94"/>
      <c r="CI6" s="94"/>
      <c r="CJ6" s="95"/>
      <c r="CK6" s="83" t="s">
        <v>21</v>
      </c>
      <c r="CL6" s="84"/>
      <c r="CM6" s="84"/>
      <c r="CN6" s="85"/>
      <c r="CO6" s="83" t="s">
        <v>22</v>
      </c>
      <c r="CP6" s="84"/>
      <c r="CQ6" s="84"/>
      <c r="CR6" s="85"/>
      <c r="CS6" s="16" t="s">
        <v>20</v>
      </c>
      <c r="CT6" s="16"/>
      <c r="CU6" s="16"/>
      <c r="CV6" s="16"/>
      <c r="CW6" s="16"/>
      <c r="CX6" s="16"/>
      <c r="CY6" s="16"/>
      <c r="CZ6" s="16"/>
      <c r="DA6" s="83" t="s">
        <v>23</v>
      </c>
      <c r="DB6" s="84"/>
      <c r="DC6" s="84"/>
      <c r="DD6" s="85"/>
      <c r="DE6" s="16" t="s">
        <v>20</v>
      </c>
      <c r="DF6" s="16"/>
      <c r="DG6" s="16"/>
      <c r="DH6" s="16"/>
      <c r="DI6" s="83" t="s">
        <v>24</v>
      </c>
      <c r="DJ6" s="84"/>
      <c r="DK6" s="84"/>
      <c r="DL6" s="85"/>
      <c r="DM6" s="83" t="s">
        <v>25</v>
      </c>
      <c r="DN6" s="84"/>
      <c r="DO6" s="84"/>
      <c r="DP6" s="84"/>
      <c r="DQ6" s="84"/>
      <c r="DR6" s="85"/>
      <c r="DS6" s="89" t="s">
        <v>26</v>
      </c>
      <c r="DT6" s="89"/>
    </row>
    <row r="7" spans="1:124" s="22" customFormat="1" ht="92.25" customHeight="1" x14ac:dyDescent="0.25">
      <c r="A7" s="99"/>
      <c r="B7" s="89"/>
      <c r="C7" s="86"/>
      <c r="D7" s="87"/>
      <c r="E7" s="87"/>
      <c r="F7" s="87"/>
      <c r="G7" s="87"/>
      <c r="H7" s="88"/>
      <c r="I7" s="100"/>
      <c r="J7" s="101"/>
      <c r="K7" s="101"/>
      <c r="L7" s="101"/>
      <c r="M7" s="77" t="s">
        <v>27</v>
      </c>
      <c r="N7" s="78"/>
      <c r="O7" s="78"/>
      <c r="P7" s="78"/>
      <c r="Q7" s="77" t="s">
        <v>28</v>
      </c>
      <c r="R7" s="78"/>
      <c r="S7" s="78"/>
      <c r="T7" s="78"/>
      <c r="U7" s="86"/>
      <c r="V7" s="87"/>
      <c r="W7" s="87"/>
      <c r="X7" s="88"/>
      <c r="Y7" s="86"/>
      <c r="Z7" s="87"/>
      <c r="AA7" s="87"/>
      <c r="AB7" s="88"/>
      <c r="AC7" s="86"/>
      <c r="AD7" s="87"/>
      <c r="AE7" s="87"/>
      <c r="AF7" s="88"/>
      <c r="AG7" s="80" t="s">
        <v>29</v>
      </c>
      <c r="AH7" s="81"/>
      <c r="AI7" s="81"/>
      <c r="AJ7" s="82"/>
      <c r="AK7" s="77" t="s">
        <v>30</v>
      </c>
      <c r="AL7" s="78"/>
      <c r="AM7" s="78"/>
      <c r="AN7" s="78"/>
      <c r="AO7" s="77" t="s">
        <v>31</v>
      </c>
      <c r="AP7" s="78"/>
      <c r="AQ7" s="78"/>
      <c r="AR7" s="78"/>
      <c r="AS7" s="77" t="s">
        <v>32</v>
      </c>
      <c r="AT7" s="78"/>
      <c r="AU7" s="78"/>
      <c r="AV7" s="78"/>
      <c r="AW7" s="77" t="s">
        <v>33</v>
      </c>
      <c r="AX7" s="78"/>
      <c r="AY7" s="78"/>
      <c r="AZ7" s="78"/>
      <c r="BA7" s="86"/>
      <c r="BB7" s="87"/>
      <c r="BC7" s="87"/>
      <c r="BD7" s="88"/>
      <c r="BE7" s="79" t="s">
        <v>34</v>
      </c>
      <c r="BF7" s="79"/>
      <c r="BG7" s="79"/>
      <c r="BH7" s="79"/>
      <c r="BI7" s="80" t="s">
        <v>35</v>
      </c>
      <c r="BJ7" s="81"/>
      <c r="BK7" s="81"/>
      <c r="BL7" s="82"/>
      <c r="BM7" s="86"/>
      <c r="BN7" s="87"/>
      <c r="BO7" s="87"/>
      <c r="BP7" s="88"/>
      <c r="BQ7" s="77" t="s">
        <v>36</v>
      </c>
      <c r="BR7" s="78"/>
      <c r="BS7" s="78"/>
      <c r="BT7" s="78"/>
      <c r="BU7" s="77" t="s">
        <v>37</v>
      </c>
      <c r="BV7" s="78"/>
      <c r="BW7" s="78"/>
      <c r="BX7" s="78"/>
      <c r="BY7" s="79" t="s">
        <v>38</v>
      </c>
      <c r="BZ7" s="79"/>
      <c r="CA7" s="79"/>
      <c r="CB7" s="79"/>
      <c r="CC7" s="77" t="s">
        <v>39</v>
      </c>
      <c r="CD7" s="78"/>
      <c r="CE7" s="78"/>
      <c r="CF7" s="78"/>
      <c r="CG7" s="77" t="s">
        <v>40</v>
      </c>
      <c r="CH7" s="78"/>
      <c r="CI7" s="78"/>
      <c r="CJ7" s="78"/>
      <c r="CK7" s="86"/>
      <c r="CL7" s="87"/>
      <c r="CM7" s="87"/>
      <c r="CN7" s="88"/>
      <c r="CO7" s="86"/>
      <c r="CP7" s="87"/>
      <c r="CQ7" s="87"/>
      <c r="CR7" s="88"/>
      <c r="CS7" s="79" t="s">
        <v>41</v>
      </c>
      <c r="CT7" s="79"/>
      <c r="CU7" s="79"/>
      <c r="CV7" s="79"/>
      <c r="CW7" s="79" t="s">
        <v>42</v>
      </c>
      <c r="CX7" s="79"/>
      <c r="CY7" s="79"/>
      <c r="CZ7" s="79"/>
      <c r="DA7" s="86"/>
      <c r="DB7" s="87"/>
      <c r="DC7" s="87"/>
      <c r="DD7" s="88"/>
      <c r="DE7" s="77" t="s">
        <v>43</v>
      </c>
      <c r="DF7" s="78"/>
      <c r="DG7" s="78"/>
      <c r="DH7" s="90"/>
      <c r="DI7" s="86"/>
      <c r="DJ7" s="87"/>
      <c r="DK7" s="87"/>
      <c r="DL7" s="88"/>
      <c r="DM7" s="86"/>
      <c r="DN7" s="87"/>
      <c r="DO7" s="87"/>
      <c r="DP7" s="87"/>
      <c r="DQ7" s="87"/>
      <c r="DR7" s="88"/>
      <c r="DS7" s="89"/>
      <c r="DT7" s="89"/>
    </row>
    <row r="8" spans="1:124" s="22" customFormat="1" ht="24" customHeight="1" x14ac:dyDescent="0.25">
      <c r="A8" s="99"/>
      <c r="B8" s="89"/>
      <c r="C8" s="75" t="s">
        <v>44</v>
      </c>
      <c r="D8" s="76"/>
      <c r="E8" s="71" t="s">
        <v>45</v>
      </c>
      <c r="F8" s="71"/>
      <c r="G8" s="71" t="s">
        <v>46</v>
      </c>
      <c r="H8" s="71"/>
      <c r="I8" s="71" t="s">
        <v>45</v>
      </c>
      <c r="J8" s="71"/>
      <c r="K8" s="71" t="s">
        <v>46</v>
      </c>
      <c r="L8" s="71"/>
      <c r="M8" s="71" t="s">
        <v>45</v>
      </c>
      <c r="N8" s="71"/>
      <c r="O8" s="71" t="s">
        <v>46</v>
      </c>
      <c r="P8" s="71"/>
      <c r="Q8" s="71" t="s">
        <v>45</v>
      </c>
      <c r="R8" s="71"/>
      <c r="S8" s="71" t="s">
        <v>46</v>
      </c>
      <c r="T8" s="71"/>
      <c r="U8" s="71" t="s">
        <v>45</v>
      </c>
      <c r="V8" s="71"/>
      <c r="W8" s="71" t="s">
        <v>46</v>
      </c>
      <c r="X8" s="71"/>
      <c r="Y8" s="71" t="s">
        <v>47</v>
      </c>
      <c r="Z8" s="71"/>
      <c r="AA8" s="71" t="s">
        <v>46</v>
      </c>
      <c r="AB8" s="71"/>
      <c r="AC8" s="71" t="s">
        <v>45</v>
      </c>
      <c r="AD8" s="71"/>
      <c r="AE8" s="71" t="s">
        <v>46</v>
      </c>
      <c r="AF8" s="71"/>
      <c r="AG8" s="71" t="s">
        <v>45</v>
      </c>
      <c r="AH8" s="71"/>
      <c r="AI8" s="71" t="s">
        <v>46</v>
      </c>
      <c r="AJ8" s="71"/>
      <c r="AK8" s="71" t="s">
        <v>45</v>
      </c>
      <c r="AL8" s="71"/>
      <c r="AM8" s="71" t="s">
        <v>46</v>
      </c>
      <c r="AN8" s="71"/>
      <c r="AO8" s="71" t="s">
        <v>45</v>
      </c>
      <c r="AP8" s="71"/>
      <c r="AQ8" s="71" t="s">
        <v>46</v>
      </c>
      <c r="AR8" s="71"/>
      <c r="AS8" s="71" t="s">
        <v>45</v>
      </c>
      <c r="AT8" s="71"/>
      <c r="AU8" s="71" t="s">
        <v>46</v>
      </c>
      <c r="AV8" s="71"/>
      <c r="AW8" s="71" t="s">
        <v>45</v>
      </c>
      <c r="AX8" s="71"/>
      <c r="AY8" s="71" t="s">
        <v>46</v>
      </c>
      <c r="AZ8" s="71"/>
      <c r="BA8" s="71" t="s">
        <v>45</v>
      </c>
      <c r="BB8" s="71"/>
      <c r="BC8" s="71" t="s">
        <v>46</v>
      </c>
      <c r="BD8" s="71"/>
      <c r="BE8" s="71" t="s">
        <v>45</v>
      </c>
      <c r="BF8" s="71"/>
      <c r="BG8" s="71" t="s">
        <v>46</v>
      </c>
      <c r="BH8" s="71"/>
      <c r="BI8" s="71" t="s">
        <v>45</v>
      </c>
      <c r="BJ8" s="71"/>
      <c r="BK8" s="71" t="s">
        <v>46</v>
      </c>
      <c r="BL8" s="71"/>
      <c r="BM8" s="71" t="s">
        <v>45</v>
      </c>
      <c r="BN8" s="71"/>
      <c r="BO8" s="71" t="s">
        <v>46</v>
      </c>
      <c r="BP8" s="71"/>
      <c r="BQ8" s="71" t="s">
        <v>45</v>
      </c>
      <c r="BR8" s="71"/>
      <c r="BS8" s="71" t="s">
        <v>46</v>
      </c>
      <c r="BT8" s="71"/>
      <c r="BU8" s="71" t="s">
        <v>45</v>
      </c>
      <c r="BV8" s="71"/>
      <c r="BW8" s="71" t="s">
        <v>46</v>
      </c>
      <c r="BX8" s="71"/>
      <c r="BY8" s="71" t="s">
        <v>45</v>
      </c>
      <c r="BZ8" s="71"/>
      <c r="CA8" s="71" t="s">
        <v>46</v>
      </c>
      <c r="CB8" s="71"/>
      <c r="CC8" s="71" t="s">
        <v>45</v>
      </c>
      <c r="CD8" s="71"/>
      <c r="CE8" s="71" t="s">
        <v>46</v>
      </c>
      <c r="CF8" s="71"/>
      <c r="CG8" s="71" t="s">
        <v>45</v>
      </c>
      <c r="CH8" s="71"/>
      <c r="CI8" s="71" t="s">
        <v>46</v>
      </c>
      <c r="CJ8" s="71"/>
      <c r="CK8" s="71" t="s">
        <v>45</v>
      </c>
      <c r="CL8" s="71"/>
      <c r="CM8" s="71" t="s">
        <v>46</v>
      </c>
      <c r="CN8" s="71"/>
      <c r="CO8" s="71" t="s">
        <v>45</v>
      </c>
      <c r="CP8" s="71"/>
      <c r="CQ8" s="71" t="s">
        <v>46</v>
      </c>
      <c r="CR8" s="71"/>
      <c r="CS8" s="71" t="s">
        <v>45</v>
      </c>
      <c r="CT8" s="71"/>
      <c r="CU8" s="71" t="s">
        <v>46</v>
      </c>
      <c r="CV8" s="71"/>
      <c r="CW8" s="71" t="s">
        <v>45</v>
      </c>
      <c r="CX8" s="71"/>
      <c r="CY8" s="71" t="s">
        <v>46</v>
      </c>
      <c r="CZ8" s="71"/>
      <c r="DA8" s="71" t="s">
        <v>45</v>
      </c>
      <c r="DB8" s="71"/>
      <c r="DC8" s="71" t="s">
        <v>46</v>
      </c>
      <c r="DD8" s="71"/>
      <c r="DE8" s="71" t="s">
        <v>45</v>
      </c>
      <c r="DF8" s="71"/>
      <c r="DG8" s="71" t="s">
        <v>46</v>
      </c>
      <c r="DH8" s="71"/>
      <c r="DI8" s="71" t="s">
        <v>45</v>
      </c>
      <c r="DJ8" s="71"/>
      <c r="DK8" s="71" t="s">
        <v>46</v>
      </c>
      <c r="DL8" s="71"/>
      <c r="DM8" s="73" t="s">
        <v>48</v>
      </c>
      <c r="DN8" s="74"/>
      <c r="DO8" s="71" t="s">
        <v>45</v>
      </c>
      <c r="DP8" s="71"/>
      <c r="DQ8" s="71" t="s">
        <v>46</v>
      </c>
      <c r="DR8" s="71"/>
      <c r="DS8" s="71" t="s">
        <v>46</v>
      </c>
      <c r="DT8" s="71"/>
    </row>
    <row r="9" spans="1:124" s="27" customFormat="1" ht="37.5" customHeight="1" x14ac:dyDescent="0.2">
      <c r="A9" s="99"/>
      <c r="B9" s="89"/>
      <c r="C9" s="24" t="s">
        <v>49</v>
      </c>
      <c r="D9" s="25" t="s">
        <v>50</v>
      </c>
      <c r="E9" s="24" t="s">
        <v>49</v>
      </c>
      <c r="F9" s="25" t="s">
        <v>50</v>
      </c>
      <c r="G9" s="24" t="s">
        <v>49</v>
      </c>
      <c r="H9" s="25" t="s">
        <v>50</v>
      </c>
      <c r="I9" s="24" t="s">
        <v>49</v>
      </c>
      <c r="J9" s="25" t="s">
        <v>50</v>
      </c>
      <c r="K9" s="24" t="s">
        <v>49</v>
      </c>
      <c r="L9" s="25" t="s">
        <v>50</v>
      </c>
      <c r="M9" s="24" t="s">
        <v>49</v>
      </c>
      <c r="N9" s="25" t="s">
        <v>50</v>
      </c>
      <c r="O9" s="24" t="s">
        <v>49</v>
      </c>
      <c r="P9" s="25" t="s">
        <v>50</v>
      </c>
      <c r="Q9" s="24" t="s">
        <v>49</v>
      </c>
      <c r="R9" s="25" t="s">
        <v>50</v>
      </c>
      <c r="S9" s="24" t="s">
        <v>49</v>
      </c>
      <c r="T9" s="25" t="s">
        <v>50</v>
      </c>
      <c r="U9" s="24" t="s">
        <v>49</v>
      </c>
      <c r="V9" s="25" t="s">
        <v>50</v>
      </c>
      <c r="W9" s="24" t="s">
        <v>49</v>
      </c>
      <c r="X9" s="25" t="s">
        <v>50</v>
      </c>
      <c r="Y9" s="24" t="s">
        <v>49</v>
      </c>
      <c r="Z9" s="25" t="s">
        <v>50</v>
      </c>
      <c r="AA9" s="24" t="s">
        <v>49</v>
      </c>
      <c r="AB9" s="25" t="s">
        <v>50</v>
      </c>
      <c r="AC9" s="24" t="s">
        <v>49</v>
      </c>
      <c r="AD9" s="25" t="s">
        <v>50</v>
      </c>
      <c r="AE9" s="24" t="s">
        <v>49</v>
      </c>
      <c r="AF9" s="25" t="s">
        <v>50</v>
      </c>
      <c r="AG9" s="24" t="s">
        <v>49</v>
      </c>
      <c r="AH9" s="26" t="s">
        <v>50</v>
      </c>
      <c r="AI9" s="24" t="s">
        <v>49</v>
      </c>
      <c r="AJ9" s="26" t="s">
        <v>50</v>
      </c>
      <c r="AK9" s="24" t="s">
        <v>49</v>
      </c>
      <c r="AL9" s="25" t="s">
        <v>50</v>
      </c>
      <c r="AM9" s="24" t="s">
        <v>49</v>
      </c>
      <c r="AN9" s="25" t="s">
        <v>50</v>
      </c>
      <c r="AO9" s="24" t="s">
        <v>49</v>
      </c>
      <c r="AP9" s="25" t="s">
        <v>50</v>
      </c>
      <c r="AQ9" s="24" t="s">
        <v>49</v>
      </c>
      <c r="AR9" s="25" t="s">
        <v>50</v>
      </c>
      <c r="AS9" s="24" t="s">
        <v>49</v>
      </c>
      <c r="AT9" s="25" t="s">
        <v>50</v>
      </c>
      <c r="AU9" s="24" t="s">
        <v>49</v>
      </c>
      <c r="AV9" s="25" t="s">
        <v>50</v>
      </c>
      <c r="AW9" s="24" t="s">
        <v>49</v>
      </c>
      <c r="AX9" s="25" t="s">
        <v>50</v>
      </c>
      <c r="AY9" s="24" t="s">
        <v>49</v>
      </c>
      <c r="AZ9" s="25" t="s">
        <v>50</v>
      </c>
      <c r="BA9" s="24" t="s">
        <v>49</v>
      </c>
      <c r="BB9" s="25" t="s">
        <v>50</v>
      </c>
      <c r="BC9" s="24" t="s">
        <v>49</v>
      </c>
      <c r="BD9" s="25" t="s">
        <v>50</v>
      </c>
      <c r="BE9" s="24" t="s">
        <v>49</v>
      </c>
      <c r="BF9" s="25" t="s">
        <v>50</v>
      </c>
      <c r="BG9" s="24" t="s">
        <v>49</v>
      </c>
      <c r="BH9" s="25" t="s">
        <v>50</v>
      </c>
      <c r="BI9" s="24" t="s">
        <v>49</v>
      </c>
      <c r="BJ9" s="25" t="s">
        <v>50</v>
      </c>
      <c r="BK9" s="24" t="s">
        <v>49</v>
      </c>
      <c r="BL9" s="25" t="s">
        <v>50</v>
      </c>
      <c r="BM9" s="24" t="s">
        <v>49</v>
      </c>
      <c r="BN9" s="25" t="s">
        <v>50</v>
      </c>
      <c r="BO9" s="24" t="s">
        <v>49</v>
      </c>
      <c r="BP9" s="25" t="s">
        <v>50</v>
      </c>
      <c r="BQ9" s="24" t="s">
        <v>49</v>
      </c>
      <c r="BR9" s="25" t="s">
        <v>50</v>
      </c>
      <c r="BS9" s="24" t="s">
        <v>49</v>
      </c>
      <c r="BT9" s="25" t="s">
        <v>50</v>
      </c>
      <c r="BU9" s="24" t="s">
        <v>49</v>
      </c>
      <c r="BV9" s="25" t="s">
        <v>50</v>
      </c>
      <c r="BW9" s="24" t="s">
        <v>49</v>
      </c>
      <c r="BX9" s="25" t="s">
        <v>50</v>
      </c>
      <c r="BY9" s="24" t="s">
        <v>49</v>
      </c>
      <c r="BZ9" s="25" t="s">
        <v>50</v>
      </c>
      <c r="CA9" s="24" t="s">
        <v>49</v>
      </c>
      <c r="CB9" s="25" t="s">
        <v>50</v>
      </c>
      <c r="CC9" s="24" t="s">
        <v>49</v>
      </c>
      <c r="CD9" s="25" t="s">
        <v>50</v>
      </c>
      <c r="CE9" s="24" t="s">
        <v>49</v>
      </c>
      <c r="CF9" s="25" t="s">
        <v>50</v>
      </c>
      <c r="CG9" s="24" t="s">
        <v>49</v>
      </c>
      <c r="CH9" s="25" t="s">
        <v>50</v>
      </c>
      <c r="CI9" s="24" t="s">
        <v>49</v>
      </c>
      <c r="CJ9" s="25" t="s">
        <v>50</v>
      </c>
      <c r="CK9" s="24" t="s">
        <v>49</v>
      </c>
      <c r="CL9" s="25" t="s">
        <v>50</v>
      </c>
      <c r="CM9" s="24" t="s">
        <v>49</v>
      </c>
      <c r="CN9" s="25" t="s">
        <v>50</v>
      </c>
      <c r="CO9" s="24" t="s">
        <v>49</v>
      </c>
      <c r="CP9" s="25" t="s">
        <v>50</v>
      </c>
      <c r="CQ9" s="24" t="s">
        <v>49</v>
      </c>
      <c r="CR9" s="25" t="s">
        <v>50</v>
      </c>
      <c r="CS9" s="24" t="s">
        <v>49</v>
      </c>
      <c r="CT9" s="25" t="s">
        <v>50</v>
      </c>
      <c r="CU9" s="24" t="s">
        <v>49</v>
      </c>
      <c r="CV9" s="25" t="s">
        <v>50</v>
      </c>
      <c r="CW9" s="24" t="s">
        <v>49</v>
      </c>
      <c r="CX9" s="25" t="s">
        <v>50</v>
      </c>
      <c r="CY9" s="24" t="s">
        <v>49</v>
      </c>
      <c r="CZ9" s="25" t="s">
        <v>50</v>
      </c>
      <c r="DA9" s="24" t="s">
        <v>49</v>
      </c>
      <c r="DB9" s="25" t="s">
        <v>50</v>
      </c>
      <c r="DC9" s="24" t="s">
        <v>49</v>
      </c>
      <c r="DD9" s="25" t="s">
        <v>50</v>
      </c>
      <c r="DE9" s="24" t="s">
        <v>49</v>
      </c>
      <c r="DF9" s="25" t="s">
        <v>50</v>
      </c>
      <c r="DG9" s="24" t="s">
        <v>49</v>
      </c>
      <c r="DH9" s="25" t="s">
        <v>50</v>
      </c>
      <c r="DI9" s="24" t="s">
        <v>49</v>
      </c>
      <c r="DJ9" s="25" t="s">
        <v>50</v>
      </c>
      <c r="DK9" s="24" t="s">
        <v>49</v>
      </c>
      <c r="DL9" s="25" t="s">
        <v>50</v>
      </c>
      <c r="DM9" s="24" t="s">
        <v>49</v>
      </c>
      <c r="DN9" s="25" t="s">
        <v>50</v>
      </c>
      <c r="DO9" s="24" t="s">
        <v>49</v>
      </c>
      <c r="DP9" s="25" t="s">
        <v>50</v>
      </c>
      <c r="DQ9" s="24" t="s">
        <v>49</v>
      </c>
      <c r="DR9" s="25" t="s">
        <v>50</v>
      </c>
      <c r="DS9" s="24" t="s">
        <v>49</v>
      </c>
      <c r="DT9" s="25" t="s">
        <v>50</v>
      </c>
    </row>
    <row r="10" spans="1:124" s="21" customFormat="1" ht="18.75" hidden="1" customHeight="1" x14ac:dyDescent="0.25">
      <c r="A10" s="14"/>
      <c r="B10" s="15">
        <v>1</v>
      </c>
      <c r="C10" s="15">
        <f>B10+1</f>
        <v>2</v>
      </c>
      <c r="D10" s="15">
        <f t="shared" ref="D10:BO10" si="0">C10+1</f>
        <v>3</v>
      </c>
      <c r="E10" s="15">
        <f>D10+1</f>
        <v>4</v>
      </c>
      <c r="F10" s="15">
        <f t="shared" si="0"/>
        <v>5</v>
      </c>
      <c r="G10" s="15">
        <f>F10+1</f>
        <v>6</v>
      </c>
      <c r="H10" s="15">
        <f t="shared" si="0"/>
        <v>7</v>
      </c>
      <c r="I10" s="15">
        <f t="shared" si="0"/>
        <v>8</v>
      </c>
      <c r="J10" s="15">
        <f t="shared" si="0"/>
        <v>9</v>
      </c>
      <c r="K10" s="15">
        <f t="shared" si="0"/>
        <v>10</v>
      </c>
      <c r="L10" s="15">
        <f t="shared" si="0"/>
        <v>11</v>
      </c>
      <c r="M10" s="15">
        <f t="shared" si="0"/>
        <v>12</v>
      </c>
      <c r="N10" s="15">
        <f t="shared" si="0"/>
        <v>13</v>
      </c>
      <c r="O10" s="15">
        <f t="shared" si="0"/>
        <v>14</v>
      </c>
      <c r="P10" s="15">
        <f t="shared" si="0"/>
        <v>15</v>
      </c>
      <c r="Q10" s="15">
        <f t="shared" si="0"/>
        <v>16</v>
      </c>
      <c r="R10" s="15">
        <f t="shared" si="0"/>
        <v>17</v>
      </c>
      <c r="S10" s="15">
        <f t="shared" si="0"/>
        <v>18</v>
      </c>
      <c r="T10" s="15">
        <f t="shared" si="0"/>
        <v>19</v>
      </c>
      <c r="U10" s="15">
        <f t="shared" si="0"/>
        <v>20</v>
      </c>
      <c r="V10" s="15">
        <f t="shared" si="0"/>
        <v>21</v>
      </c>
      <c r="W10" s="15">
        <f t="shared" si="0"/>
        <v>22</v>
      </c>
      <c r="X10" s="15">
        <f t="shared" si="0"/>
        <v>23</v>
      </c>
      <c r="Y10" s="15">
        <f t="shared" si="0"/>
        <v>24</v>
      </c>
      <c r="Z10" s="15">
        <f t="shared" si="0"/>
        <v>25</v>
      </c>
      <c r="AA10" s="15">
        <f t="shared" si="0"/>
        <v>26</v>
      </c>
      <c r="AB10" s="15">
        <f t="shared" si="0"/>
        <v>27</v>
      </c>
      <c r="AC10" s="15">
        <f t="shared" si="0"/>
        <v>28</v>
      </c>
      <c r="AD10" s="15">
        <f t="shared" si="0"/>
        <v>29</v>
      </c>
      <c r="AE10" s="15">
        <f t="shared" si="0"/>
        <v>30</v>
      </c>
      <c r="AF10" s="15">
        <f t="shared" si="0"/>
        <v>31</v>
      </c>
      <c r="AG10" s="23">
        <f t="shared" si="0"/>
        <v>32</v>
      </c>
      <c r="AH10" s="23">
        <f t="shared" si="0"/>
        <v>33</v>
      </c>
      <c r="AI10" s="23">
        <f t="shared" si="0"/>
        <v>34</v>
      </c>
      <c r="AJ10" s="23">
        <f t="shared" si="0"/>
        <v>35</v>
      </c>
      <c r="AK10" s="23">
        <f t="shared" si="0"/>
        <v>36</v>
      </c>
      <c r="AL10" s="23">
        <f t="shared" si="0"/>
        <v>37</v>
      </c>
      <c r="AM10" s="23">
        <f t="shared" si="0"/>
        <v>38</v>
      </c>
      <c r="AN10" s="23">
        <f t="shared" si="0"/>
        <v>39</v>
      </c>
      <c r="AO10" s="23">
        <f t="shared" si="0"/>
        <v>40</v>
      </c>
      <c r="AP10" s="23">
        <f t="shared" si="0"/>
        <v>41</v>
      </c>
      <c r="AQ10" s="23">
        <f t="shared" si="0"/>
        <v>42</v>
      </c>
      <c r="AR10" s="23">
        <f t="shared" si="0"/>
        <v>43</v>
      </c>
      <c r="AS10" s="23">
        <f t="shared" si="0"/>
        <v>44</v>
      </c>
      <c r="AT10" s="23">
        <f t="shared" si="0"/>
        <v>45</v>
      </c>
      <c r="AU10" s="23">
        <f t="shared" si="0"/>
        <v>46</v>
      </c>
      <c r="AV10" s="23">
        <f t="shared" si="0"/>
        <v>47</v>
      </c>
      <c r="AW10" s="23">
        <f t="shared" si="0"/>
        <v>48</v>
      </c>
      <c r="AX10" s="23">
        <f t="shared" si="0"/>
        <v>49</v>
      </c>
      <c r="AY10" s="23">
        <f t="shared" si="0"/>
        <v>50</v>
      </c>
      <c r="AZ10" s="23">
        <f t="shared" si="0"/>
        <v>51</v>
      </c>
      <c r="BA10" s="23">
        <f t="shared" si="0"/>
        <v>52</v>
      </c>
      <c r="BB10" s="23">
        <f t="shared" si="0"/>
        <v>53</v>
      </c>
      <c r="BC10" s="23">
        <f t="shared" si="0"/>
        <v>54</v>
      </c>
      <c r="BD10" s="23">
        <f t="shared" si="0"/>
        <v>55</v>
      </c>
      <c r="BE10" s="23">
        <f t="shared" si="0"/>
        <v>56</v>
      </c>
      <c r="BF10" s="23">
        <f t="shared" si="0"/>
        <v>57</v>
      </c>
      <c r="BG10" s="23">
        <f t="shared" si="0"/>
        <v>58</v>
      </c>
      <c r="BH10" s="23">
        <f t="shared" si="0"/>
        <v>59</v>
      </c>
      <c r="BI10" s="23">
        <f t="shared" si="0"/>
        <v>60</v>
      </c>
      <c r="BJ10" s="23">
        <f t="shared" si="0"/>
        <v>61</v>
      </c>
      <c r="BK10" s="25">
        <f t="shared" si="0"/>
        <v>62</v>
      </c>
      <c r="BL10" s="25">
        <f t="shared" si="0"/>
        <v>63</v>
      </c>
      <c r="BM10" s="23">
        <f t="shared" si="0"/>
        <v>64</v>
      </c>
      <c r="BN10" s="23">
        <f t="shared" si="0"/>
        <v>65</v>
      </c>
      <c r="BO10" s="23">
        <f t="shared" si="0"/>
        <v>66</v>
      </c>
      <c r="BP10" s="23">
        <f t="shared" ref="BP10:DT10" si="1">BO10+1</f>
        <v>67</v>
      </c>
      <c r="BQ10" s="25">
        <f t="shared" si="1"/>
        <v>68</v>
      </c>
      <c r="BR10" s="25">
        <f t="shared" si="1"/>
        <v>69</v>
      </c>
      <c r="BS10" s="23">
        <f t="shared" si="1"/>
        <v>70</v>
      </c>
      <c r="BT10" s="23">
        <f t="shared" si="1"/>
        <v>71</v>
      </c>
      <c r="BU10" s="23">
        <f t="shared" si="1"/>
        <v>72</v>
      </c>
      <c r="BV10" s="23">
        <f t="shared" si="1"/>
        <v>73</v>
      </c>
      <c r="BW10" s="23">
        <f t="shared" si="1"/>
        <v>74</v>
      </c>
      <c r="BX10" s="23">
        <f t="shared" si="1"/>
        <v>75</v>
      </c>
      <c r="BY10" s="23">
        <f t="shared" si="1"/>
        <v>76</v>
      </c>
      <c r="BZ10" s="23">
        <f t="shared" si="1"/>
        <v>77</v>
      </c>
      <c r="CA10" s="23">
        <f t="shared" si="1"/>
        <v>78</v>
      </c>
      <c r="CB10" s="23">
        <f t="shared" si="1"/>
        <v>79</v>
      </c>
      <c r="CC10" s="23">
        <f t="shared" si="1"/>
        <v>80</v>
      </c>
      <c r="CD10" s="23">
        <f t="shared" si="1"/>
        <v>81</v>
      </c>
      <c r="CE10" s="23">
        <f t="shared" si="1"/>
        <v>82</v>
      </c>
      <c r="CF10" s="23">
        <f t="shared" si="1"/>
        <v>83</v>
      </c>
      <c r="CG10" s="23">
        <f t="shared" si="1"/>
        <v>84</v>
      </c>
      <c r="CH10" s="23">
        <f t="shared" si="1"/>
        <v>85</v>
      </c>
      <c r="CI10" s="23">
        <f t="shared" si="1"/>
        <v>86</v>
      </c>
      <c r="CJ10" s="23">
        <f t="shared" si="1"/>
        <v>87</v>
      </c>
      <c r="CK10" s="23">
        <f t="shared" si="1"/>
        <v>88</v>
      </c>
      <c r="CL10" s="23">
        <f t="shared" si="1"/>
        <v>89</v>
      </c>
      <c r="CM10" s="23">
        <f t="shared" si="1"/>
        <v>90</v>
      </c>
      <c r="CN10" s="23">
        <f t="shared" si="1"/>
        <v>91</v>
      </c>
      <c r="CO10" s="23">
        <f t="shared" si="1"/>
        <v>92</v>
      </c>
      <c r="CP10" s="23">
        <f t="shared" si="1"/>
        <v>93</v>
      </c>
      <c r="CQ10" s="23">
        <f t="shared" si="1"/>
        <v>94</v>
      </c>
      <c r="CR10" s="23">
        <f t="shared" si="1"/>
        <v>95</v>
      </c>
      <c r="CS10" s="23">
        <f t="shared" si="1"/>
        <v>96</v>
      </c>
      <c r="CT10" s="23">
        <f t="shared" si="1"/>
        <v>97</v>
      </c>
      <c r="CU10" s="23">
        <f t="shared" si="1"/>
        <v>98</v>
      </c>
      <c r="CV10" s="23">
        <f t="shared" si="1"/>
        <v>99</v>
      </c>
      <c r="CW10" s="23">
        <f t="shared" si="1"/>
        <v>100</v>
      </c>
      <c r="CX10" s="23">
        <f t="shared" si="1"/>
        <v>101</v>
      </c>
      <c r="CY10" s="23">
        <f t="shared" si="1"/>
        <v>102</v>
      </c>
      <c r="CZ10" s="23">
        <f t="shared" si="1"/>
        <v>103</v>
      </c>
      <c r="DA10" s="23">
        <f t="shared" si="1"/>
        <v>104</v>
      </c>
      <c r="DB10" s="23">
        <f t="shared" si="1"/>
        <v>105</v>
      </c>
      <c r="DC10" s="23">
        <f t="shared" si="1"/>
        <v>106</v>
      </c>
      <c r="DD10" s="23">
        <f t="shared" si="1"/>
        <v>107</v>
      </c>
      <c r="DE10" s="23">
        <f t="shared" si="1"/>
        <v>108</v>
      </c>
      <c r="DF10" s="23">
        <f t="shared" si="1"/>
        <v>109</v>
      </c>
      <c r="DG10" s="23">
        <f t="shared" si="1"/>
        <v>110</v>
      </c>
      <c r="DH10" s="23">
        <f t="shared" si="1"/>
        <v>111</v>
      </c>
      <c r="DI10" s="23">
        <f t="shared" si="1"/>
        <v>112</v>
      </c>
      <c r="DJ10" s="23">
        <f t="shared" si="1"/>
        <v>113</v>
      </c>
      <c r="DK10" s="23">
        <f t="shared" si="1"/>
        <v>114</v>
      </c>
      <c r="DL10" s="23">
        <f t="shared" si="1"/>
        <v>115</v>
      </c>
      <c r="DM10" s="23">
        <f t="shared" si="1"/>
        <v>116</v>
      </c>
      <c r="DN10" s="23">
        <f t="shared" si="1"/>
        <v>117</v>
      </c>
      <c r="DO10" s="23">
        <f t="shared" si="1"/>
        <v>118</v>
      </c>
      <c r="DP10" s="23">
        <f t="shared" si="1"/>
        <v>119</v>
      </c>
      <c r="DQ10" s="23">
        <f t="shared" si="1"/>
        <v>120</v>
      </c>
      <c r="DR10" s="23">
        <f t="shared" si="1"/>
        <v>121</v>
      </c>
      <c r="DS10" s="23">
        <f t="shared" si="1"/>
        <v>122</v>
      </c>
      <c r="DT10" s="23">
        <f t="shared" si="1"/>
        <v>123</v>
      </c>
    </row>
    <row r="11" spans="1:124" s="35" customFormat="1" ht="20.25" customHeight="1" x14ac:dyDescent="0.25">
      <c r="A11" s="28">
        <v>1</v>
      </c>
      <c r="B11" s="29" t="s">
        <v>1</v>
      </c>
      <c r="C11" s="30">
        <f t="shared" ref="C11:D14" si="2">E11+G11-DS11</f>
        <v>3888782.0082999999</v>
      </c>
      <c r="D11" s="30">
        <f t="shared" si="2"/>
        <v>3692466.6277999999</v>
      </c>
      <c r="E11" s="30">
        <f>I11+U11+Y11+AC11+BA11+BM11+CK11+CO11+DA11+DI11+DO11</f>
        <v>2824225.304</v>
      </c>
      <c r="F11" s="30">
        <f t="shared" ref="F11:H14" si="3">J11+V11+Z11+AD11+BB11+BN11+CL11+CP11+DB11+DJ11+DP11</f>
        <v>2745269.8236000002</v>
      </c>
      <c r="G11" s="30">
        <f t="shared" si="3"/>
        <v>1452316.7043000001</v>
      </c>
      <c r="H11" s="30">
        <f t="shared" si="3"/>
        <v>1334956.8041999999</v>
      </c>
      <c r="I11" s="31">
        <v>719572.74800000002</v>
      </c>
      <c r="J11" s="31">
        <v>687661.68920000002</v>
      </c>
      <c r="K11" s="31">
        <v>22244.2</v>
      </c>
      <c r="L11" s="31">
        <v>19519.945399999997</v>
      </c>
      <c r="M11" s="31">
        <v>709672.74800000002</v>
      </c>
      <c r="N11" s="31">
        <v>678967.50920000009</v>
      </c>
      <c r="O11" s="31">
        <v>22244.2</v>
      </c>
      <c r="P11" s="31">
        <v>19519.945399999997</v>
      </c>
      <c r="Q11" s="31">
        <v>9900</v>
      </c>
      <c r="R11" s="31">
        <v>8694.18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/>
      <c r="Z11" s="31"/>
      <c r="AA11" s="31"/>
      <c r="AB11" s="31"/>
      <c r="AC11" s="31">
        <v>161050.75599999999</v>
      </c>
      <c r="AD11" s="31">
        <v>159156.7046</v>
      </c>
      <c r="AE11" s="31">
        <v>1128038.5445000001</v>
      </c>
      <c r="AF11" s="31">
        <v>1030049.904</v>
      </c>
      <c r="AG11" s="31">
        <v>0</v>
      </c>
      <c r="AH11" s="31">
        <v>0</v>
      </c>
      <c r="AI11" s="31">
        <v>0</v>
      </c>
      <c r="AJ11" s="31">
        <v>0</v>
      </c>
      <c r="AK11" s="31">
        <v>80056.2</v>
      </c>
      <c r="AL11" s="31">
        <v>78277.948000000004</v>
      </c>
      <c r="AM11" s="31">
        <v>11025.437199999998</v>
      </c>
      <c r="AN11" s="31">
        <v>11025.437199999998</v>
      </c>
      <c r="AO11" s="32">
        <v>16366.056</v>
      </c>
      <c r="AP11" s="32">
        <v>16366.056</v>
      </c>
      <c r="AQ11" s="32">
        <v>31415.311399999999</v>
      </c>
      <c r="AR11" s="32">
        <v>14696.5484</v>
      </c>
      <c r="AS11" s="31">
        <v>64628.5</v>
      </c>
      <c r="AT11" s="31">
        <v>64512.700600000004</v>
      </c>
      <c r="AU11" s="31">
        <v>1365597.7959</v>
      </c>
      <c r="AV11" s="31">
        <v>1277720.3284</v>
      </c>
      <c r="AW11" s="33">
        <v>0</v>
      </c>
      <c r="AX11" s="33">
        <v>0</v>
      </c>
      <c r="AY11" s="32">
        <v>-280000</v>
      </c>
      <c r="AZ11" s="32">
        <v>-273392.40999999997</v>
      </c>
      <c r="BA11" s="31">
        <v>465333</v>
      </c>
      <c r="BB11" s="31">
        <v>448977.26780000003</v>
      </c>
      <c r="BC11" s="31">
        <v>11004.5</v>
      </c>
      <c r="BD11" s="31">
        <v>11004.5</v>
      </c>
      <c r="BE11" s="32">
        <v>465333</v>
      </c>
      <c r="BF11" s="32">
        <v>448977.26780000003</v>
      </c>
      <c r="BG11" s="32">
        <v>11004.5</v>
      </c>
      <c r="BH11" s="32">
        <v>11004.5</v>
      </c>
      <c r="BI11" s="32">
        <v>0</v>
      </c>
      <c r="BJ11" s="32">
        <v>0</v>
      </c>
      <c r="BK11" s="33">
        <v>0</v>
      </c>
      <c r="BL11" s="33">
        <v>0</v>
      </c>
      <c r="BM11" s="31">
        <v>86937.600000000006</v>
      </c>
      <c r="BN11" s="31">
        <v>85548.373999999996</v>
      </c>
      <c r="BO11" s="31">
        <v>291029.45980000001</v>
      </c>
      <c r="BP11" s="31">
        <v>274382.45480000001</v>
      </c>
      <c r="BQ11" s="33">
        <v>0</v>
      </c>
      <c r="BR11" s="33">
        <v>0</v>
      </c>
      <c r="BS11" s="31">
        <v>0</v>
      </c>
      <c r="BT11" s="31">
        <v>0</v>
      </c>
      <c r="BU11" s="33">
        <v>0</v>
      </c>
      <c r="BV11" s="33">
        <v>0</v>
      </c>
      <c r="BW11" s="31">
        <v>52269.648200000003</v>
      </c>
      <c r="BX11" s="31">
        <v>46726.3508</v>
      </c>
      <c r="BY11" s="31">
        <v>2000</v>
      </c>
      <c r="BZ11" s="31">
        <v>1707.8193999999999</v>
      </c>
      <c r="CA11" s="31">
        <v>0</v>
      </c>
      <c r="CB11" s="31">
        <v>0</v>
      </c>
      <c r="CC11" s="31">
        <v>80410</v>
      </c>
      <c r="CD11" s="31">
        <v>79950.554599999989</v>
      </c>
      <c r="CE11" s="31">
        <v>0</v>
      </c>
      <c r="CF11" s="31">
        <v>0</v>
      </c>
      <c r="CG11" s="31">
        <v>4527.6000000000004</v>
      </c>
      <c r="CH11" s="31">
        <v>3890</v>
      </c>
      <c r="CI11" s="31">
        <v>238759.81159999999</v>
      </c>
      <c r="CJ11" s="31">
        <v>227656.10399999999</v>
      </c>
      <c r="CK11" s="31">
        <v>0</v>
      </c>
      <c r="CL11" s="31">
        <v>0</v>
      </c>
      <c r="CM11" s="33">
        <v>0</v>
      </c>
      <c r="CN11" s="33">
        <v>0</v>
      </c>
      <c r="CO11" s="31">
        <v>177764.3</v>
      </c>
      <c r="CP11" s="31">
        <v>170095.277</v>
      </c>
      <c r="CQ11" s="31">
        <v>0</v>
      </c>
      <c r="CR11" s="31">
        <v>0</v>
      </c>
      <c r="CS11" s="31">
        <v>177764.3</v>
      </c>
      <c r="CT11" s="31">
        <v>170095.277</v>
      </c>
      <c r="CU11" s="31">
        <v>0</v>
      </c>
      <c r="CV11" s="31">
        <v>0</v>
      </c>
      <c r="CW11" s="31">
        <v>104264</v>
      </c>
      <c r="CX11" s="31">
        <v>102746.90700000001</v>
      </c>
      <c r="CY11" s="31">
        <v>0</v>
      </c>
      <c r="CZ11" s="31">
        <v>0</v>
      </c>
      <c r="DA11" s="31">
        <v>821106.9</v>
      </c>
      <c r="DB11" s="31">
        <v>801630.51100000006</v>
      </c>
      <c r="DC11" s="31">
        <v>0</v>
      </c>
      <c r="DD11" s="31">
        <v>0</v>
      </c>
      <c r="DE11" s="31">
        <v>518811.4</v>
      </c>
      <c r="DF11" s="31">
        <v>503022.55</v>
      </c>
      <c r="DG11" s="31">
        <v>0</v>
      </c>
      <c r="DH11" s="31">
        <v>0</v>
      </c>
      <c r="DI11" s="31">
        <v>4700</v>
      </c>
      <c r="DJ11" s="31">
        <v>4440</v>
      </c>
      <c r="DK11" s="31">
        <v>0</v>
      </c>
      <c r="DL11" s="31">
        <v>0</v>
      </c>
      <c r="DM11" s="30">
        <f t="shared" ref="DM11:DN14" si="4">DO11+DQ11-DS11</f>
        <v>0</v>
      </c>
      <c r="DN11" s="30">
        <f t="shared" si="4"/>
        <v>0</v>
      </c>
      <c r="DO11" s="31">
        <v>387760</v>
      </c>
      <c r="DP11" s="31">
        <v>387760</v>
      </c>
      <c r="DQ11" s="31">
        <v>0</v>
      </c>
      <c r="DR11" s="31">
        <v>0</v>
      </c>
      <c r="DS11" s="34">
        <v>387760</v>
      </c>
      <c r="DT11" s="1">
        <v>387760</v>
      </c>
    </row>
    <row r="12" spans="1:124" s="38" customFormat="1" ht="20.25" customHeight="1" x14ac:dyDescent="0.25">
      <c r="A12" s="36">
        <v>2</v>
      </c>
      <c r="B12" s="37" t="s">
        <v>2</v>
      </c>
      <c r="C12" s="30">
        <f t="shared" si="2"/>
        <v>2653639.0484999996</v>
      </c>
      <c r="D12" s="30">
        <f t="shared" si="2"/>
        <v>2060727.7407</v>
      </c>
      <c r="E12" s="30">
        <f>I12+U12+Y12+AC12+BA12+BM12+CK12+CO12+DA12+DI12+DO12</f>
        <v>1730883.1989999998</v>
      </c>
      <c r="F12" s="30">
        <f t="shared" si="3"/>
        <v>1606559.0382999999</v>
      </c>
      <c r="G12" s="30">
        <f t="shared" si="3"/>
        <v>1075755.8495</v>
      </c>
      <c r="H12" s="30">
        <f t="shared" si="3"/>
        <v>607168.70240000007</v>
      </c>
      <c r="I12" s="31">
        <v>454715.78899999999</v>
      </c>
      <c r="J12" s="31">
        <v>416050.79909999995</v>
      </c>
      <c r="K12" s="31">
        <v>22600</v>
      </c>
      <c r="L12" s="31">
        <v>13324.178400000001</v>
      </c>
      <c r="M12" s="31">
        <v>407544.9</v>
      </c>
      <c r="N12" s="31">
        <v>381401.64989999996</v>
      </c>
      <c r="O12" s="31">
        <v>22600</v>
      </c>
      <c r="P12" s="31">
        <v>13324.178400000001</v>
      </c>
      <c r="Q12" s="31">
        <v>25571.888999999999</v>
      </c>
      <c r="R12" s="31">
        <v>17431.244999999999</v>
      </c>
      <c r="S12" s="31">
        <v>0</v>
      </c>
      <c r="T12" s="31">
        <v>0</v>
      </c>
      <c r="U12" s="31">
        <v>2500</v>
      </c>
      <c r="V12" s="31">
        <v>585</v>
      </c>
      <c r="W12" s="31">
        <v>1000</v>
      </c>
      <c r="X12" s="31">
        <v>0</v>
      </c>
      <c r="Y12" s="30"/>
      <c r="Z12" s="30"/>
      <c r="AA12" s="30"/>
      <c r="AB12" s="30"/>
      <c r="AC12" s="31">
        <v>192543.84</v>
      </c>
      <c r="AD12" s="31">
        <v>187456.65</v>
      </c>
      <c r="AE12" s="31">
        <v>693748.96149999998</v>
      </c>
      <c r="AF12" s="31">
        <v>388271.36010000005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2">
        <v>0</v>
      </c>
      <c r="AP12" s="32">
        <v>0</v>
      </c>
      <c r="AQ12" s="32">
        <v>1000</v>
      </c>
      <c r="AR12" s="32">
        <v>0</v>
      </c>
      <c r="AS12" s="31">
        <v>190543.84</v>
      </c>
      <c r="AT12" s="31">
        <v>187256.65</v>
      </c>
      <c r="AU12" s="31">
        <v>1102748.9615</v>
      </c>
      <c r="AV12" s="31">
        <v>938956.64309999999</v>
      </c>
      <c r="AW12" s="33">
        <v>0</v>
      </c>
      <c r="AX12" s="33">
        <v>0</v>
      </c>
      <c r="AY12" s="32">
        <v>-410000</v>
      </c>
      <c r="AZ12" s="32">
        <v>-550685.28300000005</v>
      </c>
      <c r="BA12" s="31">
        <v>196000</v>
      </c>
      <c r="BB12" s="31">
        <v>193740.318</v>
      </c>
      <c r="BC12" s="31">
        <v>0</v>
      </c>
      <c r="BD12" s="31">
        <v>0</v>
      </c>
      <c r="BE12" s="32">
        <v>193000</v>
      </c>
      <c r="BF12" s="32">
        <v>190746.70600000001</v>
      </c>
      <c r="BG12" s="32">
        <v>0</v>
      </c>
      <c r="BH12" s="32">
        <v>0</v>
      </c>
      <c r="BI12" s="32">
        <v>3000</v>
      </c>
      <c r="BJ12" s="32">
        <v>2993.6120000000001</v>
      </c>
      <c r="BK12" s="33">
        <v>0</v>
      </c>
      <c r="BL12" s="33">
        <v>0</v>
      </c>
      <c r="BM12" s="31">
        <v>80000</v>
      </c>
      <c r="BN12" s="31">
        <v>71883.897299999997</v>
      </c>
      <c r="BO12" s="31">
        <v>211244.788</v>
      </c>
      <c r="BP12" s="31">
        <v>71531.456900000005</v>
      </c>
      <c r="BQ12" s="33">
        <v>0</v>
      </c>
      <c r="BR12" s="33">
        <v>0</v>
      </c>
      <c r="BS12" s="31">
        <v>191656.98</v>
      </c>
      <c r="BT12" s="31">
        <v>64188.448899999996</v>
      </c>
      <c r="BU12" s="33">
        <v>0</v>
      </c>
      <c r="BV12" s="33">
        <v>0</v>
      </c>
      <c r="BW12" s="31">
        <v>0</v>
      </c>
      <c r="BX12" s="31">
        <v>0</v>
      </c>
      <c r="BY12" s="31">
        <v>2000</v>
      </c>
      <c r="BZ12" s="31">
        <v>995</v>
      </c>
      <c r="CA12" s="31">
        <v>19587.808000000001</v>
      </c>
      <c r="CB12" s="31">
        <v>7343.0079999999998</v>
      </c>
      <c r="CC12" s="31">
        <v>54000</v>
      </c>
      <c r="CD12" s="31">
        <v>48362.069299999996</v>
      </c>
      <c r="CE12" s="31">
        <v>0</v>
      </c>
      <c r="CF12" s="31">
        <v>0</v>
      </c>
      <c r="CG12" s="31">
        <v>24000</v>
      </c>
      <c r="CH12" s="31">
        <v>22526.828000000001</v>
      </c>
      <c r="CI12" s="31">
        <v>0</v>
      </c>
      <c r="CJ12" s="31">
        <v>0</v>
      </c>
      <c r="CK12" s="31">
        <v>0</v>
      </c>
      <c r="CL12" s="31">
        <v>0</v>
      </c>
      <c r="CM12" s="33">
        <v>0</v>
      </c>
      <c r="CN12" s="33">
        <v>0</v>
      </c>
      <c r="CO12" s="31">
        <v>114800</v>
      </c>
      <c r="CP12" s="31">
        <v>96634.058799999999</v>
      </c>
      <c r="CQ12" s="31">
        <v>95230.402000000002</v>
      </c>
      <c r="CR12" s="31">
        <v>87699.808999999994</v>
      </c>
      <c r="CS12" s="31">
        <v>113438.2</v>
      </c>
      <c r="CT12" s="31">
        <v>96195.262000000002</v>
      </c>
      <c r="CU12" s="31">
        <v>67227.122000000003</v>
      </c>
      <c r="CV12" s="31">
        <v>62535.362000000001</v>
      </c>
      <c r="CW12" s="31">
        <v>15000</v>
      </c>
      <c r="CX12" s="31">
        <v>13519.944</v>
      </c>
      <c r="CY12" s="31">
        <v>29819.121999999999</v>
      </c>
      <c r="CZ12" s="31">
        <v>28619.121999999999</v>
      </c>
      <c r="DA12" s="31">
        <v>505367.41</v>
      </c>
      <c r="DB12" s="31">
        <v>481453.31510000001</v>
      </c>
      <c r="DC12" s="31">
        <v>51931.697999999997</v>
      </c>
      <c r="DD12" s="31">
        <v>46341.898000000001</v>
      </c>
      <c r="DE12" s="31">
        <v>358028.51</v>
      </c>
      <c r="DF12" s="31">
        <v>335739.86110000004</v>
      </c>
      <c r="DG12" s="31">
        <v>51931.697999999997</v>
      </c>
      <c r="DH12" s="31">
        <v>46341.898000000001</v>
      </c>
      <c r="DI12" s="31">
        <v>10000</v>
      </c>
      <c r="DJ12" s="31">
        <v>5755</v>
      </c>
      <c r="DK12" s="31">
        <v>0</v>
      </c>
      <c r="DL12" s="31">
        <v>0</v>
      </c>
      <c r="DM12" s="30">
        <f t="shared" si="4"/>
        <v>21956.160000000003</v>
      </c>
      <c r="DN12" s="30">
        <f t="shared" si="4"/>
        <v>0</v>
      </c>
      <c r="DO12" s="31">
        <v>174956.16</v>
      </c>
      <c r="DP12" s="31">
        <v>153000</v>
      </c>
      <c r="DQ12" s="31">
        <v>0</v>
      </c>
      <c r="DR12" s="31">
        <v>0</v>
      </c>
      <c r="DS12" s="34">
        <v>153000</v>
      </c>
      <c r="DT12" s="1">
        <v>153000</v>
      </c>
    </row>
    <row r="13" spans="1:124" s="38" customFormat="1" ht="20.25" customHeight="1" x14ac:dyDescent="0.25">
      <c r="A13" s="28">
        <v>3</v>
      </c>
      <c r="B13" s="37" t="s">
        <v>3</v>
      </c>
      <c r="C13" s="30">
        <f t="shared" si="2"/>
        <v>3182349.6260000002</v>
      </c>
      <c r="D13" s="30">
        <f t="shared" si="2"/>
        <v>2867080.2311</v>
      </c>
      <c r="E13" s="30">
        <f>I13+U13+Y13+AC13+BA13+BM13+CK13+CO13+DA13+DI13+DO13</f>
        <v>1925096.469</v>
      </c>
      <c r="F13" s="30">
        <f t="shared" si="3"/>
        <v>1849634.0497000001</v>
      </c>
      <c r="G13" s="30">
        <f t="shared" si="3"/>
        <v>1507253.1570000001</v>
      </c>
      <c r="H13" s="30">
        <f t="shared" si="3"/>
        <v>1267446.1813999999</v>
      </c>
      <c r="I13" s="31">
        <v>426699.1</v>
      </c>
      <c r="J13" s="31">
        <v>410492.68369999999</v>
      </c>
      <c r="K13" s="31">
        <v>14449.37</v>
      </c>
      <c r="L13" s="31">
        <v>13828.85</v>
      </c>
      <c r="M13" s="31">
        <v>406333.1</v>
      </c>
      <c r="N13" s="31">
        <v>391192.60719999997</v>
      </c>
      <c r="O13" s="31">
        <v>6050.87</v>
      </c>
      <c r="P13" s="31">
        <v>6050.35</v>
      </c>
      <c r="Q13" s="31">
        <v>20366</v>
      </c>
      <c r="R13" s="31">
        <v>19300.076499999999</v>
      </c>
      <c r="S13" s="31">
        <v>8398.5</v>
      </c>
      <c r="T13" s="31">
        <v>7778.5</v>
      </c>
      <c r="U13" s="31">
        <v>5000</v>
      </c>
      <c r="V13" s="31">
        <v>0</v>
      </c>
      <c r="W13" s="31">
        <v>0</v>
      </c>
      <c r="X13" s="31">
        <v>0</v>
      </c>
      <c r="Y13" s="30"/>
      <c r="Z13" s="30"/>
      <c r="AA13" s="30"/>
      <c r="AB13" s="30"/>
      <c r="AC13" s="31">
        <v>70430.929000000004</v>
      </c>
      <c r="AD13" s="31">
        <v>63634.943200000002</v>
      </c>
      <c r="AE13" s="31">
        <v>1204531.2409999999</v>
      </c>
      <c r="AF13" s="31">
        <v>996193.71239999996</v>
      </c>
      <c r="AG13" s="31">
        <v>0</v>
      </c>
      <c r="AH13" s="31">
        <v>0</v>
      </c>
      <c r="AI13" s="31">
        <v>0</v>
      </c>
      <c r="AJ13" s="31">
        <v>0</v>
      </c>
      <c r="AK13" s="31">
        <v>4092.4690000000001</v>
      </c>
      <c r="AL13" s="31">
        <v>1923.6590000000001</v>
      </c>
      <c r="AM13" s="31">
        <v>356989.3</v>
      </c>
      <c r="AN13" s="31">
        <v>296454.36499999999</v>
      </c>
      <c r="AO13" s="32">
        <v>800</v>
      </c>
      <c r="AP13" s="32">
        <v>0</v>
      </c>
      <c r="AQ13" s="32">
        <v>0</v>
      </c>
      <c r="AR13" s="32">
        <v>0</v>
      </c>
      <c r="AS13" s="31">
        <v>65538.460000000006</v>
      </c>
      <c r="AT13" s="31">
        <v>61711.284200000002</v>
      </c>
      <c r="AU13" s="31">
        <v>847541.94099999999</v>
      </c>
      <c r="AV13" s="31">
        <v>708618.83039999998</v>
      </c>
      <c r="AW13" s="33">
        <v>0</v>
      </c>
      <c r="AX13" s="33">
        <v>0</v>
      </c>
      <c r="AY13" s="32">
        <v>0</v>
      </c>
      <c r="AZ13" s="32">
        <v>-8879.4830000000002</v>
      </c>
      <c r="BA13" s="31">
        <v>534918</v>
      </c>
      <c r="BB13" s="31">
        <v>534917.10400000005</v>
      </c>
      <c r="BC13" s="31">
        <v>61500</v>
      </c>
      <c r="BD13" s="31">
        <v>56500.623</v>
      </c>
      <c r="BE13" s="32">
        <v>534918</v>
      </c>
      <c r="BF13" s="32">
        <v>534917.10400000005</v>
      </c>
      <c r="BG13" s="32">
        <v>1500</v>
      </c>
      <c r="BH13" s="32">
        <v>1500</v>
      </c>
      <c r="BI13" s="32">
        <v>0</v>
      </c>
      <c r="BJ13" s="32">
        <v>0</v>
      </c>
      <c r="BK13" s="33">
        <v>0</v>
      </c>
      <c r="BL13" s="33">
        <v>0</v>
      </c>
      <c r="BM13" s="31">
        <v>49107.415000000001</v>
      </c>
      <c r="BN13" s="31">
        <v>42818.647400000002</v>
      </c>
      <c r="BO13" s="31">
        <v>111236.507</v>
      </c>
      <c r="BP13" s="31">
        <v>111236.507</v>
      </c>
      <c r="BQ13" s="33">
        <v>0</v>
      </c>
      <c r="BR13" s="33">
        <v>0</v>
      </c>
      <c r="BS13" s="31">
        <v>0</v>
      </c>
      <c r="BT13" s="31">
        <v>0</v>
      </c>
      <c r="BU13" s="33">
        <v>0</v>
      </c>
      <c r="BV13" s="33">
        <v>0</v>
      </c>
      <c r="BW13" s="31">
        <v>0</v>
      </c>
      <c r="BX13" s="31">
        <v>0</v>
      </c>
      <c r="BY13" s="31">
        <v>27372.363000000001</v>
      </c>
      <c r="BZ13" s="31">
        <v>27165.645399999998</v>
      </c>
      <c r="CA13" s="31">
        <v>110886.507</v>
      </c>
      <c r="CB13" s="31">
        <v>110886.507</v>
      </c>
      <c r="CC13" s="31">
        <v>21235.052</v>
      </c>
      <c r="CD13" s="31">
        <v>15266.002</v>
      </c>
      <c r="CE13" s="31">
        <v>350</v>
      </c>
      <c r="CF13" s="31">
        <v>350</v>
      </c>
      <c r="CG13" s="31">
        <v>500</v>
      </c>
      <c r="CH13" s="31">
        <v>387</v>
      </c>
      <c r="CI13" s="31">
        <v>0</v>
      </c>
      <c r="CJ13" s="31">
        <v>0</v>
      </c>
      <c r="CK13" s="31">
        <v>1000</v>
      </c>
      <c r="CL13" s="31">
        <v>298.5</v>
      </c>
      <c r="CM13" s="33">
        <v>0</v>
      </c>
      <c r="CN13" s="33">
        <v>0</v>
      </c>
      <c r="CO13" s="31">
        <v>149034.38800000001</v>
      </c>
      <c r="CP13" s="31">
        <v>135984.35069999998</v>
      </c>
      <c r="CQ13" s="31">
        <v>40869</v>
      </c>
      <c r="CR13" s="31">
        <v>40702.550000000003</v>
      </c>
      <c r="CS13" s="31">
        <v>146086.38800000001</v>
      </c>
      <c r="CT13" s="31">
        <v>133357.05069999999</v>
      </c>
      <c r="CU13" s="31">
        <v>12247</v>
      </c>
      <c r="CV13" s="31">
        <v>12190.55</v>
      </c>
      <c r="CW13" s="31">
        <v>109993.52499999999</v>
      </c>
      <c r="CX13" s="31">
        <v>100236.4477</v>
      </c>
      <c r="CY13" s="31">
        <v>12247</v>
      </c>
      <c r="CZ13" s="31">
        <v>12190.55</v>
      </c>
      <c r="DA13" s="31">
        <v>436107.13699999999</v>
      </c>
      <c r="DB13" s="31">
        <v>409718.02510000003</v>
      </c>
      <c r="DC13" s="31">
        <v>74667.039000000004</v>
      </c>
      <c r="DD13" s="31">
        <v>48983.938999999998</v>
      </c>
      <c r="DE13" s="31">
        <v>381335.2</v>
      </c>
      <c r="DF13" s="31">
        <v>358200.23499999999</v>
      </c>
      <c r="DG13" s="31">
        <v>0</v>
      </c>
      <c r="DH13" s="31">
        <v>0</v>
      </c>
      <c r="DI13" s="31">
        <v>2620</v>
      </c>
      <c r="DJ13" s="31">
        <v>1769.7956000000001</v>
      </c>
      <c r="DK13" s="31">
        <v>0</v>
      </c>
      <c r="DL13" s="31">
        <v>0</v>
      </c>
      <c r="DM13" s="30">
        <f t="shared" si="4"/>
        <v>179.5</v>
      </c>
      <c r="DN13" s="30">
        <f t="shared" si="4"/>
        <v>0</v>
      </c>
      <c r="DO13" s="31">
        <v>250179.5</v>
      </c>
      <c r="DP13" s="31">
        <v>250000</v>
      </c>
      <c r="DQ13" s="31">
        <v>0</v>
      </c>
      <c r="DR13" s="31">
        <v>0</v>
      </c>
      <c r="DS13" s="34">
        <v>250000</v>
      </c>
      <c r="DT13" s="1">
        <v>250000</v>
      </c>
    </row>
    <row r="14" spans="1:124" s="40" customFormat="1" ht="20.25" customHeight="1" x14ac:dyDescent="0.25">
      <c r="A14" s="36">
        <v>4</v>
      </c>
      <c r="B14" s="39" t="s">
        <v>4</v>
      </c>
      <c r="C14" s="30">
        <f t="shared" si="2"/>
        <v>2938945.8221</v>
      </c>
      <c r="D14" s="30">
        <f t="shared" si="2"/>
        <v>2795923.4295999999</v>
      </c>
      <c r="E14" s="30">
        <f>I14+U14+Y14+AC14+BA14+BM14+CK14+CO14+DA14+DI14+DO14</f>
        <v>2049483.4330000002</v>
      </c>
      <c r="F14" s="30">
        <f t="shared" si="3"/>
        <v>1971680.3585999999</v>
      </c>
      <c r="G14" s="30">
        <f t="shared" si="3"/>
        <v>970302.38909999991</v>
      </c>
      <c r="H14" s="30">
        <f t="shared" si="3"/>
        <v>905083.071</v>
      </c>
      <c r="I14" s="31">
        <v>611569</v>
      </c>
      <c r="J14" s="31">
        <v>597320.73139999993</v>
      </c>
      <c r="K14" s="31">
        <v>129473.47</v>
      </c>
      <c r="L14" s="31">
        <v>128038.5475</v>
      </c>
      <c r="M14" s="31">
        <v>475747</v>
      </c>
      <c r="N14" s="31">
        <v>470640.44430000003</v>
      </c>
      <c r="O14" s="31">
        <v>0</v>
      </c>
      <c r="P14" s="31">
        <v>0</v>
      </c>
      <c r="Q14" s="31">
        <v>129332</v>
      </c>
      <c r="R14" s="31">
        <v>120190.28709999999</v>
      </c>
      <c r="S14" s="31">
        <v>129473.47</v>
      </c>
      <c r="T14" s="31">
        <v>128038.5475</v>
      </c>
      <c r="U14" s="31">
        <v>2000</v>
      </c>
      <c r="V14" s="31">
        <v>279</v>
      </c>
      <c r="W14" s="31">
        <v>0</v>
      </c>
      <c r="X14" s="31">
        <v>0</v>
      </c>
      <c r="Y14" s="30"/>
      <c r="Z14" s="30"/>
      <c r="AA14" s="30"/>
      <c r="AB14" s="30"/>
      <c r="AC14" s="31">
        <v>8480</v>
      </c>
      <c r="AD14" s="31">
        <v>7912.4849999999997</v>
      </c>
      <c r="AE14" s="31">
        <v>570368.21849999996</v>
      </c>
      <c r="AF14" s="31">
        <v>542758.85049999994</v>
      </c>
      <c r="AG14" s="31">
        <v>0</v>
      </c>
      <c r="AH14" s="31">
        <v>0</v>
      </c>
      <c r="AI14" s="31">
        <v>0</v>
      </c>
      <c r="AJ14" s="31">
        <v>0</v>
      </c>
      <c r="AK14" s="31">
        <v>6580</v>
      </c>
      <c r="AL14" s="31">
        <v>6575.9849999999997</v>
      </c>
      <c r="AM14" s="31">
        <v>36228.032799999994</v>
      </c>
      <c r="AN14" s="31">
        <v>36228.032799999994</v>
      </c>
      <c r="AO14" s="32">
        <v>0</v>
      </c>
      <c r="AP14" s="32">
        <v>0</v>
      </c>
      <c r="AQ14" s="32">
        <v>0</v>
      </c>
      <c r="AR14" s="32">
        <v>0</v>
      </c>
      <c r="AS14" s="31">
        <v>1900</v>
      </c>
      <c r="AT14" s="31">
        <v>1336.5</v>
      </c>
      <c r="AU14" s="31">
        <v>681140.18570000003</v>
      </c>
      <c r="AV14" s="31">
        <v>649522.81070000003</v>
      </c>
      <c r="AW14" s="33">
        <v>0</v>
      </c>
      <c r="AX14" s="33">
        <v>0</v>
      </c>
      <c r="AY14" s="32">
        <v>-147000</v>
      </c>
      <c r="AZ14" s="32">
        <v>-142991.99299999999</v>
      </c>
      <c r="BA14" s="31">
        <v>1405</v>
      </c>
      <c r="BB14" s="31">
        <v>270.79179999999997</v>
      </c>
      <c r="BC14" s="31">
        <v>0</v>
      </c>
      <c r="BD14" s="31">
        <v>0</v>
      </c>
      <c r="BE14" s="32">
        <v>0</v>
      </c>
      <c r="BF14" s="32">
        <v>0</v>
      </c>
      <c r="BG14" s="32">
        <v>0</v>
      </c>
      <c r="BH14" s="32">
        <v>0</v>
      </c>
      <c r="BI14" s="32">
        <v>1405</v>
      </c>
      <c r="BJ14" s="32">
        <v>270.79179999999997</v>
      </c>
      <c r="BK14" s="33">
        <v>0</v>
      </c>
      <c r="BL14" s="33">
        <v>0</v>
      </c>
      <c r="BM14" s="31">
        <v>509065</v>
      </c>
      <c r="BN14" s="31">
        <v>505104.42360000004</v>
      </c>
      <c r="BO14" s="31">
        <v>10316.703</v>
      </c>
      <c r="BP14" s="31">
        <v>5794.5029999999997</v>
      </c>
      <c r="BQ14" s="33">
        <v>0</v>
      </c>
      <c r="BR14" s="33">
        <v>0</v>
      </c>
      <c r="BS14" s="31">
        <v>0</v>
      </c>
      <c r="BT14" s="31">
        <v>0</v>
      </c>
      <c r="BU14" s="33">
        <v>0</v>
      </c>
      <c r="BV14" s="33">
        <v>0</v>
      </c>
      <c r="BW14" s="31">
        <v>0</v>
      </c>
      <c r="BX14" s="31">
        <v>0</v>
      </c>
      <c r="BY14" s="31">
        <v>24500</v>
      </c>
      <c r="BZ14" s="31">
        <v>24423.065399999999</v>
      </c>
      <c r="CA14" s="31">
        <v>1100</v>
      </c>
      <c r="CB14" s="31">
        <v>1021.8</v>
      </c>
      <c r="CC14" s="31">
        <v>36500</v>
      </c>
      <c r="CD14" s="31">
        <v>32622.407199999998</v>
      </c>
      <c r="CE14" s="31">
        <v>0</v>
      </c>
      <c r="CF14" s="31">
        <v>0</v>
      </c>
      <c r="CG14" s="31">
        <v>448065</v>
      </c>
      <c r="CH14" s="31">
        <v>448058.951</v>
      </c>
      <c r="CI14" s="31">
        <v>9216.7029999999995</v>
      </c>
      <c r="CJ14" s="31">
        <v>4772.7030000000004</v>
      </c>
      <c r="CK14" s="31">
        <v>0</v>
      </c>
      <c r="CL14" s="31">
        <v>0</v>
      </c>
      <c r="CM14" s="33">
        <v>0</v>
      </c>
      <c r="CN14" s="33">
        <v>0</v>
      </c>
      <c r="CO14" s="31">
        <v>138130.533</v>
      </c>
      <c r="CP14" s="31">
        <v>132511.1568</v>
      </c>
      <c r="CQ14" s="31">
        <v>170</v>
      </c>
      <c r="CR14" s="31">
        <v>128.4</v>
      </c>
      <c r="CS14" s="31">
        <v>137630.533</v>
      </c>
      <c r="CT14" s="31">
        <v>132511.1568</v>
      </c>
      <c r="CU14" s="31">
        <v>170</v>
      </c>
      <c r="CV14" s="31">
        <v>128.4</v>
      </c>
      <c r="CW14" s="31">
        <v>116023</v>
      </c>
      <c r="CX14" s="31">
        <v>111201.12699999999</v>
      </c>
      <c r="CY14" s="31">
        <v>170</v>
      </c>
      <c r="CZ14" s="31">
        <v>128.4</v>
      </c>
      <c r="DA14" s="31">
        <v>672500.9</v>
      </c>
      <c r="DB14" s="31">
        <v>627726.77</v>
      </c>
      <c r="DC14" s="31">
        <v>259973.9976</v>
      </c>
      <c r="DD14" s="31">
        <v>228362.77</v>
      </c>
      <c r="DE14" s="31">
        <v>470738.5</v>
      </c>
      <c r="DF14" s="31">
        <v>436072.39500000002</v>
      </c>
      <c r="DG14" s="31">
        <v>259973.9976</v>
      </c>
      <c r="DH14" s="31">
        <v>228362.77</v>
      </c>
      <c r="DI14" s="31">
        <v>9715</v>
      </c>
      <c r="DJ14" s="31">
        <v>9715</v>
      </c>
      <c r="DK14" s="31">
        <v>0</v>
      </c>
      <c r="DL14" s="31">
        <v>0</v>
      </c>
      <c r="DM14" s="30">
        <f t="shared" si="4"/>
        <v>15778</v>
      </c>
      <c r="DN14" s="30">
        <f t="shared" si="4"/>
        <v>10000</v>
      </c>
      <c r="DO14" s="31">
        <v>96618</v>
      </c>
      <c r="DP14" s="31">
        <v>90840</v>
      </c>
      <c r="DQ14" s="31">
        <v>0</v>
      </c>
      <c r="DR14" s="31">
        <v>0</v>
      </c>
      <c r="DS14" s="34">
        <v>80840</v>
      </c>
      <c r="DT14" s="34">
        <v>80840</v>
      </c>
    </row>
    <row r="15" spans="1:124" s="44" customFormat="1" ht="20.25" customHeight="1" x14ac:dyDescent="0.25">
      <c r="A15" s="72" t="s">
        <v>5</v>
      </c>
      <c r="B15" s="72"/>
      <c r="C15" s="41">
        <f t="shared" ref="C15:BN15" si="5">SUM(C11:C14)</f>
        <v>12663716.504899999</v>
      </c>
      <c r="D15" s="41">
        <f t="shared" si="5"/>
        <v>11416198.029200001</v>
      </c>
      <c r="E15" s="41">
        <f t="shared" si="5"/>
        <v>8529688.4049999993</v>
      </c>
      <c r="F15" s="41">
        <f t="shared" si="5"/>
        <v>8173143.2702000001</v>
      </c>
      <c r="G15" s="41">
        <f t="shared" si="5"/>
        <v>5005628.0998999998</v>
      </c>
      <c r="H15" s="41">
        <f t="shared" si="5"/>
        <v>4114654.7590000001</v>
      </c>
      <c r="I15" s="41">
        <f t="shared" si="5"/>
        <v>2212556.6370000001</v>
      </c>
      <c r="J15" s="41">
        <f t="shared" si="5"/>
        <v>2111525.9033999997</v>
      </c>
      <c r="K15" s="41">
        <f t="shared" si="5"/>
        <v>188767.04</v>
      </c>
      <c r="L15" s="41">
        <f t="shared" si="5"/>
        <v>174711.52129999999</v>
      </c>
      <c r="M15" s="41">
        <f t="shared" si="5"/>
        <v>1999297.7480000001</v>
      </c>
      <c r="N15" s="41">
        <f t="shared" si="5"/>
        <v>1922202.2106000001</v>
      </c>
      <c r="O15" s="41">
        <f t="shared" si="5"/>
        <v>50895.07</v>
      </c>
      <c r="P15" s="41">
        <f t="shared" si="5"/>
        <v>38894.4738</v>
      </c>
      <c r="Q15" s="41">
        <f t="shared" si="5"/>
        <v>185169.889</v>
      </c>
      <c r="R15" s="41">
        <f t="shared" si="5"/>
        <v>165615.78859999997</v>
      </c>
      <c r="S15" s="41">
        <f t="shared" si="5"/>
        <v>137871.97</v>
      </c>
      <c r="T15" s="41">
        <f t="shared" si="5"/>
        <v>135817.04749999999</v>
      </c>
      <c r="U15" s="41">
        <f t="shared" si="5"/>
        <v>9500</v>
      </c>
      <c r="V15" s="41">
        <f t="shared" si="5"/>
        <v>864</v>
      </c>
      <c r="W15" s="41">
        <f t="shared" si="5"/>
        <v>1000</v>
      </c>
      <c r="X15" s="41">
        <f t="shared" si="5"/>
        <v>0</v>
      </c>
      <c r="Y15" s="41">
        <f t="shared" si="5"/>
        <v>0</v>
      </c>
      <c r="Z15" s="41">
        <f t="shared" si="5"/>
        <v>0</v>
      </c>
      <c r="AA15" s="41">
        <f t="shared" si="5"/>
        <v>0</v>
      </c>
      <c r="AB15" s="41">
        <f t="shared" si="5"/>
        <v>0</v>
      </c>
      <c r="AC15" s="41">
        <f t="shared" si="5"/>
        <v>432505.52500000002</v>
      </c>
      <c r="AD15" s="41">
        <f t="shared" si="5"/>
        <v>418160.78279999993</v>
      </c>
      <c r="AE15" s="41">
        <f t="shared" si="5"/>
        <v>3596686.9654999999</v>
      </c>
      <c r="AF15" s="41">
        <f t="shared" si="5"/>
        <v>2957273.8269999996</v>
      </c>
      <c r="AG15" s="41">
        <f t="shared" si="5"/>
        <v>0</v>
      </c>
      <c r="AH15" s="41">
        <f t="shared" si="5"/>
        <v>0</v>
      </c>
      <c r="AI15" s="41">
        <f t="shared" si="5"/>
        <v>0</v>
      </c>
      <c r="AJ15" s="41">
        <f t="shared" si="5"/>
        <v>0</v>
      </c>
      <c r="AK15" s="41">
        <f t="shared" si="5"/>
        <v>90728.668999999994</v>
      </c>
      <c r="AL15" s="41">
        <f t="shared" si="5"/>
        <v>86777.592000000004</v>
      </c>
      <c r="AM15" s="41">
        <f t="shared" si="5"/>
        <v>404242.76999999996</v>
      </c>
      <c r="AN15" s="41">
        <f t="shared" si="5"/>
        <v>343707.83499999996</v>
      </c>
      <c r="AO15" s="42">
        <f t="shared" si="5"/>
        <v>17166.056</v>
      </c>
      <c r="AP15" s="42">
        <f t="shared" si="5"/>
        <v>16366.056</v>
      </c>
      <c r="AQ15" s="42">
        <f t="shared" si="5"/>
        <v>32415.311399999999</v>
      </c>
      <c r="AR15" s="42">
        <f t="shared" si="5"/>
        <v>14696.5484</v>
      </c>
      <c r="AS15" s="41">
        <f t="shared" si="5"/>
        <v>322610.8</v>
      </c>
      <c r="AT15" s="41">
        <f t="shared" si="5"/>
        <v>314817.1348</v>
      </c>
      <c r="AU15" s="41">
        <f t="shared" si="5"/>
        <v>3997028.8841000004</v>
      </c>
      <c r="AV15" s="41">
        <f t="shared" si="5"/>
        <v>3574818.6125999996</v>
      </c>
      <c r="AW15" s="43">
        <f t="shared" si="5"/>
        <v>0</v>
      </c>
      <c r="AX15" s="43">
        <f t="shared" si="5"/>
        <v>0</v>
      </c>
      <c r="AY15" s="42">
        <f t="shared" si="5"/>
        <v>-837000</v>
      </c>
      <c r="AZ15" s="42">
        <f t="shared" si="5"/>
        <v>-975949.16899999999</v>
      </c>
      <c r="BA15" s="41">
        <f t="shared" si="5"/>
        <v>1197656</v>
      </c>
      <c r="BB15" s="41">
        <f t="shared" si="5"/>
        <v>1177905.4816000001</v>
      </c>
      <c r="BC15" s="41">
        <f t="shared" si="5"/>
        <v>72504.5</v>
      </c>
      <c r="BD15" s="41">
        <f t="shared" si="5"/>
        <v>67505.122999999992</v>
      </c>
      <c r="BE15" s="42">
        <f t="shared" si="5"/>
        <v>1193251</v>
      </c>
      <c r="BF15" s="42">
        <f t="shared" si="5"/>
        <v>1174641.0778000001</v>
      </c>
      <c r="BG15" s="42">
        <f t="shared" si="5"/>
        <v>12504.5</v>
      </c>
      <c r="BH15" s="42">
        <f t="shared" si="5"/>
        <v>12504.5</v>
      </c>
      <c r="BI15" s="42">
        <f t="shared" si="5"/>
        <v>4405</v>
      </c>
      <c r="BJ15" s="42">
        <f t="shared" si="5"/>
        <v>3264.4038</v>
      </c>
      <c r="BK15" s="43">
        <f t="shared" si="5"/>
        <v>0</v>
      </c>
      <c r="BL15" s="43">
        <f t="shared" si="5"/>
        <v>0</v>
      </c>
      <c r="BM15" s="41">
        <f t="shared" si="5"/>
        <v>725110.01500000001</v>
      </c>
      <c r="BN15" s="41">
        <f t="shared" si="5"/>
        <v>705355.34230000002</v>
      </c>
      <c r="BO15" s="41">
        <f t="shared" ref="BO15:DT15" si="6">SUM(BO11:BO14)</f>
        <v>623827.45779999997</v>
      </c>
      <c r="BP15" s="41">
        <f t="shared" si="6"/>
        <v>462944.92170000001</v>
      </c>
      <c r="BQ15" s="43">
        <f t="shared" si="6"/>
        <v>0</v>
      </c>
      <c r="BR15" s="43">
        <f t="shared" si="6"/>
        <v>0</v>
      </c>
      <c r="BS15" s="41">
        <f t="shared" si="6"/>
        <v>191656.98</v>
      </c>
      <c r="BT15" s="41">
        <f t="shared" si="6"/>
        <v>64188.448899999996</v>
      </c>
      <c r="BU15" s="43">
        <f t="shared" si="6"/>
        <v>0</v>
      </c>
      <c r="BV15" s="43">
        <f t="shared" si="6"/>
        <v>0</v>
      </c>
      <c r="BW15" s="41">
        <f t="shared" si="6"/>
        <v>52269.648200000003</v>
      </c>
      <c r="BX15" s="41">
        <f t="shared" si="6"/>
        <v>46726.3508</v>
      </c>
      <c r="BY15" s="41">
        <f t="shared" si="6"/>
        <v>55872.362999999998</v>
      </c>
      <c r="BZ15" s="41">
        <f t="shared" si="6"/>
        <v>54291.530199999994</v>
      </c>
      <c r="CA15" s="41">
        <f t="shared" si="6"/>
        <v>131574.315</v>
      </c>
      <c r="CB15" s="41">
        <f t="shared" si="6"/>
        <v>119251.315</v>
      </c>
      <c r="CC15" s="41">
        <f t="shared" si="6"/>
        <v>192145.052</v>
      </c>
      <c r="CD15" s="41">
        <f t="shared" si="6"/>
        <v>176201.03309999997</v>
      </c>
      <c r="CE15" s="41">
        <f t="shared" si="6"/>
        <v>350</v>
      </c>
      <c r="CF15" s="41">
        <f t="shared" si="6"/>
        <v>350</v>
      </c>
      <c r="CG15" s="41">
        <f t="shared" si="6"/>
        <v>477092.6</v>
      </c>
      <c r="CH15" s="41">
        <f t="shared" si="6"/>
        <v>474862.77899999998</v>
      </c>
      <c r="CI15" s="41">
        <f t="shared" si="6"/>
        <v>247976.51459999999</v>
      </c>
      <c r="CJ15" s="41">
        <f t="shared" si="6"/>
        <v>232428.807</v>
      </c>
      <c r="CK15" s="41">
        <f t="shared" si="6"/>
        <v>1000</v>
      </c>
      <c r="CL15" s="41">
        <f t="shared" si="6"/>
        <v>298.5</v>
      </c>
      <c r="CM15" s="43">
        <f t="shared" si="6"/>
        <v>0</v>
      </c>
      <c r="CN15" s="43">
        <f t="shared" si="6"/>
        <v>0</v>
      </c>
      <c r="CO15" s="41">
        <f t="shared" si="6"/>
        <v>579729.2209999999</v>
      </c>
      <c r="CP15" s="41">
        <f t="shared" si="6"/>
        <v>535224.84329999995</v>
      </c>
      <c r="CQ15" s="41">
        <f t="shared" si="6"/>
        <v>136269.402</v>
      </c>
      <c r="CR15" s="41">
        <f t="shared" si="6"/>
        <v>128530.75899999999</v>
      </c>
      <c r="CS15" s="41">
        <f t="shared" si="6"/>
        <v>574919.42100000009</v>
      </c>
      <c r="CT15" s="41">
        <f t="shared" si="6"/>
        <v>532158.74650000001</v>
      </c>
      <c r="CU15" s="41">
        <f t="shared" si="6"/>
        <v>79644.122000000003</v>
      </c>
      <c r="CV15" s="41">
        <f t="shared" si="6"/>
        <v>74854.311999999991</v>
      </c>
      <c r="CW15" s="41">
        <f t="shared" si="6"/>
        <v>345280.52500000002</v>
      </c>
      <c r="CX15" s="41">
        <f t="shared" si="6"/>
        <v>327704.42570000002</v>
      </c>
      <c r="CY15" s="41">
        <f t="shared" si="6"/>
        <v>42236.122000000003</v>
      </c>
      <c r="CZ15" s="41">
        <f t="shared" si="6"/>
        <v>40938.072</v>
      </c>
      <c r="DA15" s="41">
        <f t="shared" si="6"/>
        <v>2435082.3470000001</v>
      </c>
      <c r="DB15" s="41">
        <f t="shared" si="6"/>
        <v>2320528.6211999999</v>
      </c>
      <c r="DC15" s="41">
        <f t="shared" si="6"/>
        <v>386572.73459999997</v>
      </c>
      <c r="DD15" s="41">
        <f t="shared" si="6"/>
        <v>323688.60699999996</v>
      </c>
      <c r="DE15" s="41">
        <f t="shared" si="6"/>
        <v>1728913.61</v>
      </c>
      <c r="DF15" s="41">
        <f t="shared" si="6"/>
        <v>1633035.0411</v>
      </c>
      <c r="DG15" s="41">
        <f t="shared" si="6"/>
        <v>311905.69559999998</v>
      </c>
      <c r="DH15" s="41">
        <f t="shared" si="6"/>
        <v>274704.66800000001</v>
      </c>
      <c r="DI15" s="41">
        <f t="shared" si="6"/>
        <v>27035</v>
      </c>
      <c r="DJ15" s="41">
        <f t="shared" si="6"/>
        <v>21679.795599999998</v>
      </c>
      <c r="DK15" s="41">
        <f t="shared" si="6"/>
        <v>0</v>
      </c>
      <c r="DL15" s="41">
        <f t="shared" si="6"/>
        <v>0</v>
      </c>
      <c r="DM15" s="41">
        <f t="shared" si="6"/>
        <v>37913.660000000003</v>
      </c>
      <c r="DN15" s="41">
        <f t="shared" si="6"/>
        <v>10000</v>
      </c>
      <c r="DO15" s="41">
        <f t="shared" si="6"/>
        <v>909513.66</v>
      </c>
      <c r="DP15" s="41">
        <f t="shared" si="6"/>
        <v>881600</v>
      </c>
      <c r="DQ15" s="41">
        <f t="shared" si="6"/>
        <v>0</v>
      </c>
      <c r="DR15" s="41">
        <f t="shared" si="6"/>
        <v>0</v>
      </c>
      <c r="DS15" s="41">
        <f t="shared" si="6"/>
        <v>871600</v>
      </c>
      <c r="DT15" s="41">
        <f t="shared" si="6"/>
        <v>871600</v>
      </c>
    </row>
    <row r="16" spans="1:124" s="45" customFormat="1" ht="12" customHeight="1" x14ac:dyDescent="0.25">
      <c r="C16" s="46"/>
      <c r="D16" s="46"/>
      <c r="E16" s="46"/>
      <c r="F16" s="46"/>
      <c r="G16" s="46"/>
      <c r="H16" s="46"/>
      <c r="I16" s="46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8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8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8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</row>
    <row r="17" spans="3:124" s="46" customFormat="1" ht="20.25" customHeight="1" x14ac:dyDescent="0.25"/>
    <row r="18" spans="3:124" s="46" customFormat="1" ht="20.25" customHeight="1" x14ac:dyDescent="0.25"/>
    <row r="19" spans="3:124" s="46" customFormat="1" ht="20.25" customHeight="1" x14ac:dyDescent="0.25"/>
    <row r="20" spans="3:124" s="46" customFormat="1" ht="20.25" customHeight="1" x14ac:dyDescent="0.25"/>
    <row r="21" spans="3:124" s="46" customFormat="1" ht="20.25" customHeight="1" x14ac:dyDescent="0.25"/>
    <row r="22" spans="3:124" s="46" customFormat="1" ht="18.75" customHeight="1" x14ac:dyDescent="0.25"/>
    <row r="23" spans="3:124" s="46" customFormat="1" ht="20.25" customHeight="1" x14ac:dyDescent="0.25"/>
    <row r="24" spans="3:124" s="46" customFormat="1" ht="20.25" customHeight="1" x14ac:dyDescent="0.25"/>
    <row r="25" spans="3:124" s="45" customFormat="1" ht="20.25" customHeight="1" x14ac:dyDescent="0.25"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</row>
    <row r="26" spans="3:124" s="45" customFormat="1" ht="20.25" customHeight="1" x14ac:dyDescent="0.25"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</row>
    <row r="27" spans="3:124" s="45" customFormat="1" ht="20.25" customHeight="1" x14ac:dyDescent="0.25"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</row>
    <row r="28" spans="3:124" s="45" customFormat="1" ht="22.5" customHeight="1" x14ac:dyDescent="0.25"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</row>
    <row r="29" spans="3:124" s="45" customFormat="1" ht="38.25" customHeight="1" x14ac:dyDescent="0.25"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</row>
    <row r="30" spans="3:124" s="45" customFormat="1" ht="92.25" customHeight="1" x14ac:dyDescent="0.25"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</row>
    <row r="31" spans="3:124" s="45" customFormat="1" ht="24" customHeight="1" x14ac:dyDescent="0.25"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</row>
    <row r="32" spans="3:124" s="45" customFormat="1" ht="38.25" customHeight="1" x14ac:dyDescent="0.25"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</row>
    <row r="33" spans="3:124" s="45" customFormat="1" ht="18.75" customHeight="1" x14ac:dyDescent="0.25"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</row>
    <row r="34" spans="3:124" s="45" customFormat="1" ht="20.25" customHeight="1" x14ac:dyDescent="0.25"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</row>
    <row r="35" spans="3:124" s="50" customFormat="1" ht="20.25" customHeight="1" x14ac:dyDescent="0.25"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</row>
    <row r="36" spans="3:124" s="50" customFormat="1" ht="20.25" customHeight="1" x14ac:dyDescent="0.25"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</row>
    <row r="37" spans="3:124" s="50" customFormat="1" ht="20.25" customHeight="1" x14ac:dyDescent="0.25"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</row>
    <row r="38" spans="3:124" s="50" customFormat="1" ht="20.25" customHeight="1" x14ac:dyDescent="0.25"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</row>
    <row r="39" spans="3:124" s="50" customFormat="1" ht="13.5" x14ac:dyDescent="0.25"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</row>
    <row r="40" spans="3:124" s="50" customFormat="1" ht="13.5" x14ac:dyDescent="0.25"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</row>
    <row r="41" spans="3:124" s="50" customFormat="1" ht="13.5" x14ac:dyDescent="0.25"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</row>
    <row r="42" spans="3:124" s="50" customFormat="1" ht="13.5" x14ac:dyDescent="0.25"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</row>
    <row r="43" spans="3:124" s="50" customFormat="1" ht="13.5" x14ac:dyDescent="0.25"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</row>
    <row r="44" spans="3:124" s="50" customFormat="1" ht="13.5" x14ac:dyDescent="0.25"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</row>
    <row r="45" spans="3:124" s="50" customFormat="1" ht="13.5" x14ac:dyDescent="0.25"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</row>
    <row r="46" spans="3:124" s="50" customFormat="1" ht="13.5" x14ac:dyDescent="0.25"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</row>
    <row r="47" spans="3:124" s="50" customFormat="1" ht="13.5" x14ac:dyDescent="0.25"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</row>
    <row r="48" spans="3:124" s="50" customFormat="1" ht="13.5" x14ac:dyDescent="0.25"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</row>
    <row r="49" spans="3:124" s="50" customFormat="1" ht="13.5" x14ac:dyDescent="0.25"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</row>
    <row r="50" spans="3:124" s="50" customFormat="1" ht="13.5" x14ac:dyDescent="0.25"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</row>
    <row r="51" spans="3:124" s="50" customFormat="1" ht="13.5" x14ac:dyDescent="0.25"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</row>
    <row r="52" spans="3:124" s="50" customFormat="1" ht="13.5" x14ac:dyDescent="0.25"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</row>
    <row r="53" spans="3:124" s="50" customFormat="1" ht="13.5" x14ac:dyDescent="0.25"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</row>
    <row r="54" spans="3:124" s="50" customFormat="1" ht="13.5" x14ac:dyDescent="0.25"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</row>
    <row r="55" spans="3:124" s="50" customFormat="1" ht="13.5" x14ac:dyDescent="0.25"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</row>
    <row r="56" spans="3:124" s="50" customFormat="1" ht="13.5" x14ac:dyDescent="0.25"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</row>
    <row r="57" spans="3:124" s="50" customFormat="1" ht="13.5" x14ac:dyDescent="0.25"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</row>
    <row r="58" spans="3:124" s="50" customFormat="1" ht="13.5" x14ac:dyDescent="0.25"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</row>
    <row r="59" spans="3:124" s="50" customFormat="1" ht="13.5" x14ac:dyDescent="0.25"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</row>
    <row r="60" spans="3:124" s="50" customFormat="1" ht="13.5" x14ac:dyDescent="0.25"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</row>
    <row r="61" spans="3:124" s="50" customFormat="1" ht="13.5" x14ac:dyDescent="0.25"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</row>
    <row r="62" spans="3:124" x14ac:dyDescent="0.3"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1"/>
      <c r="DL62" s="51"/>
      <c r="DM62" s="51"/>
      <c r="DN62" s="51"/>
      <c r="DO62" s="51"/>
      <c r="DP62" s="51"/>
      <c r="DQ62" s="51"/>
      <c r="DR62" s="51"/>
      <c r="DS62" s="51"/>
      <c r="DT62" s="51"/>
    </row>
    <row r="63" spans="3:124" x14ac:dyDescent="0.3"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1"/>
      <c r="CA63" s="51"/>
      <c r="CB63" s="51"/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1"/>
      <c r="DL63" s="51"/>
      <c r="DM63" s="51"/>
      <c r="DN63" s="51"/>
      <c r="DO63" s="51"/>
      <c r="DP63" s="51"/>
      <c r="DQ63" s="51"/>
      <c r="DR63" s="51"/>
      <c r="DS63" s="51"/>
      <c r="DT63" s="51"/>
    </row>
    <row r="64" spans="3:124" x14ac:dyDescent="0.3"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1"/>
      <c r="BR64" s="51"/>
      <c r="BS64" s="51"/>
      <c r="BT64" s="51"/>
      <c r="BU64" s="51"/>
      <c r="BV64" s="51"/>
      <c r="BW64" s="51"/>
      <c r="BX64" s="51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1"/>
      <c r="DL64" s="51"/>
      <c r="DM64" s="51"/>
      <c r="DN64" s="51"/>
      <c r="DO64" s="51"/>
      <c r="DP64" s="51"/>
      <c r="DQ64" s="51"/>
      <c r="DR64" s="51"/>
      <c r="DS64" s="51"/>
      <c r="DT64" s="51"/>
    </row>
    <row r="65" spans="3:124" x14ac:dyDescent="0.3"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X65" s="51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1"/>
      <c r="DL65" s="51"/>
      <c r="DM65" s="51"/>
      <c r="DN65" s="51"/>
      <c r="DO65" s="51"/>
      <c r="DP65" s="51"/>
      <c r="DQ65" s="51"/>
      <c r="DR65" s="51"/>
      <c r="DS65" s="51"/>
      <c r="DT65" s="51"/>
    </row>
    <row r="66" spans="3:124" x14ac:dyDescent="0.3"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1"/>
      <c r="DL66" s="51"/>
      <c r="DM66" s="51"/>
      <c r="DN66" s="51"/>
      <c r="DO66" s="51"/>
      <c r="DP66" s="51"/>
      <c r="DQ66" s="51"/>
      <c r="DR66" s="51"/>
      <c r="DS66" s="51"/>
      <c r="DT66" s="51"/>
    </row>
    <row r="67" spans="3:124" x14ac:dyDescent="0.3"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1"/>
      <c r="DL67" s="51"/>
      <c r="DM67" s="51"/>
      <c r="DN67" s="51"/>
      <c r="DO67" s="51"/>
      <c r="DP67" s="51"/>
      <c r="DQ67" s="51"/>
      <c r="DR67" s="51"/>
      <c r="DS67" s="51"/>
      <c r="DT67" s="51"/>
    </row>
    <row r="68" spans="3:124" x14ac:dyDescent="0.3"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1"/>
      <c r="DL68" s="51"/>
      <c r="DM68" s="51"/>
      <c r="DN68" s="51"/>
      <c r="DO68" s="51"/>
      <c r="DP68" s="51"/>
      <c r="DQ68" s="51"/>
      <c r="DR68" s="51"/>
      <c r="DS68" s="51"/>
      <c r="DT68" s="51"/>
    </row>
    <row r="69" spans="3:124" x14ac:dyDescent="0.3"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1"/>
      <c r="DL69" s="51"/>
      <c r="DM69" s="51"/>
      <c r="DN69" s="51"/>
      <c r="DO69" s="51"/>
      <c r="DP69" s="51"/>
      <c r="DQ69" s="51"/>
      <c r="DR69" s="51"/>
      <c r="DS69" s="51"/>
      <c r="DT69" s="51"/>
    </row>
    <row r="70" spans="3:124" x14ac:dyDescent="0.3"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</row>
    <row r="71" spans="3:124" x14ac:dyDescent="0.3"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</row>
    <row r="72" spans="3:124" x14ac:dyDescent="0.3"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</row>
    <row r="73" spans="3:124" x14ac:dyDescent="0.3"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1"/>
      <c r="CA73" s="51"/>
      <c r="CB73" s="51"/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1"/>
      <c r="DL73" s="51"/>
      <c r="DM73" s="51"/>
      <c r="DN73" s="51"/>
      <c r="DO73" s="51"/>
      <c r="DP73" s="51"/>
      <c r="DQ73" s="51"/>
      <c r="DR73" s="51"/>
      <c r="DS73" s="51"/>
      <c r="DT73" s="51"/>
    </row>
    <row r="74" spans="3:124" x14ac:dyDescent="0.3"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51"/>
      <c r="BY74" s="51"/>
      <c r="BZ74" s="51"/>
      <c r="CA74" s="51"/>
      <c r="CB74" s="51"/>
      <c r="CC74" s="51"/>
      <c r="CD74" s="51"/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  <c r="DI74" s="51"/>
      <c r="DJ74" s="51"/>
      <c r="DK74" s="51"/>
      <c r="DL74" s="51"/>
      <c r="DM74" s="51"/>
      <c r="DN74" s="51"/>
      <c r="DO74" s="51"/>
      <c r="DP74" s="51"/>
      <c r="DQ74" s="51"/>
      <c r="DR74" s="51"/>
      <c r="DS74" s="51"/>
      <c r="DT74" s="51"/>
    </row>
    <row r="75" spans="3:124" x14ac:dyDescent="0.3"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  <c r="BK75" s="51"/>
      <c r="BL75" s="51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X75" s="51"/>
      <c r="BY75" s="51"/>
      <c r="BZ75" s="51"/>
      <c r="CA75" s="51"/>
      <c r="CB75" s="51"/>
      <c r="CC75" s="51"/>
      <c r="CD75" s="51"/>
      <c r="CE75" s="51"/>
      <c r="CF75" s="51"/>
      <c r="CG75" s="51"/>
      <c r="CH75" s="51"/>
      <c r="CI75" s="51"/>
      <c r="CJ75" s="51"/>
      <c r="CK75" s="51"/>
      <c r="CL75" s="51"/>
      <c r="CM75" s="51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51"/>
      <c r="DI75" s="51"/>
      <c r="DJ75" s="51"/>
      <c r="DK75" s="51"/>
      <c r="DL75" s="51"/>
      <c r="DM75" s="51"/>
      <c r="DN75" s="51"/>
      <c r="DO75" s="51"/>
      <c r="DP75" s="51"/>
      <c r="DQ75" s="51"/>
      <c r="DR75" s="51"/>
      <c r="DS75" s="51"/>
      <c r="DT75" s="51"/>
    </row>
    <row r="76" spans="3:124" x14ac:dyDescent="0.3"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1"/>
      <c r="CA76" s="51"/>
      <c r="CB76" s="51"/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1"/>
      <c r="DL76" s="51"/>
      <c r="DM76" s="51"/>
      <c r="DN76" s="51"/>
      <c r="DO76" s="51"/>
      <c r="DP76" s="51"/>
      <c r="DQ76" s="51"/>
      <c r="DR76" s="51"/>
      <c r="DS76" s="51"/>
      <c r="DT76" s="51"/>
    </row>
    <row r="77" spans="3:124" x14ac:dyDescent="0.3"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51"/>
      <c r="CA77" s="51"/>
      <c r="CB77" s="51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  <c r="DI77" s="51"/>
      <c r="DJ77" s="51"/>
      <c r="DK77" s="51"/>
      <c r="DL77" s="51"/>
      <c r="DM77" s="51"/>
      <c r="DN77" s="51"/>
      <c r="DO77" s="51"/>
      <c r="DP77" s="51"/>
      <c r="DQ77" s="51"/>
      <c r="DR77" s="51"/>
      <c r="DS77" s="51"/>
      <c r="DT77" s="51"/>
    </row>
    <row r="78" spans="3:124" x14ac:dyDescent="0.3"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  <c r="BM78" s="51"/>
      <c r="BN78" s="51"/>
      <c r="BO78" s="51"/>
      <c r="BP78" s="51"/>
      <c r="BQ78" s="51"/>
      <c r="BR78" s="51"/>
      <c r="BS78" s="51"/>
      <c r="BT78" s="51"/>
      <c r="BU78" s="51"/>
      <c r="BV78" s="51"/>
      <c r="BW78" s="51"/>
      <c r="BX78" s="51"/>
      <c r="BY78" s="51"/>
      <c r="BZ78" s="51"/>
      <c r="CA78" s="51"/>
      <c r="CB78" s="51"/>
      <c r="CC78" s="51"/>
      <c r="CD78" s="51"/>
      <c r="CE78" s="51"/>
      <c r="CF78" s="51"/>
      <c r="CG78" s="51"/>
      <c r="CH78" s="51"/>
      <c r="CI78" s="51"/>
      <c r="CJ78" s="51"/>
      <c r="CK78" s="51"/>
      <c r="CL78" s="51"/>
      <c r="CM78" s="51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  <c r="DI78" s="51"/>
      <c r="DJ78" s="51"/>
      <c r="DK78" s="51"/>
      <c r="DL78" s="51"/>
      <c r="DM78" s="51"/>
      <c r="DN78" s="51"/>
      <c r="DO78" s="51"/>
      <c r="DP78" s="51"/>
      <c r="DQ78" s="51"/>
      <c r="DR78" s="51"/>
      <c r="DS78" s="51"/>
      <c r="DT78" s="51"/>
    </row>
    <row r="79" spans="3:124" x14ac:dyDescent="0.3"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  <c r="BM79" s="51"/>
      <c r="BN79" s="51"/>
      <c r="BO79" s="51"/>
      <c r="BP79" s="51"/>
      <c r="BQ79" s="51"/>
      <c r="BR79" s="51"/>
      <c r="BS79" s="51"/>
      <c r="BT79" s="51"/>
      <c r="BU79" s="51"/>
      <c r="BV79" s="51"/>
      <c r="BW79" s="51"/>
      <c r="BX79" s="51"/>
      <c r="BY79" s="51"/>
      <c r="BZ79" s="51"/>
      <c r="CA79" s="51"/>
      <c r="CB79" s="51"/>
      <c r="CC79" s="51"/>
      <c r="CD79" s="51"/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  <c r="DI79" s="51"/>
      <c r="DJ79" s="51"/>
      <c r="DK79" s="51"/>
      <c r="DL79" s="51"/>
      <c r="DM79" s="51"/>
      <c r="DN79" s="51"/>
      <c r="DO79" s="51"/>
      <c r="DP79" s="51"/>
      <c r="DQ79" s="51"/>
      <c r="DR79" s="51"/>
      <c r="DS79" s="51"/>
      <c r="DT79" s="51"/>
    </row>
    <row r="80" spans="3:124" x14ac:dyDescent="0.3"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  <c r="BM80" s="51"/>
      <c r="BN80" s="51"/>
      <c r="BO80" s="51"/>
      <c r="BP80" s="51"/>
      <c r="BQ80" s="51"/>
      <c r="BR80" s="51"/>
      <c r="BS80" s="51"/>
      <c r="BT80" s="51"/>
      <c r="BU80" s="51"/>
      <c r="BV80" s="51"/>
      <c r="BW80" s="51"/>
      <c r="BX80" s="51"/>
      <c r="BY80" s="51"/>
      <c r="BZ80" s="51"/>
      <c r="CA80" s="51"/>
      <c r="CB80" s="51"/>
      <c r="CC80" s="51"/>
      <c r="CD80" s="51"/>
      <c r="CE80" s="51"/>
      <c r="CF80" s="51"/>
      <c r="CG80" s="51"/>
      <c r="CH80" s="51"/>
      <c r="CI80" s="51"/>
      <c r="CJ80" s="51"/>
      <c r="CK80" s="51"/>
      <c r="CL80" s="51"/>
      <c r="CM80" s="51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  <c r="DI80" s="51"/>
      <c r="DJ80" s="51"/>
      <c r="DK80" s="51"/>
      <c r="DL80" s="51"/>
      <c r="DM80" s="51"/>
      <c r="DN80" s="51"/>
      <c r="DO80" s="51"/>
      <c r="DP80" s="51"/>
      <c r="DQ80" s="51"/>
      <c r="DR80" s="51"/>
      <c r="DS80" s="51"/>
      <c r="DT80" s="51"/>
    </row>
    <row r="81" spans="3:124" x14ac:dyDescent="0.3"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  <c r="BM81" s="51"/>
      <c r="BN81" s="51"/>
      <c r="BO81" s="51"/>
      <c r="BP81" s="51"/>
      <c r="BQ81" s="51"/>
      <c r="BR81" s="51"/>
      <c r="BS81" s="51"/>
      <c r="BT81" s="51"/>
      <c r="BU81" s="51"/>
      <c r="BV81" s="51"/>
      <c r="BW81" s="51"/>
      <c r="BX81" s="51"/>
      <c r="BY81" s="51"/>
      <c r="BZ81" s="51"/>
      <c r="CA81" s="51"/>
      <c r="CB81" s="51"/>
      <c r="CC81" s="51"/>
      <c r="CD81" s="51"/>
      <c r="CE81" s="51"/>
      <c r="CF81" s="51"/>
      <c r="CG81" s="51"/>
      <c r="CH81" s="51"/>
      <c r="CI81" s="51"/>
      <c r="CJ81" s="51"/>
      <c r="CK81" s="51"/>
      <c r="CL81" s="51"/>
      <c r="CM81" s="51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  <c r="DI81" s="51"/>
      <c r="DJ81" s="51"/>
      <c r="DK81" s="51"/>
      <c r="DL81" s="51"/>
      <c r="DM81" s="51"/>
      <c r="DN81" s="51"/>
      <c r="DO81" s="51"/>
      <c r="DP81" s="51"/>
      <c r="DQ81" s="51"/>
      <c r="DR81" s="51"/>
      <c r="DS81" s="51"/>
      <c r="DT81" s="51"/>
    </row>
    <row r="82" spans="3:124" x14ac:dyDescent="0.3"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</row>
    <row r="83" spans="3:124" x14ac:dyDescent="0.3"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</row>
    <row r="84" spans="3:124" x14ac:dyDescent="0.3"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</row>
    <row r="85" spans="3:124" x14ac:dyDescent="0.3"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</row>
    <row r="86" spans="3:124" x14ac:dyDescent="0.3"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</row>
    <row r="87" spans="3:124" x14ac:dyDescent="0.3"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  <c r="BF87" s="51"/>
      <c r="BG87" s="51"/>
      <c r="BH87" s="51"/>
      <c r="BI87" s="51"/>
      <c r="BJ87" s="51"/>
      <c r="BK87" s="51"/>
      <c r="BL87" s="51"/>
      <c r="BM87" s="51"/>
      <c r="BN87" s="51"/>
      <c r="BO87" s="51"/>
      <c r="BP87" s="51"/>
      <c r="BQ87" s="51"/>
      <c r="BR87" s="51"/>
      <c r="BS87" s="51"/>
      <c r="BT87" s="51"/>
      <c r="BU87" s="51"/>
      <c r="BV87" s="51"/>
      <c r="BW87" s="51"/>
      <c r="BX87" s="51"/>
      <c r="BY87" s="51"/>
      <c r="BZ87" s="51"/>
      <c r="CA87" s="51"/>
      <c r="CB87" s="51"/>
      <c r="CC87" s="51"/>
      <c r="CD87" s="51"/>
      <c r="CE87" s="51"/>
      <c r="CF87" s="51"/>
      <c r="CG87" s="51"/>
      <c r="CH87" s="51"/>
      <c r="CI87" s="51"/>
      <c r="CJ87" s="51"/>
      <c r="CK87" s="51"/>
      <c r="CL87" s="51"/>
      <c r="CM87" s="51"/>
      <c r="CN87" s="51"/>
      <c r="CO87" s="51"/>
      <c r="CP87" s="51"/>
      <c r="CQ87" s="51"/>
      <c r="CR87" s="51"/>
      <c r="CS87" s="51"/>
      <c r="CT87" s="51"/>
      <c r="CU87" s="51"/>
      <c r="CV87" s="51"/>
      <c r="CW87" s="51"/>
      <c r="CX87" s="51"/>
      <c r="CY87" s="51"/>
      <c r="CZ87" s="51"/>
      <c r="DA87" s="51"/>
      <c r="DB87" s="51"/>
      <c r="DC87" s="51"/>
      <c r="DD87" s="51"/>
      <c r="DE87" s="51"/>
      <c r="DF87" s="51"/>
      <c r="DG87" s="51"/>
      <c r="DH87" s="51"/>
      <c r="DI87" s="51"/>
      <c r="DJ87" s="51"/>
      <c r="DK87" s="51"/>
      <c r="DL87" s="51"/>
      <c r="DM87" s="51"/>
      <c r="DN87" s="51"/>
      <c r="DO87" s="51"/>
      <c r="DP87" s="51"/>
      <c r="DQ87" s="51"/>
      <c r="DR87" s="51"/>
      <c r="DS87" s="51"/>
      <c r="DT87" s="51"/>
    </row>
    <row r="88" spans="3:124" x14ac:dyDescent="0.3"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  <c r="BH88" s="51"/>
      <c r="BI88" s="51"/>
      <c r="BJ88" s="51"/>
      <c r="BK88" s="51"/>
      <c r="BL88" s="51"/>
      <c r="BM88" s="51"/>
      <c r="BN88" s="51"/>
      <c r="BO88" s="51"/>
      <c r="BP88" s="51"/>
      <c r="BQ88" s="51"/>
      <c r="BR88" s="51"/>
      <c r="BS88" s="51"/>
      <c r="BT88" s="51"/>
      <c r="BU88" s="51"/>
      <c r="BV88" s="51"/>
      <c r="BW88" s="51"/>
      <c r="BX88" s="51"/>
      <c r="BY88" s="51"/>
      <c r="BZ88" s="51"/>
      <c r="CA88" s="51"/>
      <c r="CB88" s="51"/>
      <c r="CC88" s="51"/>
      <c r="CD88" s="51"/>
      <c r="CE88" s="51"/>
      <c r="CF88" s="51"/>
      <c r="CG88" s="51"/>
      <c r="CH88" s="51"/>
      <c r="CI88" s="51"/>
      <c r="CJ88" s="51"/>
      <c r="CK88" s="51"/>
      <c r="CL88" s="51"/>
      <c r="CM88" s="51"/>
      <c r="CN88" s="51"/>
      <c r="CO88" s="51"/>
      <c r="CP88" s="51"/>
      <c r="CQ88" s="51"/>
      <c r="CR88" s="51"/>
      <c r="CS88" s="51"/>
      <c r="CT88" s="51"/>
      <c r="CU88" s="51"/>
      <c r="CV88" s="51"/>
      <c r="CW88" s="51"/>
      <c r="CX88" s="51"/>
      <c r="CY88" s="51"/>
      <c r="CZ88" s="51"/>
      <c r="DA88" s="51"/>
      <c r="DB88" s="51"/>
      <c r="DC88" s="51"/>
      <c r="DD88" s="51"/>
      <c r="DE88" s="51"/>
      <c r="DF88" s="51"/>
      <c r="DG88" s="51"/>
      <c r="DH88" s="51"/>
      <c r="DI88" s="51"/>
      <c r="DJ88" s="51"/>
      <c r="DK88" s="51"/>
      <c r="DL88" s="51"/>
      <c r="DM88" s="51"/>
      <c r="DN88" s="51"/>
      <c r="DO88" s="51"/>
      <c r="DP88" s="51"/>
      <c r="DQ88" s="51"/>
      <c r="DR88" s="51"/>
      <c r="DS88" s="51"/>
      <c r="DT88" s="51"/>
    </row>
    <row r="89" spans="3:124" x14ac:dyDescent="0.3"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1"/>
      <c r="BG89" s="51"/>
      <c r="BH89" s="51"/>
      <c r="BI89" s="51"/>
      <c r="BJ89" s="51"/>
      <c r="BK89" s="51"/>
      <c r="BL89" s="51"/>
      <c r="BM89" s="51"/>
      <c r="BN89" s="51"/>
      <c r="BO89" s="51"/>
      <c r="BP89" s="51"/>
      <c r="BQ89" s="51"/>
      <c r="BR89" s="51"/>
      <c r="BS89" s="51"/>
      <c r="BT89" s="51"/>
      <c r="BU89" s="51"/>
      <c r="BV89" s="51"/>
      <c r="BW89" s="51"/>
      <c r="BX89" s="51"/>
      <c r="BY89" s="51"/>
      <c r="BZ89" s="51"/>
      <c r="CA89" s="51"/>
      <c r="CB89" s="51"/>
      <c r="CC89" s="51"/>
      <c r="CD89" s="51"/>
      <c r="CE89" s="51"/>
      <c r="CF89" s="51"/>
      <c r="CG89" s="51"/>
      <c r="CH89" s="51"/>
      <c r="CI89" s="51"/>
      <c r="CJ89" s="51"/>
      <c r="CK89" s="51"/>
      <c r="CL89" s="51"/>
      <c r="CM89" s="51"/>
      <c r="CN89" s="51"/>
      <c r="CO89" s="51"/>
      <c r="CP89" s="51"/>
      <c r="CQ89" s="51"/>
      <c r="CR89" s="51"/>
      <c r="CS89" s="51"/>
      <c r="CT89" s="51"/>
      <c r="CU89" s="51"/>
      <c r="CV89" s="51"/>
      <c r="CW89" s="51"/>
      <c r="CX89" s="51"/>
      <c r="CY89" s="51"/>
      <c r="CZ89" s="51"/>
      <c r="DA89" s="51"/>
      <c r="DB89" s="51"/>
      <c r="DC89" s="51"/>
      <c r="DD89" s="51"/>
      <c r="DE89" s="51"/>
      <c r="DF89" s="51"/>
      <c r="DG89" s="51"/>
      <c r="DH89" s="51"/>
      <c r="DI89" s="51"/>
      <c r="DJ89" s="51"/>
      <c r="DK89" s="51"/>
      <c r="DL89" s="51"/>
      <c r="DM89" s="51"/>
      <c r="DN89" s="51"/>
      <c r="DO89" s="51"/>
      <c r="DP89" s="51"/>
      <c r="DQ89" s="51"/>
      <c r="DR89" s="51"/>
      <c r="DS89" s="51"/>
      <c r="DT89" s="51"/>
    </row>
    <row r="90" spans="3:124" x14ac:dyDescent="0.3"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1"/>
      <c r="BG90" s="51"/>
      <c r="BH90" s="51"/>
      <c r="BI90" s="51"/>
      <c r="BJ90" s="51"/>
      <c r="BK90" s="51"/>
      <c r="BL90" s="51"/>
      <c r="BM90" s="51"/>
      <c r="BN90" s="51"/>
      <c r="BO90" s="51"/>
      <c r="BP90" s="51"/>
      <c r="BQ90" s="51"/>
      <c r="BR90" s="51"/>
      <c r="BS90" s="51"/>
      <c r="BT90" s="51"/>
      <c r="BU90" s="51"/>
      <c r="BV90" s="51"/>
      <c r="BW90" s="51"/>
      <c r="BX90" s="51"/>
      <c r="BY90" s="51"/>
      <c r="BZ90" s="51"/>
      <c r="CA90" s="51"/>
      <c r="CB90" s="51"/>
      <c r="CC90" s="51"/>
      <c r="CD90" s="51"/>
      <c r="CE90" s="51"/>
      <c r="CF90" s="51"/>
      <c r="CG90" s="51"/>
      <c r="CH90" s="51"/>
      <c r="CI90" s="51"/>
      <c r="CJ90" s="51"/>
      <c r="CK90" s="51"/>
      <c r="CL90" s="51"/>
      <c r="CM90" s="51"/>
      <c r="CN90" s="51"/>
      <c r="CO90" s="51"/>
      <c r="CP90" s="51"/>
      <c r="CQ90" s="51"/>
      <c r="CR90" s="51"/>
      <c r="CS90" s="51"/>
      <c r="CT90" s="51"/>
      <c r="CU90" s="51"/>
      <c r="CV90" s="51"/>
      <c r="CW90" s="51"/>
      <c r="CX90" s="51"/>
      <c r="CY90" s="51"/>
      <c r="CZ90" s="51"/>
      <c r="DA90" s="51"/>
      <c r="DB90" s="51"/>
      <c r="DC90" s="51"/>
      <c r="DD90" s="51"/>
      <c r="DE90" s="51"/>
      <c r="DF90" s="51"/>
      <c r="DG90" s="51"/>
      <c r="DH90" s="51"/>
      <c r="DI90" s="51"/>
      <c r="DJ90" s="51"/>
      <c r="DK90" s="51"/>
      <c r="DL90" s="51"/>
      <c r="DM90" s="51"/>
      <c r="DN90" s="51"/>
      <c r="DO90" s="51"/>
      <c r="DP90" s="51"/>
      <c r="DQ90" s="51"/>
      <c r="DR90" s="51"/>
      <c r="DS90" s="51"/>
      <c r="DT90" s="51"/>
    </row>
    <row r="91" spans="3:124" x14ac:dyDescent="0.3"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  <c r="BH91" s="51"/>
      <c r="BI91" s="51"/>
      <c r="BJ91" s="51"/>
      <c r="BK91" s="51"/>
      <c r="BL91" s="51"/>
      <c r="BM91" s="51"/>
      <c r="BN91" s="51"/>
      <c r="BO91" s="51"/>
      <c r="BP91" s="51"/>
      <c r="BQ91" s="51"/>
      <c r="BR91" s="51"/>
      <c r="BS91" s="51"/>
      <c r="BT91" s="51"/>
      <c r="BU91" s="51"/>
      <c r="BV91" s="51"/>
      <c r="BW91" s="51"/>
      <c r="BX91" s="51"/>
      <c r="BY91" s="51"/>
      <c r="BZ91" s="51"/>
      <c r="CA91" s="51"/>
      <c r="CB91" s="51"/>
      <c r="CC91" s="51"/>
      <c r="CD91" s="51"/>
      <c r="CE91" s="51"/>
      <c r="CF91" s="51"/>
      <c r="CG91" s="51"/>
      <c r="CH91" s="51"/>
      <c r="CI91" s="51"/>
      <c r="CJ91" s="51"/>
      <c r="CK91" s="51"/>
      <c r="CL91" s="51"/>
      <c r="CM91" s="51"/>
      <c r="CN91" s="51"/>
      <c r="CO91" s="51"/>
      <c r="CP91" s="51"/>
      <c r="CQ91" s="51"/>
      <c r="CR91" s="51"/>
      <c r="CS91" s="51"/>
      <c r="CT91" s="51"/>
      <c r="CU91" s="51"/>
      <c r="CV91" s="51"/>
      <c r="CW91" s="51"/>
      <c r="CX91" s="51"/>
      <c r="CY91" s="51"/>
      <c r="CZ91" s="51"/>
      <c r="DA91" s="51"/>
      <c r="DB91" s="51"/>
      <c r="DC91" s="51"/>
      <c r="DD91" s="51"/>
      <c r="DE91" s="51"/>
      <c r="DF91" s="51"/>
      <c r="DG91" s="51"/>
      <c r="DH91" s="51"/>
      <c r="DI91" s="51"/>
      <c r="DJ91" s="51"/>
      <c r="DK91" s="51"/>
      <c r="DL91" s="51"/>
      <c r="DM91" s="51"/>
      <c r="DN91" s="51"/>
      <c r="DO91" s="51"/>
      <c r="DP91" s="51"/>
      <c r="DQ91" s="51"/>
      <c r="DR91" s="51"/>
      <c r="DS91" s="51"/>
      <c r="DT91" s="51"/>
    </row>
    <row r="92" spans="3:124" x14ac:dyDescent="0.3"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  <c r="BK92" s="51"/>
      <c r="BL92" s="51"/>
      <c r="BM92" s="51"/>
      <c r="BN92" s="51"/>
      <c r="BO92" s="51"/>
      <c r="BP92" s="51"/>
      <c r="BQ92" s="51"/>
      <c r="BR92" s="51"/>
      <c r="BS92" s="51"/>
      <c r="BT92" s="51"/>
      <c r="BU92" s="51"/>
      <c r="BV92" s="51"/>
      <c r="BW92" s="51"/>
      <c r="BX92" s="51"/>
      <c r="BY92" s="51"/>
      <c r="BZ92" s="51"/>
      <c r="CA92" s="51"/>
      <c r="CB92" s="51"/>
      <c r="CC92" s="51"/>
      <c r="CD92" s="51"/>
      <c r="CE92" s="51"/>
      <c r="CF92" s="51"/>
      <c r="CG92" s="51"/>
      <c r="CH92" s="51"/>
      <c r="CI92" s="51"/>
      <c r="CJ92" s="51"/>
      <c r="CK92" s="51"/>
      <c r="CL92" s="51"/>
      <c r="CM92" s="51"/>
      <c r="CN92" s="51"/>
      <c r="CO92" s="51"/>
      <c r="CP92" s="51"/>
      <c r="CQ92" s="51"/>
      <c r="CR92" s="51"/>
      <c r="CS92" s="51"/>
      <c r="CT92" s="51"/>
      <c r="CU92" s="51"/>
      <c r="CV92" s="51"/>
      <c r="CW92" s="51"/>
      <c r="CX92" s="51"/>
      <c r="CY92" s="51"/>
      <c r="CZ92" s="51"/>
      <c r="DA92" s="51"/>
      <c r="DB92" s="51"/>
      <c r="DC92" s="51"/>
      <c r="DD92" s="51"/>
      <c r="DE92" s="51"/>
      <c r="DF92" s="51"/>
      <c r="DG92" s="51"/>
      <c r="DH92" s="51"/>
      <c r="DI92" s="51"/>
      <c r="DJ92" s="51"/>
      <c r="DK92" s="51"/>
      <c r="DL92" s="51"/>
      <c r="DM92" s="51"/>
      <c r="DN92" s="51"/>
      <c r="DO92" s="51"/>
      <c r="DP92" s="51"/>
      <c r="DQ92" s="51"/>
      <c r="DR92" s="51"/>
      <c r="DS92" s="51"/>
      <c r="DT92" s="51"/>
    </row>
    <row r="93" spans="3:124" x14ac:dyDescent="0.3"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  <c r="BK93" s="51"/>
      <c r="BL93" s="51"/>
      <c r="BM93" s="51"/>
      <c r="BN93" s="51"/>
      <c r="BO93" s="51"/>
      <c r="BP93" s="51"/>
      <c r="BQ93" s="51"/>
      <c r="BR93" s="51"/>
      <c r="BS93" s="51"/>
      <c r="BT93" s="51"/>
      <c r="BU93" s="51"/>
      <c r="BV93" s="51"/>
      <c r="BW93" s="51"/>
      <c r="BX93" s="51"/>
      <c r="BY93" s="51"/>
      <c r="BZ93" s="51"/>
      <c r="CA93" s="51"/>
      <c r="CB93" s="51"/>
      <c r="CC93" s="51"/>
      <c r="CD93" s="51"/>
      <c r="CE93" s="51"/>
      <c r="CF93" s="51"/>
      <c r="CG93" s="51"/>
      <c r="CH93" s="51"/>
      <c r="CI93" s="51"/>
      <c r="CJ93" s="51"/>
      <c r="CK93" s="51"/>
      <c r="CL93" s="51"/>
      <c r="CM93" s="51"/>
      <c r="CN93" s="51"/>
      <c r="CO93" s="51"/>
      <c r="CP93" s="51"/>
      <c r="CQ93" s="51"/>
      <c r="CR93" s="51"/>
      <c r="CS93" s="51"/>
      <c r="CT93" s="51"/>
      <c r="CU93" s="51"/>
      <c r="CV93" s="51"/>
      <c r="CW93" s="51"/>
      <c r="CX93" s="51"/>
      <c r="CY93" s="51"/>
      <c r="CZ93" s="51"/>
      <c r="DA93" s="51"/>
      <c r="DB93" s="51"/>
      <c r="DC93" s="51"/>
      <c r="DD93" s="51"/>
      <c r="DE93" s="51"/>
      <c r="DF93" s="51"/>
      <c r="DG93" s="51"/>
      <c r="DH93" s="51"/>
      <c r="DI93" s="51"/>
      <c r="DJ93" s="51"/>
      <c r="DK93" s="51"/>
      <c r="DL93" s="51"/>
      <c r="DM93" s="51"/>
      <c r="DN93" s="51"/>
      <c r="DO93" s="51"/>
      <c r="DP93" s="51"/>
      <c r="DQ93" s="51"/>
      <c r="DR93" s="51"/>
      <c r="DS93" s="51"/>
      <c r="DT93" s="51"/>
    </row>
    <row r="94" spans="3:124" x14ac:dyDescent="0.3"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  <c r="BH94" s="51"/>
      <c r="BI94" s="51"/>
      <c r="BJ94" s="51"/>
      <c r="BK94" s="51"/>
      <c r="BL94" s="51"/>
      <c r="BM94" s="51"/>
      <c r="BN94" s="51"/>
      <c r="BO94" s="51"/>
      <c r="BP94" s="51"/>
      <c r="BQ94" s="51"/>
      <c r="BR94" s="51"/>
      <c r="BS94" s="51"/>
      <c r="BT94" s="51"/>
      <c r="BU94" s="51"/>
      <c r="BV94" s="51"/>
      <c r="BW94" s="51"/>
      <c r="BX94" s="51"/>
      <c r="BY94" s="51"/>
      <c r="BZ94" s="51"/>
      <c r="CA94" s="51"/>
      <c r="CB94" s="51"/>
      <c r="CC94" s="51"/>
      <c r="CD94" s="51"/>
      <c r="CE94" s="51"/>
      <c r="CF94" s="51"/>
      <c r="CG94" s="51"/>
      <c r="CH94" s="51"/>
      <c r="CI94" s="51"/>
      <c r="CJ94" s="51"/>
      <c r="CK94" s="51"/>
      <c r="CL94" s="51"/>
      <c r="CM94" s="51"/>
      <c r="CN94" s="51"/>
      <c r="CO94" s="51"/>
      <c r="CP94" s="51"/>
      <c r="CQ94" s="51"/>
      <c r="CR94" s="51"/>
      <c r="CS94" s="51"/>
      <c r="CT94" s="51"/>
      <c r="CU94" s="51"/>
      <c r="CV94" s="51"/>
      <c r="CW94" s="51"/>
      <c r="CX94" s="51"/>
      <c r="CY94" s="51"/>
      <c r="CZ94" s="51"/>
      <c r="DA94" s="51"/>
      <c r="DB94" s="51"/>
      <c r="DC94" s="51"/>
      <c r="DD94" s="51"/>
      <c r="DE94" s="51"/>
      <c r="DF94" s="51"/>
      <c r="DG94" s="51"/>
      <c r="DH94" s="51"/>
      <c r="DI94" s="51"/>
      <c r="DJ94" s="51"/>
      <c r="DK94" s="51"/>
      <c r="DL94" s="51"/>
      <c r="DM94" s="51"/>
      <c r="DN94" s="51"/>
      <c r="DO94" s="51"/>
      <c r="DP94" s="51"/>
      <c r="DQ94" s="51"/>
      <c r="DR94" s="51"/>
      <c r="DS94" s="51"/>
      <c r="DT94" s="51"/>
    </row>
    <row r="95" spans="3:124" x14ac:dyDescent="0.3"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  <c r="BF95" s="51"/>
      <c r="BG95" s="51"/>
      <c r="BH95" s="51"/>
      <c r="BI95" s="51"/>
      <c r="BJ95" s="51"/>
      <c r="BK95" s="51"/>
      <c r="BL95" s="51"/>
      <c r="BM95" s="51"/>
      <c r="BN95" s="51"/>
      <c r="BO95" s="51"/>
      <c r="BP95" s="51"/>
      <c r="BQ95" s="51"/>
      <c r="BR95" s="51"/>
      <c r="BS95" s="51"/>
      <c r="BT95" s="51"/>
      <c r="BU95" s="51"/>
      <c r="BV95" s="51"/>
      <c r="BW95" s="51"/>
      <c r="BX95" s="51"/>
      <c r="BY95" s="51"/>
      <c r="BZ95" s="51"/>
      <c r="CA95" s="51"/>
      <c r="CB95" s="51"/>
      <c r="CC95" s="51"/>
      <c r="CD95" s="51"/>
      <c r="CE95" s="51"/>
      <c r="CF95" s="51"/>
      <c r="CG95" s="51"/>
      <c r="CH95" s="51"/>
      <c r="CI95" s="51"/>
      <c r="CJ95" s="51"/>
      <c r="CK95" s="51"/>
      <c r="CL95" s="51"/>
      <c r="CM95" s="51"/>
      <c r="CN95" s="51"/>
      <c r="CO95" s="51"/>
      <c r="CP95" s="51"/>
      <c r="CQ95" s="51"/>
      <c r="CR95" s="51"/>
      <c r="CS95" s="51"/>
      <c r="CT95" s="51"/>
      <c r="CU95" s="51"/>
      <c r="CV95" s="51"/>
      <c r="CW95" s="51"/>
      <c r="CX95" s="51"/>
      <c r="CY95" s="51"/>
      <c r="CZ95" s="51"/>
      <c r="DA95" s="51"/>
      <c r="DB95" s="51"/>
      <c r="DC95" s="51"/>
      <c r="DD95" s="51"/>
      <c r="DE95" s="51"/>
      <c r="DF95" s="51"/>
      <c r="DG95" s="51"/>
      <c r="DH95" s="51"/>
      <c r="DI95" s="51"/>
      <c r="DJ95" s="51"/>
      <c r="DK95" s="51"/>
      <c r="DL95" s="51"/>
      <c r="DM95" s="51"/>
      <c r="DN95" s="51"/>
      <c r="DO95" s="51"/>
      <c r="DP95" s="51"/>
      <c r="DQ95" s="51"/>
      <c r="DR95" s="51"/>
      <c r="DS95" s="51"/>
      <c r="DT95" s="51"/>
    </row>
    <row r="96" spans="3:124" x14ac:dyDescent="0.3"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  <c r="BF96" s="51"/>
      <c r="BG96" s="51"/>
      <c r="BH96" s="51"/>
      <c r="BI96" s="51"/>
      <c r="BJ96" s="51"/>
      <c r="BK96" s="51"/>
      <c r="BL96" s="51"/>
      <c r="BM96" s="51"/>
      <c r="BN96" s="51"/>
      <c r="BO96" s="51"/>
      <c r="BP96" s="51"/>
      <c r="BQ96" s="51"/>
      <c r="BR96" s="51"/>
      <c r="BS96" s="51"/>
      <c r="BT96" s="51"/>
      <c r="BU96" s="51"/>
      <c r="BV96" s="51"/>
      <c r="BW96" s="51"/>
      <c r="BX96" s="51"/>
      <c r="BY96" s="51"/>
      <c r="BZ96" s="51"/>
      <c r="CA96" s="51"/>
      <c r="CB96" s="51"/>
      <c r="CC96" s="51"/>
      <c r="CD96" s="51"/>
      <c r="CE96" s="51"/>
      <c r="CF96" s="51"/>
      <c r="CG96" s="51"/>
      <c r="CH96" s="51"/>
      <c r="CI96" s="51"/>
      <c r="CJ96" s="51"/>
      <c r="CK96" s="51"/>
      <c r="CL96" s="51"/>
      <c r="CM96" s="51"/>
      <c r="CN96" s="51"/>
      <c r="CO96" s="51"/>
      <c r="CP96" s="51"/>
      <c r="CQ96" s="51"/>
      <c r="CR96" s="51"/>
      <c r="CS96" s="51"/>
      <c r="CT96" s="51"/>
      <c r="CU96" s="51"/>
      <c r="CV96" s="51"/>
      <c r="CW96" s="51"/>
      <c r="CX96" s="51"/>
      <c r="CY96" s="51"/>
      <c r="CZ96" s="51"/>
      <c r="DA96" s="51"/>
      <c r="DB96" s="51"/>
      <c r="DC96" s="51"/>
      <c r="DD96" s="51"/>
      <c r="DE96" s="51"/>
      <c r="DF96" s="51"/>
      <c r="DG96" s="51"/>
      <c r="DH96" s="51"/>
      <c r="DI96" s="51"/>
      <c r="DJ96" s="51"/>
      <c r="DK96" s="51"/>
      <c r="DL96" s="51"/>
      <c r="DM96" s="51"/>
      <c r="DN96" s="51"/>
      <c r="DO96" s="51"/>
      <c r="DP96" s="51"/>
      <c r="DQ96" s="51"/>
      <c r="DR96" s="51"/>
      <c r="DS96" s="51"/>
      <c r="DT96" s="51"/>
    </row>
    <row r="97" spans="3:124" x14ac:dyDescent="0.3"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  <c r="BF97" s="51"/>
      <c r="BG97" s="51"/>
      <c r="BH97" s="51"/>
      <c r="BI97" s="51"/>
      <c r="BJ97" s="51"/>
      <c r="BK97" s="51"/>
      <c r="BL97" s="51"/>
      <c r="BM97" s="51"/>
      <c r="BN97" s="51"/>
      <c r="BO97" s="51"/>
      <c r="BP97" s="51"/>
      <c r="BQ97" s="51"/>
      <c r="BR97" s="51"/>
      <c r="BS97" s="51"/>
      <c r="BT97" s="51"/>
      <c r="BU97" s="51"/>
      <c r="BV97" s="51"/>
      <c r="BW97" s="51"/>
      <c r="BX97" s="51"/>
      <c r="BY97" s="51"/>
      <c r="BZ97" s="51"/>
      <c r="CA97" s="51"/>
      <c r="CB97" s="51"/>
      <c r="CC97" s="51"/>
      <c r="CD97" s="51"/>
      <c r="CE97" s="51"/>
      <c r="CF97" s="51"/>
      <c r="CG97" s="51"/>
      <c r="CH97" s="51"/>
      <c r="CI97" s="51"/>
      <c r="CJ97" s="51"/>
      <c r="CK97" s="51"/>
      <c r="CL97" s="51"/>
      <c r="CM97" s="51"/>
      <c r="CN97" s="51"/>
      <c r="CO97" s="51"/>
      <c r="CP97" s="51"/>
      <c r="CQ97" s="51"/>
      <c r="CR97" s="51"/>
      <c r="CS97" s="51"/>
      <c r="CT97" s="51"/>
      <c r="CU97" s="51"/>
      <c r="CV97" s="51"/>
      <c r="CW97" s="51"/>
      <c r="CX97" s="51"/>
      <c r="CY97" s="51"/>
      <c r="CZ97" s="51"/>
      <c r="DA97" s="51"/>
      <c r="DB97" s="51"/>
      <c r="DC97" s="51"/>
      <c r="DD97" s="51"/>
      <c r="DE97" s="51"/>
      <c r="DF97" s="51"/>
      <c r="DG97" s="51"/>
      <c r="DH97" s="51"/>
      <c r="DI97" s="51"/>
      <c r="DJ97" s="51"/>
      <c r="DK97" s="51"/>
      <c r="DL97" s="51"/>
      <c r="DM97" s="51"/>
      <c r="DN97" s="51"/>
      <c r="DO97" s="51"/>
      <c r="DP97" s="51"/>
      <c r="DQ97" s="51"/>
      <c r="DR97" s="51"/>
      <c r="DS97" s="51"/>
      <c r="DT97" s="51"/>
    </row>
    <row r="98" spans="3:124" x14ac:dyDescent="0.3"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  <c r="BF98" s="51"/>
      <c r="BG98" s="51"/>
      <c r="BH98" s="51"/>
      <c r="BI98" s="51"/>
      <c r="BJ98" s="51"/>
      <c r="BK98" s="51"/>
      <c r="BL98" s="51"/>
      <c r="BM98" s="51"/>
      <c r="BN98" s="51"/>
      <c r="BO98" s="51"/>
      <c r="BP98" s="51"/>
      <c r="BQ98" s="51"/>
      <c r="BR98" s="51"/>
      <c r="BS98" s="51"/>
      <c r="BT98" s="51"/>
      <c r="BU98" s="51"/>
      <c r="BV98" s="51"/>
      <c r="BW98" s="51"/>
      <c r="BX98" s="51"/>
      <c r="BY98" s="51"/>
      <c r="BZ98" s="51"/>
      <c r="CA98" s="51"/>
      <c r="CB98" s="51"/>
      <c r="CC98" s="51"/>
      <c r="CD98" s="51"/>
      <c r="CE98" s="51"/>
      <c r="CF98" s="51"/>
      <c r="CG98" s="51"/>
      <c r="CH98" s="51"/>
      <c r="CI98" s="51"/>
      <c r="CJ98" s="51"/>
      <c r="CK98" s="51"/>
      <c r="CL98" s="51"/>
      <c r="CM98" s="51"/>
      <c r="CN98" s="51"/>
      <c r="CO98" s="51"/>
      <c r="CP98" s="51"/>
      <c r="CQ98" s="51"/>
      <c r="CR98" s="51"/>
      <c r="CS98" s="51"/>
      <c r="CT98" s="51"/>
      <c r="CU98" s="51"/>
      <c r="CV98" s="51"/>
      <c r="CW98" s="51"/>
      <c r="CX98" s="51"/>
      <c r="CY98" s="51"/>
      <c r="CZ98" s="51"/>
      <c r="DA98" s="51"/>
      <c r="DB98" s="51"/>
      <c r="DC98" s="51"/>
      <c r="DD98" s="51"/>
      <c r="DE98" s="51"/>
      <c r="DF98" s="51"/>
      <c r="DG98" s="51"/>
      <c r="DH98" s="51"/>
      <c r="DI98" s="51"/>
      <c r="DJ98" s="51"/>
      <c r="DK98" s="51"/>
      <c r="DL98" s="51"/>
      <c r="DM98" s="51"/>
      <c r="DN98" s="51"/>
      <c r="DO98" s="51"/>
      <c r="DP98" s="51"/>
      <c r="DQ98" s="51"/>
      <c r="DR98" s="51"/>
      <c r="DS98" s="51"/>
      <c r="DT98" s="51"/>
    </row>
    <row r="99" spans="3:124" x14ac:dyDescent="0.3"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  <c r="BF99" s="51"/>
      <c r="BG99" s="51"/>
      <c r="BH99" s="51"/>
      <c r="BI99" s="51"/>
      <c r="BJ99" s="51"/>
      <c r="BK99" s="51"/>
      <c r="BL99" s="51"/>
      <c r="BM99" s="51"/>
      <c r="BN99" s="51"/>
      <c r="BO99" s="51"/>
      <c r="BP99" s="51"/>
      <c r="BQ99" s="51"/>
      <c r="BR99" s="51"/>
      <c r="BS99" s="51"/>
      <c r="BT99" s="51"/>
      <c r="BU99" s="51"/>
      <c r="BV99" s="51"/>
      <c r="BW99" s="51"/>
      <c r="BX99" s="51"/>
      <c r="BY99" s="51"/>
      <c r="BZ99" s="51"/>
      <c r="CA99" s="51"/>
      <c r="CB99" s="51"/>
      <c r="CC99" s="51"/>
      <c r="CD99" s="51"/>
      <c r="CE99" s="51"/>
      <c r="CF99" s="51"/>
      <c r="CG99" s="51"/>
      <c r="CH99" s="51"/>
      <c r="CI99" s="51"/>
      <c r="CJ99" s="51"/>
      <c r="CK99" s="51"/>
      <c r="CL99" s="51"/>
      <c r="CM99" s="51"/>
      <c r="CN99" s="51"/>
      <c r="CO99" s="51"/>
      <c r="CP99" s="51"/>
      <c r="CQ99" s="51"/>
      <c r="CR99" s="51"/>
      <c r="CS99" s="51"/>
      <c r="CT99" s="51"/>
      <c r="CU99" s="51"/>
      <c r="CV99" s="51"/>
      <c r="CW99" s="51"/>
      <c r="CX99" s="51"/>
      <c r="CY99" s="51"/>
      <c r="CZ99" s="51"/>
      <c r="DA99" s="51"/>
      <c r="DB99" s="51"/>
      <c r="DC99" s="51"/>
      <c r="DD99" s="51"/>
      <c r="DE99" s="51"/>
      <c r="DF99" s="51"/>
      <c r="DG99" s="51"/>
      <c r="DH99" s="51"/>
      <c r="DI99" s="51"/>
      <c r="DJ99" s="51"/>
      <c r="DK99" s="51"/>
      <c r="DL99" s="51"/>
      <c r="DM99" s="51"/>
      <c r="DN99" s="51"/>
      <c r="DO99" s="51"/>
      <c r="DP99" s="51"/>
      <c r="DQ99" s="51"/>
      <c r="DR99" s="51"/>
      <c r="DS99" s="51"/>
      <c r="DT99" s="51"/>
    </row>
    <row r="100" spans="3:124" x14ac:dyDescent="0.3"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  <c r="BF100" s="51"/>
      <c r="BG100" s="51"/>
      <c r="BH100" s="51"/>
      <c r="BI100" s="51"/>
      <c r="BJ100" s="51"/>
      <c r="BK100" s="51"/>
      <c r="BL100" s="51"/>
      <c r="BM100" s="51"/>
      <c r="BN100" s="51"/>
      <c r="BO100" s="51"/>
      <c r="BP100" s="51"/>
      <c r="BQ100" s="51"/>
      <c r="BR100" s="51"/>
      <c r="BS100" s="51"/>
      <c r="BT100" s="51"/>
      <c r="BU100" s="51"/>
      <c r="BV100" s="51"/>
      <c r="BW100" s="51"/>
      <c r="BX100" s="51"/>
      <c r="BY100" s="51"/>
      <c r="BZ100" s="51"/>
      <c r="CA100" s="51"/>
      <c r="CB100" s="51"/>
      <c r="CC100" s="51"/>
      <c r="CD100" s="51"/>
      <c r="CE100" s="51"/>
      <c r="CF100" s="51"/>
      <c r="CG100" s="51"/>
      <c r="CH100" s="51"/>
      <c r="CI100" s="51"/>
      <c r="CJ100" s="51"/>
      <c r="CK100" s="51"/>
      <c r="CL100" s="51"/>
      <c r="CM100" s="51"/>
      <c r="CN100" s="51"/>
      <c r="CO100" s="51"/>
      <c r="CP100" s="51"/>
      <c r="CQ100" s="51"/>
      <c r="CR100" s="51"/>
      <c r="CS100" s="51"/>
      <c r="CT100" s="51"/>
      <c r="CU100" s="51"/>
      <c r="CV100" s="51"/>
      <c r="CW100" s="51"/>
      <c r="CX100" s="51"/>
      <c r="CY100" s="51"/>
      <c r="CZ100" s="51"/>
      <c r="DA100" s="51"/>
      <c r="DB100" s="51"/>
      <c r="DC100" s="51"/>
      <c r="DD100" s="51"/>
      <c r="DE100" s="51"/>
      <c r="DF100" s="51"/>
      <c r="DG100" s="51"/>
      <c r="DH100" s="51"/>
      <c r="DI100" s="51"/>
      <c r="DJ100" s="51"/>
      <c r="DK100" s="51"/>
      <c r="DL100" s="51"/>
      <c r="DM100" s="51"/>
      <c r="DN100" s="51"/>
      <c r="DO100" s="51"/>
      <c r="DP100" s="51"/>
      <c r="DQ100" s="51"/>
      <c r="DR100" s="51"/>
      <c r="DS100" s="51"/>
      <c r="DT100" s="51"/>
    </row>
    <row r="101" spans="3:124" x14ac:dyDescent="0.3"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  <c r="BF101" s="51"/>
      <c r="BG101" s="51"/>
      <c r="BH101" s="51"/>
      <c r="BI101" s="51"/>
      <c r="BJ101" s="51"/>
      <c r="BK101" s="51"/>
      <c r="BL101" s="51"/>
      <c r="BM101" s="51"/>
      <c r="BN101" s="51"/>
      <c r="BO101" s="51"/>
      <c r="BP101" s="51"/>
      <c r="BQ101" s="51"/>
      <c r="BR101" s="51"/>
      <c r="BS101" s="51"/>
      <c r="BT101" s="51"/>
      <c r="BU101" s="51"/>
      <c r="BV101" s="51"/>
      <c r="BW101" s="51"/>
      <c r="BX101" s="51"/>
      <c r="BY101" s="51"/>
      <c r="BZ101" s="51"/>
      <c r="CA101" s="51"/>
      <c r="CB101" s="51"/>
      <c r="CC101" s="51"/>
      <c r="CD101" s="51"/>
      <c r="CE101" s="51"/>
      <c r="CF101" s="51"/>
      <c r="CG101" s="51"/>
      <c r="CH101" s="51"/>
      <c r="CI101" s="51"/>
      <c r="CJ101" s="51"/>
      <c r="CK101" s="51"/>
      <c r="CL101" s="51"/>
      <c r="CM101" s="51"/>
      <c r="CN101" s="51"/>
      <c r="CO101" s="51"/>
      <c r="CP101" s="51"/>
      <c r="CQ101" s="51"/>
      <c r="CR101" s="51"/>
      <c r="CS101" s="51"/>
      <c r="CT101" s="51"/>
      <c r="CU101" s="51"/>
      <c r="CV101" s="51"/>
      <c r="CW101" s="51"/>
      <c r="CX101" s="51"/>
      <c r="CY101" s="51"/>
      <c r="CZ101" s="51"/>
      <c r="DA101" s="51"/>
      <c r="DB101" s="51"/>
      <c r="DC101" s="51"/>
      <c r="DD101" s="51"/>
      <c r="DE101" s="51"/>
      <c r="DF101" s="51"/>
      <c r="DG101" s="51"/>
      <c r="DH101" s="51"/>
      <c r="DI101" s="51"/>
      <c r="DJ101" s="51"/>
      <c r="DK101" s="51"/>
      <c r="DL101" s="51"/>
      <c r="DM101" s="51"/>
      <c r="DN101" s="51"/>
      <c r="DO101" s="51"/>
      <c r="DP101" s="51"/>
      <c r="DQ101" s="51"/>
      <c r="DR101" s="51"/>
      <c r="DS101" s="51"/>
      <c r="DT101" s="51"/>
    </row>
    <row r="102" spans="3:124" x14ac:dyDescent="0.3"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  <c r="BF102" s="51"/>
      <c r="BG102" s="51"/>
      <c r="BH102" s="51"/>
      <c r="BI102" s="51"/>
      <c r="BJ102" s="51"/>
      <c r="BK102" s="51"/>
      <c r="BL102" s="51"/>
      <c r="BM102" s="51"/>
      <c r="BN102" s="51"/>
      <c r="BO102" s="51"/>
      <c r="BP102" s="51"/>
      <c r="BQ102" s="51"/>
      <c r="BR102" s="51"/>
      <c r="BS102" s="51"/>
      <c r="BT102" s="51"/>
      <c r="BU102" s="51"/>
      <c r="BV102" s="51"/>
      <c r="BW102" s="51"/>
      <c r="BX102" s="51"/>
      <c r="BY102" s="51"/>
      <c r="BZ102" s="51"/>
      <c r="CA102" s="51"/>
      <c r="CB102" s="51"/>
      <c r="CC102" s="51"/>
      <c r="CD102" s="51"/>
      <c r="CE102" s="51"/>
      <c r="CF102" s="51"/>
      <c r="CG102" s="51"/>
      <c r="CH102" s="51"/>
      <c r="CI102" s="51"/>
      <c r="CJ102" s="51"/>
      <c r="CK102" s="51"/>
      <c r="CL102" s="51"/>
      <c r="CM102" s="51"/>
      <c r="CN102" s="51"/>
      <c r="CO102" s="51"/>
      <c r="CP102" s="51"/>
      <c r="CQ102" s="51"/>
      <c r="CR102" s="51"/>
      <c r="CS102" s="51"/>
      <c r="CT102" s="51"/>
      <c r="CU102" s="51"/>
      <c r="CV102" s="51"/>
      <c r="CW102" s="51"/>
      <c r="CX102" s="51"/>
      <c r="CY102" s="51"/>
      <c r="CZ102" s="51"/>
      <c r="DA102" s="51"/>
      <c r="DB102" s="51"/>
      <c r="DC102" s="51"/>
      <c r="DD102" s="51"/>
      <c r="DE102" s="51"/>
      <c r="DF102" s="51"/>
      <c r="DG102" s="51"/>
      <c r="DH102" s="51"/>
      <c r="DI102" s="51"/>
      <c r="DJ102" s="51"/>
      <c r="DK102" s="51"/>
      <c r="DL102" s="51"/>
      <c r="DM102" s="51"/>
      <c r="DN102" s="51"/>
      <c r="DO102" s="51"/>
      <c r="DP102" s="51"/>
      <c r="DQ102" s="51"/>
      <c r="DR102" s="51"/>
      <c r="DS102" s="51"/>
      <c r="DT102" s="51"/>
    </row>
    <row r="103" spans="3:124" x14ac:dyDescent="0.3"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  <c r="BF103" s="51"/>
      <c r="BG103" s="51"/>
      <c r="BH103" s="51"/>
      <c r="BI103" s="51"/>
      <c r="BJ103" s="51"/>
      <c r="BK103" s="51"/>
      <c r="BL103" s="51"/>
      <c r="BM103" s="51"/>
      <c r="BN103" s="51"/>
      <c r="BO103" s="51"/>
      <c r="BP103" s="51"/>
      <c r="BQ103" s="51"/>
      <c r="BR103" s="51"/>
      <c r="BS103" s="51"/>
      <c r="BT103" s="51"/>
      <c r="BU103" s="51"/>
      <c r="BV103" s="51"/>
      <c r="BW103" s="51"/>
      <c r="BX103" s="51"/>
      <c r="BY103" s="51"/>
      <c r="BZ103" s="51"/>
      <c r="CA103" s="51"/>
      <c r="CB103" s="51"/>
      <c r="CC103" s="51"/>
      <c r="CD103" s="51"/>
      <c r="CE103" s="51"/>
      <c r="CF103" s="51"/>
      <c r="CG103" s="51"/>
      <c r="CH103" s="51"/>
      <c r="CI103" s="51"/>
      <c r="CJ103" s="51"/>
      <c r="CK103" s="51"/>
      <c r="CL103" s="51"/>
      <c r="CM103" s="51"/>
      <c r="CN103" s="51"/>
      <c r="CO103" s="51"/>
      <c r="CP103" s="51"/>
      <c r="CQ103" s="51"/>
      <c r="CR103" s="51"/>
      <c r="CS103" s="51"/>
      <c r="CT103" s="51"/>
      <c r="CU103" s="51"/>
      <c r="CV103" s="51"/>
      <c r="CW103" s="51"/>
      <c r="CX103" s="51"/>
      <c r="CY103" s="51"/>
      <c r="CZ103" s="51"/>
      <c r="DA103" s="51"/>
      <c r="DB103" s="51"/>
      <c r="DC103" s="51"/>
      <c r="DD103" s="51"/>
      <c r="DE103" s="51"/>
      <c r="DF103" s="51"/>
      <c r="DG103" s="51"/>
      <c r="DH103" s="51"/>
      <c r="DI103" s="51"/>
      <c r="DJ103" s="51"/>
      <c r="DK103" s="51"/>
      <c r="DL103" s="51"/>
      <c r="DM103" s="51"/>
      <c r="DN103" s="51"/>
      <c r="DO103" s="51"/>
      <c r="DP103" s="51"/>
      <c r="DQ103" s="51"/>
      <c r="DR103" s="51"/>
      <c r="DS103" s="51"/>
      <c r="DT103" s="51"/>
    </row>
    <row r="104" spans="3:124" x14ac:dyDescent="0.3"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  <c r="BF104" s="51"/>
      <c r="BG104" s="51"/>
      <c r="BH104" s="51"/>
      <c r="BI104" s="51"/>
      <c r="BJ104" s="51"/>
      <c r="BK104" s="51"/>
      <c r="BL104" s="51"/>
      <c r="BM104" s="51"/>
      <c r="BN104" s="51"/>
      <c r="BO104" s="51"/>
      <c r="BP104" s="51"/>
      <c r="BQ104" s="51"/>
      <c r="BR104" s="51"/>
      <c r="BS104" s="51"/>
      <c r="BT104" s="51"/>
      <c r="BU104" s="51"/>
      <c r="BV104" s="51"/>
      <c r="BW104" s="51"/>
      <c r="BX104" s="51"/>
      <c r="BY104" s="51"/>
      <c r="BZ104" s="51"/>
      <c r="CA104" s="51"/>
      <c r="CB104" s="51"/>
      <c r="CC104" s="51"/>
      <c r="CD104" s="51"/>
      <c r="CE104" s="51"/>
      <c r="CF104" s="51"/>
      <c r="CG104" s="51"/>
      <c r="CH104" s="51"/>
      <c r="CI104" s="51"/>
      <c r="CJ104" s="51"/>
      <c r="CK104" s="51"/>
      <c r="CL104" s="51"/>
      <c r="CM104" s="51"/>
      <c r="CN104" s="51"/>
      <c r="CO104" s="51"/>
      <c r="CP104" s="51"/>
      <c r="CQ104" s="51"/>
      <c r="CR104" s="51"/>
      <c r="CS104" s="51"/>
      <c r="CT104" s="51"/>
      <c r="CU104" s="51"/>
      <c r="CV104" s="51"/>
      <c r="CW104" s="51"/>
      <c r="CX104" s="51"/>
      <c r="CY104" s="51"/>
      <c r="CZ104" s="51"/>
      <c r="DA104" s="51"/>
      <c r="DB104" s="51"/>
      <c r="DC104" s="51"/>
      <c r="DD104" s="51"/>
      <c r="DE104" s="51"/>
      <c r="DF104" s="51"/>
      <c r="DG104" s="51"/>
      <c r="DH104" s="51"/>
      <c r="DI104" s="51"/>
      <c r="DJ104" s="51"/>
      <c r="DK104" s="51"/>
      <c r="DL104" s="51"/>
      <c r="DM104" s="51"/>
      <c r="DN104" s="51"/>
      <c r="DO104" s="51"/>
      <c r="DP104" s="51"/>
      <c r="DQ104" s="51"/>
      <c r="DR104" s="51"/>
      <c r="DS104" s="51"/>
      <c r="DT104" s="51"/>
    </row>
    <row r="105" spans="3:124" x14ac:dyDescent="0.3"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  <c r="BF105" s="51"/>
      <c r="BG105" s="51"/>
      <c r="BH105" s="51"/>
      <c r="BI105" s="51"/>
      <c r="BJ105" s="51"/>
      <c r="BK105" s="51"/>
      <c r="BL105" s="51"/>
      <c r="BM105" s="51"/>
      <c r="BN105" s="51"/>
      <c r="BO105" s="51"/>
      <c r="BP105" s="51"/>
      <c r="BQ105" s="51"/>
      <c r="BR105" s="51"/>
      <c r="BS105" s="51"/>
      <c r="BT105" s="51"/>
      <c r="BU105" s="51"/>
      <c r="BV105" s="51"/>
      <c r="BW105" s="51"/>
      <c r="BX105" s="51"/>
      <c r="BY105" s="51"/>
      <c r="BZ105" s="51"/>
      <c r="CA105" s="51"/>
      <c r="CB105" s="51"/>
      <c r="CC105" s="51"/>
      <c r="CD105" s="51"/>
      <c r="CE105" s="51"/>
      <c r="CF105" s="51"/>
      <c r="CG105" s="51"/>
      <c r="CH105" s="51"/>
      <c r="CI105" s="51"/>
      <c r="CJ105" s="51"/>
      <c r="CK105" s="51"/>
      <c r="CL105" s="51"/>
      <c r="CM105" s="51"/>
      <c r="CN105" s="51"/>
      <c r="CO105" s="51"/>
      <c r="CP105" s="51"/>
      <c r="CQ105" s="51"/>
      <c r="CR105" s="51"/>
      <c r="CS105" s="51"/>
      <c r="CT105" s="51"/>
      <c r="CU105" s="51"/>
      <c r="CV105" s="51"/>
      <c r="CW105" s="51"/>
      <c r="CX105" s="51"/>
      <c r="CY105" s="51"/>
      <c r="CZ105" s="51"/>
      <c r="DA105" s="51"/>
      <c r="DB105" s="51"/>
      <c r="DC105" s="51"/>
      <c r="DD105" s="51"/>
      <c r="DE105" s="51"/>
      <c r="DF105" s="51"/>
      <c r="DG105" s="51"/>
      <c r="DH105" s="51"/>
      <c r="DI105" s="51"/>
      <c r="DJ105" s="51"/>
      <c r="DK105" s="51"/>
      <c r="DL105" s="51"/>
      <c r="DM105" s="51"/>
      <c r="DN105" s="51"/>
      <c r="DO105" s="51"/>
      <c r="DP105" s="51"/>
      <c r="DQ105" s="51"/>
      <c r="DR105" s="51"/>
      <c r="DS105" s="51"/>
      <c r="DT105" s="51"/>
    </row>
    <row r="106" spans="3:124" x14ac:dyDescent="0.3"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  <c r="BF106" s="51"/>
      <c r="BG106" s="51"/>
      <c r="BH106" s="51"/>
      <c r="BI106" s="51"/>
      <c r="BJ106" s="51"/>
      <c r="BK106" s="51"/>
      <c r="BL106" s="51"/>
      <c r="BM106" s="51"/>
      <c r="BN106" s="51"/>
      <c r="BO106" s="51"/>
      <c r="BP106" s="51"/>
      <c r="BQ106" s="51"/>
      <c r="BR106" s="51"/>
      <c r="BS106" s="51"/>
      <c r="BT106" s="51"/>
      <c r="BU106" s="51"/>
      <c r="BV106" s="51"/>
      <c r="BW106" s="51"/>
      <c r="BX106" s="51"/>
      <c r="BY106" s="51"/>
      <c r="BZ106" s="51"/>
      <c r="CA106" s="51"/>
      <c r="CB106" s="51"/>
      <c r="CC106" s="51"/>
      <c r="CD106" s="51"/>
      <c r="CE106" s="51"/>
      <c r="CF106" s="51"/>
      <c r="CG106" s="51"/>
      <c r="CH106" s="51"/>
      <c r="CI106" s="51"/>
      <c r="CJ106" s="51"/>
      <c r="CK106" s="51"/>
      <c r="CL106" s="51"/>
      <c r="CM106" s="51"/>
      <c r="CN106" s="51"/>
      <c r="CO106" s="51"/>
      <c r="CP106" s="51"/>
      <c r="CQ106" s="51"/>
      <c r="CR106" s="51"/>
      <c r="CS106" s="51"/>
      <c r="CT106" s="51"/>
      <c r="CU106" s="51"/>
      <c r="CV106" s="51"/>
      <c r="CW106" s="51"/>
      <c r="CX106" s="51"/>
      <c r="CY106" s="51"/>
      <c r="CZ106" s="51"/>
      <c r="DA106" s="51"/>
      <c r="DB106" s="51"/>
      <c r="DC106" s="51"/>
      <c r="DD106" s="51"/>
      <c r="DE106" s="51"/>
      <c r="DF106" s="51"/>
      <c r="DG106" s="51"/>
      <c r="DH106" s="51"/>
      <c r="DI106" s="51"/>
      <c r="DJ106" s="51"/>
      <c r="DK106" s="51"/>
      <c r="DL106" s="51"/>
      <c r="DM106" s="51"/>
      <c r="DN106" s="51"/>
      <c r="DO106" s="51"/>
      <c r="DP106" s="51"/>
      <c r="DQ106" s="51"/>
      <c r="DR106" s="51"/>
      <c r="DS106" s="51"/>
      <c r="DT106" s="51"/>
    </row>
    <row r="107" spans="3:124" x14ac:dyDescent="0.3"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  <c r="BF107" s="51"/>
      <c r="BG107" s="51"/>
      <c r="BH107" s="51"/>
      <c r="BI107" s="51"/>
      <c r="BJ107" s="51"/>
      <c r="BK107" s="51"/>
      <c r="BL107" s="51"/>
      <c r="BM107" s="51"/>
      <c r="BN107" s="51"/>
      <c r="BO107" s="51"/>
      <c r="BP107" s="51"/>
      <c r="BQ107" s="51"/>
      <c r="BR107" s="51"/>
      <c r="BS107" s="51"/>
      <c r="BT107" s="51"/>
      <c r="BU107" s="51"/>
      <c r="BV107" s="51"/>
      <c r="BW107" s="51"/>
      <c r="BX107" s="51"/>
      <c r="BY107" s="51"/>
      <c r="BZ107" s="51"/>
      <c r="CA107" s="51"/>
      <c r="CB107" s="51"/>
      <c r="CC107" s="51"/>
      <c r="CD107" s="51"/>
      <c r="CE107" s="51"/>
      <c r="CF107" s="51"/>
      <c r="CG107" s="51"/>
      <c r="CH107" s="51"/>
      <c r="CI107" s="51"/>
      <c r="CJ107" s="51"/>
      <c r="CK107" s="51"/>
      <c r="CL107" s="51"/>
      <c r="CM107" s="51"/>
      <c r="CN107" s="51"/>
      <c r="CO107" s="51"/>
      <c r="CP107" s="51"/>
      <c r="CQ107" s="51"/>
      <c r="CR107" s="51"/>
      <c r="CS107" s="51"/>
      <c r="CT107" s="51"/>
      <c r="CU107" s="51"/>
      <c r="CV107" s="51"/>
      <c r="CW107" s="51"/>
      <c r="CX107" s="51"/>
      <c r="CY107" s="51"/>
      <c r="CZ107" s="51"/>
      <c r="DA107" s="51"/>
      <c r="DB107" s="51"/>
      <c r="DC107" s="51"/>
      <c r="DD107" s="51"/>
      <c r="DE107" s="51"/>
      <c r="DF107" s="51"/>
      <c r="DG107" s="51"/>
      <c r="DH107" s="51"/>
      <c r="DI107" s="51"/>
      <c r="DJ107" s="51"/>
      <c r="DK107" s="51"/>
      <c r="DL107" s="51"/>
      <c r="DM107" s="51"/>
      <c r="DN107" s="51"/>
      <c r="DO107" s="51"/>
      <c r="DP107" s="51"/>
      <c r="DQ107" s="51"/>
      <c r="DR107" s="51"/>
      <c r="DS107" s="51"/>
      <c r="DT107" s="51"/>
    </row>
    <row r="108" spans="3:124" x14ac:dyDescent="0.3"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  <c r="BF108" s="51"/>
      <c r="BG108" s="51"/>
      <c r="BH108" s="51"/>
      <c r="BI108" s="51"/>
      <c r="BJ108" s="51"/>
      <c r="BK108" s="51"/>
      <c r="BL108" s="51"/>
      <c r="BM108" s="51"/>
      <c r="BN108" s="51"/>
      <c r="BO108" s="51"/>
      <c r="BP108" s="51"/>
      <c r="BQ108" s="51"/>
      <c r="BR108" s="51"/>
      <c r="BS108" s="51"/>
      <c r="BT108" s="51"/>
      <c r="BU108" s="51"/>
      <c r="BV108" s="51"/>
      <c r="BW108" s="51"/>
      <c r="BX108" s="51"/>
      <c r="BY108" s="51"/>
      <c r="BZ108" s="51"/>
      <c r="CA108" s="51"/>
      <c r="CB108" s="51"/>
      <c r="CC108" s="51"/>
      <c r="CD108" s="51"/>
      <c r="CE108" s="51"/>
      <c r="CF108" s="51"/>
      <c r="CG108" s="51"/>
      <c r="CH108" s="51"/>
      <c r="CI108" s="51"/>
      <c r="CJ108" s="51"/>
      <c r="CK108" s="51"/>
      <c r="CL108" s="51"/>
      <c r="CM108" s="51"/>
      <c r="CN108" s="51"/>
      <c r="CO108" s="51"/>
      <c r="CP108" s="51"/>
      <c r="CQ108" s="51"/>
      <c r="CR108" s="51"/>
      <c r="CS108" s="51"/>
      <c r="CT108" s="51"/>
      <c r="CU108" s="51"/>
      <c r="CV108" s="51"/>
      <c r="CW108" s="51"/>
      <c r="CX108" s="51"/>
      <c r="CY108" s="51"/>
      <c r="CZ108" s="51"/>
      <c r="DA108" s="51"/>
      <c r="DB108" s="51"/>
      <c r="DC108" s="51"/>
      <c r="DD108" s="51"/>
      <c r="DE108" s="51"/>
      <c r="DF108" s="51"/>
      <c r="DG108" s="51"/>
      <c r="DH108" s="51"/>
      <c r="DI108" s="51"/>
      <c r="DJ108" s="51"/>
      <c r="DK108" s="51"/>
      <c r="DL108" s="51"/>
      <c r="DM108" s="51"/>
      <c r="DN108" s="51"/>
      <c r="DO108" s="51"/>
      <c r="DP108" s="51"/>
      <c r="DQ108" s="51"/>
      <c r="DR108" s="51"/>
      <c r="DS108" s="51"/>
      <c r="DT108" s="51"/>
    </row>
    <row r="109" spans="3:124" x14ac:dyDescent="0.3"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/>
      <c r="BF109" s="51"/>
      <c r="BG109" s="51"/>
      <c r="BH109" s="51"/>
      <c r="BI109" s="51"/>
      <c r="BJ109" s="51"/>
      <c r="BK109" s="51"/>
      <c r="BL109" s="51"/>
      <c r="BM109" s="51"/>
      <c r="BN109" s="51"/>
      <c r="BO109" s="51"/>
      <c r="BP109" s="51"/>
      <c r="BQ109" s="51"/>
      <c r="BR109" s="51"/>
      <c r="BS109" s="51"/>
      <c r="BT109" s="51"/>
      <c r="BU109" s="51"/>
      <c r="BV109" s="51"/>
      <c r="BW109" s="51"/>
      <c r="BX109" s="51"/>
      <c r="BY109" s="51"/>
      <c r="BZ109" s="51"/>
      <c r="CA109" s="51"/>
      <c r="CB109" s="51"/>
      <c r="CC109" s="51"/>
      <c r="CD109" s="51"/>
      <c r="CE109" s="51"/>
      <c r="CF109" s="51"/>
      <c r="CG109" s="51"/>
      <c r="CH109" s="51"/>
      <c r="CI109" s="51"/>
      <c r="CJ109" s="51"/>
      <c r="CK109" s="51"/>
      <c r="CL109" s="51"/>
      <c r="CM109" s="51"/>
      <c r="CN109" s="51"/>
      <c r="CO109" s="51"/>
      <c r="CP109" s="51"/>
      <c r="CQ109" s="51"/>
      <c r="CR109" s="51"/>
      <c r="CS109" s="51"/>
      <c r="CT109" s="51"/>
      <c r="CU109" s="51"/>
      <c r="CV109" s="51"/>
      <c r="CW109" s="51"/>
      <c r="CX109" s="51"/>
      <c r="CY109" s="51"/>
      <c r="CZ109" s="51"/>
      <c r="DA109" s="51"/>
      <c r="DB109" s="51"/>
      <c r="DC109" s="51"/>
      <c r="DD109" s="51"/>
      <c r="DE109" s="51"/>
      <c r="DF109" s="51"/>
      <c r="DG109" s="51"/>
      <c r="DH109" s="51"/>
      <c r="DI109" s="51"/>
      <c r="DJ109" s="51"/>
      <c r="DK109" s="51"/>
      <c r="DL109" s="51"/>
      <c r="DM109" s="51"/>
      <c r="DN109" s="51"/>
      <c r="DO109" s="51"/>
      <c r="DP109" s="51"/>
      <c r="DQ109" s="51"/>
      <c r="DR109" s="51"/>
      <c r="DS109" s="51"/>
      <c r="DT109" s="51"/>
    </row>
    <row r="110" spans="3:124" x14ac:dyDescent="0.3"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  <c r="BF110" s="51"/>
      <c r="BG110" s="51"/>
      <c r="BH110" s="51"/>
      <c r="BI110" s="51"/>
      <c r="BJ110" s="51"/>
      <c r="BK110" s="51"/>
      <c r="BL110" s="51"/>
      <c r="BM110" s="51"/>
      <c r="BN110" s="51"/>
      <c r="BO110" s="51"/>
      <c r="BP110" s="51"/>
      <c r="BQ110" s="51"/>
      <c r="BR110" s="51"/>
      <c r="BS110" s="51"/>
      <c r="BT110" s="51"/>
      <c r="BU110" s="51"/>
      <c r="BV110" s="51"/>
      <c r="BW110" s="51"/>
      <c r="BX110" s="51"/>
      <c r="BY110" s="51"/>
      <c r="BZ110" s="51"/>
      <c r="CA110" s="51"/>
      <c r="CB110" s="51"/>
      <c r="CC110" s="51"/>
      <c r="CD110" s="51"/>
      <c r="CE110" s="51"/>
      <c r="CF110" s="51"/>
      <c r="CG110" s="51"/>
      <c r="CH110" s="51"/>
      <c r="CI110" s="51"/>
      <c r="CJ110" s="51"/>
      <c r="CK110" s="51"/>
      <c r="CL110" s="51"/>
      <c r="CM110" s="51"/>
      <c r="CN110" s="51"/>
      <c r="CO110" s="51"/>
      <c r="CP110" s="51"/>
      <c r="CQ110" s="51"/>
      <c r="CR110" s="51"/>
      <c r="CS110" s="51"/>
      <c r="CT110" s="51"/>
      <c r="CU110" s="51"/>
      <c r="CV110" s="51"/>
      <c r="CW110" s="51"/>
      <c r="CX110" s="51"/>
      <c r="CY110" s="51"/>
      <c r="CZ110" s="51"/>
      <c r="DA110" s="51"/>
      <c r="DB110" s="51"/>
      <c r="DC110" s="51"/>
      <c r="DD110" s="51"/>
      <c r="DE110" s="51"/>
      <c r="DF110" s="51"/>
      <c r="DG110" s="51"/>
      <c r="DH110" s="51"/>
      <c r="DI110" s="51"/>
      <c r="DJ110" s="51"/>
      <c r="DK110" s="51"/>
      <c r="DL110" s="51"/>
      <c r="DM110" s="51"/>
      <c r="DN110" s="51"/>
      <c r="DO110" s="51"/>
      <c r="DP110" s="51"/>
      <c r="DQ110" s="51"/>
      <c r="DR110" s="51"/>
      <c r="DS110" s="51"/>
      <c r="DT110" s="51"/>
    </row>
    <row r="111" spans="3:124" x14ac:dyDescent="0.3"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  <c r="BF111" s="51"/>
      <c r="BG111" s="51"/>
      <c r="BH111" s="51"/>
      <c r="BI111" s="51"/>
      <c r="BJ111" s="51"/>
      <c r="BK111" s="51"/>
      <c r="BL111" s="51"/>
      <c r="BM111" s="51"/>
      <c r="BN111" s="51"/>
      <c r="BO111" s="51"/>
      <c r="BP111" s="51"/>
      <c r="BQ111" s="51"/>
      <c r="BR111" s="51"/>
      <c r="BS111" s="51"/>
      <c r="BT111" s="51"/>
      <c r="BU111" s="51"/>
      <c r="BV111" s="51"/>
      <c r="BW111" s="51"/>
      <c r="BX111" s="51"/>
      <c r="BY111" s="51"/>
      <c r="BZ111" s="51"/>
      <c r="CA111" s="51"/>
      <c r="CB111" s="51"/>
      <c r="CC111" s="51"/>
      <c r="CD111" s="51"/>
      <c r="CE111" s="51"/>
      <c r="CF111" s="51"/>
      <c r="CG111" s="51"/>
      <c r="CH111" s="51"/>
      <c r="CI111" s="51"/>
      <c r="CJ111" s="51"/>
      <c r="CK111" s="51"/>
      <c r="CL111" s="51"/>
      <c r="CM111" s="51"/>
      <c r="CN111" s="51"/>
      <c r="CO111" s="51"/>
      <c r="CP111" s="51"/>
      <c r="CQ111" s="51"/>
      <c r="CR111" s="51"/>
      <c r="CS111" s="51"/>
      <c r="CT111" s="51"/>
      <c r="CU111" s="51"/>
      <c r="CV111" s="51"/>
      <c r="CW111" s="51"/>
      <c r="CX111" s="51"/>
      <c r="CY111" s="51"/>
      <c r="CZ111" s="51"/>
      <c r="DA111" s="51"/>
      <c r="DB111" s="51"/>
      <c r="DC111" s="51"/>
      <c r="DD111" s="51"/>
      <c r="DE111" s="51"/>
      <c r="DF111" s="51"/>
      <c r="DG111" s="51"/>
      <c r="DH111" s="51"/>
      <c r="DI111" s="51"/>
      <c r="DJ111" s="51"/>
      <c r="DK111" s="51"/>
      <c r="DL111" s="51"/>
      <c r="DM111" s="51"/>
      <c r="DN111" s="51"/>
      <c r="DO111" s="51"/>
      <c r="DP111" s="51"/>
      <c r="DQ111" s="51"/>
      <c r="DR111" s="51"/>
      <c r="DS111" s="51"/>
      <c r="DT111" s="51"/>
    </row>
    <row r="112" spans="3:124" x14ac:dyDescent="0.3"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  <c r="BF112" s="51"/>
      <c r="BG112" s="51"/>
      <c r="BH112" s="51"/>
      <c r="BI112" s="51"/>
      <c r="BJ112" s="51"/>
      <c r="BK112" s="51"/>
      <c r="BL112" s="51"/>
      <c r="BM112" s="51"/>
      <c r="BN112" s="51"/>
      <c r="BO112" s="51"/>
      <c r="BP112" s="51"/>
      <c r="BQ112" s="51"/>
      <c r="BR112" s="51"/>
      <c r="BS112" s="51"/>
      <c r="BT112" s="51"/>
      <c r="BU112" s="51"/>
      <c r="BV112" s="51"/>
      <c r="BW112" s="51"/>
      <c r="BX112" s="51"/>
      <c r="BY112" s="51"/>
      <c r="BZ112" s="51"/>
      <c r="CA112" s="51"/>
      <c r="CB112" s="51"/>
      <c r="CC112" s="51"/>
      <c r="CD112" s="51"/>
      <c r="CE112" s="51"/>
      <c r="CF112" s="51"/>
      <c r="CG112" s="51"/>
      <c r="CH112" s="51"/>
      <c r="CI112" s="51"/>
      <c r="CJ112" s="51"/>
      <c r="CK112" s="51"/>
      <c r="CL112" s="51"/>
      <c r="CM112" s="51"/>
      <c r="CN112" s="51"/>
      <c r="CO112" s="51"/>
      <c r="CP112" s="51"/>
      <c r="CQ112" s="51"/>
      <c r="CR112" s="51"/>
      <c r="CS112" s="51"/>
      <c r="CT112" s="51"/>
      <c r="CU112" s="51"/>
      <c r="CV112" s="51"/>
      <c r="CW112" s="51"/>
      <c r="CX112" s="51"/>
      <c r="CY112" s="51"/>
      <c r="CZ112" s="51"/>
      <c r="DA112" s="51"/>
      <c r="DB112" s="51"/>
      <c r="DC112" s="51"/>
      <c r="DD112" s="51"/>
      <c r="DE112" s="51"/>
      <c r="DF112" s="51"/>
      <c r="DG112" s="51"/>
      <c r="DH112" s="51"/>
      <c r="DI112" s="51"/>
      <c r="DJ112" s="51"/>
      <c r="DK112" s="51"/>
      <c r="DL112" s="51"/>
      <c r="DM112" s="51"/>
      <c r="DN112" s="51"/>
      <c r="DO112" s="51"/>
      <c r="DP112" s="51"/>
      <c r="DQ112" s="51"/>
      <c r="DR112" s="51"/>
      <c r="DS112" s="51"/>
      <c r="DT112" s="51"/>
    </row>
    <row r="113" spans="3:124" x14ac:dyDescent="0.3"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  <c r="BF113" s="51"/>
      <c r="BG113" s="51"/>
      <c r="BH113" s="51"/>
      <c r="BI113" s="51"/>
      <c r="BJ113" s="51"/>
      <c r="BK113" s="51"/>
      <c r="BL113" s="51"/>
      <c r="BM113" s="51"/>
      <c r="BN113" s="51"/>
      <c r="BO113" s="51"/>
      <c r="BP113" s="51"/>
      <c r="BQ113" s="51"/>
      <c r="BR113" s="51"/>
      <c r="BS113" s="51"/>
      <c r="BT113" s="51"/>
      <c r="BU113" s="51"/>
      <c r="BV113" s="51"/>
      <c r="BW113" s="51"/>
      <c r="BX113" s="51"/>
      <c r="BY113" s="51"/>
      <c r="BZ113" s="51"/>
      <c r="CA113" s="51"/>
      <c r="CB113" s="51"/>
      <c r="CC113" s="51"/>
      <c r="CD113" s="51"/>
      <c r="CE113" s="51"/>
      <c r="CF113" s="51"/>
      <c r="CG113" s="51"/>
      <c r="CH113" s="51"/>
      <c r="CI113" s="51"/>
      <c r="CJ113" s="51"/>
      <c r="CK113" s="51"/>
      <c r="CL113" s="51"/>
      <c r="CM113" s="51"/>
      <c r="CN113" s="51"/>
      <c r="CO113" s="51"/>
      <c r="CP113" s="51"/>
      <c r="CQ113" s="51"/>
      <c r="CR113" s="51"/>
      <c r="CS113" s="51"/>
      <c r="CT113" s="51"/>
      <c r="CU113" s="51"/>
      <c r="CV113" s="51"/>
      <c r="CW113" s="51"/>
      <c r="CX113" s="51"/>
      <c r="CY113" s="51"/>
      <c r="CZ113" s="51"/>
      <c r="DA113" s="51"/>
      <c r="DB113" s="51"/>
      <c r="DC113" s="51"/>
      <c r="DD113" s="51"/>
      <c r="DE113" s="51"/>
      <c r="DF113" s="51"/>
      <c r="DG113" s="51"/>
      <c r="DH113" s="51"/>
      <c r="DI113" s="51"/>
      <c r="DJ113" s="51"/>
      <c r="DK113" s="51"/>
      <c r="DL113" s="51"/>
      <c r="DM113" s="51"/>
      <c r="DN113" s="51"/>
      <c r="DO113" s="51"/>
      <c r="DP113" s="51"/>
      <c r="DQ113" s="51"/>
      <c r="DR113" s="51"/>
      <c r="DS113" s="51"/>
      <c r="DT113" s="51"/>
    </row>
    <row r="114" spans="3:124" x14ac:dyDescent="0.3"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  <c r="BF114" s="51"/>
      <c r="BG114" s="51"/>
      <c r="BH114" s="51"/>
      <c r="BI114" s="51"/>
      <c r="BJ114" s="51"/>
      <c r="BK114" s="51"/>
      <c r="BL114" s="51"/>
      <c r="BM114" s="51"/>
      <c r="BN114" s="51"/>
      <c r="BO114" s="51"/>
      <c r="BP114" s="51"/>
      <c r="BQ114" s="51"/>
      <c r="BR114" s="51"/>
      <c r="BS114" s="51"/>
      <c r="BT114" s="51"/>
      <c r="BU114" s="51"/>
      <c r="BV114" s="51"/>
      <c r="BW114" s="51"/>
      <c r="BX114" s="51"/>
      <c r="BY114" s="51"/>
      <c r="BZ114" s="51"/>
      <c r="CA114" s="51"/>
      <c r="CB114" s="51"/>
      <c r="CC114" s="51"/>
      <c r="CD114" s="51"/>
      <c r="CE114" s="51"/>
      <c r="CF114" s="51"/>
      <c r="CG114" s="51"/>
      <c r="CH114" s="51"/>
      <c r="CI114" s="51"/>
      <c r="CJ114" s="51"/>
      <c r="CK114" s="51"/>
      <c r="CL114" s="51"/>
      <c r="CM114" s="51"/>
      <c r="CN114" s="51"/>
      <c r="CO114" s="51"/>
      <c r="CP114" s="51"/>
      <c r="CQ114" s="51"/>
      <c r="CR114" s="51"/>
      <c r="CS114" s="51"/>
      <c r="CT114" s="51"/>
      <c r="CU114" s="51"/>
      <c r="CV114" s="51"/>
      <c r="CW114" s="51"/>
      <c r="CX114" s="51"/>
      <c r="CY114" s="51"/>
      <c r="CZ114" s="51"/>
      <c r="DA114" s="51"/>
      <c r="DB114" s="51"/>
      <c r="DC114" s="51"/>
      <c r="DD114" s="51"/>
      <c r="DE114" s="51"/>
      <c r="DF114" s="51"/>
      <c r="DG114" s="51"/>
      <c r="DH114" s="51"/>
      <c r="DI114" s="51"/>
      <c r="DJ114" s="51"/>
      <c r="DK114" s="51"/>
      <c r="DL114" s="51"/>
      <c r="DM114" s="51"/>
      <c r="DN114" s="51"/>
      <c r="DO114" s="51"/>
      <c r="DP114" s="51"/>
      <c r="DQ114" s="51"/>
      <c r="DR114" s="51"/>
      <c r="DS114" s="51"/>
      <c r="DT114" s="51"/>
    </row>
    <row r="115" spans="3:124" x14ac:dyDescent="0.3"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  <c r="BF115" s="51"/>
      <c r="BG115" s="51"/>
      <c r="BH115" s="51"/>
      <c r="BI115" s="51"/>
      <c r="BJ115" s="51"/>
      <c r="BK115" s="51"/>
      <c r="BL115" s="51"/>
      <c r="BM115" s="51"/>
      <c r="BN115" s="51"/>
      <c r="BO115" s="51"/>
      <c r="BP115" s="51"/>
      <c r="BQ115" s="51"/>
      <c r="BR115" s="51"/>
      <c r="BS115" s="51"/>
      <c r="BT115" s="51"/>
      <c r="BU115" s="51"/>
      <c r="BV115" s="51"/>
      <c r="BW115" s="51"/>
      <c r="BX115" s="51"/>
      <c r="BY115" s="51"/>
      <c r="BZ115" s="51"/>
      <c r="CA115" s="51"/>
      <c r="CB115" s="51"/>
      <c r="CC115" s="51"/>
      <c r="CD115" s="51"/>
      <c r="CE115" s="51"/>
      <c r="CF115" s="51"/>
      <c r="CG115" s="51"/>
      <c r="CH115" s="51"/>
      <c r="CI115" s="51"/>
      <c r="CJ115" s="51"/>
      <c r="CK115" s="51"/>
      <c r="CL115" s="51"/>
      <c r="CM115" s="51"/>
      <c r="CN115" s="51"/>
      <c r="CO115" s="51"/>
      <c r="CP115" s="51"/>
      <c r="CQ115" s="51"/>
      <c r="CR115" s="51"/>
      <c r="CS115" s="51"/>
      <c r="CT115" s="51"/>
      <c r="CU115" s="51"/>
      <c r="CV115" s="51"/>
      <c r="CW115" s="51"/>
      <c r="CX115" s="51"/>
      <c r="CY115" s="51"/>
      <c r="CZ115" s="51"/>
      <c r="DA115" s="51"/>
      <c r="DB115" s="51"/>
      <c r="DC115" s="51"/>
      <c r="DD115" s="51"/>
      <c r="DE115" s="51"/>
      <c r="DF115" s="51"/>
      <c r="DG115" s="51"/>
      <c r="DH115" s="51"/>
      <c r="DI115" s="51"/>
      <c r="DJ115" s="51"/>
      <c r="DK115" s="51"/>
      <c r="DL115" s="51"/>
      <c r="DM115" s="51"/>
      <c r="DN115" s="51"/>
      <c r="DO115" s="51"/>
      <c r="DP115" s="51"/>
      <c r="DQ115" s="51"/>
      <c r="DR115" s="51"/>
      <c r="DS115" s="51"/>
      <c r="DT115" s="51"/>
    </row>
    <row r="116" spans="3:124" x14ac:dyDescent="0.3"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  <c r="BF116" s="51"/>
      <c r="BG116" s="51"/>
      <c r="BH116" s="51"/>
      <c r="BI116" s="51"/>
      <c r="BJ116" s="51"/>
      <c r="BK116" s="51"/>
      <c r="BL116" s="51"/>
      <c r="BM116" s="51"/>
      <c r="BN116" s="51"/>
      <c r="BO116" s="51"/>
      <c r="BP116" s="51"/>
      <c r="BQ116" s="51"/>
      <c r="BR116" s="51"/>
      <c r="BS116" s="51"/>
      <c r="BT116" s="51"/>
      <c r="BU116" s="51"/>
      <c r="BV116" s="51"/>
      <c r="BW116" s="51"/>
      <c r="BX116" s="51"/>
      <c r="BY116" s="51"/>
      <c r="BZ116" s="51"/>
      <c r="CA116" s="51"/>
      <c r="CB116" s="51"/>
      <c r="CC116" s="51"/>
      <c r="CD116" s="51"/>
      <c r="CE116" s="51"/>
      <c r="CF116" s="51"/>
      <c r="CG116" s="51"/>
      <c r="CH116" s="51"/>
      <c r="CI116" s="51"/>
      <c r="CJ116" s="51"/>
      <c r="CK116" s="51"/>
      <c r="CL116" s="51"/>
      <c r="CM116" s="51"/>
      <c r="CN116" s="51"/>
      <c r="CO116" s="51"/>
      <c r="CP116" s="51"/>
      <c r="CQ116" s="51"/>
      <c r="CR116" s="51"/>
      <c r="CS116" s="51"/>
      <c r="CT116" s="51"/>
      <c r="CU116" s="51"/>
      <c r="CV116" s="51"/>
      <c r="CW116" s="51"/>
      <c r="CX116" s="51"/>
      <c r="CY116" s="51"/>
      <c r="CZ116" s="51"/>
      <c r="DA116" s="51"/>
      <c r="DB116" s="51"/>
      <c r="DC116" s="51"/>
      <c r="DD116" s="51"/>
      <c r="DE116" s="51"/>
      <c r="DF116" s="51"/>
      <c r="DG116" s="51"/>
      <c r="DH116" s="51"/>
      <c r="DI116" s="51"/>
      <c r="DJ116" s="51"/>
      <c r="DK116" s="51"/>
      <c r="DL116" s="51"/>
      <c r="DM116" s="51"/>
      <c r="DN116" s="51"/>
      <c r="DO116" s="51"/>
      <c r="DP116" s="51"/>
      <c r="DQ116" s="51"/>
      <c r="DR116" s="51"/>
      <c r="DS116" s="51"/>
      <c r="DT116" s="51"/>
    </row>
    <row r="117" spans="3:124" x14ac:dyDescent="0.3"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  <c r="BF117" s="51"/>
      <c r="BG117" s="51"/>
      <c r="BH117" s="51"/>
      <c r="BI117" s="51"/>
      <c r="BJ117" s="51"/>
      <c r="BK117" s="51"/>
      <c r="BL117" s="51"/>
      <c r="BM117" s="51"/>
      <c r="BN117" s="51"/>
      <c r="BO117" s="51"/>
      <c r="BP117" s="51"/>
      <c r="BQ117" s="51"/>
      <c r="BR117" s="51"/>
      <c r="BS117" s="51"/>
      <c r="BT117" s="51"/>
      <c r="BU117" s="51"/>
      <c r="BV117" s="51"/>
      <c r="BW117" s="51"/>
      <c r="BX117" s="51"/>
      <c r="BY117" s="51"/>
      <c r="BZ117" s="51"/>
      <c r="CA117" s="51"/>
      <c r="CB117" s="51"/>
      <c r="CC117" s="51"/>
      <c r="CD117" s="51"/>
      <c r="CE117" s="51"/>
      <c r="CF117" s="51"/>
      <c r="CG117" s="51"/>
      <c r="CH117" s="51"/>
      <c r="CI117" s="51"/>
      <c r="CJ117" s="51"/>
      <c r="CK117" s="51"/>
      <c r="CL117" s="51"/>
      <c r="CM117" s="51"/>
      <c r="CN117" s="51"/>
      <c r="CO117" s="51"/>
      <c r="CP117" s="51"/>
      <c r="CQ117" s="51"/>
      <c r="CR117" s="51"/>
      <c r="CS117" s="51"/>
      <c r="CT117" s="51"/>
      <c r="CU117" s="51"/>
      <c r="CV117" s="51"/>
      <c r="CW117" s="51"/>
      <c r="CX117" s="51"/>
      <c r="CY117" s="51"/>
      <c r="CZ117" s="51"/>
      <c r="DA117" s="51"/>
      <c r="DB117" s="51"/>
      <c r="DC117" s="51"/>
      <c r="DD117" s="51"/>
      <c r="DE117" s="51"/>
      <c r="DF117" s="51"/>
      <c r="DG117" s="51"/>
      <c r="DH117" s="51"/>
      <c r="DI117" s="51"/>
      <c r="DJ117" s="51"/>
      <c r="DK117" s="51"/>
      <c r="DL117" s="51"/>
      <c r="DM117" s="51"/>
      <c r="DN117" s="51"/>
      <c r="DO117" s="51"/>
      <c r="DP117" s="51"/>
      <c r="DQ117" s="51"/>
      <c r="DR117" s="51"/>
      <c r="DS117" s="51"/>
      <c r="DT117" s="51"/>
    </row>
    <row r="118" spans="3:124" x14ac:dyDescent="0.3"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  <c r="BF118" s="51"/>
      <c r="BG118" s="51"/>
      <c r="BH118" s="51"/>
      <c r="BI118" s="51"/>
      <c r="BJ118" s="51"/>
      <c r="BK118" s="51"/>
      <c r="BL118" s="51"/>
      <c r="BM118" s="51"/>
      <c r="BN118" s="51"/>
      <c r="BO118" s="51"/>
      <c r="BP118" s="51"/>
      <c r="BQ118" s="51"/>
      <c r="BR118" s="51"/>
      <c r="BS118" s="51"/>
      <c r="BT118" s="51"/>
      <c r="BU118" s="51"/>
      <c r="BV118" s="51"/>
      <c r="BW118" s="51"/>
      <c r="BX118" s="51"/>
      <c r="BY118" s="51"/>
      <c r="BZ118" s="51"/>
      <c r="CA118" s="51"/>
      <c r="CB118" s="51"/>
      <c r="CC118" s="51"/>
      <c r="CD118" s="51"/>
      <c r="CE118" s="51"/>
      <c r="CF118" s="51"/>
      <c r="CG118" s="51"/>
      <c r="CH118" s="51"/>
      <c r="CI118" s="51"/>
      <c r="CJ118" s="51"/>
      <c r="CK118" s="51"/>
      <c r="CL118" s="51"/>
      <c r="CM118" s="51"/>
      <c r="CN118" s="51"/>
      <c r="CO118" s="51"/>
      <c r="CP118" s="51"/>
      <c r="CQ118" s="51"/>
      <c r="CR118" s="51"/>
      <c r="CS118" s="51"/>
      <c r="CT118" s="51"/>
      <c r="CU118" s="51"/>
      <c r="CV118" s="51"/>
      <c r="CW118" s="51"/>
      <c r="CX118" s="51"/>
      <c r="CY118" s="51"/>
      <c r="CZ118" s="51"/>
      <c r="DA118" s="51"/>
      <c r="DB118" s="51"/>
      <c r="DC118" s="51"/>
      <c r="DD118" s="51"/>
      <c r="DE118" s="51"/>
      <c r="DF118" s="51"/>
      <c r="DG118" s="51"/>
      <c r="DH118" s="51"/>
      <c r="DI118" s="51"/>
      <c r="DJ118" s="51"/>
      <c r="DK118" s="51"/>
      <c r="DL118" s="51"/>
      <c r="DM118" s="51"/>
      <c r="DN118" s="51"/>
      <c r="DO118" s="51"/>
      <c r="DP118" s="51"/>
      <c r="DQ118" s="51"/>
      <c r="DR118" s="51"/>
      <c r="DS118" s="51"/>
      <c r="DT118" s="51"/>
    </row>
    <row r="119" spans="3:124" x14ac:dyDescent="0.3"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  <c r="BF119" s="51"/>
      <c r="BG119" s="51"/>
      <c r="BH119" s="51"/>
      <c r="BI119" s="51"/>
      <c r="BJ119" s="51"/>
      <c r="BK119" s="51"/>
      <c r="BL119" s="51"/>
      <c r="BM119" s="51"/>
      <c r="BN119" s="51"/>
      <c r="BO119" s="51"/>
      <c r="BP119" s="51"/>
      <c r="BQ119" s="51"/>
      <c r="BR119" s="51"/>
      <c r="BS119" s="51"/>
      <c r="BT119" s="51"/>
      <c r="BU119" s="51"/>
      <c r="BV119" s="51"/>
      <c r="BW119" s="51"/>
      <c r="BX119" s="51"/>
      <c r="BY119" s="51"/>
      <c r="BZ119" s="51"/>
      <c r="CA119" s="51"/>
      <c r="CB119" s="51"/>
      <c r="CC119" s="51"/>
      <c r="CD119" s="51"/>
      <c r="CE119" s="51"/>
      <c r="CF119" s="51"/>
      <c r="CG119" s="51"/>
      <c r="CH119" s="51"/>
      <c r="CI119" s="51"/>
      <c r="CJ119" s="51"/>
      <c r="CK119" s="51"/>
      <c r="CL119" s="51"/>
      <c r="CM119" s="51"/>
      <c r="CN119" s="51"/>
      <c r="CO119" s="51"/>
      <c r="CP119" s="51"/>
      <c r="CQ119" s="51"/>
      <c r="CR119" s="51"/>
      <c r="CS119" s="51"/>
      <c r="CT119" s="51"/>
      <c r="CU119" s="51"/>
      <c r="CV119" s="51"/>
      <c r="CW119" s="51"/>
      <c r="CX119" s="51"/>
      <c r="CY119" s="51"/>
      <c r="CZ119" s="51"/>
      <c r="DA119" s="51"/>
      <c r="DB119" s="51"/>
      <c r="DC119" s="51"/>
      <c r="DD119" s="51"/>
      <c r="DE119" s="51"/>
      <c r="DF119" s="51"/>
      <c r="DG119" s="51"/>
      <c r="DH119" s="51"/>
      <c r="DI119" s="51"/>
      <c r="DJ119" s="51"/>
      <c r="DK119" s="51"/>
      <c r="DL119" s="51"/>
      <c r="DM119" s="51"/>
      <c r="DN119" s="51"/>
      <c r="DO119" s="51"/>
      <c r="DP119" s="51"/>
      <c r="DQ119" s="51"/>
      <c r="DR119" s="51"/>
      <c r="DS119" s="51"/>
      <c r="DT119" s="51"/>
    </row>
    <row r="120" spans="3:124" x14ac:dyDescent="0.3"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  <c r="BF120" s="51"/>
      <c r="BG120" s="51"/>
      <c r="BH120" s="51"/>
      <c r="BI120" s="51"/>
      <c r="BJ120" s="51"/>
      <c r="BK120" s="51"/>
      <c r="BL120" s="51"/>
      <c r="BM120" s="51"/>
      <c r="BN120" s="51"/>
      <c r="BO120" s="51"/>
      <c r="BP120" s="51"/>
      <c r="BQ120" s="51"/>
      <c r="BR120" s="51"/>
      <c r="BS120" s="51"/>
      <c r="BT120" s="51"/>
      <c r="BU120" s="51"/>
      <c r="BV120" s="51"/>
      <c r="BW120" s="51"/>
      <c r="BX120" s="51"/>
      <c r="BY120" s="51"/>
      <c r="BZ120" s="51"/>
      <c r="CA120" s="51"/>
      <c r="CB120" s="51"/>
      <c r="CC120" s="51"/>
      <c r="CD120" s="51"/>
      <c r="CE120" s="51"/>
      <c r="CF120" s="51"/>
      <c r="CG120" s="51"/>
      <c r="CH120" s="51"/>
      <c r="CI120" s="51"/>
      <c r="CJ120" s="51"/>
      <c r="CK120" s="51"/>
      <c r="CL120" s="51"/>
      <c r="CM120" s="51"/>
      <c r="CN120" s="51"/>
      <c r="CO120" s="51"/>
      <c r="CP120" s="51"/>
      <c r="CQ120" s="51"/>
      <c r="CR120" s="51"/>
      <c r="CS120" s="51"/>
      <c r="CT120" s="51"/>
      <c r="CU120" s="51"/>
      <c r="CV120" s="51"/>
      <c r="CW120" s="51"/>
      <c r="CX120" s="51"/>
      <c r="CY120" s="51"/>
      <c r="CZ120" s="51"/>
      <c r="DA120" s="51"/>
      <c r="DB120" s="51"/>
      <c r="DC120" s="51"/>
      <c r="DD120" s="51"/>
      <c r="DE120" s="51"/>
      <c r="DF120" s="51"/>
      <c r="DG120" s="51"/>
      <c r="DH120" s="51"/>
      <c r="DI120" s="51"/>
      <c r="DJ120" s="51"/>
      <c r="DK120" s="51"/>
      <c r="DL120" s="51"/>
      <c r="DM120" s="51"/>
      <c r="DN120" s="51"/>
      <c r="DO120" s="51"/>
      <c r="DP120" s="51"/>
      <c r="DQ120" s="51"/>
      <c r="DR120" s="51"/>
      <c r="DS120" s="51"/>
      <c r="DT120" s="51"/>
    </row>
    <row r="121" spans="3:124" x14ac:dyDescent="0.3"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  <c r="BF121" s="51"/>
      <c r="BG121" s="51"/>
      <c r="BH121" s="51"/>
      <c r="BI121" s="51"/>
      <c r="BJ121" s="51"/>
      <c r="BK121" s="51"/>
      <c r="BL121" s="51"/>
      <c r="BM121" s="51"/>
      <c r="BN121" s="51"/>
      <c r="BO121" s="51"/>
      <c r="BP121" s="51"/>
      <c r="BQ121" s="51"/>
      <c r="BR121" s="51"/>
      <c r="BS121" s="51"/>
      <c r="BT121" s="51"/>
      <c r="BU121" s="51"/>
      <c r="BV121" s="51"/>
      <c r="BW121" s="51"/>
      <c r="BX121" s="51"/>
      <c r="BY121" s="51"/>
      <c r="BZ121" s="51"/>
      <c r="CA121" s="51"/>
      <c r="CB121" s="51"/>
      <c r="CC121" s="51"/>
      <c r="CD121" s="51"/>
      <c r="CE121" s="51"/>
      <c r="CF121" s="51"/>
      <c r="CG121" s="51"/>
      <c r="CH121" s="51"/>
      <c r="CI121" s="51"/>
      <c r="CJ121" s="51"/>
      <c r="CK121" s="51"/>
      <c r="CL121" s="51"/>
      <c r="CM121" s="51"/>
      <c r="CN121" s="51"/>
      <c r="CO121" s="51"/>
      <c r="CP121" s="51"/>
      <c r="CQ121" s="51"/>
      <c r="CR121" s="51"/>
      <c r="CS121" s="51"/>
      <c r="CT121" s="51"/>
      <c r="CU121" s="51"/>
      <c r="CV121" s="51"/>
      <c r="CW121" s="51"/>
      <c r="CX121" s="51"/>
      <c r="CY121" s="51"/>
      <c r="CZ121" s="51"/>
      <c r="DA121" s="51"/>
      <c r="DB121" s="51"/>
      <c r="DC121" s="51"/>
      <c r="DD121" s="51"/>
      <c r="DE121" s="51"/>
      <c r="DF121" s="51"/>
      <c r="DG121" s="51"/>
      <c r="DH121" s="51"/>
      <c r="DI121" s="51"/>
      <c r="DJ121" s="51"/>
      <c r="DK121" s="51"/>
      <c r="DL121" s="51"/>
      <c r="DM121" s="51"/>
      <c r="DN121" s="51"/>
      <c r="DO121" s="51"/>
      <c r="DP121" s="51"/>
      <c r="DQ121" s="51"/>
      <c r="DR121" s="51"/>
      <c r="DS121" s="51"/>
      <c r="DT121" s="51"/>
    </row>
    <row r="122" spans="3:124" x14ac:dyDescent="0.3"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  <c r="BF122" s="51"/>
      <c r="BG122" s="51"/>
      <c r="BH122" s="51"/>
      <c r="BI122" s="51"/>
      <c r="BJ122" s="51"/>
      <c r="BK122" s="51"/>
      <c r="BL122" s="51"/>
      <c r="BM122" s="51"/>
      <c r="BN122" s="51"/>
      <c r="BO122" s="51"/>
      <c r="BP122" s="51"/>
      <c r="BQ122" s="51"/>
      <c r="BR122" s="51"/>
      <c r="BS122" s="51"/>
      <c r="BT122" s="51"/>
      <c r="BU122" s="51"/>
      <c r="BV122" s="51"/>
      <c r="BW122" s="51"/>
      <c r="BX122" s="51"/>
      <c r="BY122" s="51"/>
      <c r="BZ122" s="51"/>
      <c r="CA122" s="51"/>
      <c r="CB122" s="51"/>
      <c r="CC122" s="51"/>
      <c r="CD122" s="51"/>
      <c r="CE122" s="51"/>
      <c r="CF122" s="51"/>
      <c r="CG122" s="51"/>
      <c r="CH122" s="51"/>
      <c r="CI122" s="51"/>
      <c r="CJ122" s="51"/>
      <c r="CK122" s="51"/>
      <c r="CL122" s="51"/>
      <c r="CM122" s="51"/>
      <c r="CN122" s="51"/>
      <c r="CO122" s="51"/>
      <c r="CP122" s="51"/>
      <c r="CQ122" s="51"/>
      <c r="CR122" s="51"/>
      <c r="CS122" s="51"/>
      <c r="CT122" s="51"/>
      <c r="CU122" s="51"/>
      <c r="CV122" s="51"/>
      <c r="CW122" s="51"/>
      <c r="CX122" s="51"/>
      <c r="CY122" s="51"/>
      <c r="CZ122" s="51"/>
      <c r="DA122" s="51"/>
      <c r="DB122" s="51"/>
      <c r="DC122" s="51"/>
      <c r="DD122" s="51"/>
      <c r="DE122" s="51"/>
      <c r="DF122" s="51"/>
      <c r="DG122" s="51"/>
      <c r="DH122" s="51"/>
      <c r="DI122" s="51"/>
      <c r="DJ122" s="51"/>
      <c r="DK122" s="51"/>
      <c r="DL122" s="51"/>
      <c r="DM122" s="51"/>
      <c r="DN122" s="51"/>
      <c r="DO122" s="51"/>
      <c r="DP122" s="51"/>
      <c r="DQ122" s="51"/>
      <c r="DR122" s="51"/>
      <c r="DS122" s="51"/>
      <c r="DT122" s="51"/>
    </row>
    <row r="123" spans="3:124" x14ac:dyDescent="0.3"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  <c r="BF123" s="51"/>
      <c r="BG123" s="51"/>
      <c r="BH123" s="51"/>
      <c r="BI123" s="51"/>
      <c r="BJ123" s="51"/>
      <c r="BK123" s="51"/>
      <c r="BL123" s="51"/>
      <c r="BM123" s="51"/>
      <c r="BN123" s="51"/>
      <c r="BO123" s="51"/>
      <c r="BP123" s="51"/>
      <c r="BQ123" s="51"/>
      <c r="BR123" s="51"/>
      <c r="BS123" s="51"/>
      <c r="BT123" s="51"/>
      <c r="BU123" s="51"/>
      <c r="BV123" s="51"/>
      <c r="BW123" s="51"/>
      <c r="BX123" s="51"/>
      <c r="BY123" s="51"/>
      <c r="BZ123" s="51"/>
      <c r="CA123" s="51"/>
      <c r="CB123" s="51"/>
      <c r="CC123" s="51"/>
      <c r="CD123" s="51"/>
      <c r="CE123" s="51"/>
      <c r="CF123" s="51"/>
      <c r="CG123" s="51"/>
      <c r="CH123" s="51"/>
      <c r="CI123" s="51"/>
      <c r="CJ123" s="51"/>
      <c r="CK123" s="51"/>
      <c r="CL123" s="51"/>
      <c r="CM123" s="51"/>
      <c r="CN123" s="51"/>
      <c r="CO123" s="51"/>
      <c r="CP123" s="51"/>
      <c r="CQ123" s="51"/>
      <c r="CR123" s="51"/>
      <c r="CS123" s="51"/>
      <c r="CT123" s="51"/>
      <c r="CU123" s="51"/>
      <c r="CV123" s="51"/>
      <c r="CW123" s="51"/>
      <c r="CX123" s="51"/>
      <c r="CY123" s="51"/>
      <c r="CZ123" s="51"/>
      <c r="DA123" s="51"/>
      <c r="DB123" s="51"/>
      <c r="DC123" s="51"/>
      <c r="DD123" s="51"/>
      <c r="DE123" s="51"/>
      <c r="DF123" s="51"/>
      <c r="DG123" s="51"/>
      <c r="DH123" s="51"/>
      <c r="DI123" s="51"/>
      <c r="DJ123" s="51"/>
      <c r="DK123" s="51"/>
      <c r="DL123" s="51"/>
      <c r="DM123" s="51"/>
      <c r="DN123" s="51"/>
      <c r="DO123" s="51"/>
      <c r="DP123" s="51"/>
      <c r="DQ123" s="51"/>
      <c r="DR123" s="51"/>
      <c r="DS123" s="51"/>
      <c r="DT123" s="51"/>
    </row>
    <row r="124" spans="3:124" x14ac:dyDescent="0.3"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  <c r="BF124" s="51"/>
      <c r="BG124" s="51"/>
      <c r="BH124" s="51"/>
      <c r="BI124" s="51"/>
      <c r="BJ124" s="51"/>
      <c r="BK124" s="51"/>
      <c r="BL124" s="51"/>
      <c r="BM124" s="51"/>
      <c r="BN124" s="51"/>
      <c r="BO124" s="51"/>
      <c r="BP124" s="51"/>
      <c r="BQ124" s="51"/>
      <c r="BR124" s="51"/>
      <c r="BS124" s="51"/>
      <c r="BT124" s="51"/>
      <c r="BU124" s="51"/>
      <c r="BV124" s="51"/>
      <c r="BW124" s="51"/>
      <c r="BX124" s="51"/>
      <c r="BY124" s="51"/>
      <c r="BZ124" s="51"/>
      <c r="CA124" s="51"/>
      <c r="CB124" s="51"/>
      <c r="CC124" s="51"/>
      <c r="CD124" s="51"/>
      <c r="CE124" s="51"/>
      <c r="CF124" s="51"/>
      <c r="CG124" s="51"/>
      <c r="CH124" s="51"/>
      <c r="CI124" s="51"/>
      <c r="CJ124" s="51"/>
      <c r="CK124" s="51"/>
      <c r="CL124" s="51"/>
      <c r="CM124" s="51"/>
      <c r="CN124" s="51"/>
      <c r="CO124" s="51"/>
      <c r="CP124" s="51"/>
      <c r="CQ124" s="51"/>
      <c r="CR124" s="51"/>
      <c r="CS124" s="51"/>
      <c r="CT124" s="51"/>
      <c r="CU124" s="51"/>
      <c r="CV124" s="51"/>
      <c r="CW124" s="51"/>
      <c r="CX124" s="51"/>
      <c r="CY124" s="51"/>
      <c r="CZ124" s="51"/>
      <c r="DA124" s="51"/>
      <c r="DB124" s="51"/>
      <c r="DC124" s="51"/>
      <c r="DD124" s="51"/>
      <c r="DE124" s="51"/>
      <c r="DF124" s="51"/>
      <c r="DG124" s="51"/>
      <c r="DH124" s="51"/>
      <c r="DI124" s="51"/>
      <c r="DJ124" s="51"/>
      <c r="DK124" s="51"/>
      <c r="DL124" s="51"/>
      <c r="DM124" s="51"/>
      <c r="DN124" s="51"/>
      <c r="DO124" s="51"/>
      <c r="DP124" s="51"/>
      <c r="DQ124" s="51"/>
      <c r="DR124" s="51"/>
      <c r="DS124" s="51"/>
      <c r="DT124" s="51"/>
    </row>
    <row r="125" spans="3:124" x14ac:dyDescent="0.3"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  <c r="BF125" s="51"/>
      <c r="BG125" s="51"/>
      <c r="BH125" s="51"/>
      <c r="BI125" s="51"/>
      <c r="BJ125" s="51"/>
      <c r="BK125" s="51"/>
      <c r="BL125" s="51"/>
      <c r="BM125" s="51"/>
      <c r="BN125" s="51"/>
      <c r="BO125" s="51"/>
      <c r="BP125" s="51"/>
      <c r="BQ125" s="51"/>
      <c r="BR125" s="51"/>
      <c r="BS125" s="51"/>
      <c r="BT125" s="51"/>
      <c r="BU125" s="51"/>
      <c r="BV125" s="51"/>
      <c r="BW125" s="51"/>
      <c r="BX125" s="51"/>
      <c r="BY125" s="51"/>
      <c r="BZ125" s="51"/>
      <c r="CA125" s="51"/>
      <c r="CB125" s="51"/>
      <c r="CC125" s="51"/>
      <c r="CD125" s="51"/>
      <c r="CE125" s="51"/>
      <c r="CF125" s="51"/>
      <c r="CG125" s="51"/>
      <c r="CH125" s="51"/>
      <c r="CI125" s="51"/>
      <c r="CJ125" s="51"/>
      <c r="CK125" s="51"/>
      <c r="CL125" s="51"/>
      <c r="CM125" s="51"/>
      <c r="CN125" s="51"/>
      <c r="CO125" s="51"/>
      <c r="CP125" s="51"/>
      <c r="CQ125" s="51"/>
      <c r="CR125" s="51"/>
      <c r="CS125" s="51"/>
      <c r="CT125" s="51"/>
      <c r="CU125" s="51"/>
      <c r="CV125" s="51"/>
      <c r="CW125" s="51"/>
      <c r="CX125" s="51"/>
      <c r="CY125" s="51"/>
      <c r="CZ125" s="51"/>
      <c r="DA125" s="51"/>
      <c r="DB125" s="51"/>
      <c r="DC125" s="51"/>
      <c r="DD125" s="51"/>
      <c r="DE125" s="51"/>
      <c r="DF125" s="51"/>
      <c r="DG125" s="51"/>
      <c r="DH125" s="51"/>
      <c r="DI125" s="51"/>
      <c r="DJ125" s="51"/>
      <c r="DK125" s="51"/>
      <c r="DL125" s="51"/>
      <c r="DM125" s="51"/>
      <c r="DN125" s="51"/>
      <c r="DO125" s="51"/>
      <c r="DP125" s="51"/>
      <c r="DQ125" s="51"/>
      <c r="DR125" s="51"/>
      <c r="DS125" s="51"/>
      <c r="DT125" s="51"/>
    </row>
    <row r="126" spans="3:124" x14ac:dyDescent="0.3"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  <c r="BF126" s="51"/>
      <c r="BG126" s="51"/>
      <c r="BH126" s="51"/>
      <c r="BI126" s="51"/>
      <c r="BJ126" s="51"/>
      <c r="BK126" s="51"/>
      <c r="BL126" s="51"/>
      <c r="BM126" s="51"/>
      <c r="BN126" s="51"/>
      <c r="BO126" s="51"/>
      <c r="BP126" s="51"/>
      <c r="BQ126" s="51"/>
      <c r="BR126" s="51"/>
      <c r="BS126" s="51"/>
      <c r="BT126" s="51"/>
      <c r="BU126" s="51"/>
      <c r="BV126" s="51"/>
      <c r="BW126" s="51"/>
      <c r="BX126" s="51"/>
      <c r="BY126" s="51"/>
      <c r="BZ126" s="51"/>
      <c r="CA126" s="51"/>
      <c r="CB126" s="51"/>
      <c r="CC126" s="51"/>
      <c r="CD126" s="51"/>
      <c r="CE126" s="51"/>
      <c r="CF126" s="51"/>
      <c r="CG126" s="51"/>
      <c r="CH126" s="51"/>
      <c r="CI126" s="51"/>
      <c r="CJ126" s="51"/>
      <c r="CK126" s="51"/>
      <c r="CL126" s="51"/>
      <c r="CM126" s="51"/>
      <c r="CN126" s="51"/>
      <c r="CO126" s="51"/>
      <c r="CP126" s="51"/>
      <c r="CQ126" s="51"/>
      <c r="CR126" s="51"/>
      <c r="CS126" s="51"/>
      <c r="CT126" s="51"/>
      <c r="CU126" s="51"/>
      <c r="CV126" s="51"/>
      <c r="CW126" s="51"/>
      <c r="CX126" s="51"/>
      <c r="CY126" s="51"/>
      <c r="CZ126" s="51"/>
      <c r="DA126" s="51"/>
      <c r="DB126" s="51"/>
      <c r="DC126" s="51"/>
      <c r="DD126" s="51"/>
      <c r="DE126" s="51"/>
      <c r="DF126" s="51"/>
      <c r="DG126" s="51"/>
      <c r="DH126" s="51"/>
      <c r="DI126" s="51"/>
      <c r="DJ126" s="51"/>
      <c r="DK126" s="51"/>
      <c r="DL126" s="51"/>
      <c r="DM126" s="51"/>
      <c r="DN126" s="51"/>
      <c r="DO126" s="51"/>
      <c r="DP126" s="51"/>
      <c r="DQ126" s="51"/>
      <c r="DR126" s="51"/>
      <c r="DS126" s="51"/>
      <c r="DT126" s="51"/>
    </row>
    <row r="127" spans="3:124" x14ac:dyDescent="0.3"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  <c r="BF127" s="51"/>
      <c r="BG127" s="51"/>
      <c r="BH127" s="51"/>
      <c r="BI127" s="51"/>
      <c r="BJ127" s="51"/>
      <c r="BK127" s="51"/>
      <c r="BL127" s="51"/>
      <c r="BM127" s="51"/>
      <c r="BN127" s="51"/>
      <c r="BO127" s="51"/>
      <c r="BP127" s="51"/>
      <c r="BQ127" s="51"/>
      <c r="BR127" s="51"/>
      <c r="BS127" s="51"/>
      <c r="BT127" s="51"/>
      <c r="BU127" s="51"/>
      <c r="BV127" s="51"/>
      <c r="BW127" s="51"/>
      <c r="BX127" s="51"/>
      <c r="BY127" s="51"/>
      <c r="BZ127" s="51"/>
      <c r="CA127" s="51"/>
      <c r="CB127" s="51"/>
      <c r="CC127" s="51"/>
      <c r="CD127" s="51"/>
      <c r="CE127" s="51"/>
      <c r="CF127" s="51"/>
      <c r="CG127" s="51"/>
      <c r="CH127" s="51"/>
      <c r="CI127" s="51"/>
      <c r="CJ127" s="51"/>
      <c r="CK127" s="51"/>
      <c r="CL127" s="51"/>
      <c r="CM127" s="51"/>
      <c r="CN127" s="51"/>
      <c r="CO127" s="51"/>
      <c r="CP127" s="51"/>
      <c r="CQ127" s="51"/>
      <c r="CR127" s="51"/>
      <c r="CS127" s="51"/>
      <c r="CT127" s="51"/>
      <c r="CU127" s="51"/>
      <c r="CV127" s="51"/>
      <c r="CW127" s="51"/>
      <c r="CX127" s="51"/>
      <c r="CY127" s="51"/>
      <c r="CZ127" s="51"/>
      <c r="DA127" s="51"/>
      <c r="DB127" s="51"/>
      <c r="DC127" s="51"/>
      <c r="DD127" s="51"/>
      <c r="DE127" s="51"/>
      <c r="DF127" s="51"/>
      <c r="DG127" s="51"/>
      <c r="DH127" s="51"/>
      <c r="DI127" s="51"/>
      <c r="DJ127" s="51"/>
      <c r="DK127" s="51"/>
      <c r="DL127" s="51"/>
      <c r="DM127" s="51"/>
      <c r="DN127" s="51"/>
      <c r="DO127" s="51"/>
      <c r="DP127" s="51"/>
      <c r="DQ127" s="51"/>
      <c r="DR127" s="51"/>
      <c r="DS127" s="51"/>
      <c r="DT127" s="51"/>
    </row>
    <row r="128" spans="3:124" x14ac:dyDescent="0.3"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  <c r="BF128" s="51"/>
      <c r="BG128" s="51"/>
      <c r="BH128" s="51"/>
      <c r="BI128" s="51"/>
      <c r="BJ128" s="51"/>
      <c r="BK128" s="51"/>
      <c r="BL128" s="51"/>
      <c r="BM128" s="51"/>
      <c r="BN128" s="51"/>
      <c r="BO128" s="51"/>
      <c r="BP128" s="51"/>
      <c r="BQ128" s="51"/>
      <c r="BR128" s="51"/>
      <c r="BS128" s="51"/>
      <c r="BT128" s="51"/>
      <c r="BU128" s="51"/>
      <c r="BV128" s="51"/>
      <c r="BW128" s="51"/>
      <c r="BX128" s="51"/>
      <c r="BY128" s="51"/>
      <c r="BZ128" s="51"/>
      <c r="CA128" s="51"/>
      <c r="CB128" s="51"/>
      <c r="CC128" s="51"/>
      <c r="CD128" s="51"/>
      <c r="CE128" s="51"/>
      <c r="CF128" s="51"/>
      <c r="CG128" s="51"/>
      <c r="CH128" s="51"/>
      <c r="CI128" s="51"/>
      <c r="CJ128" s="51"/>
      <c r="CK128" s="51"/>
      <c r="CL128" s="51"/>
      <c r="CM128" s="51"/>
      <c r="CN128" s="51"/>
      <c r="CO128" s="51"/>
      <c r="CP128" s="51"/>
      <c r="CQ128" s="51"/>
      <c r="CR128" s="51"/>
      <c r="CS128" s="51"/>
      <c r="CT128" s="51"/>
      <c r="CU128" s="51"/>
      <c r="CV128" s="51"/>
      <c r="CW128" s="51"/>
      <c r="CX128" s="51"/>
      <c r="CY128" s="51"/>
      <c r="CZ128" s="51"/>
      <c r="DA128" s="51"/>
      <c r="DB128" s="51"/>
      <c r="DC128" s="51"/>
      <c r="DD128" s="51"/>
      <c r="DE128" s="51"/>
      <c r="DF128" s="51"/>
      <c r="DG128" s="51"/>
      <c r="DH128" s="51"/>
      <c r="DI128" s="51"/>
      <c r="DJ128" s="51"/>
      <c r="DK128" s="51"/>
      <c r="DL128" s="51"/>
      <c r="DM128" s="51"/>
      <c r="DN128" s="51"/>
      <c r="DO128" s="51"/>
      <c r="DP128" s="51"/>
      <c r="DQ128" s="51"/>
      <c r="DR128" s="51"/>
      <c r="DS128" s="51"/>
      <c r="DT128" s="51"/>
    </row>
    <row r="129" spans="3:124" x14ac:dyDescent="0.3"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</row>
    <row r="130" spans="3:124" x14ac:dyDescent="0.3"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</row>
    <row r="131" spans="3:124" x14ac:dyDescent="0.3"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</row>
    <row r="132" spans="3:124" x14ac:dyDescent="0.3"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  <c r="BF132" s="51"/>
      <c r="BG132" s="51"/>
      <c r="BH132" s="51"/>
      <c r="BI132" s="51"/>
      <c r="BJ132" s="51"/>
      <c r="BK132" s="51"/>
      <c r="BL132" s="51"/>
      <c r="BM132" s="51"/>
      <c r="BN132" s="51"/>
      <c r="BO132" s="51"/>
      <c r="BP132" s="51"/>
      <c r="BQ132" s="51"/>
      <c r="BR132" s="51"/>
      <c r="BS132" s="51"/>
      <c r="BT132" s="51"/>
      <c r="BU132" s="51"/>
      <c r="BV132" s="51"/>
      <c r="BW132" s="51"/>
      <c r="BX132" s="51"/>
      <c r="BY132" s="51"/>
      <c r="BZ132" s="51"/>
      <c r="CA132" s="51"/>
      <c r="CB132" s="51"/>
      <c r="CC132" s="51"/>
      <c r="CD132" s="51"/>
      <c r="CE132" s="51"/>
      <c r="CF132" s="51"/>
      <c r="CG132" s="51"/>
      <c r="CH132" s="51"/>
      <c r="CI132" s="51"/>
      <c r="CJ132" s="51"/>
      <c r="CK132" s="51"/>
      <c r="CL132" s="51"/>
      <c r="CM132" s="51"/>
      <c r="CN132" s="51"/>
      <c r="CO132" s="51"/>
      <c r="CP132" s="51"/>
      <c r="CQ132" s="51"/>
      <c r="CR132" s="51"/>
      <c r="CS132" s="51"/>
      <c r="CT132" s="51"/>
      <c r="CU132" s="51"/>
      <c r="CV132" s="51"/>
      <c r="CW132" s="51"/>
      <c r="CX132" s="51"/>
      <c r="CY132" s="51"/>
      <c r="CZ132" s="51"/>
      <c r="DA132" s="51"/>
      <c r="DB132" s="51"/>
      <c r="DC132" s="51"/>
      <c r="DD132" s="51"/>
      <c r="DE132" s="51"/>
      <c r="DF132" s="51"/>
      <c r="DG132" s="51"/>
      <c r="DH132" s="51"/>
      <c r="DI132" s="51"/>
      <c r="DJ132" s="51"/>
      <c r="DK132" s="51"/>
      <c r="DL132" s="51"/>
      <c r="DM132" s="51"/>
      <c r="DN132" s="51"/>
      <c r="DO132" s="51"/>
      <c r="DP132" s="51"/>
      <c r="DQ132" s="51"/>
      <c r="DR132" s="51"/>
      <c r="DS132" s="51"/>
      <c r="DT132" s="51"/>
    </row>
    <row r="133" spans="3:124" x14ac:dyDescent="0.3"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  <c r="BF133" s="51"/>
      <c r="BG133" s="51"/>
      <c r="BH133" s="51"/>
      <c r="BI133" s="51"/>
      <c r="BJ133" s="51"/>
      <c r="BK133" s="51"/>
      <c r="BL133" s="51"/>
      <c r="BM133" s="51"/>
      <c r="BN133" s="51"/>
      <c r="BO133" s="51"/>
      <c r="BP133" s="51"/>
      <c r="BQ133" s="51"/>
      <c r="BR133" s="51"/>
      <c r="BS133" s="51"/>
      <c r="BT133" s="51"/>
      <c r="BU133" s="51"/>
      <c r="BV133" s="51"/>
      <c r="BW133" s="51"/>
      <c r="BX133" s="51"/>
      <c r="BY133" s="51"/>
      <c r="BZ133" s="51"/>
      <c r="CA133" s="51"/>
      <c r="CB133" s="51"/>
      <c r="CC133" s="51"/>
      <c r="CD133" s="51"/>
      <c r="CE133" s="51"/>
      <c r="CF133" s="51"/>
      <c r="CG133" s="51"/>
      <c r="CH133" s="51"/>
      <c r="CI133" s="51"/>
      <c r="CJ133" s="51"/>
      <c r="CK133" s="51"/>
      <c r="CL133" s="51"/>
      <c r="CM133" s="51"/>
      <c r="CN133" s="51"/>
      <c r="CO133" s="51"/>
      <c r="CP133" s="51"/>
      <c r="CQ133" s="51"/>
      <c r="CR133" s="51"/>
      <c r="CS133" s="51"/>
      <c r="CT133" s="51"/>
      <c r="CU133" s="51"/>
      <c r="CV133" s="51"/>
      <c r="CW133" s="51"/>
      <c r="CX133" s="51"/>
      <c r="CY133" s="51"/>
      <c r="CZ133" s="51"/>
      <c r="DA133" s="51"/>
      <c r="DB133" s="51"/>
      <c r="DC133" s="51"/>
      <c r="DD133" s="51"/>
      <c r="DE133" s="51"/>
      <c r="DF133" s="51"/>
      <c r="DG133" s="51"/>
      <c r="DH133" s="51"/>
      <c r="DI133" s="51"/>
      <c r="DJ133" s="51"/>
      <c r="DK133" s="51"/>
      <c r="DL133" s="51"/>
      <c r="DM133" s="51"/>
      <c r="DN133" s="51"/>
      <c r="DO133" s="51"/>
      <c r="DP133" s="51"/>
      <c r="DQ133" s="51"/>
      <c r="DR133" s="51"/>
      <c r="DS133" s="51"/>
      <c r="DT133" s="51"/>
    </row>
    <row r="134" spans="3:124" x14ac:dyDescent="0.3"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  <c r="BF134" s="51"/>
      <c r="BG134" s="51"/>
      <c r="BH134" s="51"/>
      <c r="BI134" s="51"/>
      <c r="BJ134" s="51"/>
      <c r="BK134" s="51"/>
      <c r="BL134" s="51"/>
      <c r="BM134" s="51"/>
      <c r="BN134" s="51"/>
      <c r="BO134" s="51"/>
      <c r="BP134" s="51"/>
      <c r="BQ134" s="51"/>
      <c r="BR134" s="51"/>
      <c r="BS134" s="51"/>
      <c r="BT134" s="51"/>
      <c r="BU134" s="51"/>
      <c r="BV134" s="51"/>
      <c r="BW134" s="51"/>
      <c r="BX134" s="51"/>
      <c r="BY134" s="51"/>
      <c r="BZ134" s="51"/>
      <c r="CA134" s="51"/>
      <c r="CB134" s="51"/>
      <c r="CC134" s="51"/>
      <c r="CD134" s="51"/>
      <c r="CE134" s="51"/>
      <c r="CF134" s="51"/>
      <c r="CG134" s="51"/>
      <c r="CH134" s="51"/>
      <c r="CI134" s="51"/>
      <c r="CJ134" s="51"/>
      <c r="CK134" s="51"/>
      <c r="CL134" s="51"/>
      <c r="CM134" s="51"/>
      <c r="CN134" s="51"/>
      <c r="CO134" s="51"/>
      <c r="CP134" s="51"/>
      <c r="CQ134" s="51"/>
      <c r="CR134" s="51"/>
      <c r="CS134" s="51"/>
      <c r="CT134" s="51"/>
      <c r="CU134" s="51"/>
      <c r="CV134" s="51"/>
      <c r="CW134" s="51"/>
      <c r="CX134" s="51"/>
      <c r="CY134" s="51"/>
      <c r="CZ134" s="51"/>
      <c r="DA134" s="51"/>
      <c r="DB134" s="51"/>
      <c r="DC134" s="51"/>
      <c r="DD134" s="51"/>
      <c r="DE134" s="51"/>
      <c r="DF134" s="51"/>
      <c r="DG134" s="51"/>
      <c r="DH134" s="51"/>
      <c r="DI134" s="51"/>
      <c r="DJ134" s="51"/>
      <c r="DK134" s="51"/>
      <c r="DL134" s="51"/>
      <c r="DM134" s="51"/>
      <c r="DN134" s="51"/>
      <c r="DO134" s="51"/>
      <c r="DP134" s="51"/>
      <c r="DQ134" s="51"/>
      <c r="DR134" s="51"/>
      <c r="DS134" s="51"/>
      <c r="DT134" s="51"/>
    </row>
    <row r="135" spans="3:124" x14ac:dyDescent="0.3"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  <c r="BF135" s="51"/>
      <c r="BG135" s="51"/>
      <c r="BH135" s="51"/>
      <c r="BI135" s="51"/>
      <c r="BJ135" s="51"/>
      <c r="BK135" s="51"/>
      <c r="BL135" s="51"/>
      <c r="BM135" s="51"/>
      <c r="BN135" s="51"/>
      <c r="BO135" s="51"/>
      <c r="BP135" s="51"/>
      <c r="BQ135" s="51"/>
      <c r="BR135" s="51"/>
      <c r="BS135" s="51"/>
      <c r="BT135" s="51"/>
      <c r="BU135" s="51"/>
      <c r="BV135" s="51"/>
      <c r="BW135" s="51"/>
      <c r="BX135" s="51"/>
      <c r="BY135" s="51"/>
      <c r="BZ135" s="51"/>
      <c r="CA135" s="51"/>
      <c r="CB135" s="51"/>
      <c r="CC135" s="51"/>
      <c r="CD135" s="51"/>
      <c r="CE135" s="51"/>
      <c r="CF135" s="51"/>
      <c r="CG135" s="51"/>
      <c r="CH135" s="51"/>
      <c r="CI135" s="51"/>
      <c r="CJ135" s="51"/>
      <c r="CK135" s="51"/>
      <c r="CL135" s="51"/>
      <c r="CM135" s="51"/>
      <c r="CN135" s="51"/>
      <c r="CO135" s="51"/>
      <c r="CP135" s="51"/>
      <c r="CQ135" s="51"/>
      <c r="CR135" s="51"/>
      <c r="CS135" s="51"/>
      <c r="CT135" s="51"/>
      <c r="CU135" s="51"/>
      <c r="CV135" s="51"/>
      <c r="CW135" s="51"/>
      <c r="CX135" s="51"/>
      <c r="CY135" s="51"/>
      <c r="CZ135" s="51"/>
      <c r="DA135" s="51"/>
      <c r="DB135" s="51"/>
      <c r="DC135" s="51"/>
      <c r="DD135" s="51"/>
      <c r="DE135" s="51"/>
      <c r="DF135" s="51"/>
      <c r="DG135" s="51"/>
      <c r="DH135" s="51"/>
      <c r="DI135" s="51"/>
      <c r="DJ135" s="51"/>
      <c r="DK135" s="51"/>
      <c r="DL135" s="51"/>
      <c r="DM135" s="51"/>
      <c r="DN135" s="51"/>
      <c r="DO135" s="51"/>
      <c r="DP135" s="51"/>
      <c r="DQ135" s="51"/>
      <c r="DR135" s="51"/>
      <c r="DS135" s="51"/>
      <c r="DT135" s="51"/>
    </row>
    <row r="136" spans="3:124" x14ac:dyDescent="0.3"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  <c r="BF136" s="51"/>
      <c r="BG136" s="51"/>
      <c r="BH136" s="51"/>
      <c r="BI136" s="51"/>
      <c r="BJ136" s="51"/>
      <c r="BK136" s="51"/>
      <c r="BL136" s="51"/>
      <c r="BM136" s="51"/>
      <c r="BN136" s="51"/>
      <c r="BO136" s="51"/>
      <c r="BP136" s="51"/>
      <c r="BQ136" s="51"/>
      <c r="BR136" s="51"/>
      <c r="BS136" s="51"/>
      <c r="BT136" s="51"/>
      <c r="BU136" s="51"/>
      <c r="BV136" s="51"/>
      <c r="BW136" s="51"/>
      <c r="BX136" s="51"/>
      <c r="BY136" s="51"/>
      <c r="BZ136" s="51"/>
      <c r="CA136" s="51"/>
      <c r="CB136" s="51"/>
      <c r="CC136" s="51"/>
      <c r="CD136" s="51"/>
      <c r="CE136" s="51"/>
      <c r="CF136" s="51"/>
      <c r="CG136" s="51"/>
      <c r="CH136" s="51"/>
      <c r="CI136" s="51"/>
      <c r="CJ136" s="51"/>
      <c r="CK136" s="51"/>
      <c r="CL136" s="51"/>
      <c r="CM136" s="51"/>
      <c r="CN136" s="51"/>
      <c r="CO136" s="51"/>
      <c r="CP136" s="51"/>
      <c r="CQ136" s="51"/>
      <c r="CR136" s="51"/>
      <c r="CS136" s="51"/>
      <c r="CT136" s="51"/>
      <c r="CU136" s="51"/>
      <c r="CV136" s="51"/>
      <c r="CW136" s="51"/>
      <c r="CX136" s="51"/>
      <c r="CY136" s="51"/>
      <c r="CZ136" s="51"/>
      <c r="DA136" s="51"/>
      <c r="DB136" s="51"/>
      <c r="DC136" s="51"/>
      <c r="DD136" s="51"/>
      <c r="DE136" s="51"/>
      <c r="DF136" s="51"/>
      <c r="DG136" s="51"/>
      <c r="DH136" s="51"/>
      <c r="DI136" s="51"/>
      <c r="DJ136" s="51"/>
      <c r="DK136" s="51"/>
      <c r="DL136" s="51"/>
      <c r="DM136" s="51"/>
      <c r="DN136" s="51"/>
      <c r="DO136" s="51"/>
      <c r="DP136" s="51"/>
      <c r="DQ136" s="51"/>
      <c r="DR136" s="51"/>
      <c r="DS136" s="51"/>
      <c r="DT136" s="51"/>
    </row>
    <row r="137" spans="3:124" x14ac:dyDescent="0.3"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  <c r="BF137" s="51"/>
      <c r="BG137" s="51"/>
      <c r="BH137" s="51"/>
      <c r="BI137" s="51"/>
      <c r="BJ137" s="51"/>
      <c r="BK137" s="51"/>
      <c r="BL137" s="51"/>
      <c r="BM137" s="51"/>
      <c r="BN137" s="51"/>
      <c r="BO137" s="51"/>
      <c r="BP137" s="51"/>
      <c r="BQ137" s="51"/>
      <c r="BR137" s="51"/>
      <c r="BS137" s="51"/>
      <c r="BT137" s="51"/>
      <c r="BU137" s="51"/>
      <c r="BV137" s="51"/>
      <c r="BW137" s="51"/>
      <c r="BX137" s="51"/>
      <c r="BY137" s="51"/>
      <c r="BZ137" s="51"/>
      <c r="CA137" s="51"/>
      <c r="CB137" s="51"/>
      <c r="CC137" s="51"/>
      <c r="CD137" s="51"/>
      <c r="CE137" s="51"/>
      <c r="CF137" s="51"/>
      <c r="CG137" s="51"/>
      <c r="CH137" s="51"/>
      <c r="CI137" s="51"/>
      <c r="CJ137" s="51"/>
      <c r="CK137" s="51"/>
      <c r="CL137" s="51"/>
      <c r="CM137" s="51"/>
      <c r="CN137" s="51"/>
      <c r="CO137" s="51"/>
      <c r="CP137" s="51"/>
      <c r="CQ137" s="51"/>
      <c r="CR137" s="51"/>
      <c r="CS137" s="51"/>
      <c r="CT137" s="51"/>
      <c r="CU137" s="51"/>
      <c r="CV137" s="51"/>
      <c r="CW137" s="51"/>
      <c r="CX137" s="51"/>
      <c r="CY137" s="51"/>
      <c r="CZ137" s="51"/>
      <c r="DA137" s="51"/>
      <c r="DB137" s="51"/>
      <c r="DC137" s="51"/>
      <c r="DD137" s="51"/>
      <c r="DE137" s="51"/>
      <c r="DF137" s="51"/>
      <c r="DG137" s="51"/>
      <c r="DH137" s="51"/>
      <c r="DI137" s="51"/>
      <c r="DJ137" s="51"/>
      <c r="DK137" s="51"/>
      <c r="DL137" s="51"/>
      <c r="DM137" s="51"/>
      <c r="DN137" s="51"/>
      <c r="DO137" s="51"/>
      <c r="DP137" s="51"/>
      <c r="DQ137" s="51"/>
      <c r="DR137" s="51"/>
      <c r="DS137" s="51"/>
      <c r="DT137" s="51"/>
    </row>
    <row r="138" spans="3:124" x14ac:dyDescent="0.3"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  <c r="BF138" s="51"/>
      <c r="BG138" s="51"/>
      <c r="BH138" s="51"/>
      <c r="BI138" s="51"/>
      <c r="BJ138" s="51"/>
      <c r="BK138" s="51"/>
      <c r="BL138" s="51"/>
      <c r="BM138" s="51"/>
      <c r="BN138" s="51"/>
      <c r="BO138" s="51"/>
      <c r="BP138" s="51"/>
      <c r="BQ138" s="51"/>
      <c r="BR138" s="51"/>
      <c r="BS138" s="51"/>
      <c r="BT138" s="51"/>
      <c r="BU138" s="51"/>
      <c r="BV138" s="51"/>
      <c r="BW138" s="51"/>
      <c r="BX138" s="51"/>
      <c r="BY138" s="51"/>
      <c r="BZ138" s="51"/>
      <c r="CA138" s="51"/>
      <c r="CB138" s="51"/>
      <c r="CC138" s="51"/>
      <c r="CD138" s="51"/>
      <c r="CE138" s="51"/>
      <c r="CF138" s="51"/>
      <c r="CG138" s="51"/>
      <c r="CH138" s="51"/>
      <c r="CI138" s="51"/>
      <c r="CJ138" s="51"/>
      <c r="CK138" s="51"/>
      <c r="CL138" s="51"/>
      <c r="CM138" s="51"/>
      <c r="CN138" s="51"/>
      <c r="CO138" s="51"/>
      <c r="CP138" s="51"/>
      <c r="CQ138" s="51"/>
      <c r="CR138" s="51"/>
      <c r="CS138" s="51"/>
      <c r="CT138" s="51"/>
      <c r="CU138" s="51"/>
      <c r="CV138" s="51"/>
      <c r="CW138" s="51"/>
      <c r="CX138" s="51"/>
      <c r="CY138" s="51"/>
      <c r="CZ138" s="51"/>
      <c r="DA138" s="51"/>
      <c r="DB138" s="51"/>
      <c r="DC138" s="51"/>
      <c r="DD138" s="51"/>
      <c r="DE138" s="51"/>
      <c r="DF138" s="51"/>
      <c r="DG138" s="51"/>
      <c r="DH138" s="51"/>
      <c r="DI138" s="51"/>
      <c r="DJ138" s="51"/>
      <c r="DK138" s="51"/>
      <c r="DL138" s="51"/>
      <c r="DM138" s="51"/>
      <c r="DN138" s="51"/>
      <c r="DO138" s="51"/>
      <c r="DP138" s="51"/>
      <c r="DQ138" s="51"/>
      <c r="DR138" s="51"/>
      <c r="DS138" s="51"/>
      <c r="DT138" s="51"/>
    </row>
  </sheetData>
  <protectedRanges>
    <protectedRange sqref="B11" name="Range3"/>
    <protectedRange sqref="Q11:AB11 AK11:AL11 AO11:AR11 AW11:AX11 BC11:BD11 BQ11:BT11 CE11:CF11 CK11:CN11 CU11:CV11 DC11:DD11 DK11:DL11 BG11:BL11" name="Range1"/>
    <protectedRange sqref="DQ11:DR11" name="Range2"/>
    <protectedRange sqref="AG11:AJ11" name="Range1_2"/>
    <protectedRange sqref="DE11:DJ11 I11:P11 AC11:AF11 AM11:AN11 AS11:AV11 AY11:BB11 BM11:BP11 CG11:CJ11 CW11:DB11 BE11:BF11 BU11:CD11 CO11:CT11" name="Range1_4"/>
    <protectedRange sqref="B12:B14" name="Range3_1"/>
    <protectedRange sqref="I12:AF12 AK12:BR12 BU12:DL12" name="Range1_1"/>
    <protectedRange sqref="DO12:DR12" name="Range2_1"/>
    <protectedRange sqref="AG12:AJ12" name="Range1_2_1"/>
    <protectedRange sqref="BS12:BT12 BU14:DL14 I14:BR14" name="Range1_3_1"/>
    <protectedRange sqref="DO14:DR14" name="Range2_2_1"/>
  </protectedRanges>
  <mergeCells count="101">
    <mergeCell ref="B2:P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B543B-20CB-4408-853B-85283E3FB766}">
  <dimension ref="A2:DA15"/>
  <sheetViews>
    <sheetView workbookViewId="0">
      <selection activeCell="H29" sqref="H29"/>
    </sheetView>
  </sheetViews>
  <sheetFormatPr defaultColWidth="12.42578125" defaultRowHeight="13.5" x14ac:dyDescent="0.25"/>
  <cols>
    <col min="1" max="1" width="5.28515625" style="50" customWidth="1"/>
    <col min="2" max="6" width="12.42578125" style="50"/>
    <col min="7" max="7" width="13.28515625" style="50" customWidth="1"/>
    <col min="8" max="8" width="12.42578125" style="50"/>
    <col min="9" max="9" width="13" style="50" customWidth="1"/>
    <col min="10" max="10" width="12.5703125" style="50" customWidth="1"/>
    <col min="11" max="11" width="12.42578125" style="50" hidden="1" customWidth="1"/>
    <col min="12" max="12" width="1" style="50" hidden="1" customWidth="1"/>
    <col min="13" max="14" width="12.42578125" style="50"/>
    <col min="15" max="15" width="11.28515625" style="50" customWidth="1"/>
    <col min="16" max="16" width="10.42578125" style="50" customWidth="1"/>
    <col min="17" max="17" width="9.85546875" style="50" customWidth="1"/>
    <col min="18" max="18" width="9.5703125" style="50" customWidth="1"/>
    <col min="19" max="20" width="9.28515625" style="50" customWidth="1"/>
    <col min="21" max="21" width="10.85546875" style="50" customWidth="1"/>
    <col min="22" max="22" width="11.42578125" style="50" customWidth="1"/>
    <col min="23" max="23" width="11.85546875" style="50" customWidth="1"/>
    <col min="24" max="24" width="10.85546875" style="50" customWidth="1"/>
    <col min="25" max="25" width="10.42578125" style="50" customWidth="1"/>
    <col min="26" max="26" width="9.85546875" style="50" customWidth="1"/>
    <col min="27" max="27" width="10.42578125" style="50" customWidth="1"/>
    <col min="28" max="28" width="10" style="50" customWidth="1"/>
    <col min="29" max="29" width="10.42578125" style="50" customWidth="1"/>
    <col min="30" max="30" width="9.7109375" style="50" customWidth="1"/>
    <col min="31" max="32" width="12.42578125" style="50" hidden="1" customWidth="1"/>
    <col min="33" max="33" width="11.28515625" style="50" customWidth="1"/>
    <col min="34" max="36" width="11.42578125" style="50" customWidth="1"/>
    <col min="37" max="37" width="9.5703125" style="50" customWidth="1"/>
    <col min="38" max="38" width="10.140625" style="50" customWidth="1"/>
    <col min="39" max="39" width="9.28515625" style="50" customWidth="1"/>
    <col min="40" max="40" width="9.42578125" style="50" customWidth="1"/>
    <col min="41" max="41" width="8.7109375" style="50" customWidth="1"/>
    <col min="42" max="42" width="10" style="50" customWidth="1"/>
    <col min="43" max="43" width="9.42578125" style="50" customWidth="1"/>
    <col min="44" max="44" width="8.85546875" style="50" customWidth="1"/>
    <col min="45" max="45" width="11.28515625" style="50" customWidth="1"/>
    <col min="46" max="46" width="11.140625" style="50" customWidth="1"/>
    <col min="47" max="48" width="12.42578125" style="50" hidden="1" customWidth="1"/>
    <col min="49" max="50" width="10.42578125" style="50" customWidth="1"/>
    <col min="51" max="52" width="12.42578125" style="50" hidden="1" customWidth="1"/>
    <col min="53" max="53" width="11.28515625" style="50" customWidth="1"/>
    <col min="54" max="54" width="10.140625" style="50" customWidth="1"/>
    <col min="55" max="55" width="11.28515625" style="69" customWidth="1"/>
    <col min="56" max="56" width="11.42578125" style="69" customWidth="1"/>
    <col min="57" max="58" width="11.42578125" style="50" customWidth="1"/>
    <col min="59" max="60" width="12.42578125" style="50" hidden="1" customWidth="1"/>
    <col min="61" max="61" width="11.140625" style="50" customWidth="1"/>
    <col min="62" max="62" width="10.5703125" style="50" customWidth="1"/>
    <col min="63" max="64" width="12.42578125" style="50"/>
    <col min="65" max="65" width="14" style="50" customWidth="1"/>
    <col min="66" max="66" width="12.28515625" style="50" customWidth="1"/>
    <col min="67" max="67" width="8.28515625" style="50" customWidth="1"/>
    <col min="68" max="68" width="10.7109375" style="50" customWidth="1"/>
    <col min="69" max="69" width="6.140625" style="50" customWidth="1"/>
    <col min="70" max="16384" width="12.42578125" style="50"/>
  </cols>
  <sheetData>
    <row r="2" spans="1:105" s="21" customFormat="1" ht="14.25" x14ac:dyDescent="0.25">
      <c r="B2" s="4"/>
      <c r="C2" s="123" t="s">
        <v>51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52"/>
      <c r="P2" s="5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4"/>
      <c r="BD2" s="54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</row>
    <row r="3" spans="1:105" s="7" customFormat="1" ht="14.25" x14ac:dyDescent="0.25">
      <c r="B3" s="4"/>
      <c r="C3" s="96" t="s">
        <v>7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4"/>
      <c r="O3" s="4"/>
      <c r="P3" s="5"/>
      <c r="Q3" s="5"/>
      <c r="R3" s="5"/>
      <c r="S3" s="5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5"/>
      <c r="BD3" s="5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6"/>
      <c r="CS3" s="6"/>
      <c r="CT3" s="6"/>
      <c r="CU3" s="6"/>
      <c r="CV3" s="6"/>
      <c r="CW3" s="6"/>
      <c r="CX3" s="6"/>
      <c r="CY3" s="6"/>
      <c r="CZ3" s="6"/>
      <c r="DA3" s="6"/>
    </row>
    <row r="4" spans="1:105" s="21" customFormat="1" x14ac:dyDescent="0.25">
      <c r="B4" s="56"/>
      <c r="E4" s="12"/>
      <c r="F4" s="12"/>
      <c r="I4" s="12"/>
      <c r="N4" s="21" t="s">
        <v>8</v>
      </c>
      <c r="W4" s="124"/>
      <c r="X4" s="124"/>
      <c r="AG4" s="125"/>
      <c r="AH4" s="125"/>
      <c r="AI4" s="57"/>
      <c r="AJ4" s="57"/>
      <c r="BC4" s="58"/>
      <c r="BD4" s="58"/>
    </row>
    <row r="5" spans="1:105" s="21" customFormat="1" x14ac:dyDescent="0.25">
      <c r="A5" s="89" t="s">
        <v>0</v>
      </c>
      <c r="B5" s="89" t="s">
        <v>9</v>
      </c>
      <c r="C5" s="115" t="s">
        <v>52</v>
      </c>
      <c r="D5" s="126"/>
      <c r="E5" s="126"/>
      <c r="F5" s="126"/>
      <c r="G5" s="126"/>
      <c r="H5" s="116"/>
      <c r="I5" s="120" t="s">
        <v>53</v>
      </c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2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</row>
    <row r="6" spans="1:105" s="21" customFormat="1" x14ac:dyDescent="0.25">
      <c r="A6" s="89"/>
      <c r="B6" s="89"/>
      <c r="C6" s="127"/>
      <c r="D6" s="128"/>
      <c r="E6" s="128"/>
      <c r="F6" s="128"/>
      <c r="G6" s="128"/>
      <c r="H6" s="129"/>
      <c r="I6" s="120" t="s">
        <v>54</v>
      </c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2"/>
      <c r="BC6" s="70" t="s">
        <v>55</v>
      </c>
      <c r="BD6" s="70"/>
      <c r="BE6" s="70"/>
      <c r="BF6" s="70"/>
      <c r="BG6" s="70"/>
      <c r="BH6" s="70"/>
      <c r="BI6" s="3"/>
      <c r="BJ6" s="3"/>
      <c r="BK6" s="70" t="s">
        <v>56</v>
      </c>
      <c r="BL6" s="70"/>
      <c r="BM6" s="70"/>
      <c r="BN6" s="70"/>
      <c r="BO6" s="70"/>
      <c r="BP6" s="70"/>
    </row>
    <row r="7" spans="1:105" s="21" customFormat="1" x14ac:dyDescent="0.25">
      <c r="A7" s="89"/>
      <c r="B7" s="89"/>
      <c r="C7" s="127"/>
      <c r="D7" s="128"/>
      <c r="E7" s="128"/>
      <c r="F7" s="128"/>
      <c r="G7" s="128"/>
      <c r="H7" s="129"/>
      <c r="I7" s="120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2"/>
      <c r="BC7" s="70"/>
      <c r="BD7" s="70"/>
      <c r="BE7" s="70"/>
      <c r="BF7" s="70"/>
      <c r="BG7" s="70" t="s">
        <v>57</v>
      </c>
      <c r="BH7" s="70"/>
      <c r="BI7" s="70" t="s">
        <v>58</v>
      </c>
      <c r="BJ7" s="70"/>
      <c r="BK7" s="70" t="s">
        <v>59</v>
      </c>
      <c r="BL7" s="70"/>
      <c r="BM7" s="70" t="s">
        <v>60</v>
      </c>
      <c r="BN7" s="70"/>
      <c r="BO7" s="70"/>
      <c r="BP7" s="70"/>
    </row>
    <row r="8" spans="1:105" s="21" customFormat="1" x14ac:dyDescent="0.25">
      <c r="A8" s="89"/>
      <c r="B8" s="89"/>
      <c r="C8" s="127"/>
      <c r="D8" s="128"/>
      <c r="E8" s="128"/>
      <c r="F8" s="128"/>
      <c r="G8" s="128"/>
      <c r="H8" s="129"/>
      <c r="I8" s="120" t="s">
        <v>61</v>
      </c>
      <c r="J8" s="121"/>
      <c r="K8" s="59"/>
      <c r="L8" s="59"/>
      <c r="M8" s="115" t="s">
        <v>62</v>
      </c>
      <c r="N8" s="116"/>
      <c r="O8" s="106" t="s">
        <v>63</v>
      </c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8"/>
      <c r="AE8" s="115" t="s">
        <v>64</v>
      </c>
      <c r="AF8" s="116"/>
      <c r="AG8" s="115" t="s">
        <v>65</v>
      </c>
      <c r="AH8" s="116"/>
      <c r="AI8" s="112" t="s">
        <v>18</v>
      </c>
      <c r="AJ8" s="114"/>
      <c r="AK8" s="119" t="s">
        <v>66</v>
      </c>
      <c r="AL8" s="89"/>
      <c r="AM8" s="112" t="s">
        <v>18</v>
      </c>
      <c r="AN8" s="114"/>
      <c r="AO8" s="89" t="s">
        <v>67</v>
      </c>
      <c r="AP8" s="89"/>
      <c r="AQ8" s="112" t="s">
        <v>68</v>
      </c>
      <c r="AR8" s="113"/>
      <c r="AS8" s="113"/>
      <c r="AT8" s="113"/>
      <c r="AU8" s="113"/>
      <c r="AV8" s="114"/>
      <c r="AW8" s="112" t="s">
        <v>69</v>
      </c>
      <c r="AX8" s="113"/>
      <c r="AY8" s="113"/>
      <c r="AZ8" s="113"/>
      <c r="BA8" s="113"/>
      <c r="BB8" s="114"/>
      <c r="BC8" s="70" t="s">
        <v>70</v>
      </c>
      <c r="BD8" s="70"/>
      <c r="BE8" s="70" t="s">
        <v>71</v>
      </c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</row>
    <row r="9" spans="1:105" s="22" customFormat="1" x14ac:dyDescent="0.25">
      <c r="A9" s="89"/>
      <c r="B9" s="89"/>
      <c r="C9" s="71" t="s">
        <v>72</v>
      </c>
      <c r="D9" s="71"/>
      <c r="E9" s="71" t="s">
        <v>47</v>
      </c>
      <c r="F9" s="71"/>
      <c r="G9" s="71" t="s">
        <v>46</v>
      </c>
      <c r="H9" s="71"/>
      <c r="I9" s="71" t="s">
        <v>73</v>
      </c>
      <c r="J9" s="71"/>
      <c r="K9" s="73" t="s">
        <v>74</v>
      </c>
      <c r="L9" s="74"/>
      <c r="M9" s="117"/>
      <c r="N9" s="118"/>
      <c r="O9" s="73" t="s">
        <v>75</v>
      </c>
      <c r="P9" s="74"/>
      <c r="Q9" s="73" t="s">
        <v>76</v>
      </c>
      <c r="R9" s="74"/>
      <c r="S9" s="73" t="s">
        <v>77</v>
      </c>
      <c r="T9" s="74"/>
      <c r="U9" s="73" t="s">
        <v>78</v>
      </c>
      <c r="V9" s="74"/>
      <c r="W9" s="73" t="s">
        <v>79</v>
      </c>
      <c r="X9" s="74"/>
      <c r="Y9" s="71" t="s">
        <v>80</v>
      </c>
      <c r="Z9" s="71"/>
      <c r="AA9" s="73" t="s">
        <v>81</v>
      </c>
      <c r="AB9" s="74"/>
      <c r="AC9" s="73" t="s">
        <v>82</v>
      </c>
      <c r="AD9" s="74"/>
      <c r="AE9" s="117"/>
      <c r="AF9" s="118"/>
      <c r="AG9" s="117"/>
      <c r="AH9" s="118"/>
      <c r="AI9" s="73" t="s">
        <v>83</v>
      </c>
      <c r="AJ9" s="74"/>
      <c r="AK9" s="89"/>
      <c r="AL9" s="89"/>
      <c r="AM9" s="73" t="s">
        <v>84</v>
      </c>
      <c r="AN9" s="74"/>
      <c r="AO9" s="89"/>
      <c r="AP9" s="89"/>
      <c r="AQ9" s="71" t="s">
        <v>72</v>
      </c>
      <c r="AR9" s="71"/>
      <c r="AS9" s="71" t="s">
        <v>47</v>
      </c>
      <c r="AT9" s="71"/>
      <c r="AU9" s="71" t="s">
        <v>46</v>
      </c>
      <c r="AV9" s="71"/>
      <c r="AW9" s="71" t="s">
        <v>85</v>
      </c>
      <c r="AX9" s="71"/>
      <c r="AY9" s="73" t="s">
        <v>86</v>
      </c>
      <c r="AZ9" s="74"/>
      <c r="BA9" s="71" t="s">
        <v>87</v>
      </c>
      <c r="BB9" s="71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109" t="s">
        <v>88</v>
      </c>
      <c r="BN9" s="109"/>
      <c r="BO9" s="110" t="s">
        <v>89</v>
      </c>
      <c r="BP9" s="110"/>
    </row>
    <row r="10" spans="1:105" s="61" customFormat="1" ht="51" x14ac:dyDescent="0.25">
      <c r="A10" s="89"/>
      <c r="B10" s="89"/>
      <c r="C10" s="60" t="s">
        <v>49</v>
      </c>
      <c r="D10" s="26" t="s">
        <v>50</v>
      </c>
      <c r="E10" s="60" t="s">
        <v>49</v>
      </c>
      <c r="F10" s="26" t="s">
        <v>50</v>
      </c>
      <c r="G10" s="60" t="s">
        <v>49</v>
      </c>
      <c r="H10" s="26" t="s">
        <v>50</v>
      </c>
      <c r="I10" s="60" t="s">
        <v>49</v>
      </c>
      <c r="J10" s="26" t="s">
        <v>50</v>
      </c>
      <c r="K10" s="60" t="s">
        <v>49</v>
      </c>
      <c r="L10" s="26" t="s">
        <v>50</v>
      </c>
      <c r="M10" s="60" t="s">
        <v>49</v>
      </c>
      <c r="N10" s="26" t="s">
        <v>50</v>
      </c>
      <c r="O10" s="60" t="s">
        <v>49</v>
      </c>
      <c r="P10" s="26" t="s">
        <v>50</v>
      </c>
      <c r="Q10" s="60" t="s">
        <v>49</v>
      </c>
      <c r="R10" s="26" t="s">
        <v>50</v>
      </c>
      <c r="S10" s="60" t="s">
        <v>49</v>
      </c>
      <c r="T10" s="26" t="s">
        <v>50</v>
      </c>
      <c r="U10" s="60" t="s">
        <v>49</v>
      </c>
      <c r="V10" s="26" t="s">
        <v>50</v>
      </c>
      <c r="W10" s="60" t="s">
        <v>49</v>
      </c>
      <c r="X10" s="26" t="s">
        <v>50</v>
      </c>
      <c r="Y10" s="60" t="s">
        <v>49</v>
      </c>
      <c r="Z10" s="26" t="s">
        <v>50</v>
      </c>
      <c r="AA10" s="60" t="s">
        <v>49</v>
      </c>
      <c r="AB10" s="26" t="s">
        <v>50</v>
      </c>
      <c r="AC10" s="60" t="s">
        <v>49</v>
      </c>
      <c r="AD10" s="26" t="s">
        <v>50</v>
      </c>
      <c r="AE10" s="60" t="s">
        <v>49</v>
      </c>
      <c r="AF10" s="26" t="s">
        <v>50</v>
      </c>
      <c r="AG10" s="60" t="s">
        <v>49</v>
      </c>
      <c r="AH10" s="26" t="s">
        <v>50</v>
      </c>
      <c r="AI10" s="60" t="s">
        <v>49</v>
      </c>
      <c r="AJ10" s="26" t="s">
        <v>50</v>
      </c>
      <c r="AK10" s="60" t="s">
        <v>49</v>
      </c>
      <c r="AL10" s="26" t="s">
        <v>50</v>
      </c>
      <c r="AM10" s="60" t="s">
        <v>49</v>
      </c>
      <c r="AN10" s="26" t="s">
        <v>50</v>
      </c>
      <c r="AO10" s="60" t="s">
        <v>49</v>
      </c>
      <c r="AP10" s="26" t="s">
        <v>50</v>
      </c>
      <c r="AQ10" s="60" t="s">
        <v>49</v>
      </c>
      <c r="AR10" s="26" t="s">
        <v>50</v>
      </c>
      <c r="AS10" s="60" t="s">
        <v>49</v>
      </c>
      <c r="AT10" s="26" t="s">
        <v>50</v>
      </c>
      <c r="AU10" s="60" t="s">
        <v>49</v>
      </c>
      <c r="AV10" s="26" t="s">
        <v>50</v>
      </c>
      <c r="AW10" s="60" t="s">
        <v>49</v>
      </c>
      <c r="AX10" s="26" t="s">
        <v>50</v>
      </c>
      <c r="AY10" s="60" t="s">
        <v>49</v>
      </c>
      <c r="AZ10" s="26" t="s">
        <v>50</v>
      </c>
      <c r="BA10" s="60" t="s">
        <v>49</v>
      </c>
      <c r="BB10" s="26" t="s">
        <v>50</v>
      </c>
      <c r="BC10" s="60" t="s">
        <v>49</v>
      </c>
      <c r="BD10" s="26" t="s">
        <v>50</v>
      </c>
      <c r="BE10" s="60" t="s">
        <v>49</v>
      </c>
      <c r="BF10" s="26" t="s">
        <v>50</v>
      </c>
      <c r="BG10" s="60" t="s">
        <v>49</v>
      </c>
      <c r="BH10" s="26" t="s">
        <v>50</v>
      </c>
      <c r="BI10" s="60" t="s">
        <v>49</v>
      </c>
      <c r="BJ10" s="26" t="s">
        <v>50</v>
      </c>
      <c r="BK10" s="60" t="s">
        <v>49</v>
      </c>
      <c r="BL10" s="26" t="s">
        <v>50</v>
      </c>
      <c r="BM10" s="60" t="s">
        <v>49</v>
      </c>
      <c r="BN10" s="26" t="s">
        <v>50</v>
      </c>
      <c r="BO10" s="24" t="s">
        <v>49</v>
      </c>
      <c r="BP10" s="25" t="s">
        <v>50</v>
      </c>
    </row>
    <row r="11" spans="1:105" s="66" customFormat="1" x14ac:dyDescent="0.25">
      <c r="A11" s="62">
        <v>1</v>
      </c>
      <c r="B11" s="63" t="s">
        <v>1</v>
      </c>
      <c r="C11" s="64">
        <f t="shared" ref="C11:D14" si="0">E11+G11-BA11</f>
        <v>3888782.0082999999</v>
      </c>
      <c r="D11" s="64">
        <f t="shared" si="0"/>
        <v>3692466.6277999999</v>
      </c>
      <c r="E11" s="64">
        <f>I11+K13+M11+AE11+AG11+AK11+AO11+AS11</f>
        <v>2824225.304</v>
      </c>
      <c r="F11" s="64">
        <f>J11+L11+N11+AF11+AH11+AL11+AP11+AT11</f>
        <v>2745269.8236000002</v>
      </c>
      <c r="G11" s="64">
        <f>AY11+BC11+BE11+BG11+BK11+BM11+BO11+BI11</f>
        <v>1452316.7043000001</v>
      </c>
      <c r="H11" s="64">
        <f>AZ11+BD11+BF11+BH11+BL11+BN11+BP11+BJ11</f>
        <v>1334956.8041999999</v>
      </c>
      <c r="I11" s="65">
        <v>891071.1</v>
      </c>
      <c r="J11" s="2">
        <v>885663.18500000006</v>
      </c>
      <c r="L11" s="2"/>
      <c r="M11" s="2">
        <v>609121.18599999999</v>
      </c>
      <c r="N11" s="2">
        <v>574943.61860000005</v>
      </c>
      <c r="O11" s="2">
        <v>85537</v>
      </c>
      <c r="P11" s="2">
        <v>84371.239000000001</v>
      </c>
      <c r="Q11" s="2">
        <v>2000</v>
      </c>
      <c r="R11" s="2">
        <v>1707.8193999999999</v>
      </c>
      <c r="S11" s="2">
        <v>7837.6</v>
      </c>
      <c r="T11" s="2">
        <v>7807.8325999999997</v>
      </c>
      <c r="U11" s="2">
        <v>2804</v>
      </c>
      <c r="V11" s="2">
        <v>1619.8</v>
      </c>
      <c r="W11" s="2">
        <v>101784.35</v>
      </c>
      <c r="X11" s="2">
        <v>90619</v>
      </c>
      <c r="Y11" s="2">
        <v>75462.78</v>
      </c>
      <c r="Z11" s="2">
        <v>68204.69</v>
      </c>
      <c r="AA11" s="2">
        <v>104074.23</v>
      </c>
      <c r="AB11" s="2">
        <v>101141.9506</v>
      </c>
      <c r="AC11" s="2">
        <v>242924.00599999999</v>
      </c>
      <c r="AD11" s="2">
        <v>227413.03</v>
      </c>
      <c r="AE11" s="2">
        <v>0</v>
      </c>
      <c r="AF11" s="2">
        <v>0</v>
      </c>
      <c r="AG11" s="2">
        <v>858205.5</v>
      </c>
      <c r="AH11" s="2">
        <v>834776.91700000002</v>
      </c>
      <c r="AI11" s="2">
        <v>858205.5</v>
      </c>
      <c r="AJ11" s="2">
        <v>834776.91700000002</v>
      </c>
      <c r="AK11" s="2">
        <v>21927.5</v>
      </c>
      <c r="AL11" s="2">
        <v>17408.746999999999</v>
      </c>
      <c r="AM11" s="2">
        <v>0</v>
      </c>
      <c r="AN11" s="2">
        <v>0</v>
      </c>
      <c r="AO11" s="2">
        <v>19374.518</v>
      </c>
      <c r="AP11" s="2">
        <v>15505.455</v>
      </c>
      <c r="AQ11" s="2">
        <v>36765.5</v>
      </c>
      <c r="AR11" s="2">
        <v>29211.901000000002</v>
      </c>
      <c r="AS11" s="2">
        <v>424525.5</v>
      </c>
      <c r="AT11" s="2">
        <v>416971.90100000001</v>
      </c>
      <c r="AU11" s="2">
        <v>0</v>
      </c>
      <c r="AV11" s="2">
        <v>0</v>
      </c>
      <c r="AW11" s="2">
        <v>387760</v>
      </c>
      <c r="AX11" s="2">
        <v>387760</v>
      </c>
      <c r="AY11" s="2">
        <v>0</v>
      </c>
      <c r="AZ11" s="2">
        <v>0</v>
      </c>
      <c r="BA11" s="2">
        <v>387760</v>
      </c>
      <c r="BB11" s="2">
        <v>387760</v>
      </c>
      <c r="BC11" s="2">
        <v>1678591.1043</v>
      </c>
      <c r="BD11" s="2">
        <v>1567423.7011999998</v>
      </c>
      <c r="BE11" s="2">
        <v>46725.599999999999</v>
      </c>
      <c r="BF11" s="2">
        <v>39227.230000000003</v>
      </c>
      <c r="BG11" s="2">
        <v>0</v>
      </c>
      <c r="BH11" s="2">
        <v>0</v>
      </c>
      <c r="BI11" s="2">
        <v>7000</v>
      </c>
      <c r="BJ11" s="2">
        <v>1698.2829999999999</v>
      </c>
      <c r="BK11" s="2">
        <v>-40000</v>
      </c>
      <c r="BL11" s="2">
        <v>-15016.145</v>
      </c>
      <c r="BM11" s="2">
        <v>-240000</v>
      </c>
      <c r="BN11" s="2">
        <v>-258376.26500000001</v>
      </c>
      <c r="BO11" s="67">
        <v>0</v>
      </c>
      <c r="BP11" s="67">
        <v>0</v>
      </c>
    </row>
    <row r="12" spans="1:105" s="66" customFormat="1" x14ac:dyDescent="0.25">
      <c r="A12" s="62">
        <v>2</v>
      </c>
      <c r="B12" s="63" t="s">
        <v>2</v>
      </c>
      <c r="C12" s="64">
        <f t="shared" si="0"/>
        <v>2653639.0485</v>
      </c>
      <c r="D12" s="64">
        <f t="shared" si="0"/>
        <v>2060727.7407</v>
      </c>
      <c r="E12" s="64">
        <f>I12+K12+M12+AE12+AG12+AK12+AO12+AS12</f>
        <v>1730883.199</v>
      </c>
      <c r="F12" s="64">
        <f>J12+L12+N12+AF12+AH12+AL12+AP12+AT12</f>
        <v>1606559.0382999999</v>
      </c>
      <c r="G12" s="64">
        <f t="shared" ref="G12:H14" si="1">AY12+BC12+BE12+BG12+BK12+BM12+BO12+BI12</f>
        <v>1075755.8495</v>
      </c>
      <c r="H12" s="64">
        <f t="shared" si="1"/>
        <v>607168.70239999983</v>
      </c>
      <c r="I12" s="65">
        <v>335114</v>
      </c>
      <c r="J12" s="2">
        <v>329063.522</v>
      </c>
      <c r="K12" s="2">
        <v>0</v>
      </c>
      <c r="L12" s="2">
        <v>0</v>
      </c>
      <c r="M12" s="2">
        <v>265188.929</v>
      </c>
      <c r="N12" s="2">
        <v>213844.36259999999</v>
      </c>
      <c r="O12" s="2">
        <v>62923.4</v>
      </c>
      <c r="P12" s="2">
        <v>54944.258200000004</v>
      </c>
      <c r="Q12" s="2">
        <v>1200</v>
      </c>
      <c r="R12" s="2">
        <v>401.6456</v>
      </c>
      <c r="S12" s="2">
        <v>4000</v>
      </c>
      <c r="T12" s="2">
        <v>3278.3674999999998</v>
      </c>
      <c r="U12" s="2">
        <v>12000</v>
      </c>
      <c r="V12" s="2">
        <v>5499.1350000000002</v>
      </c>
      <c r="W12" s="2">
        <v>83601.589000000007</v>
      </c>
      <c r="X12" s="2">
        <v>66272.699099999998</v>
      </c>
      <c r="Y12" s="2">
        <v>44359.089</v>
      </c>
      <c r="Z12" s="2">
        <v>33755</v>
      </c>
      <c r="AA12" s="2">
        <v>55543.839999999997</v>
      </c>
      <c r="AB12" s="2">
        <v>48692.262000000002</v>
      </c>
      <c r="AC12" s="2">
        <v>33600</v>
      </c>
      <c r="AD12" s="2">
        <v>29192.5452</v>
      </c>
      <c r="AE12" s="2">
        <v>0</v>
      </c>
      <c r="AF12" s="2">
        <v>0</v>
      </c>
      <c r="AG12" s="2">
        <v>896732.5</v>
      </c>
      <c r="AH12" s="2">
        <v>862855.98109999998</v>
      </c>
      <c r="AI12" s="2">
        <v>896732.5</v>
      </c>
      <c r="AJ12" s="2">
        <v>862855.98109999998</v>
      </c>
      <c r="AK12" s="2">
        <v>29828.7</v>
      </c>
      <c r="AL12" s="2">
        <v>27589.919999999998</v>
      </c>
      <c r="AM12" s="2">
        <v>27528.7</v>
      </c>
      <c r="AN12" s="2">
        <v>27312.92</v>
      </c>
      <c r="AO12" s="2">
        <v>12268.01</v>
      </c>
      <c r="AP12" s="2">
        <v>10023.01</v>
      </c>
      <c r="AQ12" s="2">
        <v>38751.06</v>
      </c>
      <c r="AR12" s="2">
        <v>10182.2426</v>
      </c>
      <c r="AS12" s="2">
        <v>191751.06</v>
      </c>
      <c r="AT12" s="2">
        <v>163182.2426</v>
      </c>
      <c r="AU12" s="2">
        <v>0</v>
      </c>
      <c r="AV12" s="2">
        <v>0</v>
      </c>
      <c r="AW12" s="2">
        <v>174956.16</v>
      </c>
      <c r="AX12" s="2">
        <v>153000</v>
      </c>
      <c r="AY12" s="2">
        <v>0</v>
      </c>
      <c r="AZ12" s="2">
        <v>0</v>
      </c>
      <c r="BA12" s="2">
        <v>153000</v>
      </c>
      <c r="BB12" s="2">
        <v>153000</v>
      </c>
      <c r="BC12" s="2">
        <v>1427615.8695</v>
      </c>
      <c r="BD12" s="2">
        <v>1118839.2069999999</v>
      </c>
      <c r="BE12" s="2">
        <v>58139.98</v>
      </c>
      <c r="BF12" s="2">
        <v>39014.778399999996</v>
      </c>
      <c r="BG12" s="2">
        <v>0</v>
      </c>
      <c r="BH12" s="2">
        <v>0</v>
      </c>
      <c r="BI12" s="2">
        <v>0</v>
      </c>
      <c r="BJ12" s="2">
        <v>0</v>
      </c>
      <c r="BK12" s="2">
        <v>-10000</v>
      </c>
      <c r="BL12" s="2">
        <v>-202116.755</v>
      </c>
      <c r="BM12" s="2">
        <v>-400000</v>
      </c>
      <c r="BN12" s="2">
        <v>-348568.52799999999</v>
      </c>
      <c r="BO12" s="67">
        <v>0</v>
      </c>
      <c r="BP12" s="67">
        <v>0</v>
      </c>
    </row>
    <row r="13" spans="1:105" s="66" customFormat="1" x14ac:dyDescent="0.25">
      <c r="A13" s="62">
        <v>3</v>
      </c>
      <c r="B13" s="63" t="s">
        <v>3</v>
      </c>
      <c r="C13" s="64">
        <f t="shared" si="0"/>
        <v>3182349.6260000002</v>
      </c>
      <c r="D13" s="64">
        <f t="shared" si="0"/>
        <v>2867080.2311</v>
      </c>
      <c r="E13" s="64">
        <f>I13+K13+M13+AE13+AG13+AK13+AO13+AS13</f>
        <v>1925096.469</v>
      </c>
      <c r="F13" s="64">
        <f>J13+L13+N13+AF13+AH13+AL13+AP13+AT13</f>
        <v>1849634.0496999999</v>
      </c>
      <c r="G13" s="64">
        <f t="shared" si="1"/>
        <v>1507253.1570000001</v>
      </c>
      <c r="H13" s="64">
        <f t="shared" si="1"/>
        <v>1267446.1814000001</v>
      </c>
      <c r="I13" s="65">
        <v>382268.3</v>
      </c>
      <c r="J13" s="2">
        <v>375632.43</v>
      </c>
      <c r="K13" s="2"/>
      <c r="L13" s="2"/>
      <c r="M13" s="2">
        <v>369140.77</v>
      </c>
      <c r="N13" s="2">
        <v>324251.88319999998</v>
      </c>
      <c r="O13" s="2">
        <v>60600</v>
      </c>
      <c r="P13" s="2">
        <v>58937.950899999996</v>
      </c>
      <c r="Q13" s="2">
        <v>525</v>
      </c>
      <c r="R13" s="2">
        <v>137.1387</v>
      </c>
      <c r="S13" s="2">
        <v>4348.7065999999995</v>
      </c>
      <c r="T13" s="2">
        <v>4297.3122999999996</v>
      </c>
      <c r="U13" s="2">
        <v>2019</v>
      </c>
      <c r="V13" s="2">
        <v>1792</v>
      </c>
      <c r="W13" s="2">
        <v>34451.567999999999</v>
      </c>
      <c r="X13" s="2">
        <v>25587.797899999998</v>
      </c>
      <c r="Y13" s="2">
        <v>20685.918000000001</v>
      </c>
      <c r="Z13" s="2">
        <v>13914.584999999999</v>
      </c>
      <c r="AA13" s="2">
        <v>167147.19140000001</v>
      </c>
      <c r="AB13" s="2">
        <v>152796.7389</v>
      </c>
      <c r="AC13" s="2">
        <v>81100.789999999994</v>
      </c>
      <c r="AD13" s="2">
        <v>64420.648000000001</v>
      </c>
      <c r="AE13" s="2">
        <v>0</v>
      </c>
      <c r="AF13" s="2">
        <v>0</v>
      </c>
      <c r="AG13" s="2">
        <v>893715</v>
      </c>
      <c r="AH13" s="2">
        <v>891570.66899999999</v>
      </c>
      <c r="AI13" s="2">
        <v>893715</v>
      </c>
      <c r="AJ13" s="2">
        <v>891570.66899999999</v>
      </c>
      <c r="AK13" s="2">
        <v>23677.200000000001</v>
      </c>
      <c r="AL13" s="2">
        <v>3790</v>
      </c>
      <c r="AM13" s="2">
        <v>20037.2</v>
      </c>
      <c r="AN13" s="2">
        <v>150</v>
      </c>
      <c r="AO13" s="2">
        <v>3782.4690000000001</v>
      </c>
      <c r="AP13" s="2">
        <v>3217.4014999999999</v>
      </c>
      <c r="AQ13" s="2">
        <v>2512.73</v>
      </c>
      <c r="AR13" s="2">
        <v>1171.6659999999999</v>
      </c>
      <c r="AS13" s="2">
        <v>252512.73</v>
      </c>
      <c r="AT13" s="2">
        <v>251171.666</v>
      </c>
      <c r="AU13" s="2">
        <v>0</v>
      </c>
      <c r="AV13" s="2">
        <v>0</v>
      </c>
      <c r="AW13" s="2">
        <v>250179.5</v>
      </c>
      <c r="AX13" s="2">
        <v>250000</v>
      </c>
      <c r="AY13" s="2">
        <v>0</v>
      </c>
      <c r="AZ13" s="2">
        <v>0</v>
      </c>
      <c r="BA13" s="2">
        <v>250000</v>
      </c>
      <c r="BB13" s="2">
        <v>250000</v>
      </c>
      <c r="BC13" s="2">
        <v>1431174.824</v>
      </c>
      <c r="BD13" s="2">
        <v>1201167.3534000001</v>
      </c>
      <c r="BE13" s="2">
        <v>76078.332999999999</v>
      </c>
      <c r="BF13" s="2">
        <v>75158.311000000002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-1594.3610000000001</v>
      </c>
      <c r="BM13" s="2">
        <v>0</v>
      </c>
      <c r="BN13" s="2">
        <v>-7285.1220000000003</v>
      </c>
      <c r="BO13" s="67">
        <v>0</v>
      </c>
      <c r="BP13" s="67">
        <v>0</v>
      </c>
    </row>
    <row r="14" spans="1:105" s="66" customFormat="1" x14ac:dyDescent="0.25">
      <c r="A14" s="62">
        <v>4</v>
      </c>
      <c r="B14" s="63" t="s">
        <v>4</v>
      </c>
      <c r="C14" s="64">
        <f t="shared" si="0"/>
        <v>2938945.8221</v>
      </c>
      <c r="D14" s="64">
        <f t="shared" si="0"/>
        <v>2795923.4296000004</v>
      </c>
      <c r="E14" s="64">
        <f>I14+K14+M14+AE14+AG14+AK14+AO14+AS14</f>
        <v>2049483.433</v>
      </c>
      <c r="F14" s="64">
        <f>J14+L14+N14+AF14+AH14+AL14+AP14+AT14</f>
        <v>1971680.3586000002</v>
      </c>
      <c r="G14" s="64">
        <f t="shared" si="1"/>
        <v>970302.38910000003</v>
      </c>
      <c r="H14" s="64">
        <f t="shared" si="1"/>
        <v>905083.071</v>
      </c>
      <c r="I14" s="65">
        <v>420367</v>
      </c>
      <c r="J14" s="2">
        <v>420194.9</v>
      </c>
      <c r="K14" s="2">
        <v>0</v>
      </c>
      <c r="L14" s="2">
        <v>0</v>
      </c>
      <c r="M14" s="2">
        <v>257059.533</v>
      </c>
      <c r="N14" s="2">
        <v>237621.11410000004</v>
      </c>
      <c r="O14" s="2">
        <v>61560</v>
      </c>
      <c r="P14" s="2">
        <v>58234.8197</v>
      </c>
      <c r="Q14" s="2">
        <v>16640</v>
      </c>
      <c r="R14" s="2">
        <v>16322.2801</v>
      </c>
      <c r="S14" s="2">
        <v>4000</v>
      </c>
      <c r="T14" s="2">
        <v>3860.7322000000004</v>
      </c>
      <c r="U14" s="2">
        <v>28400</v>
      </c>
      <c r="V14" s="2">
        <v>27929</v>
      </c>
      <c r="W14" s="2">
        <v>38664.533000000003</v>
      </c>
      <c r="X14" s="2">
        <v>37095.625</v>
      </c>
      <c r="Y14" s="2">
        <v>26174.532999999999</v>
      </c>
      <c r="Z14" s="2">
        <v>26113.025000000001</v>
      </c>
      <c r="AA14" s="2">
        <v>17600</v>
      </c>
      <c r="AB14" s="2">
        <v>12703.462300000001</v>
      </c>
      <c r="AC14" s="2">
        <v>76715</v>
      </c>
      <c r="AD14" s="2">
        <v>69885.287799999991</v>
      </c>
      <c r="AE14" s="2">
        <v>0</v>
      </c>
      <c r="AF14" s="2">
        <v>0</v>
      </c>
      <c r="AG14" s="2">
        <v>1226288.8999999999</v>
      </c>
      <c r="AH14" s="2">
        <v>1176686.848</v>
      </c>
      <c r="AI14" s="2">
        <v>1226288.8999999999</v>
      </c>
      <c r="AJ14" s="2">
        <v>1176686.848</v>
      </c>
      <c r="AK14" s="2">
        <v>17800</v>
      </c>
      <c r="AL14" s="2">
        <v>16800</v>
      </c>
      <c r="AM14" s="2">
        <v>0</v>
      </c>
      <c r="AN14" s="2">
        <v>0</v>
      </c>
      <c r="AO14" s="2">
        <v>15595</v>
      </c>
      <c r="AP14" s="2">
        <v>15590.985000000001</v>
      </c>
      <c r="AQ14" s="2">
        <v>21533</v>
      </c>
      <c r="AR14" s="2">
        <v>13946.511500000001</v>
      </c>
      <c r="AS14" s="2">
        <v>112373</v>
      </c>
      <c r="AT14" s="2">
        <v>104786.51149999999</v>
      </c>
      <c r="AU14" s="2">
        <v>0</v>
      </c>
      <c r="AV14" s="2">
        <v>0</v>
      </c>
      <c r="AW14" s="2">
        <v>96618</v>
      </c>
      <c r="AX14" s="2">
        <v>90840</v>
      </c>
      <c r="AY14" s="2">
        <v>0</v>
      </c>
      <c r="AZ14" s="2">
        <v>0</v>
      </c>
      <c r="BA14" s="2">
        <v>80840</v>
      </c>
      <c r="BB14" s="2">
        <v>80840</v>
      </c>
      <c r="BC14" s="2">
        <v>978665.60710000002</v>
      </c>
      <c r="BD14" s="2">
        <v>911514.07949999999</v>
      </c>
      <c r="BE14" s="2">
        <v>124436.78200000001</v>
      </c>
      <c r="BF14" s="2">
        <v>122360.98450000001</v>
      </c>
      <c r="BG14" s="2">
        <v>0</v>
      </c>
      <c r="BH14" s="2">
        <v>0</v>
      </c>
      <c r="BI14" s="2">
        <v>14200</v>
      </c>
      <c r="BJ14" s="2">
        <v>14200</v>
      </c>
      <c r="BK14" s="2">
        <v>-47000</v>
      </c>
      <c r="BL14" s="2">
        <v>-37895.18</v>
      </c>
      <c r="BM14" s="2">
        <v>-100000</v>
      </c>
      <c r="BN14" s="2">
        <v>-105096.81299999999</v>
      </c>
      <c r="BO14" s="67">
        <v>0</v>
      </c>
      <c r="BP14" s="67">
        <v>0</v>
      </c>
    </row>
    <row r="15" spans="1:105" s="66" customFormat="1" x14ac:dyDescent="0.25">
      <c r="A15" s="111" t="s">
        <v>5</v>
      </c>
      <c r="B15" s="111"/>
      <c r="C15" s="68">
        <f>SUM(C11:C14)</f>
        <v>12663716.504900001</v>
      </c>
      <c r="D15" s="68">
        <f t="shared" ref="D15:BO15" si="2">SUM(D11:D14)</f>
        <v>11416198.029200001</v>
      </c>
      <c r="E15" s="68">
        <f t="shared" si="2"/>
        <v>8529688.4050000012</v>
      </c>
      <c r="F15" s="68">
        <f t="shared" si="2"/>
        <v>8173143.2701999992</v>
      </c>
      <c r="G15" s="68">
        <f t="shared" si="2"/>
        <v>5005628.0998999998</v>
      </c>
      <c r="H15" s="68">
        <f t="shared" si="2"/>
        <v>4114654.7590000001</v>
      </c>
      <c r="I15" s="68">
        <f t="shared" si="2"/>
        <v>2028820.4000000001</v>
      </c>
      <c r="J15" s="68">
        <f t="shared" si="2"/>
        <v>2010554.037</v>
      </c>
      <c r="K15" s="68">
        <f t="shared" si="2"/>
        <v>0</v>
      </c>
      <c r="L15" s="68">
        <f t="shared" si="2"/>
        <v>0</v>
      </c>
      <c r="M15" s="68">
        <f t="shared" si="2"/>
        <v>1500510.4180000001</v>
      </c>
      <c r="N15" s="68">
        <f t="shared" si="2"/>
        <v>1350660.9785000002</v>
      </c>
      <c r="O15" s="68">
        <f t="shared" si="2"/>
        <v>270620.40000000002</v>
      </c>
      <c r="P15" s="68">
        <f t="shared" si="2"/>
        <v>256488.2678</v>
      </c>
      <c r="Q15" s="68">
        <f t="shared" si="2"/>
        <v>20365</v>
      </c>
      <c r="R15" s="68">
        <f t="shared" si="2"/>
        <v>18568.8838</v>
      </c>
      <c r="S15" s="68">
        <f t="shared" si="2"/>
        <v>20186.3066</v>
      </c>
      <c r="T15" s="68">
        <f t="shared" si="2"/>
        <v>19244.244599999998</v>
      </c>
      <c r="U15" s="68">
        <f t="shared" si="2"/>
        <v>45223</v>
      </c>
      <c r="V15" s="68">
        <f t="shared" si="2"/>
        <v>36839.934999999998</v>
      </c>
      <c r="W15" s="68">
        <f t="shared" si="2"/>
        <v>258502.04</v>
      </c>
      <c r="X15" s="68">
        <f t="shared" si="2"/>
        <v>219575.122</v>
      </c>
      <c r="Y15" s="68">
        <f t="shared" si="2"/>
        <v>166682.32</v>
      </c>
      <c r="Z15" s="68">
        <f t="shared" si="2"/>
        <v>141987.29999999999</v>
      </c>
      <c r="AA15" s="68">
        <f t="shared" si="2"/>
        <v>344365.26140000002</v>
      </c>
      <c r="AB15" s="68">
        <f t="shared" si="2"/>
        <v>315334.41379999998</v>
      </c>
      <c r="AC15" s="68">
        <f t="shared" si="2"/>
        <v>434339.79599999997</v>
      </c>
      <c r="AD15" s="68">
        <f t="shared" si="2"/>
        <v>390911.511</v>
      </c>
      <c r="AE15" s="68">
        <f t="shared" si="2"/>
        <v>0</v>
      </c>
      <c r="AF15" s="68">
        <f t="shared" si="2"/>
        <v>0</v>
      </c>
      <c r="AG15" s="68">
        <f t="shared" si="2"/>
        <v>3874941.9</v>
      </c>
      <c r="AH15" s="68">
        <f t="shared" si="2"/>
        <v>3765890.4150999999</v>
      </c>
      <c r="AI15" s="68">
        <f t="shared" si="2"/>
        <v>3874941.9</v>
      </c>
      <c r="AJ15" s="68">
        <f t="shared" si="2"/>
        <v>3765890.4150999999</v>
      </c>
      <c r="AK15" s="68">
        <f t="shared" si="2"/>
        <v>93233.4</v>
      </c>
      <c r="AL15" s="68">
        <f t="shared" si="2"/>
        <v>65588.667000000001</v>
      </c>
      <c r="AM15" s="68">
        <f t="shared" si="2"/>
        <v>47565.9</v>
      </c>
      <c r="AN15" s="68">
        <f t="shared" si="2"/>
        <v>27462.92</v>
      </c>
      <c r="AO15" s="68">
        <f t="shared" si="2"/>
        <v>51019.996999999996</v>
      </c>
      <c r="AP15" s="68">
        <f t="shared" si="2"/>
        <v>44336.851500000004</v>
      </c>
      <c r="AQ15" s="68">
        <f t="shared" si="2"/>
        <v>99562.29</v>
      </c>
      <c r="AR15" s="68">
        <f t="shared" si="2"/>
        <v>54512.321100000001</v>
      </c>
      <c r="AS15" s="68">
        <f t="shared" si="2"/>
        <v>981162.29</v>
      </c>
      <c r="AT15" s="68">
        <f t="shared" si="2"/>
        <v>936112.32110000006</v>
      </c>
      <c r="AU15" s="68">
        <f t="shared" si="2"/>
        <v>0</v>
      </c>
      <c r="AV15" s="68">
        <f t="shared" si="2"/>
        <v>0</v>
      </c>
      <c r="AW15" s="68">
        <f t="shared" si="2"/>
        <v>909513.66</v>
      </c>
      <c r="AX15" s="68">
        <f t="shared" si="2"/>
        <v>881600</v>
      </c>
      <c r="AY15" s="68">
        <f t="shared" si="2"/>
        <v>0</v>
      </c>
      <c r="AZ15" s="68">
        <f t="shared" si="2"/>
        <v>0</v>
      </c>
      <c r="BA15" s="68">
        <f t="shared" si="2"/>
        <v>871600</v>
      </c>
      <c r="BB15" s="68">
        <f t="shared" si="2"/>
        <v>871600</v>
      </c>
      <c r="BC15" s="2">
        <f t="shared" si="2"/>
        <v>5516047.4048999995</v>
      </c>
      <c r="BD15" s="2">
        <f t="shared" si="2"/>
        <v>4798944.3410999998</v>
      </c>
      <c r="BE15" s="2">
        <f t="shared" si="2"/>
        <v>305380.69500000001</v>
      </c>
      <c r="BF15" s="2">
        <f t="shared" si="2"/>
        <v>275761.3039</v>
      </c>
      <c r="BG15" s="2">
        <f t="shared" si="2"/>
        <v>0</v>
      </c>
      <c r="BH15" s="2">
        <f t="shared" si="2"/>
        <v>0</v>
      </c>
      <c r="BI15" s="2">
        <f t="shared" si="2"/>
        <v>21200</v>
      </c>
      <c r="BJ15" s="2">
        <f t="shared" si="2"/>
        <v>15898.282999999999</v>
      </c>
      <c r="BK15" s="2">
        <f t="shared" si="2"/>
        <v>-97000</v>
      </c>
      <c r="BL15" s="2">
        <f t="shared" si="2"/>
        <v>-256622.44099999999</v>
      </c>
      <c r="BM15" s="2">
        <f t="shared" si="2"/>
        <v>-740000</v>
      </c>
      <c r="BN15" s="2">
        <f t="shared" si="2"/>
        <v>-719326.728</v>
      </c>
      <c r="BO15" s="67">
        <f t="shared" si="2"/>
        <v>0</v>
      </c>
      <c r="BP15" s="67">
        <f t="shared" ref="BP15" si="3">SUM(BP11:BP14)</f>
        <v>0</v>
      </c>
    </row>
  </sheetData>
  <protectedRanges>
    <protectedRange sqref="B11" name="Range3_1_1_4"/>
    <protectedRange sqref="BE11:BF14" name="Range3_5_1_4"/>
    <protectedRange sqref="BC11:BD14 BG11:BP14 I11:J14 K12:K14 L11:AZ14" name="Range2_4_1_4"/>
    <protectedRange sqref="B12:B14" name="Range3_1_2_1_4"/>
  </protectedRanges>
  <mergeCells count="55">
    <mergeCell ref="C2:N2"/>
    <mergeCell ref="C3:M3"/>
    <mergeCell ref="W4:X4"/>
    <mergeCell ref="AG4:AH4"/>
    <mergeCell ref="A5:A10"/>
    <mergeCell ref="B5:B10"/>
    <mergeCell ref="C5:H8"/>
    <mergeCell ref="I5:BB5"/>
    <mergeCell ref="I8:J8"/>
    <mergeCell ref="M8:N9"/>
    <mergeCell ref="Q9:R9"/>
    <mergeCell ref="S9:T9"/>
    <mergeCell ref="U9:V9"/>
    <mergeCell ref="BC5:BP5"/>
    <mergeCell ref="I6:BB6"/>
    <mergeCell ref="BC6:BH6"/>
    <mergeCell ref="BK6:BP6"/>
    <mergeCell ref="I7:BB7"/>
    <mergeCell ref="BC7:BF7"/>
    <mergeCell ref="BG7:BH9"/>
    <mergeCell ref="BI7:BJ9"/>
    <mergeCell ref="BK7:BL9"/>
    <mergeCell ref="BM7:BP8"/>
    <mergeCell ref="AQ8:AV8"/>
    <mergeCell ref="AW8:BB8"/>
    <mergeCell ref="BC8:BD9"/>
    <mergeCell ref="BE8:BF9"/>
    <mergeCell ref="C9:D9"/>
    <mergeCell ref="E9:F9"/>
    <mergeCell ref="G9:H9"/>
    <mergeCell ref="I9:J9"/>
    <mergeCell ref="K9:L9"/>
    <mergeCell ref="O8:AD8"/>
    <mergeCell ref="AE8:AF9"/>
    <mergeCell ref="AG8:AH9"/>
    <mergeCell ref="AI8:AJ8"/>
    <mergeCell ref="AK8:AL9"/>
    <mergeCell ref="AM8:AN8"/>
    <mergeCell ref="O9:P9"/>
    <mergeCell ref="BM9:BN9"/>
    <mergeCell ref="BO9:BP9"/>
    <mergeCell ref="A15:B15"/>
    <mergeCell ref="AQ9:AR9"/>
    <mergeCell ref="AS9:AT9"/>
    <mergeCell ref="AU9:AV9"/>
    <mergeCell ref="AW9:AX9"/>
    <mergeCell ref="AY9:AZ9"/>
    <mergeCell ref="BA9:BB9"/>
    <mergeCell ref="W9:X9"/>
    <mergeCell ref="Y9:Z9"/>
    <mergeCell ref="AA9:AB9"/>
    <mergeCell ref="AC9:AD9"/>
    <mergeCell ref="AI9:AJ9"/>
    <mergeCell ref="AM9:AN9"/>
    <mergeCell ref="AO8:AP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Ծախս գործառն</vt:lpstr>
      <vt:lpstr>Ծախս տնտ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https://mul2-mta.gov.am/tasks/1987351/oneclick?token=b784244786e741ae21cd193aa76e4ac6</cp:keywords>
  <cp:lastModifiedBy>Xanum Petrosyan</cp:lastModifiedBy>
  <dcterms:created xsi:type="dcterms:W3CDTF">2015-06-05T18:17:20Z</dcterms:created>
  <dcterms:modified xsi:type="dcterms:W3CDTF">2026-01-15T07:41:40Z</dcterms:modified>
</cp:coreProperties>
</file>