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201_{4E512523-ED52-4023-9C09-81A0DC88D834}" xr6:coauthVersionLast="46" xr6:coauthVersionMax="46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 08.15t. ըստ Մարիամի տեղեկանքի" sheetId="35" state="hidden" r:id="rId1"/>
    <sheet name="դեկտեմբեր.2020թ․" sheetId="121" r:id="rId2"/>
    <sheet name="հունվար-դեկտեմբե.2020թ." sheetId="122" r:id="rId3"/>
  </sheets>
  <calcPr calcId="191029"/>
</workbook>
</file>

<file path=xl/calcChain.xml><?xml version="1.0" encoding="utf-8"?>
<calcChain xmlns="http://schemas.openxmlformats.org/spreadsheetml/2006/main">
  <c r="P240" i="35" l="1"/>
  <c r="K240" i="35"/>
  <c r="F240" i="35"/>
  <c r="AB237" i="35"/>
  <c r="Z237" i="35"/>
  <c r="X237" i="35"/>
  <c r="Y237" i="35" l="1"/>
  <c r="R237" i="35"/>
  <c r="P237" i="35"/>
  <c r="N237" i="35"/>
  <c r="K237" i="35"/>
  <c r="I237" i="35"/>
  <c r="H237" i="35"/>
  <c r="F237" i="35"/>
  <c r="D237" i="35"/>
  <c r="Z235" i="35"/>
  <c r="X235" i="35"/>
  <c r="R235" i="35"/>
  <c r="P235" i="35"/>
  <c r="N235" i="35"/>
  <c r="O237" i="35" l="1"/>
  <c r="Y235" i="35"/>
  <c r="J237" i="35"/>
  <c r="O235" i="35"/>
  <c r="Q235" i="35"/>
  <c r="E237" i="35"/>
  <c r="Q237" i="35"/>
  <c r="H235" i="35"/>
  <c r="F235" i="35"/>
  <c r="D235" i="35"/>
  <c r="AB234" i="35"/>
  <c r="Z234" i="35"/>
  <c r="X234" i="35"/>
  <c r="R234" i="35"/>
  <c r="P234" i="35"/>
  <c r="N234" i="35"/>
  <c r="H234" i="35"/>
  <c r="F234" i="35"/>
  <c r="D234" i="35"/>
  <c r="U232" i="35"/>
  <c r="S232" i="35"/>
  <c r="M232" i="35"/>
  <c r="J232" i="35"/>
  <c r="U231" i="35"/>
  <c r="S231" i="35"/>
  <c r="M231" i="35"/>
  <c r="J231" i="35"/>
  <c r="U230" i="35"/>
  <c r="S230" i="35"/>
  <c r="M230" i="35"/>
  <c r="J230" i="35"/>
  <c r="U229" i="35"/>
  <c r="S229" i="35"/>
  <c r="M229" i="35"/>
  <c r="J229" i="35"/>
  <c r="U228" i="35"/>
  <c r="S228" i="35"/>
  <c r="M228" i="35"/>
  <c r="W228" i="35" s="1"/>
  <c r="J228" i="35"/>
  <c r="U227" i="35"/>
  <c r="S227" i="35"/>
  <c r="L227" i="35"/>
  <c r="J227" i="35"/>
  <c r="W226" i="35"/>
  <c r="U225" i="35"/>
  <c r="S225" i="35"/>
  <c r="M225" i="35"/>
  <c r="J225" i="35"/>
  <c r="U224" i="35"/>
  <c r="S224" i="35"/>
  <c r="M224" i="35"/>
  <c r="J224" i="35"/>
  <c r="H224" i="35"/>
  <c r="U223" i="35"/>
  <c r="S223" i="35"/>
  <c r="M223" i="35"/>
  <c r="J223" i="35"/>
  <c r="U222" i="35"/>
  <c r="S222" i="35"/>
  <c r="M222" i="35"/>
  <c r="J222" i="35"/>
  <c r="U221" i="35"/>
  <c r="S221" i="35"/>
  <c r="M221" i="35"/>
  <c r="J221" i="35"/>
  <c r="H221" i="35"/>
  <c r="U220" i="35"/>
  <c r="S220" i="35"/>
  <c r="M220" i="35"/>
  <c r="W220" i="35" s="1"/>
  <c r="J220" i="35"/>
  <c r="U219" i="35"/>
  <c r="S219" i="35"/>
  <c r="M219" i="35"/>
  <c r="J219" i="35"/>
  <c r="U218" i="35"/>
  <c r="S218" i="35"/>
  <c r="M218" i="35"/>
  <c r="W218" i="35" s="1"/>
  <c r="J218" i="35"/>
  <c r="U217" i="35"/>
  <c r="S217" i="35"/>
  <c r="M217" i="35"/>
  <c r="J217" i="35"/>
  <c r="H217" i="35"/>
  <c r="U216" i="35"/>
  <c r="S216" i="35"/>
  <c r="M216" i="35"/>
  <c r="J216" i="35"/>
  <c r="U215" i="35"/>
  <c r="S215" i="35"/>
  <c r="M215" i="35"/>
  <c r="W215" i="35" s="1"/>
  <c r="J215" i="35"/>
  <c r="U214" i="35"/>
  <c r="S214" i="35"/>
  <c r="M214" i="35"/>
  <c r="J214" i="35"/>
  <c r="W213" i="35"/>
  <c r="U213" i="35"/>
  <c r="S213" i="35"/>
  <c r="J213" i="35"/>
  <c r="U212" i="35"/>
  <c r="S212" i="35"/>
  <c r="M212" i="35"/>
  <c r="W212" i="35" s="1"/>
  <c r="J212" i="35"/>
  <c r="U211" i="35"/>
  <c r="S211" i="35"/>
  <c r="M211" i="35"/>
  <c r="J211" i="35"/>
  <c r="U210" i="35"/>
  <c r="S210" i="35"/>
  <c r="M210" i="35"/>
  <c r="W210" i="35" s="1"/>
  <c r="J210" i="35"/>
  <c r="U209" i="35"/>
  <c r="S209" i="35"/>
  <c r="M209" i="35"/>
  <c r="J209" i="35"/>
  <c r="U208" i="35"/>
  <c r="S208" i="35"/>
  <c r="M208" i="35"/>
  <c r="W208" i="35" s="1"/>
  <c r="J208" i="35"/>
  <c r="U207" i="35"/>
  <c r="S207" i="35"/>
  <c r="M207" i="35"/>
  <c r="J207" i="35"/>
  <c r="U206" i="35"/>
  <c r="S206" i="35"/>
  <c r="M206" i="35"/>
  <c r="W206" i="35" s="1"/>
  <c r="J206" i="35"/>
  <c r="U205" i="35"/>
  <c r="S205" i="35"/>
  <c r="M205" i="35"/>
  <c r="J205" i="35"/>
  <c r="U204" i="35"/>
  <c r="S204" i="35"/>
  <c r="M204" i="35"/>
  <c r="W204" i="35" s="1"/>
  <c r="J204" i="35"/>
  <c r="U203" i="35"/>
  <c r="S203" i="35"/>
  <c r="M203" i="35"/>
  <c r="J203" i="35"/>
  <c r="U202" i="35"/>
  <c r="S202" i="35"/>
  <c r="M202" i="35"/>
  <c r="W202" i="35" s="1"/>
  <c r="J202" i="35"/>
  <c r="U201" i="35"/>
  <c r="S201" i="35"/>
  <c r="M201" i="35"/>
  <c r="J201" i="35"/>
  <c r="U200" i="35"/>
  <c r="S200" i="35"/>
  <c r="M200" i="35"/>
  <c r="J200" i="35"/>
  <c r="U199" i="35"/>
  <c r="S199" i="35"/>
  <c r="M199" i="35"/>
  <c r="J199" i="35"/>
  <c r="U198" i="35"/>
  <c r="S198" i="35"/>
  <c r="M198" i="35"/>
  <c r="J198" i="35"/>
  <c r="U197" i="35"/>
  <c r="S197" i="35"/>
  <c r="M197" i="35"/>
  <c r="J197" i="35"/>
  <c r="U196" i="35"/>
  <c r="S196" i="35"/>
  <c r="M196" i="35"/>
  <c r="J196" i="35"/>
  <c r="U195" i="35"/>
  <c r="S195" i="35"/>
  <c r="M195" i="35"/>
  <c r="J195" i="35"/>
  <c r="U194" i="35"/>
  <c r="S194" i="35"/>
  <c r="M194" i="35"/>
  <c r="J194" i="35"/>
  <c r="W193" i="35"/>
  <c r="U193" i="35"/>
  <c r="S193" i="35"/>
  <c r="U192" i="35"/>
  <c r="S192" i="35"/>
  <c r="M192" i="35"/>
  <c r="W192" i="35" s="1"/>
  <c r="J192" i="35"/>
  <c r="U191" i="35"/>
  <c r="S191" i="35"/>
  <c r="M191" i="35"/>
  <c r="J191" i="35"/>
  <c r="U190" i="35"/>
  <c r="S190" i="35"/>
  <c r="M190" i="35"/>
  <c r="W190" i="35" s="1"/>
  <c r="J190" i="35"/>
  <c r="U189" i="35"/>
  <c r="S189" i="35"/>
  <c r="M189" i="35"/>
  <c r="J189" i="35"/>
  <c r="U188" i="35"/>
  <c r="S188" i="35"/>
  <c r="M188" i="35"/>
  <c r="W188" i="35" s="1"/>
  <c r="J188" i="35"/>
  <c r="U187" i="35"/>
  <c r="S187" i="35"/>
  <c r="M187" i="35"/>
  <c r="J187" i="35"/>
  <c r="U186" i="35"/>
  <c r="S186" i="35"/>
  <c r="M186" i="35"/>
  <c r="W186" i="35" s="1"/>
  <c r="J186" i="35"/>
  <c r="U185" i="35"/>
  <c r="S185" i="35"/>
  <c r="M185" i="35"/>
  <c r="J185" i="35"/>
  <c r="U184" i="35"/>
  <c r="S184" i="35"/>
  <c r="M184" i="35"/>
  <c r="W184" i="35" s="1"/>
  <c r="J184" i="35"/>
  <c r="U183" i="35"/>
  <c r="S183" i="35"/>
  <c r="M183" i="35"/>
  <c r="J183" i="35"/>
  <c r="U182" i="35"/>
  <c r="S182" i="35"/>
  <c r="M182" i="35"/>
  <c r="W182" i="35" s="1"/>
  <c r="J182" i="35"/>
  <c r="U181" i="35"/>
  <c r="S181" i="35"/>
  <c r="M181" i="35"/>
  <c r="J181" i="35"/>
  <c r="U180" i="35"/>
  <c r="S180" i="35"/>
  <c r="M180" i="35"/>
  <c r="W180" i="35" s="1"/>
  <c r="J180" i="35"/>
  <c r="U179" i="35"/>
  <c r="S179" i="35"/>
  <c r="M179" i="35"/>
  <c r="J179" i="35"/>
  <c r="U178" i="35"/>
  <c r="S178" i="35"/>
  <c r="M178" i="35"/>
  <c r="W178" i="35" s="1"/>
  <c r="J178" i="35"/>
  <c r="U177" i="35"/>
  <c r="S177" i="35"/>
  <c r="M177" i="35"/>
  <c r="J177" i="35"/>
  <c r="U176" i="35"/>
  <c r="S176" i="35"/>
  <c r="M176" i="35"/>
  <c r="J176" i="35"/>
  <c r="U175" i="35"/>
  <c r="S175" i="35"/>
  <c r="M175" i="35"/>
  <c r="J175" i="35"/>
  <c r="U174" i="35"/>
  <c r="S174" i="35"/>
  <c r="M174" i="35"/>
  <c r="J174" i="35"/>
  <c r="U173" i="35"/>
  <c r="S173" i="35"/>
  <c r="M173" i="35"/>
  <c r="J173" i="35"/>
  <c r="U172" i="35"/>
  <c r="S172" i="35"/>
  <c r="M172" i="35"/>
  <c r="J172" i="35"/>
  <c r="U171" i="35"/>
  <c r="S171" i="35"/>
  <c r="M171" i="35"/>
  <c r="J171" i="35"/>
  <c r="U170" i="35"/>
  <c r="S170" i="35"/>
  <c r="M170" i="35"/>
  <c r="J170" i="35"/>
  <c r="U169" i="35"/>
  <c r="S169" i="35"/>
  <c r="M169" i="35"/>
  <c r="J169" i="35"/>
  <c r="U168" i="35"/>
  <c r="S168" i="35"/>
  <c r="M168" i="35"/>
  <c r="J168" i="35"/>
  <c r="U167" i="35"/>
  <c r="S167" i="35"/>
  <c r="M167" i="35"/>
  <c r="J167" i="35"/>
  <c r="U166" i="35"/>
  <c r="S166" i="35"/>
  <c r="M166" i="35"/>
  <c r="W166" i="35" s="1"/>
  <c r="J166" i="35"/>
  <c r="U165" i="35"/>
  <c r="S165" i="35"/>
  <c r="M165" i="35"/>
  <c r="J165" i="35"/>
  <c r="U164" i="35"/>
  <c r="S164" i="35"/>
  <c r="M164" i="35"/>
  <c r="J164" i="35"/>
  <c r="U163" i="35"/>
  <c r="S163" i="35"/>
  <c r="M163" i="35"/>
  <c r="J163" i="35"/>
  <c r="U162" i="35"/>
  <c r="S162" i="35"/>
  <c r="M162" i="35"/>
  <c r="J162" i="35"/>
  <c r="U161" i="35"/>
  <c r="S161" i="35"/>
  <c r="M161" i="35"/>
  <c r="J161" i="35"/>
  <c r="U160" i="35"/>
  <c r="S160" i="35"/>
  <c r="M160" i="35"/>
  <c r="J160" i="35"/>
  <c r="U159" i="35"/>
  <c r="S159" i="35"/>
  <c r="M159" i="35"/>
  <c r="J159" i="35"/>
  <c r="U158" i="35"/>
  <c r="S158" i="35"/>
  <c r="M158" i="35"/>
  <c r="W158" i="35" s="1"/>
  <c r="J158" i="35"/>
  <c r="U157" i="35"/>
  <c r="S157" i="35"/>
  <c r="M157" i="35"/>
  <c r="J157" i="35"/>
  <c r="U156" i="35"/>
  <c r="S156" i="35"/>
  <c r="M156" i="35"/>
  <c r="J156" i="35"/>
  <c r="U155" i="35"/>
  <c r="S155" i="35"/>
  <c r="M155" i="35"/>
  <c r="J155" i="35"/>
  <c r="U154" i="35"/>
  <c r="S154" i="35"/>
  <c r="M154" i="35"/>
  <c r="J154" i="35"/>
  <c r="U153" i="35"/>
  <c r="S153" i="35"/>
  <c r="M153" i="35"/>
  <c r="J153" i="35"/>
  <c r="U152" i="35"/>
  <c r="S152" i="35"/>
  <c r="M152" i="35"/>
  <c r="J152" i="35"/>
  <c r="U151" i="35"/>
  <c r="S151" i="35"/>
  <c r="M151" i="35"/>
  <c r="J151" i="35"/>
  <c r="U150" i="35"/>
  <c r="S150" i="35"/>
  <c r="M150" i="35"/>
  <c r="W150" i="35" s="1"/>
  <c r="J150" i="35"/>
  <c r="U149" i="35"/>
  <c r="S149" i="35"/>
  <c r="M149" i="35"/>
  <c r="J149" i="35"/>
  <c r="U148" i="35"/>
  <c r="S148" i="35"/>
  <c r="M148" i="35"/>
  <c r="W148" i="35" s="1"/>
  <c r="J148" i="35"/>
  <c r="U147" i="35"/>
  <c r="S147" i="35"/>
  <c r="M147" i="35"/>
  <c r="J147" i="35"/>
  <c r="U146" i="35"/>
  <c r="S146" i="35"/>
  <c r="M146" i="35"/>
  <c r="J146" i="35"/>
  <c r="U145" i="35"/>
  <c r="S145" i="35"/>
  <c r="M145" i="35"/>
  <c r="J145" i="35"/>
  <c r="U144" i="35"/>
  <c r="S144" i="35"/>
  <c r="M144" i="35"/>
  <c r="J144" i="35"/>
  <c r="U143" i="35"/>
  <c r="S143" i="35"/>
  <c r="M143" i="35"/>
  <c r="J143" i="35"/>
  <c r="U142" i="35"/>
  <c r="S142" i="35"/>
  <c r="M142" i="35"/>
  <c r="J142" i="35"/>
  <c r="U141" i="35"/>
  <c r="S141" i="35"/>
  <c r="M141" i="35"/>
  <c r="J141" i="35"/>
  <c r="U140" i="35"/>
  <c r="S140" i="35"/>
  <c r="M140" i="35"/>
  <c r="J140" i="35"/>
  <c r="U139" i="35"/>
  <c r="S139" i="35"/>
  <c r="M139" i="35"/>
  <c r="J139" i="35"/>
  <c r="U138" i="35"/>
  <c r="S138" i="35"/>
  <c r="M138" i="35"/>
  <c r="J138" i="35"/>
  <c r="U137" i="35"/>
  <c r="S137" i="35"/>
  <c r="M137" i="35"/>
  <c r="J137" i="35"/>
  <c r="U136" i="35"/>
  <c r="S136" i="35"/>
  <c r="M136" i="35"/>
  <c r="W136" i="35" s="1"/>
  <c r="J136" i="35"/>
  <c r="U135" i="35"/>
  <c r="S135" i="35"/>
  <c r="M135" i="35"/>
  <c r="J135" i="35"/>
  <c r="U134" i="35"/>
  <c r="S134" i="35"/>
  <c r="M134" i="35"/>
  <c r="W134" i="35" s="1"/>
  <c r="J134" i="35"/>
  <c r="U133" i="35"/>
  <c r="S133" i="35"/>
  <c r="M133" i="35"/>
  <c r="J133" i="35"/>
  <c r="U132" i="35"/>
  <c r="S132" i="35"/>
  <c r="M132" i="35"/>
  <c r="J132" i="35"/>
  <c r="U131" i="35"/>
  <c r="S131" i="35"/>
  <c r="M131" i="35"/>
  <c r="J131" i="35"/>
  <c r="U130" i="35"/>
  <c r="S130" i="35"/>
  <c r="M130" i="35"/>
  <c r="J130" i="35"/>
  <c r="U129" i="35"/>
  <c r="S129" i="35"/>
  <c r="M129" i="35"/>
  <c r="J129" i="35"/>
  <c r="U128" i="35"/>
  <c r="S128" i="35"/>
  <c r="M128" i="35"/>
  <c r="W128" i="35" s="1"/>
  <c r="J128" i="35"/>
  <c r="U127" i="35"/>
  <c r="S127" i="35"/>
  <c r="M127" i="35"/>
  <c r="J127" i="35"/>
  <c r="U126" i="35"/>
  <c r="S126" i="35"/>
  <c r="M126" i="35"/>
  <c r="J126" i="35"/>
  <c r="U125" i="35"/>
  <c r="S125" i="35"/>
  <c r="M125" i="35"/>
  <c r="J125" i="35"/>
  <c r="U124" i="35"/>
  <c r="S124" i="35"/>
  <c r="M124" i="35"/>
  <c r="J124" i="35"/>
  <c r="U123" i="35"/>
  <c r="S123" i="35"/>
  <c r="M123" i="35"/>
  <c r="J123" i="35"/>
  <c r="U122" i="35"/>
  <c r="S122" i="35"/>
  <c r="M122" i="35"/>
  <c r="W122" i="35" s="1"/>
  <c r="J122" i="35"/>
  <c r="U121" i="35"/>
  <c r="S121" i="35"/>
  <c r="M121" i="35"/>
  <c r="J121" i="35"/>
  <c r="U120" i="35"/>
  <c r="S120" i="35"/>
  <c r="M120" i="35"/>
  <c r="J120" i="35"/>
  <c r="U119" i="35"/>
  <c r="S119" i="35"/>
  <c r="M119" i="35"/>
  <c r="J119" i="35"/>
  <c r="U118" i="35"/>
  <c r="S118" i="35"/>
  <c r="M118" i="35"/>
  <c r="J118" i="35"/>
  <c r="U117" i="35"/>
  <c r="S117" i="35"/>
  <c r="M117" i="35"/>
  <c r="J117" i="35"/>
  <c r="U116" i="35"/>
  <c r="S116" i="35"/>
  <c r="M116" i="35"/>
  <c r="J116" i="35"/>
  <c r="U115" i="35"/>
  <c r="S115" i="35"/>
  <c r="M115" i="35"/>
  <c r="J115" i="35"/>
  <c r="U114" i="35"/>
  <c r="S114" i="35"/>
  <c r="M114" i="35"/>
  <c r="J114" i="35"/>
  <c r="U113" i="35"/>
  <c r="S113" i="35"/>
  <c r="M113" i="35"/>
  <c r="J113" i="35"/>
  <c r="U112" i="35"/>
  <c r="S112" i="35"/>
  <c r="M112" i="35"/>
  <c r="J112" i="35"/>
  <c r="U111" i="35"/>
  <c r="S111" i="35"/>
  <c r="M111" i="35"/>
  <c r="J111" i="35"/>
  <c r="U110" i="35"/>
  <c r="S110" i="35"/>
  <c r="M110" i="35"/>
  <c r="J110" i="35"/>
  <c r="U109" i="35"/>
  <c r="S109" i="35"/>
  <c r="M109" i="35"/>
  <c r="J109" i="35"/>
  <c r="U108" i="35"/>
  <c r="S108" i="35"/>
  <c r="M108" i="35"/>
  <c r="J108" i="35"/>
  <c r="U107" i="35"/>
  <c r="S107" i="35"/>
  <c r="M107" i="35"/>
  <c r="J107" i="35"/>
  <c r="U106" i="35"/>
  <c r="S106" i="35"/>
  <c r="M106" i="35"/>
  <c r="J106" i="35"/>
  <c r="U105" i="35"/>
  <c r="S105" i="35"/>
  <c r="M105" i="35"/>
  <c r="J105" i="35"/>
  <c r="U104" i="35"/>
  <c r="S104" i="35"/>
  <c r="M104" i="35"/>
  <c r="J104" i="35"/>
  <c r="U103" i="35"/>
  <c r="S103" i="35"/>
  <c r="M103" i="35"/>
  <c r="J103" i="35"/>
  <c r="U102" i="35"/>
  <c r="S102" i="35"/>
  <c r="M102" i="35"/>
  <c r="J102" i="35"/>
  <c r="U101" i="35"/>
  <c r="S101" i="35"/>
  <c r="M101" i="35"/>
  <c r="W101" i="35" s="1"/>
  <c r="J101" i="35"/>
  <c r="U100" i="35"/>
  <c r="S100" i="35"/>
  <c r="M100" i="35"/>
  <c r="J100" i="35"/>
  <c r="U99" i="35"/>
  <c r="S99" i="35"/>
  <c r="M99" i="35"/>
  <c r="W99" i="35" s="1"/>
  <c r="J99" i="35"/>
  <c r="U98" i="35"/>
  <c r="S98" i="35"/>
  <c r="M98" i="35"/>
  <c r="J98" i="35"/>
  <c r="U97" i="35"/>
  <c r="S97" i="35"/>
  <c r="M97" i="35"/>
  <c r="W97" i="35" s="1"/>
  <c r="J97" i="35"/>
  <c r="U96" i="35"/>
  <c r="S96" i="35"/>
  <c r="M96" i="35"/>
  <c r="J96" i="35"/>
  <c r="U95" i="35"/>
  <c r="S95" i="35"/>
  <c r="M95" i="35"/>
  <c r="W95" i="35" s="1"/>
  <c r="J95" i="35"/>
  <c r="U94" i="35"/>
  <c r="S94" i="35"/>
  <c r="M94" i="35"/>
  <c r="J94" i="35"/>
  <c r="U93" i="35"/>
  <c r="S93" i="35"/>
  <c r="M93" i="35"/>
  <c r="W93" i="35" s="1"/>
  <c r="J93" i="35"/>
  <c r="U92" i="35"/>
  <c r="S92" i="35"/>
  <c r="M92" i="35"/>
  <c r="J92" i="35"/>
  <c r="U91" i="35"/>
  <c r="S91" i="35"/>
  <c r="M91" i="35"/>
  <c r="W91" i="35" s="1"/>
  <c r="J91" i="35"/>
  <c r="U90" i="35"/>
  <c r="S90" i="35"/>
  <c r="M90" i="35"/>
  <c r="J90" i="35"/>
  <c r="U89" i="35"/>
  <c r="S89" i="35"/>
  <c r="M89" i="35"/>
  <c r="W89" i="35" s="1"/>
  <c r="J89" i="35"/>
  <c r="U88" i="35"/>
  <c r="S88" i="35"/>
  <c r="M88" i="35"/>
  <c r="J88" i="35"/>
  <c r="U87" i="35"/>
  <c r="S87" i="35"/>
  <c r="M87" i="35"/>
  <c r="W87" i="35" s="1"/>
  <c r="J87" i="35"/>
  <c r="U86" i="35"/>
  <c r="S86" i="35"/>
  <c r="L86" i="35"/>
  <c r="M86" i="35" s="1"/>
  <c r="J86" i="35"/>
  <c r="W85" i="35"/>
  <c r="U85" i="35"/>
  <c r="S85" i="35"/>
  <c r="L85" i="35"/>
  <c r="J85" i="35"/>
  <c r="U84" i="35"/>
  <c r="S84" i="35"/>
  <c r="M84" i="35"/>
  <c r="W84" i="35" s="1"/>
  <c r="J84" i="35"/>
  <c r="U83" i="35"/>
  <c r="S83" i="35"/>
  <c r="L83" i="35"/>
  <c r="M83" i="35" s="1"/>
  <c r="J83" i="35"/>
  <c r="U82" i="35"/>
  <c r="S82" i="35"/>
  <c r="M82" i="35"/>
  <c r="J82" i="35"/>
  <c r="U81" i="35"/>
  <c r="S81" i="35"/>
  <c r="M81" i="35"/>
  <c r="W81" i="35" s="1"/>
  <c r="J81" i="35"/>
  <c r="U80" i="35"/>
  <c r="S80" i="35"/>
  <c r="L80" i="35"/>
  <c r="M80" i="35" s="1"/>
  <c r="J80" i="35"/>
  <c r="U79" i="35"/>
  <c r="S79" i="35"/>
  <c r="M79" i="35"/>
  <c r="J79" i="35"/>
  <c r="U78" i="35"/>
  <c r="S78" i="35"/>
  <c r="M78" i="35"/>
  <c r="W78" i="35" s="1"/>
  <c r="J78" i="35"/>
  <c r="U77" i="35"/>
  <c r="S77" i="35"/>
  <c r="L77" i="35"/>
  <c r="M77" i="35" s="1"/>
  <c r="J77" i="35"/>
  <c r="U76" i="35"/>
  <c r="S76" i="35"/>
  <c r="L76" i="35"/>
  <c r="M76" i="35" s="1"/>
  <c r="J76" i="35"/>
  <c r="U75" i="35"/>
  <c r="S75" i="35"/>
  <c r="M75" i="35"/>
  <c r="J75" i="35"/>
  <c r="U74" i="35"/>
  <c r="S74" i="35"/>
  <c r="M74" i="35"/>
  <c r="W74" i="35" s="1"/>
  <c r="J74" i="35"/>
  <c r="U73" i="35"/>
  <c r="S73" i="35"/>
  <c r="M73" i="35"/>
  <c r="J73" i="35"/>
  <c r="U72" i="35"/>
  <c r="S72" i="35"/>
  <c r="M72" i="35"/>
  <c r="W72" i="35" s="1"/>
  <c r="J72" i="35"/>
  <c r="U71" i="35"/>
  <c r="S71" i="35"/>
  <c r="M71" i="35"/>
  <c r="J71" i="35"/>
  <c r="U70" i="35"/>
  <c r="S70" i="35"/>
  <c r="M70" i="35"/>
  <c r="W70" i="35" s="1"/>
  <c r="J70" i="35"/>
  <c r="U69" i="35"/>
  <c r="S69" i="35"/>
  <c r="M69" i="35"/>
  <c r="J69" i="35"/>
  <c r="U68" i="35"/>
  <c r="S68" i="35"/>
  <c r="M68" i="35"/>
  <c r="W68" i="35" s="1"/>
  <c r="J68" i="35"/>
  <c r="U67" i="35"/>
  <c r="S67" i="35"/>
  <c r="M67" i="35"/>
  <c r="J67" i="35"/>
  <c r="U66" i="35"/>
  <c r="S66" i="35"/>
  <c r="M66" i="35"/>
  <c r="W66" i="35" s="1"/>
  <c r="J66" i="35"/>
  <c r="U65" i="35"/>
  <c r="S65" i="35"/>
  <c r="M65" i="35"/>
  <c r="J65" i="35"/>
  <c r="U64" i="35"/>
  <c r="S64" i="35"/>
  <c r="M64" i="35"/>
  <c r="W64" i="35" s="1"/>
  <c r="J64" i="35"/>
  <c r="U63" i="35"/>
  <c r="S63" i="35"/>
  <c r="L63" i="35"/>
  <c r="M63" i="35" s="1"/>
  <c r="J63" i="35"/>
  <c r="U62" i="35"/>
  <c r="S62" i="35"/>
  <c r="M62" i="35"/>
  <c r="J62" i="35"/>
  <c r="U61" i="35"/>
  <c r="S61" i="35"/>
  <c r="M61" i="35"/>
  <c r="W61" i="35" s="1"/>
  <c r="J61" i="35"/>
  <c r="U60" i="35"/>
  <c r="S60" i="35"/>
  <c r="M60" i="35"/>
  <c r="J60" i="35"/>
  <c r="U59" i="35"/>
  <c r="S59" i="35"/>
  <c r="M59" i="35"/>
  <c r="W59" i="35" s="1"/>
  <c r="J59" i="35"/>
  <c r="U58" i="35"/>
  <c r="S58" i="35"/>
  <c r="M58" i="35"/>
  <c r="J58" i="35"/>
  <c r="U57" i="35"/>
  <c r="S57" i="35"/>
  <c r="M57" i="35"/>
  <c r="W57" i="35" s="1"/>
  <c r="J57" i="35"/>
  <c r="U56" i="35"/>
  <c r="S56" i="35"/>
  <c r="M56" i="35"/>
  <c r="J56" i="35"/>
  <c r="U55" i="35"/>
  <c r="S55" i="35"/>
  <c r="M55" i="35"/>
  <c r="W55" i="35" s="1"/>
  <c r="J55" i="35"/>
  <c r="U54" i="35"/>
  <c r="S54" i="35"/>
  <c r="M54" i="35"/>
  <c r="J54" i="35"/>
  <c r="U53" i="35"/>
  <c r="S53" i="35"/>
  <c r="M53" i="35"/>
  <c r="W53" i="35" s="1"/>
  <c r="J53" i="35"/>
  <c r="U52" i="35"/>
  <c r="S52" i="35"/>
  <c r="M52" i="35"/>
  <c r="J52" i="35"/>
  <c r="AB51" i="35"/>
  <c r="AB236" i="35" s="1"/>
  <c r="Z51" i="35"/>
  <c r="X51" i="35"/>
  <c r="X236" i="35" s="1"/>
  <c r="R51" i="35"/>
  <c r="R236" i="35" s="1"/>
  <c r="P51" i="35"/>
  <c r="N51" i="35"/>
  <c r="N236" i="35" s="1"/>
  <c r="K51" i="35"/>
  <c r="I51" i="35"/>
  <c r="F51" i="35"/>
  <c r="D51" i="35"/>
  <c r="W50" i="35"/>
  <c r="U50" i="35"/>
  <c r="U49" i="35"/>
  <c r="M49" i="35"/>
  <c r="W49" i="35" s="1"/>
  <c r="U48" i="35"/>
  <c r="M48" i="35"/>
  <c r="W48" i="35" s="1"/>
  <c r="U47" i="35"/>
  <c r="M47" i="35"/>
  <c r="K46" i="35"/>
  <c r="Y45" i="35"/>
  <c r="U45" i="35"/>
  <c r="S45" i="35"/>
  <c r="O45" i="35"/>
  <c r="J45" i="35"/>
  <c r="W44" i="35"/>
  <c r="U44" i="35"/>
  <c r="W43" i="35"/>
  <c r="U43" i="35"/>
  <c r="W42" i="35"/>
  <c r="U42" i="35"/>
  <c r="W41" i="35"/>
  <c r="U41" i="35"/>
  <c r="W40" i="35"/>
  <c r="U40" i="35"/>
  <c r="W39" i="35"/>
  <c r="U39" i="35"/>
  <c r="S39" i="35"/>
  <c r="J39" i="35"/>
  <c r="U38" i="35"/>
  <c r="M38" i="35"/>
  <c r="U37" i="35"/>
  <c r="S37" i="35"/>
  <c r="M37" i="35"/>
  <c r="J37" i="35"/>
  <c r="T37" i="35" s="1"/>
  <c r="K36" i="35"/>
  <c r="U36" i="35" s="1"/>
  <c r="I36" i="35"/>
  <c r="U35" i="35"/>
  <c r="U34" i="35"/>
  <c r="U33" i="35"/>
  <c r="U32" i="35"/>
  <c r="M32" i="35"/>
  <c r="U31" i="35"/>
  <c r="M31" i="35"/>
  <c r="U30" i="35"/>
  <c r="M30" i="35"/>
  <c r="U29" i="35"/>
  <c r="M29" i="35"/>
  <c r="W29" i="35" s="1"/>
  <c r="V53" i="35" l="1"/>
  <c r="V55" i="35"/>
  <c r="V57" i="35"/>
  <c r="V59" i="35"/>
  <c r="V61" i="35"/>
  <c r="V64" i="35"/>
  <c r="V66" i="35"/>
  <c r="V68" i="35"/>
  <c r="V70" i="35"/>
  <c r="V72" i="35"/>
  <c r="V74" i="35"/>
  <c r="V78" i="35"/>
  <c r="V81" i="35"/>
  <c r="V84" i="35"/>
  <c r="V202" i="35"/>
  <c r="V204" i="35"/>
  <c r="V206" i="35"/>
  <c r="V208" i="35"/>
  <c r="V210" i="35"/>
  <c r="V212" i="35"/>
  <c r="V215" i="35"/>
  <c r="W221" i="35"/>
  <c r="V221" i="35" s="1"/>
  <c r="J36" i="35"/>
  <c r="T36" i="35" s="1"/>
  <c r="V87" i="35"/>
  <c r="V89" i="35"/>
  <c r="V91" i="35"/>
  <c r="V93" i="35"/>
  <c r="V95" i="35"/>
  <c r="V97" i="35"/>
  <c r="V99" i="35"/>
  <c r="V101" i="35"/>
  <c r="V122" i="35"/>
  <c r="V128" i="35"/>
  <c r="V134" i="35"/>
  <c r="V136" i="35"/>
  <c r="V148" i="35"/>
  <c r="V150" i="35"/>
  <c r="V158" i="35"/>
  <c r="V166" i="35"/>
  <c r="V178" i="35"/>
  <c r="V180" i="35"/>
  <c r="V182" i="35"/>
  <c r="V184" i="35"/>
  <c r="V186" i="35"/>
  <c r="V188" i="35"/>
  <c r="V190" i="35"/>
  <c r="V192" i="35"/>
  <c r="V218" i="35"/>
  <c r="V220" i="35"/>
  <c r="T73" i="35"/>
  <c r="H51" i="35"/>
  <c r="H236" i="35" s="1"/>
  <c r="T228" i="35"/>
  <c r="M36" i="35"/>
  <c r="W36" i="35" s="1"/>
  <c r="O234" i="35"/>
  <c r="I236" i="35"/>
  <c r="V48" i="35"/>
  <c r="V49" i="35"/>
  <c r="U51" i="35"/>
  <c r="T96" i="35"/>
  <c r="T98" i="35"/>
  <c r="T100" i="35"/>
  <c r="T102" i="35"/>
  <c r="T103" i="35"/>
  <c r="T105" i="35"/>
  <c r="T107" i="35"/>
  <c r="T109" i="35"/>
  <c r="T111" i="35"/>
  <c r="T113" i="35"/>
  <c r="T115" i="35"/>
  <c r="T119" i="35"/>
  <c r="T121" i="35"/>
  <c r="T123" i="35"/>
  <c r="T125" i="35"/>
  <c r="T127" i="35"/>
  <c r="T129" i="35"/>
  <c r="T131" i="35"/>
  <c r="T137" i="35"/>
  <c r="T139" i="35"/>
  <c r="T141" i="35"/>
  <c r="T143" i="35"/>
  <c r="T145" i="35"/>
  <c r="T149" i="35"/>
  <c r="T151" i="35"/>
  <c r="T153" i="35"/>
  <c r="T155" i="35"/>
  <c r="T157" i="35"/>
  <c r="T159" i="35"/>
  <c r="T161" i="35"/>
  <c r="T163" i="35"/>
  <c r="T165" i="35"/>
  <c r="T167" i="35"/>
  <c r="T169" i="35"/>
  <c r="T171" i="35"/>
  <c r="T173" i="35"/>
  <c r="T193" i="35"/>
  <c r="T217" i="35"/>
  <c r="T219" i="35"/>
  <c r="W224" i="35"/>
  <c r="W225" i="35"/>
  <c r="T227" i="35"/>
  <c r="T231" i="35"/>
  <c r="S51" i="35"/>
  <c r="E235" i="35"/>
  <c r="V50" i="35"/>
  <c r="T56" i="35"/>
  <c r="T58" i="35"/>
  <c r="T60" i="35"/>
  <c r="T62" i="35"/>
  <c r="T75" i="35"/>
  <c r="T76" i="35"/>
  <c r="T77" i="35"/>
  <c r="T79" i="35"/>
  <c r="T80" i="35"/>
  <c r="T82" i="35"/>
  <c r="T83" i="35"/>
  <c r="T85" i="35"/>
  <c r="T93" i="35"/>
  <c r="T112" i="35"/>
  <c r="T118" i="35"/>
  <c r="T176" i="35"/>
  <c r="T182" i="35"/>
  <c r="T184" i="35"/>
  <c r="T195" i="35"/>
  <c r="T197" i="35"/>
  <c r="T199" i="35"/>
  <c r="T201" i="35"/>
  <c r="T203" i="35"/>
  <c r="T207" i="35"/>
  <c r="T211" i="35"/>
  <c r="T214" i="35"/>
  <c r="T216" i="35"/>
  <c r="T222" i="35"/>
  <c r="Q234" i="35"/>
  <c r="T57" i="35"/>
  <c r="T63" i="35"/>
  <c r="T65" i="35"/>
  <c r="T67" i="35"/>
  <c r="T69" i="35"/>
  <c r="T71" i="35"/>
  <c r="T78" i="35"/>
  <c r="T81" i="35"/>
  <c r="T84" i="35"/>
  <c r="V85" i="35"/>
  <c r="T86" i="35"/>
  <c r="T88" i="35"/>
  <c r="T90" i="35"/>
  <c r="T92" i="35"/>
  <c r="T94" i="35"/>
  <c r="T120" i="35"/>
  <c r="T138" i="35"/>
  <c r="T156" i="35"/>
  <c r="T175" i="35"/>
  <c r="T177" i="35"/>
  <c r="T179" i="35"/>
  <c r="T181" i="35"/>
  <c r="T183" i="35"/>
  <c r="T185" i="35"/>
  <c r="T187" i="35"/>
  <c r="T189" i="35"/>
  <c r="T191" i="35"/>
  <c r="V193" i="35"/>
  <c r="T200" i="35"/>
  <c r="T205" i="35"/>
  <c r="T209" i="35"/>
  <c r="W229" i="35"/>
  <c r="W230" i="35"/>
  <c r="V230" i="35" s="1"/>
  <c r="V29" i="35"/>
  <c r="W31" i="35"/>
  <c r="O51" i="35"/>
  <c r="T51" i="35"/>
  <c r="T52" i="35"/>
  <c r="T54" i="35"/>
  <c r="T117" i="35"/>
  <c r="T133" i="35"/>
  <c r="T135" i="35"/>
  <c r="T147" i="35"/>
  <c r="V213" i="35"/>
  <c r="T223" i="35"/>
  <c r="T232" i="35"/>
  <c r="V228" i="35"/>
  <c r="D239" i="35"/>
  <c r="D236" i="35"/>
  <c r="D238" i="35" s="1"/>
  <c r="F239" i="35"/>
  <c r="F236" i="35"/>
  <c r="F238" i="35" s="1"/>
  <c r="Z239" i="35"/>
  <c r="Z236" i="35"/>
  <c r="Y236" i="35" s="1"/>
  <c r="W30" i="35"/>
  <c r="W37" i="35"/>
  <c r="V37" i="35" s="1"/>
  <c r="W38" i="35"/>
  <c r="V38" i="35" s="1"/>
  <c r="T39" i="35"/>
  <c r="T45" i="35"/>
  <c r="W47" i="35"/>
  <c r="V47" i="35" s="1"/>
  <c r="W52" i="35"/>
  <c r="W54" i="35"/>
  <c r="V54" i="35" s="1"/>
  <c r="W56" i="35"/>
  <c r="V56" i="35" s="1"/>
  <c r="W58" i="35"/>
  <c r="V58" i="35" s="1"/>
  <c r="W60" i="35"/>
  <c r="V60" i="35" s="1"/>
  <c r="W62" i="35"/>
  <c r="V62" i="35" s="1"/>
  <c r="W63" i="35"/>
  <c r="V63" i="35" s="1"/>
  <c r="W65" i="35"/>
  <c r="V65" i="35" s="1"/>
  <c r="W67" i="35"/>
  <c r="V67" i="35" s="1"/>
  <c r="W69" i="35"/>
  <c r="V69" i="35" s="1"/>
  <c r="W71" i="35"/>
  <c r="V71" i="35" s="1"/>
  <c r="W73" i="35"/>
  <c r="V73" i="35" s="1"/>
  <c r="W75" i="35"/>
  <c r="V75" i="35" s="1"/>
  <c r="W76" i="35"/>
  <c r="V76" i="35" s="1"/>
  <c r="W77" i="35"/>
  <c r="V77" i="35" s="1"/>
  <c r="W79" i="35"/>
  <c r="V79" i="35" s="1"/>
  <c r="W80" i="35"/>
  <c r="V80" i="35" s="1"/>
  <c r="W82" i="35"/>
  <c r="V82" i="35" s="1"/>
  <c r="W83" i="35"/>
  <c r="V83" i="35" s="1"/>
  <c r="W86" i="35"/>
  <c r="V86" i="35" s="1"/>
  <c r="W88" i="35"/>
  <c r="V88" i="35" s="1"/>
  <c r="W90" i="35"/>
  <c r="V90" i="35" s="1"/>
  <c r="W92" i="35"/>
  <c r="V92" i="35" s="1"/>
  <c r="W94" i="35"/>
  <c r="V94" i="35" s="1"/>
  <c r="W96" i="35"/>
  <c r="V96" i="35" s="1"/>
  <c r="W98" i="35"/>
  <c r="V98" i="35" s="1"/>
  <c r="W100" i="35"/>
  <c r="V100" i="35" s="1"/>
  <c r="W102" i="35"/>
  <c r="V102" i="35" s="1"/>
  <c r="T104" i="35"/>
  <c r="W105" i="35"/>
  <c r="V105" i="35" s="1"/>
  <c r="W106" i="35"/>
  <c r="V106" i="35" s="1"/>
  <c r="T108" i="35"/>
  <c r="W109" i="35"/>
  <c r="V109" i="35" s="1"/>
  <c r="W110" i="35"/>
  <c r="V110" i="35" s="1"/>
  <c r="W113" i="35"/>
  <c r="V113" i="35" s="1"/>
  <c r="W114" i="35"/>
  <c r="V114" i="35" s="1"/>
  <c r="T116" i="35"/>
  <c r="W117" i="35"/>
  <c r="V117" i="35" s="1"/>
  <c r="W118" i="35"/>
  <c r="V118" i="35" s="1"/>
  <c r="W121" i="35"/>
  <c r="V121" i="35" s="1"/>
  <c r="W123" i="35"/>
  <c r="V123" i="35" s="1"/>
  <c r="W124" i="35"/>
  <c r="V124" i="35" s="1"/>
  <c r="T126" i="35"/>
  <c r="W127" i="35"/>
  <c r="V127" i="35" s="1"/>
  <c r="W129" i="35"/>
  <c r="V129" i="35" s="1"/>
  <c r="W130" i="35"/>
  <c r="V130" i="35" s="1"/>
  <c r="T132" i="35"/>
  <c r="W133" i="35"/>
  <c r="V133" i="35" s="1"/>
  <c r="W135" i="35"/>
  <c r="V135" i="35" s="1"/>
  <c r="W137" i="35"/>
  <c r="V137" i="35" s="1"/>
  <c r="W138" i="35"/>
  <c r="V138" i="35" s="1"/>
  <c r="T140" i="35"/>
  <c r="W141" i="35"/>
  <c r="V141" i="35" s="1"/>
  <c r="W142" i="35"/>
  <c r="V142" i="35" s="1"/>
  <c r="T144" i="35"/>
  <c r="W145" i="35"/>
  <c r="V145" i="35" s="1"/>
  <c r="W146" i="35"/>
  <c r="V146" i="35" s="1"/>
  <c r="T148" i="35"/>
  <c r="T150" i="35"/>
  <c r="T152" i="35"/>
  <c r="W153" i="35"/>
  <c r="V153" i="35" s="1"/>
  <c r="W154" i="35"/>
  <c r="V154" i="35" s="1"/>
  <c r="W157" i="35"/>
  <c r="V157" i="35" s="1"/>
  <c r="W159" i="35"/>
  <c r="V159" i="35" s="1"/>
  <c r="W160" i="35"/>
  <c r="V160" i="35" s="1"/>
  <c r="T162" i="35"/>
  <c r="W163" i="35"/>
  <c r="V163" i="35" s="1"/>
  <c r="W164" i="35"/>
  <c r="V164" i="35" s="1"/>
  <c r="T166" i="35"/>
  <c r="T168" i="35"/>
  <c r="W169" i="35"/>
  <c r="V169" i="35" s="1"/>
  <c r="W170" i="35"/>
  <c r="V170" i="35" s="1"/>
  <c r="T172" i="35"/>
  <c r="W173" i="35"/>
  <c r="V173" i="35" s="1"/>
  <c r="W174" i="35"/>
  <c r="V174" i="35" s="1"/>
  <c r="W177" i="35"/>
  <c r="V177" i="35" s="1"/>
  <c r="W179" i="35"/>
  <c r="V179" i="35" s="1"/>
  <c r="W181" i="35"/>
  <c r="V181" i="35" s="1"/>
  <c r="W183" i="35"/>
  <c r="V183" i="35" s="1"/>
  <c r="W185" i="35"/>
  <c r="V185" i="35" s="1"/>
  <c r="W187" i="35"/>
  <c r="V187" i="35" s="1"/>
  <c r="W189" i="35"/>
  <c r="V189" i="35" s="1"/>
  <c r="W191" i="35"/>
  <c r="V191" i="35" s="1"/>
  <c r="W194" i="35"/>
  <c r="V194" i="35" s="1"/>
  <c r="T196" i="35"/>
  <c r="W197" i="35"/>
  <c r="V197" i="35" s="1"/>
  <c r="W198" i="35"/>
  <c r="V198" i="35" s="1"/>
  <c r="W201" i="35"/>
  <c r="V201" i="35" s="1"/>
  <c r="W203" i="35"/>
  <c r="V203" i="35" s="1"/>
  <c r="W205" i="35"/>
  <c r="V205" i="35" s="1"/>
  <c r="W207" i="35"/>
  <c r="V207" i="35" s="1"/>
  <c r="W209" i="35"/>
  <c r="V209" i="35" s="1"/>
  <c r="W211" i="35"/>
  <c r="V211" i="35" s="1"/>
  <c r="W214" i="35"/>
  <c r="V214" i="35" s="1"/>
  <c r="W216" i="35"/>
  <c r="V216" i="35" s="1"/>
  <c r="W217" i="35"/>
  <c r="V217" i="35" s="1"/>
  <c r="W219" i="35"/>
  <c r="V219" i="35" s="1"/>
  <c r="W222" i="35"/>
  <c r="F233" i="35"/>
  <c r="N233" i="35"/>
  <c r="R233" i="35"/>
  <c r="Z233" i="35"/>
  <c r="X238" i="35"/>
  <c r="M237" i="35"/>
  <c r="L237" i="35" s="1"/>
  <c r="P239" i="35"/>
  <c r="P236" i="35"/>
  <c r="Q236" i="35" s="1"/>
  <c r="S36" i="35"/>
  <c r="W32" i="35"/>
  <c r="V32" i="35" s="1"/>
  <c r="M46" i="35"/>
  <c r="M45" i="35" s="1"/>
  <c r="E51" i="35"/>
  <c r="J51" i="35"/>
  <c r="Y51" i="35"/>
  <c r="T53" i="35"/>
  <c r="T55" i="35"/>
  <c r="T59" i="35"/>
  <c r="T61" i="35"/>
  <c r="T64" i="35"/>
  <c r="T66" i="35"/>
  <c r="T68" i="35"/>
  <c r="T70" i="35"/>
  <c r="T72" i="35"/>
  <c r="T74" i="35"/>
  <c r="T87" i="35"/>
  <c r="T89" i="35"/>
  <c r="T91" i="35"/>
  <c r="T95" i="35"/>
  <c r="T97" i="35"/>
  <c r="T99" i="35"/>
  <c r="T101" i="35"/>
  <c r="W103" i="35"/>
  <c r="V103" i="35" s="1"/>
  <c r="W104" i="35"/>
  <c r="V104" i="35" s="1"/>
  <c r="T106" i="35"/>
  <c r="W107" i="35"/>
  <c r="V107" i="35" s="1"/>
  <c r="W108" i="35"/>
  <c r="V108" i="35" s="1"/>
  <c r="T110" i="35"/>
  <c r="W111" i="35"/>
  <c r="V111" i="35" s="1"/>
  <c r="W112" i="35"/>
  <c r="V112" i="35" s="1"/>
  <c r="T114" i="35"/>
  <c r="W115" i="35"/>
  <c r="V115" i="35" s="1"/>
  <c r="W116" i="35"/>
  <c r="V116" i="35" s="1"/>
  <c r="W119" i="35"/>
  <c r="V119" i="35" s="1"/>
  <c r="W120" i="35"/>
  <c r="V120" i="35" s="1"/>
  <c r="T122" i="35"/>
  <c r="T124" i="35"/>
  <c r="W125" i="35"/>
  <c r="V125" i="35" s="1"/>
  <c r="W126" i="35"/>
  <c r="V126" i="35" s="1"/>
  <c r="T128" i="35"/>
  <c r="T130" i="35"/>
  <c r="W131" i="35"/>
  <c r="V131" i="35" s="1"/>
  <c r="W132" i="35"/>
  <c r="V132" i="35" s="1"/>
  <c r="T134" i="35"/>
  <c r="T136" i="35"/>
  <c r="W139" i="35"/>
  <c r="V139" i="35" s="1"/>
  <c r="W140" i="35"/>
  <c r="V140" i="35" s="1"/>
  <c r="T142" i="35"/>
  <c r="W143" i="35"/>
  <c r="V143" i="35" s="1"/>
  <c r="W144" i="35"/>
  <c r="V144" i="35" s="1"/>
  <c r="T146" i="35"/>
  <c r="W147" i="35"/>
  <c r="V147" i="35" s="1"/>
  <c r="W149" i="35"/>
  <c r="V149" i="35" s="1"/>
  <c r="W151" i="35"/>
  <c r="V151" i="35" s="1"/>
  <c r="W152" i="35"/>
  <c r="V152" i="35" s="1"/>
  <c r="T154" i="35"/>
  <c r="W155" i="35"/>
  <c r="V155" i="35" s="1"/>
  <c r="W156" i="35"/>
  <c r="V156" i="35" s="1"/>
  <c r="T158" i="35"/>
  <c r="T160" i="35"/>
  <c r="W161" i="35"/>
  <c r="V161" i="35" s="1"/>
  <c r="W162" i="35"/>
  <c r="V162" i="35" s="1"/>
  <c r="T164" i="35"/>
  <c r="W165" i="35"/>
  <c r="V165" i="35" s="1"/>
  <c r="W167" i="35"/>
  <c r="V167" i="35" s="1"/>
  <c r="W168" i="35"/>
  <c r="V168" i="35" s="1"/>
  <c r="T170" i="35"/>
  <c r="W171" i="35"/>
  <c r="V171" i="35" s="1"/>
  <c r="W172" i="35"/>
  <c r="V172" i="35" s="1"/>
  <c r="T174" i="35"/>
  <c r="W175" i="35"/>
  <c r="V175" i="35" s="1"/>
  <c r="W176" i="35"/>
  <c r="V176" i="35" s="1"/>
  <c r="T178" i="35"/>
  <c r="T180" i="35"/>
  <c r="T186" i="35"/>
  <c r="T188" i="35"/>
  <c r="T190" i="35"/>
  <c r="T192" i="35"/>
  <c r="T194" i="35"/>
  <c r="W195" i="35"/>
  <c r="V195" i="35" s="1"/>
  <c r="W196" i="35"/>
  <c r="V196" i="35" s="1"/>
  <c r="T198" i="35"/>
  <c r="W199" i="35"/>
  <c r="V199" i="35" s="1"/>
  <c r="W200" i="35"/>
  <c r="V200" i="35" s="1"/>
  <c r="T202" i="35"/>
  <c r="T204" i="35"/>
  <c r="T206" i="35"/>
  <c r="T208" i="35"/>
  <c r="T210" i="35"/>
  <c r="T212" i="35"/>
  <c r="T213" i="35"/>
  <c r="T215" i="35"/>
  <c r="T218" i="35"/>
  <c r="T220" i="35"/>
  <c r="T221" i="35"/>
  <c r="W223" i="35"/>
  <c r="T224" i="35"/>
  <c r="T225" i="35"/>
  <c r="M227" i="35"/>
  <c r="M51" i="35" s="1"/>
  <c r="T229" i="35"/>
  <c r="T230" i="35"/>
  <c r="W231" i="35"/>
  <c r="V231" i="35" s="1"/>
  <c r="D233" i="35"/>
  <c r="P233" i="35"/>
  <c r="X233" i="35"/>
  <c r="E234" i="35"/>
  <c r="N238" i="35"/>
  <c r="R238" i="35"/>
  <c r="Y234" i="35"/>
  <c r="K28" i="35"/>
  <c r="K27" i="35" s="1"/>
  <c r="AB27" i="35"/>
  <c r="AB26" i="35" s="1"/>
  <c r="O233" i="35" l="1"/>
  <c r="U28" i="35"/>
  <c r="M28" i="35" s="1"/>
  <c r="W28" i="35" s="1"/>
  <c r="V28" i="35" s="1"/>
  <c r="H233" i="35"/>
  <c r="Z238" i="35"/>
  <c r="E236" i="35"/>
  <c r="E238" i="35" s="1"/>
  <c r="Y239" i="35"/>
  <c r="P238" i="35"/>
  <c r="W237" i="35"/>
  <c r="U237" i="35" s="1"/>
  <c r="W239" i="35"/>
  <c r="M27" i="35"/>
  <c r="W27" i="35" s="1"/>
  <c r="U27" i="35" s="1"/>
  <c r="W227" i="35"/>
  <c r="V227" i="35" s="1"/>
  <c r="E233" i="35"/>
  <c r="M236" i="35"/>
  <c r="AB239" i="35"/>
  <c r="AB235" i="35"/>
  <c r="AB238" i="35" s="1"/>
  <c r="AB233" i="35"/>
  <c r="V52" i="35"/>
  <c r="O236" i="35"/>
  <c r="O238" i="35" s="1"/>
  <c r="W46" i="35"/>
  <c r="U46" i="35" s="1"/>
  <c r="T237" i="35"/>
  <c r="S237" i="35" s="1"/>
  <c r="W232" i="35"/>
  <c r="V232" i="35" s="1"/>
  <c r="E239" i="35"/>
  <c r="H242" i="35"/>
  <c r="H240" i="35"/>
  <c r="W45" i="35"/>
  <c r="O239" i="35"/>
  <c r="Y238" i="35"/>
  <c r="Y233" i="35"/>
  <c r="U26" i="35"/>
  <c r="S26" i="35"/>
  <c r="J26" i="35"/>
  <c r="U25" i="35"/>
  <c r="L25" i="35"/>
  <c r="M25" i="35" s="1"/>
  <c r="U24" i="35"/>
  <c r="S24" i="35"/>
  <c r="L24" i="35"/>
  <c r="J24" i="35"/>
  <c r="J23" i="35" s="1"/>
  <c r="S23" i="35"/>
  <c r="K23" i="35"/>
  <c r="U22" i="35"/>
  <c r="U21" i="35"/>
  <c r="M21" i="35"/>
  <c r="U20" i="35"/>
  <c r="M20" i="35"/>
  <c r="U19" i="35"/>
  <c r="M19" i="35"/>
  <c r="U18" i="35"/>
  <c r="M18" i="35"/>
  <c r="K17" i="35"/>
  <c r="U16" i="35"/>
  <c r="S16" i="35"/>
  <c r="J16" i="35"/>
  <c r="T16" i="35" s="1"/>
  <c r="U15" i="35"/>
  <c r="M15" i="35"/>
  <c r="W15" i="35" s="1"/>
  <c r="U14" i="35"/>
  <c r="M14" i="35"/>
  <c r="W14" i="35" s="1"/>
  <c r="U13" i="35"/>
  <c r="M13" i="35"/>
  <c r="J13" i="35"/>
  <c r="K12" i="35"/>
  <c r="I12" i="35"/>
  <c r="S12" i="35" s="1"/>
  <c r="U11" i="35"/>
  <c r="M11" i="35"/>
  <c r="U10" i="35"/>
  <c r="S10" i="35"/>
  <c r="M10" i="35"/>
  <c r="J10" i="35"/>
  <c r="T10" i="35" s="1"/>
  <c r="K9" i="35"/>
  <c r="I9" i="35"/>
  <c r="M12" i="35" l="1"/>
  <c r="W12" i="35" s="1"/>
  <c r="M9" i="35"/>
  <c r="M234" i="35" s="1"/>
  <c r="U241" i="35"/>
  <c r="J12" i="35"/>
  <c r="V14" i="35"/>
  <c r="M26" i="35"/>
  <c r="W26" i="35" s="1"/>
  <c r="T26" i="35"/>
  <c r="M17" i="35"/>
  <c r="M16" i="35" s="1"/>
  <c r="W16" i="35" s="1"/>
  <c r="V15" i="35"/>
  <c r="M24" i="35"/>
  <c r="W24" i="35" s="1"/>
  <c r="V24" i="35" s="1"/>
  <c r="K234" i="35"/>
  <c r="K233" i="35"/>
  <c r="K239" i="35"/>
  <c r="U240" i="35" s="1"/>
  <c r="W13" i="35"/>
  <c r="V13" i="35" s="1"/>
  <c r="U17" i="35"/>
  <c r="U251" i="35" s="1"/>
  <c r="W19" i="35"/>
  <c r="W20" i="35"/>
  <c r="V20" i="35" s="1"/>
  <c r="W21" i="35"/>
  <c r="W51" i="35"/>
  <c r="W236" i="35" s="1"/>
  <c r="U236" i="35" s="1"/>
  <c r="T236" i="35" s="1"/>
  <c r="S236" i="35" s="1"/>
  <c r="I234" i="35"/>
  <c r="I233" i="35"/>
  <c r="S9" i="35"/>
  <c r="U9" i="35"/>
  <c r="J9" i="35"/>
  <c r="W10" i="35"/>
  <c r="V10" i="35" s="1"/>
  <c r="W11" i="35"/>
  <c r="V11" i="35" s="1"/>
  <c r="U12" i="35"/>
  <c r="W18" i="35"/>
  <c r="V18" i="35" s="1"/>
  <c r="T24" i="35"/>
  <c r="W25" i="35"/>
  <c r="V25" i="35" s="1"/>
  <c r="M233" i="35" l="1"/>
  <c r="W241" i="35" s="1"/>
  <c r="J239" i="35"/>
  <c r="T12" i="35"/>
  <c r="W9" i="35"/>
  <c r="W233" i="35" s="1"/>
  <c r="U239" i="35"/>
  <c r="M23" i="35"/>
  <c r="M235" i="35" s="1"/>
  <c r="M238" i="35" s="1"/>
  <c r="W17" i="35"/>
  <c r="S233" i="35"/>
  <c r="S234" i="35"/>
  <c r="J234" i="35"/>
  <c r="W23" i="35"/>
  <c r="U23" i="35" s="1"/>
  <c r="T23" i="35" s="1"/>
  <c r="J233" i="35"/>
  <c r="T9" i="35"/>
  <c r="U234" i="35"/>
  <c r="L234" i="35"/>
  <c r="W234" i="35" l="1"/>
  <c r="W235" i="35"/>
  <c r="U235" i="35" s="1"/>
  <c r="T235" i="35" s="1"/>
  <c r="S235" i="35" s="1"/>
  <c r="U233" i="35"/>
  <c r="T239" i="35" s="1"/>
  <c r="T234" i="35"/>
  <c r="T233" i="35"/>
  <c r="K235" i="35"/>
  <c r="L235" i="35" s="1"/>
  <c r="K236" i="35"/>
  <c r="I235" i="35"/>
  <c r="H238" i="35"/>
  <c r="W240" i="35" s="1"/>
  <c r="W238" i="35" l="1"/>
  <c r="J235" i="35"/>
  <c r="I238" i="35"/>
  <c r="S238" i="35" s="1"/>
  <c r="K238" i="35"/>
  <c r="U238" i="35" s="1"/>
  <c r="L236" i="35"/>
  <c r="J236" i="35"/>
  <c r="J238" i="35" l="1"/>
  <c r="T238" i="35" s="1"/>
</calcChain>
</file>

<file path=xl/sharedStrings.xml><?xml version="1.0" encoding="utf-8"?>
<sst xmlns="http://schemas.openxmlformats.org/spreadsheetml/2006/main" count="1606" uniqueCount="424">
  <si>
    <t xml:space="preserve"> էներգիա արտադրող կայանների անվանումը</t>
  </si>
  <si>
    <t>Չափի միավորը</t>
  </si>
  <si>
    <t>Էլեկտրական էներգիայի արտադրություն</t>
  </si>
  <si>
    <t>Սեփական կարիքներ և կորուստներ ուժային տրանսֆորմատորներում</t>
  </si>
  <si>
    <t>Էլեկտական էներգիայի օգտակար առաքում պ.4-պ.5</t>
  </si>
  <si>
    <t>Գործող սակագին առանց ԱԱՀ-ի (դրամ կՎտժ)</t>
  </si>
  <si>
    <t>Ապրանքային արտադրանք գործող գներով (առանց ԱԱՀ-ի) (պ.6xպ.7)        (հազ. դրամ)</t>
  </si>
  <si>
    <t>Էլեկտական էներգիայի օգտակար առաքում պ.9-պ.10</t>
  </si>
  <si>
    <t>Ապրանքային արտադրանք գործող գներով (առանց ԱԱՀ-ի) (պ.11xպ.12)        (հազ. դրամ)</t>
  </si>
  <si>
    <t>1) էլեկտրական էներգիա</t>
  </si>
  <si>
    <t>հազ. կՎտժ</t>
  </si>
  <si>
    <t>2) հզորություն</t>
  </si>
  <si>
    <t>հազ. ՄՎտ</t>
  </si>
  <si>
    <t>1) ներքին շուկա</t>
  </si>
  <si>
    <t xml:space="preserve">    ա. էլեկտրական էներգիա</t>
  </si>
  <si>
    <t xml:space="preserve">    բ.  հզորություն</t>
  </si>
  <si>
    <t>2) արտահանում</t>
  </si>
  <si>
    <t>3) կորուստներ արտահանումից</t>
  </si>
  <si>
    <t>3) ներհոսք</t>
  </si>
  <si>
    <t>Փոքր էլեկտրակայաններ - ընդամենը</t>
  </si>
  <si>
    <t>Ընդամենը էլեկտրական էներգիա</t>
  </si>
  <si>
    <t>Ապրանքային արտադրանք գործող գներով (առանց ԱԱՀ-ի) (պ.6xպ.7)(հազ. դրամ)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</si>
  <si>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</si>
  <si>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</si>
  <si>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</si>
  <si>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</si>
  <si>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</si>
  <si>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</si>
  <si>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</si>
  <si>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</si>
  <si>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</si>
  <si>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</si>
  <si>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</si>
  <si>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</si>
  <si>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</si>
  <si>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</si>
  <si>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</si>
  <si>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</si>
  <si>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`</t>
  </si>
  <si>
    <t xml:space="preserve">  1)  ա. էլեկտրական էներգիա</t>
  </si>
  <si>
    <t xml:space="preserve">       բ. հզորություն</t>
  </si>
  <si>
    <t>2)  վաճառք ԲԷՑ -ին արտահանման նպատակով</t>
  </si>
  <si>
    <t>Ñ½áñáõÃÛáõÝ</t>
  </si>
  <si>
    <t xml:space="preserve">    ա. էլեկտրական էներգիա (այդ թվում ներհոսք Իրանից )</t>
  </si>
  <si>
    <t xml:space="preserve">    գ.  ներհոսք Իրանից</t>
  </si>
  <si>
    <t xml:space="preserve">    ա. էլեկտրական էներգիա </t>
  </si>
  <si>
    <t>4) կորուստներ արտահանումից</t>
  </si>
  <si>
    <t>3) արտահանում Վրաստան</t>
  </si>
  <si>
    <t>4) փոխհոսք</t>
  </si>
  <si>
    <t>հավելված 2</t>
  </si>
  <si>
    <t>2) ջերմաէլեկտրակայաններ</t>
  </si>
  <si>
    <t>3) հիդրոէլեկտրակայաններ</t>
  </si>
  <si>
    <t>4) այլ աղբյուրներ</t>
  </si>
  <si>
    <t>"Ձորագետ Հիդրո ՀԷԿ"ՍՊԸ</t>
  </si>
  <si>
    <t xml:space="preserve">"Ակադ. Մնջոյանի անվ.Գյումրի"  ՓՀԷԿ             </t>
  </si>
  <si>
    <t>"Ազատեկ ՀԷԿ" ՓԲԸ ¥Ազատեկ¤</t>
  </si>
  <si>
    <t>"Հաշվարկային կենտրոն"</t>
  </si>
  <si>
    <t>"Մուշեղ  ՀԷԿ" ՍՊԸ  ¥Ջերմուկ¤</t>
  </si>
  <si>
    <t>"Հակոբջ.ևԳալստյան ՀԷԿ" ՍՊԸ (Շաքի ՓՀԷԿ)</t>
  </si>
  <si>
    <t>"Հակոբջ.ևԳալստյան ՀԷԿ" ՍՊԸ (Որոտնա ՓՀԷԿ)</t>
  </si>
  <si>
    <t>"Հիդրոէներգիա" ՍՊԸ  Երևան.լիճ</t>
  </si>
  <si>
    <t>"Հիդրոէներգիա" ՍՊԸ Կոտայքի ջր.</t>
  </si>
  <si>
    <t>"Արմավիր Լույս" ՓԲԸ</t>
  </si>
  <si>
    <t>"Իջևանի  ՀԷԿ" ՍՊԸ</t>
  </si>
  <si>
    <t>"Էներգիա" ՍՊԸ  ¥Կաթնաղբյուր-Երևան¤</t>
  </si>
  <si>
    <t>"Քյու-Հաշ" ՍՊԸ  ¥Մեղրի¤</t>
  </si>
  <si>
    <t>"Էներգիա" ՍՊԸ ¥Ապարան 1-4 ՀԷԿ¤</t>
  </si>
  <si>
    <t>Հաշվետվություն</t>
  </si>
  <si>
    <t>"Լեռ  և  ջուր" ՍՊԸ  ¥Չիչխան¤</t>
  </si>
  <si>
    <t>"Նարեկ  ԼԿ" ՍՊԸ  Էներգացանցշին</t>
  </si>
  <si>
    <t>"Էլեգիս" ՍՊԸ  (Եղեգիս ՓՀԷկ)</t>
  </si>
  <si>
    <t>"Էլեգիս" ՍՊԸ  (Հերմոն ՓՀԷկ)</t>
  </si>
  <si>
    <t>"Էլգիա"ՍՊԸ</t>
  </si>
  <si>
    <t>"Նարէներգո"ՍՊԸ  (Գառնի  ՓՀԷԿ)</t>
  </si>
  <si>
    <t>"Արարատ ՋԷԳ" ՓԲԸ (Ամրակից-2 Կամենկա)</t>
  </si>
  <si>
    <t>"Արարատ ՋԷԳ" ՓԲԸ (Հնեվանք-1,2)</t>
  </si>
  <si>
    <t>"Բազենք" ՍՊԸ  (Եղեգիս ՓՀԷԿ)</t>
  </si>
  <si>
    <t>"Ատլասէներգո"ՍՊԸ  (Այգեձոր ՓՀԷԿ)</t>
  </si>
  <si>
    <t>"ԳԳՎ" ՍՊԸ   Վարդան  ՓՀէկ</t>
  </si>
  <si>
    <t>"Ակինք" ՍՊԸ  Ծաղկավան ՓՀԷԿ</t>
  </si>
  <si>
    <t>"Բենզար Էներջի" ՍՊԸ</t>
  </si>
  <si>
    <t>"Լորագետ  ՀԷԿ" (Սիսական)</t>
  </si>
  <si>
    <t>"ՀԱԷԿ" ՓԲԸ - ընդամենը</t>
  </si>
  <si>
    <r>
      <t xml:space="preserve">"Հրազ. ՋԷԿ" ԲԲԸ </t>
    </r>
    <r>
      <rPr>
        <b/>
        <sz val="11"/>
        <color theme="1"/>
        <rFont val="Sylfaen"/>
        <family val="1"/>
        <charset val="204"/>
      </rPr>
      <t xml:space="preserve">- </t>
    </r>
    <r>
      <rPr>
        <b/>
        <sz val="10"/>
        <color theme="1"/>
        <rFont val="Sylfaen"/>
        <family val="1"/>
        <charset val="204"/>
      </rPr>
      <t>ընդամենը</t>
    </r>
  </si>
  <si>
    <t>"Երևան ՋԷԿ" ՓԲԸ - ընդամենը</t>
  </si>
  <si>
    <t>"Երևան ՋԷԿ" ՓԲԸ  (շոգ.համ.ցիկլով աշխ.էն.բլոկ) - ընդամենը</t>
  </si>
  <si>
    <t>"ՄԷԿ" ՓԲԸ - ընդամենը</t>
  </si>
  <si>
    <t>"Սինգլ  Գոռ" ՍՊԸ (Սանդաղբյուր)</t>
  </si>
  <si>
    <t>"Աստղիկ-Հովհաննես"ՍՊԸ</t>
  </si>
  <si>
    <t>"Լեռ-Էքս" ՍՊԸ  ( Լեռ  Էքս  հէկ-2)</t>
  </si>
  <si>
    <t>"Լեռ-Էքս"ՍՊԸ  ( Լեռ  Էքս  հէկ-4)</t>
  </si>
  <si>
    <t>"Տիրակալ"  ՍՊԸ  (Կուրթան)</t>
  </si>
  <si>
    <t>"ՌԻՆԷ"ՍՊԸ</t>
  </si>
  <si>
    <t>ՙ"Էնգելս Թումանյան"ՍՊԸ (Գևորգավան ՓՀԷկ)</t>
  </si>
  <si>
    <t>"Պարգև և Վարդան"ՍՊԸ (Զոր-Զոր ՓՀԷԿ )</t>
  </si>
  <si>
    <t>"Սմբուլ"ՍՊԸ  (Սմբուլ ՓՀԷկ)</t>
  </si>
  <si>
    <t>"Շաղատ"ՍՊԸ (Շաղատ  ՓԷկ )</t>
  </si>
  <si>
    <t>"Թեժ  Վոթերֆոլ" ՍՊԸ  (Թեժ  հԷկ)</t>
  </si>
  <si>
    <t>"Իզոդրոմ" ՍՊԸ (Յաղդան հէկ)</t>
  </si>
  <si>
    <t>"Մավր" ՍՊԸ   (Չանախչի հԷկ-2)</t>
  </si>
  <si>
    <t>"ՕՍՏ-Էլ" ՍՊԸ (Հաղպատ-2)</t>
  </si>
  <si>
    <t>"ՕՍՏ-Էլ"ՍՊԸ (Հաղպատ-1)</t>
  </si>
  <si>
    <t>"Լեռ-Էքս-էներգիա"  ՍՊԸ ( Լեռ  Էքս  հէկ-6)</t>
  </si>
  <si>
    <t xml:space="preserve">"Քուռկիկ Ջալալ"ՍՊԸ  </t>
  </si>
  <si>
    <t>"Հոսք"  ՍՊԸ (Բովաձոր  փոքր  ՀԷԿ)</t>
  </si>
  <si>
    <t xml:space="preserve"> "Լեռ-Էքս- Էներգիա"ՍՊԸ (Լեռ-Էքս ՀԷԿ-3)</t>
  </si>
  <si>
    <t>"Լեռնապատի կանթեղ" ՍՊԸ  (Լեռնապատ-1)</t>
  </si>
  <si>
    <t>"ԹԻ ԷՅ ԷՅՉ"ՓԲԸ  (Թալին փոքր  ՀԷԿ)</t>
  </si>
  <si>
    <t>"Բիթլիս-Մեն"ՍՊԸ (Այգեզարդ)</t>
  </si>
  <si>
    <t>"Սեկտոր Քվանտ"ՍՊԸ (Ձորագյուղ-1)</t>
  </si>
  <si>
    <t>"Ա.Ա.Խաչատրյան" ՍՊԸ (Շուշանիկ)</t>
  </si>
  <si>
    <t>"Արնավար" ՍՊԸ (Հեղնաջուր փոքր ՀԷԿ)</t>
  </si>
  <si>
    <t>"Սուրբ Աղբյուր" ՍՊԸ (Սուրբ Աղբյուր  ՓՀԷԿ )</t>
  </si>
  <si>
    <t>"Անի"ԲԲԸ ( Ջրաձոր՚ փոքր ՀԷԿ)</t>
  </si>
  <si>
    <t>"Էլիզա ֆարմ" ՍՊԸ (Սպիտակ-1 ՀԷԿ)</t>
  </si>
  <si>
    <t>"Գազպրոմ Արմենիա"ՓԲԸ (Հրազդան-5) -ընդամենը</t>
  </si>
  <si>
    <t>"Վակուֆլօ" ՍՊԸ  (Արագած-1 ՀԷԿ)</t>
  </si>
  <si>
    <t>"Ֆիրմա Գ.Ա.Խ"(Հեր-Հեր-1 ՀԷԿ)</t>
  </si>
  <si>
    <t>"Քարեվարդ" ՍՊԸ (Խաչաղբյուր ՀԷԿ-1)</t>
  </si>
  <si>
    <t>"Սեկտոր Քվանտ" ՍՊԸ (Ձորագյուղ-3)</t>
  </si>
  <si>
    <t>"Ամբերդ ՀԷԿ" ՍՊԸ (Ամբերդ-1 փոքր ՀԷԿ)</t>
  </si>
  <si>
    <t>"Էլ-Կաս" ՍՊԸ (Գեղարոտ փոքր ՀԷԿ)</t>
  </si>
  <si>
    <r>
      <t>"Ատլաս-էներգո"ՍՊԸ  (Այգեձոր -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 xml:space="preserve"> փոքր ՀԷԿ)</t>
    </r>
  </si>
  <si>
    <t>"ՎԻՑԻ ԳՐՈՒՊ" ՍՊԸ (Հախում փոքր ՀԷԿ)</t>
  </si>
  <si>
    <t>"Հերմոն ՄԱԴ" ՍՊԸ (Քարագլուխ փոքր ՀԷԿ)</t>
  </si>
  <si>
    <t>"Լորագետ  ՀԷԿ" ՍՊԸ (Սիսական-1 փոքր ՀԷԿ)</t>
  </si>
  <si>
    <t>"Ջաղացի Ձոր"ՓԲԸ (Գողթ-1 փոքր ՀԷԿ)</t>
  </si>
  <si>
    <t>"Ջաղացի Ձոր" ՓԲԸ (Գողթ-2 փոքր ՀԷԿ)</t>
  </si>
  <si>
    <t>"Մինա-Մայա" ՍՊԸ (Եղեգնաձոր փոքր ՀԷԿ)</t>
  </si>
  <si>
    <t>"Քանար"ՓԲԸ ( Սառնակունք փոքր ՀԷԿ)</t>
  </si>
  <si>
    <t>"Խ և Մ ընկերներ" ՍՊԸ (Վարարակն փոքր ՀԷԿ )</t>
  </si>
  <si>
    <t>"Տիգրան և Աշխեն" ՍՊԸ (Տիգրան և Աշխեն ՓՀԷկ1)</t>
  </si>
  <si>
    <t>"Էրիկ ՓՀԷկ" ՍՊԸ ( Էրիկ ՓՀԷկ-1)</t>
  </si>
  <si>
    <t>"Լուսակունք" ՍՊԸ ( Այրք ՓՀԷկ-1)</t>
  </si>
  <si>
    <t>"Լուսակունք" ՍՊԸ ( Ավազան ՓՀԷկ)</t>
  </si>
  <si>
    <t>"ՄԿՇԳ էներգիա" ՍՊԸ (Մարտունի ՓՀԷԿ)</t>
  </si>
  <si>
    <t>"Մինա-Մայա" ՍՊԸ (Եղեգնաձոր-1 ՓՀԷԿ)</t>
  </si>
  <si>
    <t xml:space="preserve">"Սիրարփի ԱՀ" ՍՊԸ (Սիրարփի ՓՀԷկ) </t>
  </si>
  <si>
    <t>"Վ.Գ. և որդիներ" ՍՊԸ ( Հեր-Հեր-1 փոքր ՀԷԿ)</t>
  </si>
  <si>
    <t>"Աֆամիա" ՍՊԸ (Դարբաս ՓՀԷկ-2 )</t>
  </si>
  <si>
    <t>"ԽՈՒՄ"ՍՊԸ (Խում ՓՀԷկ)</t>
  </si>
  <si>
    <t>Արգիշտի-1" ՍՊԸ (Մարցիգետ ՓՀԷկ-2 )</t>
  </si>
  <si>
    <t>"Քարահունջ" ՍՊԸ (Քարահունջ ՓՀԷկ)</t>
  </si>
  <si>
    <t>"Սմբուլ" ՍՊԸ (Մանուկ ՓՀԷկ)</t>
  </si>
  <si>
    <t>"ՀՈՎ ԽԱՉ" ՍՊԸ (Յոթաղբյուր-4 ՓՀԷկ)</t>
  </si>
  <si>
    <t>"ՀՈՎ ԽԱՉ" ՍՊԸ (Յոթաղբյուր-5 ՓՀԷկ)</t>
  </si>
  <si>
    <t>"ՀՈՎ ԽԱՉ" ՍՊԸ (Յոթաղբյուր-2 ՓՀԷկ)</t>
  </si>
  <si>
    <t>"ԱՅՈՒԴԱ-ԼՈՍ" ՍՊԸ (Պոզիտրոն ՓՀԷկ)</t>
  </si>
  <si>
    <t>"Վարդահովիտ" ՍՊԸ (Վարդահովիտ ՓՀԷկ)</t>
  </si>
  <si>
    <t>"Ալեզի" ՍՊԸ (Տաշիր ՓՀԷԿ-1)</t>
  </si>
  <si>
    <t>"Արջաձոր" ՍՊԸ (Արջաձոր ՓՀԷկ )</t>
  </si>
  <si>
    <t>"Ամբերդ ՀԷԿ" ՍՊԸ (Ամբերդ-2 ՓՀԷԿ)</t>
  </si>
  <si>
    <t>"Վ.Ա.Լ.ԷՆԵՐԳՈ" ՍՊԸ (Վ.Ա.Լ.ՓՀԷկ)</t>
  </si>
  <si>
    <t>"ՀՈՎ ԽԱՉ" ՍՊԸ (Յոթաղբյուր-1 ՓՀԷկ)</t>
  </si>
  <si>
    <t>"ՎՈԻ ԴԻՆ" ՍՊԸ (Կեչուտ ՓՀԷկ)</t>
  </si>
  <si>
    <t xml:space="preserve">"Սար-Ռուբ" ՍՊԸ (Նժդեհ ՓՀԷկ) </t>
  </si>
  <si>
    <t>"Էլենէքս" ՍՊԸ (Աղստև-1 ՓՀԷԿ)</t>
  </si>
  <si>
    <t>"Ջահուկ" ՍՊԸ (Արտավան-1 ՓՀԷԿ)</t>
  </si>
  <si>
    <t>"Ջերմուկի Հիդրոտեխ" ՍՊԸ (Ջերմուկ ՀԷԿ-2)</t>
  </si>
  <si>
    <t>"Էնգելս Թումանյան" ՍՊԸ (Գևորգավան ՓՀէկ-1)</t>
  </si>
  <si>
    <t>"Սանռայզ էլեկտրիկ"ՓԲԸ (Սանռայզ ՓՀԷԿ)</t>
  </si>
  <si>
    <t>"Ապահով տանիք" ՍՊԸ (Վահագնի ՓՀԷկ)</t>
  </si>
  <si>
    <t xml:space="preserve">"ԼԵՍՈՄԱ"ԲԲԸ (Ծավ ՓՀԷԿ) </t>
  </si>
  <si>
    <t>"Լուսակունք" ՍՊԸ (Այրք ՓԿԷԿ-2)</t>
  </si>
  <si>
    <t>"Ժ ԵՎ Կ ՀԷԿ" ՍՊԸ (Անգեղակոթ)</t>
  </si>
  <si>
    <t>"ՀՈՎ ԽԱՉ" ՍՊԸ (Յոթաղբյուր-3 ՓՀԷկ)</t>
  </si>
  <si>
    <t>"Արիյո Էներջի" ՍՊԸ (Գետիկ-1 ՓՀԷկ)</t>
  </si>
  <si>
    <t>"ԼԱՅԹԵՔՈ" ՍՊԸ (Փարոս ՓՀԷԿ )</t>
  </si>
  <si>
    <t>"Վանշայն" ՍՊԸ (Կաթնառատ ՓՀԷկ)</t>
  </si>
  <si>
    <t>"Էներգոձոր" ՍՊԸ (Զոր-Զոր-2 ՓՀԷկ))</t>
  </si>
  <si>
    <t>"Սյունաց Վոթը" ՍՊԸ (Եղեգիս-3 ՓՀԷկ)</t>
  </si>
  <si>
    <t>"ՄԻԵԶԵՐՔ" ՍՊԸ (Իշխանասար ՓՀԷկ)</t>
  </si>
  <si>
    <t>"ՌԱԵԼ ԳԷՍ" ՍՊԸ (Եղեգիս-2 ՓՀԷկ)</t>
  </si>
  <si>
    <t>"ՀԳՆՔԳՐՈՒՊ" ՍՊԸ (Որոտան-7 ՓՀԷկ)</t>
  </si>
  <si>
    <t>"ՀՀՆՄՍ" ՍՊԸ (Գողթանիկ ՓՀԷկ)</t>
  </si>
  <si>
    <t>"ՋՐԱՍԱՀՔ" ՍՊԸ (Վարդենիկ ՓՀԷկ)</t>
  </si>
  <si>
    <t>Արփա-էներգիա" ՍՊԸ (Արփա ՓՀԷկ)</t>
  </si>
  <si>
    <t>"Տրանսֆորմ Էներջի Գրուպ" ՍՊԸ (Ամրակից-2 ՓՀԷկ)</t>
  </si>
  <si>
    <t>"Արթիկի ՓՀԷկ" ՍՊԸ (Արթիկ-1ՓՀԷկ)</t>
  </si>
  <si>
    <t>"էՐՍՏԷԴ" ՍՊԸ (Ամասիա ՓՀԷկ)</t>
  </si>
  <si>
    <r>
      <t>"Վի-Ար-Բի կոնցեռն" ՍՊԸ  (Ձորագետ-</t>
    </r>
    <r>
      <rPr>
        <sz val="10"/>
        <color theme="1"/>
        <rFont val="Sylfaen"/>
        <family val="1"/>
        <charset val="204"/>
      </rPr>
      <t>6</t>
    </r>
    <r>
      <rPr>
        <sz val="10"/>
        <color theme="1"/>
        <rFont val="Arial Armenian"/>
        <family val="2"/>
      </rPr>
      <t xml:space="preserve"> ՓՀԷկ)</t>
    </r>
  </si>
  <si>
    <t>"ԱՐՄԱՐՍՈՆ-ԷՆԵՐՋԻ" ՍՊԸ (Ծովակ  ՓՀԷկ)</t>
  </si>
  <si>
    <t>"Էրիկ ՓՀԷկ" (Վահան ՓՀԷկ)</t>
  </si>
  <si>
    <t>"Հազար ու մեկ" ՍՊԸ (Ձորագետ-5 ՓՀԷկ)</t>
  </si>
  <si>
    <t>"Հիդրո կորպորացիա" ՍՊԸ (Արգիչի ՓՀԷկ)</t>
  </si>
  <si>
    <t>"ԷՆԵՐՋԻ ԿՈԿ" ՍՊԸ (խաչաղբյուր ՓՀԷկ)</t>
  </si>
  <si>
    <t>"ՎԵՀ ԼՈՐԵՆ" ՍՊԸ (Լոր ՀԷԿ-1ՓՀԷԿ)</t>
  </si>
  <si>
    <t>"Գուրգեն-Մհեր" ՍՊԸ (Լեռնաշեն-1ՓՀԷկ)</t>
  </si>
  <si>
    <t>"ԷՐԵՄԻՐԷՆԵՐԺԻ ՍՊԸ (Գեղի-2 ՓՀԷկ)</t>
  </si>
  <si>
    <t>"ՎԱՆ ԱԼ ԷՆ Կ" ՍՊԸ (Կաճաճկուտ ՓՀԷկ )</t>
  </si>
  <si>
    <t>"ԱԳ Հայրապետյաններ" ՍՊԸ (Բռնակոթ-1 ՓՀԷկ)</t>
  </si>
  <si>
    <t>ՙ"ԱԳ Հայրապետյաններ" ՍՊԸ (Բռնակոթ-2՚ ՓՀԷկ)</t>
  </si>
  <si>
    <t>"Գնդասար" ՍՊԸ (Գնդասա ՓՀԷկ)</t>
  </si>
  <si>
    <t>"Էյ-Ի-ՋԻ-ՍԵՐՎԻՍ" ՍՊԸ (Սպիտակ ջուր ՓՀԷկ)</t>
  </si>
  <si>
    <t>"ԵՂԵԳՀԷԿ" ՍՊԸ (Եղեգ ՓՀԷկ )</t>
  </si>
  <si>
    <t>"ԵրՖՐԵԶ" ԲԲԸ ( էլեկ.և ջերմ.էն համակց.կայն.)</t>
  </si>
  <si>
    <t>"Լուս աստղ շուգր" ՍՊԸ (էլ.և ջերմ.համակց.կայան)</t>
  </si>
  <si>
    <t>"Լուսակերտ Բիոգազ Փլանթ" ՓԲԸ</t>
  </si>
  <si>
    <t>"Էներգոտեխնիկա" ՍՊԸ(Զույգաղբյուր-Գյումրի ՀԷԿ)</t>
  </si>
  <si>
    <t>"ԱՐԵՆԻ-ՀԷԿ" ՓԲԸ ¥Արենի¤</t>
  </si>
  <si>
    <t>"Սալէներգո" ՍՊԸ  ¥Այրում¤</t>
  </si>
  <si>
    <t>"Կապան Էնեղժի" ՓԲԸ ¥Ողջի  2,3¤</t>
  </si>
  <si>
    <r>
      <t xml:space="preserve">"Կապան Էնեղժի" ՓԲԸ ¥Ողջի </t>
    </r>
    <r>
      <rPr>
        <sz val="10"/>
        <color theme="1"/>
        <rFont val="Sylfaen"/>
        <family val="1"/>
        <charset val="204"/>
      </rPr>
      <t>1</t>
    </r>
    <r>
      <rPr>
        <sz val="10"/>
        <color theme="1"/>
        <rFont val="Arial Armenian"/>
        <family val="2"/>
      </rPr>
      <t>¤</t>
    </r>
  </si>
  <si>
    <t>"Սուրբ աղբյուր" ՍՊԸ (Վայոց ՓՀԷկ)</t>
  </si>
  <si>
    <t>"ԲԱՍԱ ՇԻՆ" ՍՊԸ (Դաստակերտ" ՓՀԷկ)</t>
  </si>
  <si>
    <r>
      <t>Հայկական էներգ</t>
    </r>
    <r>
      <rPr>
        <b/>
        <sz val="9"/>
        <color indexed="8"/>
        <rFont val="Arial Armenian"/>
        <family val="2"/>
      </rPr>
      <t>³</t>
    </r>
    <r>
      <rPr>
        <b/>
        <sz val="11"/>
        <color indexed="8"/>
        <rFont val="Arial Armenian"/>
        <family val="2"/>
      </rPr>
      <t>համակարգի արտադրող կայանների էլեկտրական էներգիայի արտադրության, առաքման և ապրանքային արտադրանքի մասին</t>
    </r>
  </si>
  <si>
    <t xml:space="preserve"> էլ. Էներգիա  գնված "ՀԷՑ" ՓԲԸ-ից արտահանման  նպատակով)</t>
  </si>
  <si>
    <t>1) ատոմային էլեկտրակայան</t>
  </si>
  <si>
    <t>"ՌՈՒՍ ԸՆԴ ՀԱՐ " ՍՊԸ (''Տիգրան Մեծ''ՓՀԷկ )</t>
  </si>
  <si>
    <t>"ԷՅ ՔԵՅ ԷՅ ՋԻ" ՍՊԸ (''Կոշ''ՓՀԷկ )</t>
  </si>
  <si>
    <r>
      <t xml:space="preserve">5) ներհոսք Վրաստանից </t>
    </r>
    <r>
      <rPr>
        <sz val="9"/>
        <color theme="1"/>
        <rFont val="Sylfaen"/>
        <family val="1"/>
        <charset val="204"/>
      </rPr>
      <t>(հանած կորուստ ՀՀ-ԻԻՀ պետ.սահմանին)</t>
    </r>
  </si>
  <si>
    <t>"ԱՔՍԱՏԻ" ՍՊԸ ("Արևիս-1"ՓՀԷկ )</t>
  </si>
  <si>
    <t>"Վարանցով" ՍՊԸ ("Վարանցով" ՓՀԷկ )</t>
  </si>
  <si>
    <t>2) արտահանում (հանձնված է Երևան ՋԷԿ ՓԲԸ-ին   արտահանման նպատակով)</t>
  </si>
  <si>
    <r>
      <t xml:space="preserve">"Զանգեզուր  </t>
    </r>
    <r>
      <rPr>
        <sz val="10"/>
        <rFont val="Sylfaen"/>
        <family val="1"/>
        <charset val="204"/>
      </rPr>
      <t>95</t>
    </r>
    <r>
      <rPr>
        <sz val="10"/>
        <rFont val="Arial Armenian"/>
        <family val="2"/>
      </rPr>
      <t>"ԱԿ  (Շինուհայր ՓՀԷԿ)</t>
    </r>
  </si>
  <si>
    <t>"Զորաքար"ՓԲԸ  (Այրի փոքր  ՀԷԿ)</t>
  </si>
  <si>
    <t>"ՀԱԿ ՀԷԿ"ՍՊԸ  (Կարակայա փոքր  ՀԷԿ)</t>
  </si>
  <si>
    <t>"Սյունիք" ՍՊԸ (Ապրես փոքր ՀԷԿ)</t>
  </si>
  <si>
    <t>"Գոշ ՀԷԿ"ՍՊԸ (Գոշ փոքր ՀԷԿ )</t>
  </si>
  <si>
    <t>"Գոշ ՀԷԿ" ՍՊԸ (Խաչարձան փոքր ՀԷԿ )</t>
  </si>
  <si>
    <t>"Ագարակի  ՀԷԿ" ԱԿ</t>
  </si>
  <si>
    <t>"Հ.Ա.Գ. Եռյակ"(Գառնի-1 ՓՀԷԿ)</t>
  </si>
  <si>
    <t>"Հ.Ա.Գ. Եռյակ"ՍՊԸ (Ոսկեպար փոքր ՀԷԿ)</t>
  </si>
  <si>
    <t>"Մասֆիշ" ՍՊԸ (Վարդանանց ՓՀԷԿ</t>
  </si>
  <si>
    <t>"Էլբիստ" ՍՊԸ (Մարմարաշեն)ՓՀԷԿ</t>
  </si>
  <si>
    <t>"Կարբի Ջրհոս" ՍՊԸ ( Կարբի Ջրհոս ՓՀԷԿ</t>
  </si>
  <si>
    <t>"Զովաշեն ՀԷԿ" ՍՊԸ</t>
  </si>
  <si>
    <t>"Գ.Թադևոսյանի  Կվարց "ՍՊԸ (Անի)</t>
  </si>
  <si>
    <t>"ԳԵԼԻԵԳՈՒԶԱ" ՍՊԸ (Կանթեղ ՓՀԷկ)</t>
  </si>
  <si>
    <t>"ՄԱՐՑ ԷՆԵՐՋԻ" ՍՊԸ (Մարցիգետ-1 ՓՀԷկ)</t>
  </si>
  <si>
    <t>"ԿԱՅՈՒՐ ՀԷԿ" ՍՊԸ (Մանե ՓՀԷկ)</t>
  </si>
  <si>
    <t>"Եր.Մ.Հ.անվ.պետ.բժշկ.համալս.էներգակենտրոն"</t>
  </si>
  <si>
    <t>"ՀայՌուսկոգեներացիա" ՓԲԸ</t>
  </si>
  <si>
    <t>Հողմակայան (Լոռի1)</t>
  </si>
  <si>
    <t>"ԱՐԱՏԵՍ ԷՆԵՐՋԻ՚" ՍՊԸ (Նանե ՓՀԷկ)</t>
  </si>
  <si>
    <t>"ԷՅԷՆԴԻՋԻ ՍԹԱՅԼ" ՍՊԸ (Գետիկ ՓՀԷկ-4)</t>
  </si>
  <si>
    <t>"Մեգաէներջի" ՍՊԸ (խաչաղբյուր-2ՓՀԷկ)</t>
  </si>
  <si>
    <t>"Ֆիրմա Գ.Ա.Խ" ՍՊԸ (Գետափ ՓՀԷկ)</t>
  </si>
  <si>
    <t>"ԲԻԷՍԲԻ" ՍՊԸ (Խաչի քար ՓՀԷկ)</t>
  </si>
  <si>
    <t>2015թ. հունվար-հուլիս</t>
  </si>
  <si>
    <t>2015 օգոստոս</t>
  </si>
  <si>
    <t>2014թ օգոստոս</t>
  </si>
  <si>
    <t>2015 հունվար-օգոստոս</t>
  </si>
  <si>
    <t>2014 հունվար-օգոստոս</t>
  </si>
  <si>
    <t>"Բի Կեյ խորհրդատվական խումբ ՓԲԸ", նախկին "Ֆիրմա Գ.Ա.Խ" (Սարավան ՓՀԷԿ)</t>
  </si>
  <si>
    <r>
      <t>"ՔԱՋԱՐԱՆ ՄՈՆՏԱԺ" ՍՊԸ  (''Ձագեձոր''ՓՀԷկ-</t>
    </r>
    <r>
      <rPr>
        <sz val="10"/>
        <color theme="1"/>
        <rFont val="Sylfaen"/>
        <family val="1"/>
        <charset val="204"/>
      </rPr>
      <t>2</t>
    </r>
    <r>
      <rPr>
        <sz val="10"/>
        <color theme="1"/>
        <rFont val="Arial Armenian"/>
        <family val="2"/>
      </rPr>
      <t xml:space="preserve"> )</t>
    </r>
    <r>
      <rPr>
        <b/>
        <sz val="12"/>
        <color theme="1"/>
        <rFont val="Arial Armenian"/>
        <family val="2"/>
      </rPr>
      <t>*</t>
    </r>
  </si>
  <si>
    <r>
      <t>"Որոտանի ՀԷԿՀ" ՓԲԸ (''Հեր-Հեր" ՓՀԷկ )</t>
    </r>
    <r>
      <rPr>
        <b/>
        <sz val="12"/>
        <color theme="1"/>
        <rFont val="Arial Armenian"/>
        <family val="2"/>
      </rPr>
      <t>*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</si>
  <si>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"Ագրոսպասարկում" ԱՄ-ի Վարդենիսի շրջ.միավ" սակագինը ուժի մեջ է մտել 08․08․15թ․որոշ․N239,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</si>
  <si>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"ՔԱՋԱՐԱՆ ՄՈՆՏԱԺ" ՍՊԸ  (''Ձագեձոր''ՓՀԷկ-2 ) սակագինը ուժի մեջ է մտել 22․08․15թ․որոշ․N249,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</si>
  <si>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"Որոտանի ՀԷԿՀ" ՓԲԸ (''Հեր-Հեր" ՓՀԷկ ) սակագինը ուժի մեջ է մտել 01․08․15թ․որոշ․N186, հաշվարկը ներկայացված է աճողական տարեսկզբի կտրվացքով: </t>
    </r>
  </si>
  <si>
    <t xml:space="preserve">           Լրացնող                                                      Հ. Մինասյան</t>
  </si>
  <si>
    <t xml:space="preserve">       Գլխավոր տնօրեն                                               Լ. Գալստյան</t>
  </si>
  <si>
    <r>
      <t>"Ագրոսպասարկում"ԱՄ-ի Վարդենիսի շրջ.միավ"ԲԲԸ(Դարանակ)</t>
    </r>
    <r>
      <rPr>
        <b/>
        <sz val="12"/>
        <color theme="1"/>
        <rFont val="Arial Armenian"/>
        <family val="2"/>
      </rPr>
      <t>*</t>
    </r>
  </si>
  <si>
    <r>
      <t>"Լեռ  և  ջուր" ՍՊԸ  ¥Արջուտ</t>
    </r>
    <r>
      <rPr>
        <sz val="10"/>
        <rFont val="Sylfaen"/>
        <family val="1"/>
        <charset val="204"/>
      </rPr>
      <t>1)</t>
    </r>
  </si>
  <si>
    <r>
      <t>"Լեռ  և  ջուր"ՍՊԸ  ¥Արջուտ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>¤</t>
    </r>
  </si>
  <si>
    <t>"ՆԻԳԱՎԱ" ՍՊԸ ("Նիգավա" ՓՀԷկ)</t>
  </si>
  <si>
    <t>"ԱՐԱՅ" ՍՊԸ ("Քաջարան" հողմակայան)</t>
  </si>
  <si>
    <t>"Որոտանի ՀԷԿՀ" ՓԲԸ - ընդամենը( մինչև 01․07․2015թ․)</t>
  </si>
  <si>
    <t>"Քոնթուր Գլոբալ Հիդրո Կասկադ" ՓԲԸ - ընդամենը  (սկսած 01․07․2015թ)</t>
  </si>
  <si>
    <t>ՙ"ԱԳ Հայրապետյաններ" ՍՊԸ (Բռնակոթ-2 ՓՀԷկ)</t>
  </si>
  <si>
    <t>"Հ.Ա.Գ. Եռյակ" (Գառնի-1 ՓՀԷԿ)</t>
  </si>
  <si>
    <t>"Զանգեզուր  95"ԱԿ  (Շինուհայր ՓՀԷԿ)</t>
  </si>
  <si>
    <t>"Գոշ ՀԷԿ" ՍՊԸ (Գոշ փոքր ՀԷԿ )</t>
  </si>
  <si>
    <t>"Ատլաս-էներգո"ՍՊԸ  (Այգեձոր -2 փոքր ՀԷԿ)</t>
  </si>
  <si>
    <t>"Վի-Ար-Բի կոնցեռն" ՍՊԸ  (Ձորագետ-6 ՓՀԷկ)</t>
  </si>
  <si>
    <t>"ՔԱՋԱՐԱՆ ՄՈՆՏԱԺ" ՍՊԸ  (''Ձագեձոր''ՓՀԷկ-2 )</t>
  </si>
  <si>
    <t>"Ժ ԵՎ Կ ՀԷԿ" ՍՊԸ (Անգեղակոթ ՓՀԷԿ)</t>
  </si>
  <si>
    <t>"Մասֆիշ" ՍՊԸ (Վարդանանց ՓՀԷԿ)</t>
  </si>
  <si>
    <t>"Էլբիստ" ՍՊԸ (Մարմարաշեն ՓՀԷԿ)</t>
  </si>
  <si>
    <t>"Կարբի Ջրհոս" ՍՊԸ ( Կարբի Ջրհոս ՓՀԷԿ)</t>
  </si>
  <si>
    <t>"Ջերմուկի Հիդրոտեխ" ՍՊԸ (Ջերմուկ ՓՀԷԿ-2)</t>
  </si>
  <si>
    <t xml:space="preserve">    գ.  ներհոսք Իրանից </t>
  </si>
  <si>
    <t>1) ներքին շուկա`</t>
  </si>
  <si>
    <t>"Բի Կեյ խորհրդատվական խումբ ՓԲԸ" (Սարավան ՓՀԷԿ)</t>
  </si>
  <si>
    <t>"ԽՈՒՄ" ՍՊԸ (Խում ՓՀԷկ)</t>
  </si>
  <si>
    <t>"Կապան Էնեղժի" ՓԲԸ (Ողջի 1)</t>
  </si>
  <si>
    <t>Հայկական էներգահամակարգի արտադրող կայանների էլեկտրական էներգիայի արտադրության, առաքման և ապրանքային արտադրանքի մասին</t>
  </si>
  <si>
    <t>"ԳԵԼԻԵԳՈՒԶԱՆ" ՍՊԸ (Կանթեղ ՓՀԷկ)</t>
  </si>
  <si>
    <t>"ԱՐԱՏԵՍ ԷՆԵՐՋԻ" ՍՊԸ (Նանե ՓՀԷկ)</t>
  </si>
  <si>
    <t>"Քարեվարդ"ՍՊԸ ("Քեյէներջի" ՓՀԷկ)</t>
  </si>
  <si>
    <t>"ԲԻԷՍԲԻ" ՍՊԸ ("Գնդեվանք" ՓՀԷկ )</t>
  </si>
  <si>
    <t>"Նատէներգո 68" ՍՊԸ ("Գոմք"ՓՀԷկ)</t>
  </si>
  <si>
    <t>"ԼԱՅԹԵԿՈ" ՍՊԸ (Փարոս ՓՀԷԿ )</t>
  </si>
  <si>
    <t>"Արջաձոր ՀԷԿ" ՍՊԸ (Արջաձոր ՓՀԷկ )</t>
  </si>
  <si>
    <t>"Վ.Ա.Լ. ԷՆԵՐԳՈ" ՍՊԸ (Վ.Ա.Լ.ՓՀԷկ)</t>
  </si>
  <si>
    <t>"ԷՆԵՐՋԻ ԿՈԿ" ՍՊԸ (Խաչաղբյուր ՓՀԷկ)</t>
  </si>
  <si>
    <t>"ԷՐէՄԻՐԷՆԵՐԺԻ ՍՊԸ (Գեղի-2 ՓՀԷկ)</t>
  </si>
  <si>
    <t>"Գնդասար" ՍՊԸ (Գնդասար ՓՀԷկ)</t>
  </si>
  <si>
    <t>"Վարանցով ՀԷԿ" ՍՊԸ ("Վարանցով" ՓՀԷկ )</t>
  </si>
  <si>
    <t>"ՍՏԵԿ ԷՆԵՐԳՈ" ՓԲԸ ("Սահակյան" ՓՀԷկ-1)</t>
  </si>
  <si>
    <t>"Շաղատ"ՍՊԸ (Շաղատ  ՓՀԷկ )</t>
  </si>
  <si>
    <t>"Թեժ  Վոթերֆոլ" ՍՊԸ  (Թեժ ՓՀԷկ )</t>
  </si>
  <si>
    <t>"Իզոդրոմ" ՍՊԸ (Յաղդան ՓՀԷկ)</t>
  </si>
  <si>
    <t>"Էրիկ ՓՀԷկ" ՍՊԸ ( Էրիկ ՓՀԷկ)</t>
  </si>
  <si>
    <t>"Տիգրան և Աշխեն" ՍՊԸ (Տիգրան և Աշխեն ՓՀԷկ-1)</t>
  </si>
  <si>
    <t>"Մեգաէներջի" ՍՊԸ (Խաչաղբյուր-2 ՓՀԷկ)</t>
  </si>
  <si>
    <t>"Ագրոսպասարկում"ԱՄ-ի Վարդենիսի շրջ.միավ"ԲԲԸ (Դարանակ)</t>
  </si>
  <si>
    <t>"ՏԱԹԵՎԻ ԱՆԱՊԱՏ " ՍՊԸ ("Անապատ-1" ՓՀԷկ)</t>
  </si>
  <si>
    <t>"ԽԱՉԱՏՐՅԱՆ ԵՂԲԱՅՐՆԵՐ" ՍՊԸ ("Դալի" ՓՀԷկ)</t>
  </si>
  <si>
    <t>"ԿԱՐԱԼԵՎԱՍ" ՍՊԸ ("Սեկա" ՓՀԷկ)</t>
  </si>
  <si>
    <t>"ՋԻՆՋ ԱՐՓԱ" ՍՊԸ ("Արփա"-2 ՓՀԷկ)</t>
  </si>
  <si>
    <t>"ՋԻՆՋ ԱՐՓԱ" ՍՊԸ ("Արփա"-3 ՓՀԷկ)</t>
  </si>
  <si>
    <t>"Հ.Ա.Գ. Եռյակ" ՍՊԸ (Ոսկեպար փոքր ՀԷԿ)</t>
  </si>
  <si>
    <t>"Որոտան Սիստեմս" ՍՊԸ ("Որոտան" ՓՀԷկ)</t>
  </si>
  <si>
    <t>"Ամբերդ ՀԷԿ" ՍՊԸ ("Ամբերդ-3" ՓՀԷԿ)</t>
  </si>
  <si>
    <t xml:space="preserve">"Գրին Փաուր" ՍՊԸ ("Մեղրի-1" ՓՀԷկ) </t>
  </si>
  <si>
    <t>4) արևային էլեկտրակայաններ</t>
  </si>
  <si>
    <t>"Եղվարդ Արտադրական Բազա" ՍՊԸ ("Օշէներգո"ՓՀԷԿ)</t>
  </si>
  <si>
    <t xml:space="preserve">5) Հողմակայաններ </t>
  </si>
  <si>
    <t>6) Բիոգազով աշխատող կայան</t>
  </si>
  <si>
    <t>"Էներգոտեխնիկա" ՍՊԸ (Զույգաղբյուր-Գյումրի ՓՀԷԿ)</t>
  </si>
  <si>
    <t>"Մուշեղ  ՀԷԿ" ՍՊԸ" (Ջերմուկ ՓՀԷԿ)</t>
  </si>
  <si>
    <t>"Սալէներգո" ՍՊԸ " (Այրում ՓՀԷԿ)</t>
  </si>
  <si>
    <t>"Կապան Էնեղժի" ՓԲԸ " (Ողջի 2,3 ՓՀԷԿ)</t>
  </si>
  <si>
    <t>"Հիդրոէներգիա" ՍՊԸ  (Երևան.լիճ ՓՀԷԿ)</t>
  </si>
  <si>
    <t>"Հիդրոէներգիա" ՍՊԸ (Կոտայքի ջր. ՓՀԷԿ)</t>
  </si>
  <si>
    <t>"ԳԳՎ" ՍՊԸ   (Վարդան  ՓՀէկ)</t>
  </si>
  <si>
    <t>"Արմավիր Լույս" ՓԲԸ (Արմավիր  ՓՀԷԿ)</t>
  </si>
  <si>
    <t>"Իջևանի  ՀԷԿ" ՍՊԸ (Իջևանի ՓՀԷԿ)</t>
  </si>
  <si>
    <t>"Քյու-Հաշ" ՍՊԸ " (Մեղրի ՓՀԷԿ)</t>
  </si>
  <si>
    <t>"Էներգիա" ՍՊԸ" (Ապարան-Երևան 1-4 ՓՀԷԿ)</t>
  </si>
  <si>
    <t>"Զովաշեն ՀԷԿ" ՍՊԸ (Զովաշեն ՓՀԷԿ)</t>
  </si>
  <si>
    <t>"Լեռ  և  ջուր" ՍՊԸ " (Չիչխան ՓՀԷԿ)</t>
  </si>
  <si>
    <t>"Գ.Թադևոսյանի  Կվարց "ՍՊԸ (Անի ՓՀԷԿ)</t>
  </si>
  <si>
    <t>"Բենզար Էներջի" ՍՊԸ (Բենզար Էներջի ՓՀԷԿ)</t>
  </si>
  <si>
    <t>"Լորագետ  ՀԷԿ" (Սիսական ՓՀԷԿ)</t>
  </si>
  <si>
    <t>"Սինգլ  Գոռ" ՍՊԸ (Սանդաղբյուր ՓՀԷԿ)</t>
  </si>
  <si>
    <t>"Աստղիկ-Հովհաննես"ՍՊԸ (Նոյեմբեր ՓՀԷԿ)</t>
  </si>
  <si>
    <t>"Բիթլիս-Մեն"ՍՊԸ (Այգեզարդ ՓՀԷԿ)</t>
  </si>
  <si>
    <t>"Լեռ-Էքս-էներգիա" ՍՊԸ  ( Լեռ  Էքս  Հէկ-2 ՓՀԷԿ)</t>
  </si>
  <si>
    <t>"Տիրակալ"  ՍՊԸ  (Կուրթան ՓՀԷԿ)</t>
  </si>
  <si>
    <t>"ՌԻՆԷ" ՍՊԸ (ՌԻՆԷ ՓՀԷԿ)</t>
  </si>
  <si>
    <t>"ՕՍՏ-Էլ" ՍՊԸ (Հաղպատ-2 ՓՀԷԿ)</t>
  </si>
  <si>
    <t>"Լեռնապատի կանթեղ" ՍՊԸ  (Լեռնապատ-1 ՓՀԷԿ)</t>
  </si>
  <si>
    <t xml:space="preserve"> "Լեռ-Էքս- Էներգիա" ՍՊԸ (Լեռ-Էքս ՀԷԿ-3 ՓՀԷԿ)</t>
  </si>
  <si>
    <t>"Ա.Ա.Խաչատրյան" ՍՊԸ (Շուշանիկ ՓՀԷԿ)</t>
  </si>
  <si>
    <t>"Լեռ-Էքս-էներգիա"  ՍՊԸ ( Լեռ  Էքս  Հէկ-6 ՓՀԷԿ)</t>
  </si>
  <si>
    <t>"Քուռկիկ Ջալալ" ՍՊԸ  (Քուռկիկ Ջալալ  ՓՀԷԿ)</t>
  </si>
  <si>
    <t>"Էլիզա ֆարմ" ՍՊԸ (Սպիտակ-1 փոքր ՀԷԿ)</t>
  </si>
  <si>
    <t>"Ֆիրմա Գ.Ա.Խ" (Հեր-Հեր-1փոքր ՀԷԿ)</t>
  </si>
  <si>
    <t>"Քարեվարդ" ՍՊԸ (Խաչաղբյուր փոքր ՀԷԿ-1)</t>
  </si>
  <si>
    <t>"ԿՈԿ ՍԻՍՏԵՄ" ՍՊԸ ("ԿՈԿ" ՓՀԷկ)</t>
  </si>
  <si>
    <t>"Լեռ-Էքս-էներգիա" ՍՊԸ  ( Լեռ  Էքս  Հէկ-4 ՓՀԷԿ)</t>
  </si>
  <si>
    <t>"ԹԻ ԷՅ ԷՅՉ" ՍՊԸ  (Թալին փոքր  ՀԷԿ)</t>
  </si>
  <si>
    <t>"Հակոբջանյանի և Գալստյանի ՀԷԿ" ՍՊԸ (Շաքի ՓՀԷԿ)</t>
  </si>
  <si>
    <t>"Հակոբջանյանի և Գալստյանի ՀԷԿ" ՍՊԸ (Որոտնա ՓՀԷԿ)</t>
  </si>
  <si>
    <t>Էլեկտրական էներգիայի արտադրութ յուն</t>
  </si>
  <si>
    <t>"ԱՐԱՑ" ՍՊԸ ("Քաջարան" հողմակայան)</t>
  </si>
  <si>
    <t>"Էներգոստիլ" ՍՊԸ ("Սահակյան" ՓՀԷկ-2)</t>
  </si>
  <si>
    <t>"Լուսակունք" ՍՊԸ (Այրք ՓՀԷԿ-2)</t>
  </si>
  <si>
    <t>"Լեռ  և  ջուր" ՍՊԸ " (Արջուտ-1 ՓՀԷԿ)</t>
  </si>
  <si>
    <t>"Լեռ  և  ջուր"ՍՊԸ " (Արջուտ-2 ՓՀԷԿ)</t>
  </si>
  <si>
    <t>"Սեկտոր Քվանտ" ՍՊԸ (Ձորագյուղ-3 փոքր ՀԷԿ )</t>
  </si>
  <si>
    <t>"ԻՆՏԵՐ Ա.Կ.Վ.Ա." ՍՊԸ ("Կռունկ"արևային էլեկտրակայան)</t>
  </si>
  <si>
    <t>"Արև և Ջուր" ՍՊԸ ("Քաջարանց" ՓՀԷկ)</t>
  </si>
  <si>
    <t>"Սեկտոր Քվանտ" ՍՊԸ (Ձորագյուղ-1 ՓՀԷԿ)</t>
  </si>
  <si>
    <t>"Է Ա Գ" ՍՊԸ ("Գրին էներջի" արևային էլեկտրակայան)</t>
  </si>
  <si>
    <t>"Գրին Փաուր" ՍՊԸ ("Չքնաղ" ՓՀԷկ)</t>
  </si>
  <si>
    <t>"Գրին Էներջի Կոնցեռն" ՍՊԸ ("Գոռնար" ՓՀԷկ)</t>
  </si>
  <si>
    <t>"Արաց" ՍՊԸ ("Արաց Սոլար"արևային էլեկտրակայան)</t>
  </si>
  <si>
    <t>"Սոլար Փրոդակշն" ՍՊԸ ("Թալին-1"արևային էլեկտրակայան)</t>
  </si>
  <si>
    <t>"Ջերմուկ Տուրբոշին" ՍՊԸ ("Ջերմուկ-1" ՓՀԷԿ)</t>
  </si>
  <si>
    <t>"Հեր-Հեր" հիդրոէլեկտրակայան"  ՓԲԸ  (''Հեր-Հեր" ՓՀԷկ )</t>
  </si>
  <si>
    <t>"Ագարակ  ՀԷԿ" ԱԿ (Ագարակ ՓՀԷԿ)</t>
  </si>
  <si>
    <t>հ/հ</t>
  </si>
  <si>
    <t xml:space="preserve"> էներգիա արտադրող կայանների անվանումը  </t>
  </si>
  <si>
    <t>2) Ներհոսք Իրանից`փոխանցված արտաքին շուկա արտահանման նպատակով</t>
  </si>
  <si>
    <t>3) Էլ. Էներգիա  գնված "ՀԷՑ" ՓԲԸ-ից արտահանման  նպատակով</t>
  </si>
  <si>
    <t>4) արտահանում</t>
  </si>
  <si>
    <t>5) կորուստներ արտահանումից</t>
  </si>
  <si>
    <t>Գործող սակա գին առանց ԱԱՀ-ի (դրամ կՎտժ)</t>
  </si>
  <si>
    <t>"Ֆերա" ՍՊԸ ("Գնդեվանք" ՓՀԷԿ )</t>
  </si>
  <si>
    <t>"ԱՐԵՆԻ ՀԷԿ" ՓԲԸ" (Արենի ՓՀԷԿ)</t>
  </si>
  <si>
    <t>"Քլին էներջի" ՍՊԸ ("Վայոց Արև"արևային էլեկտրակայան)</t>
  </si>
  <si>
    <t>"Նիգավա" ՍՊԸ ("Ապարան" ՓՀԷկ)</t>
  </si>
  <si>
    <t>"Զոդ ՈՒինդ" ՍՊԸ (Զոդ ՈՒինդ հողմակայան)</t>
  </si>
  <si>
    <t>"ՋԻԷՅՉ ԷՆԵՐՋԻ" ("Արտանիշ-2" արևային էլեկտրակայան)</t>
  </si>
  <si>
    <t>"ՍՈԼ ԷՆԵՐՋԻ" ("Արտանիշ-1" արևային էլեկտրակայան)</t>
  </si>
  <si>
    <t>"ԵրՖՐԵԶ" ԲԲԸ ( էլեկ.և ջերմ. համակց. արտ․կայան)</t>
  </si>
  <si>
    <t>"Լուս աստղ շուգր" ՍՊԸ (էլ.և ջերմ. համակց. արտ․ կայան)</t>
  </si>
  <si>
    <t>"Ակինք" ՍՊԸ  (Ծաղկավան ՓՀԷԿ)</t>
  </si>
  <si>
    <t>"ՌԱՊԻԴԱ" ԻՆՏԵՐԱԿՏԻՎ ՀԱՄԿԱՐԳ ՍՊԸ ("Շորժա-1"արևային էլեկտրակայան )</t>
  </si>
  <si>
    <t>"Մավր" ՍՊԸ   (Չանախչի ՀԷկ-2 ՓՀԷԿ)</t>
  </si>
  <si>
    <t>"Էներգիա" ՍՊԸ " (Ավան ՓՀԷԿ)</t>
  </si>
  <si>
    <t>"ԻՆՏԵՐՆԵՅՇՆԼ ՄԱՍԻՍ ՏԱԲԱԿ" ՍՊԸ ("Գրանդ Սոլար 1" արևային էլեկտրակայան)</t>
  </si>
  <si>
    <t>"Գազպրոմ Արմենիա"ՓԲԸ (Հրազդան-5)-ընդամենը</t>
  </si>
  <si>
    <t>"ՄԷԿ" ՓԲԸ- ընդամենը</t>
  </si>
  <si>
    <t>"Քոնթուր Գլոբալ Հիդրո Կասկադ" ՓԲԸ - ընդամենը</t>
  </si>
  <si>
    <t>"ՀԳՆՔ ԳՐՈՒՊ" ՍՊԸ (Որոտան-7 ՓՀԷկ)</t>
  </si>
  <si>
    <t>"էՐՍՏԵԴ" ՍՊԸ (Ամասիա ՓՀԷկ)</t>
  </si>
  <si>
    <t xml:space="preserve">"Գետիկ ՀԷԿ" ՍՊԸ ("Գետիկավանք" ՓՀԷկ) </t>
  </si>
  <si>
    <t>"ԱՅ ԹԻ ՍԻ" ՍՊԸ ("Արսան-1"արևային էլեկտրակայան)</t>
  </si>
  <si>
    <t>"ՌԵՊ ՔԱՌ" ՍՊԸ ("Արսան-2"արևային էլեկտրակայան)</t>
  </si>
  <si>
    <t>"Արև և ջուր" ՍՊԸ ("Կապուտջուղ"ՓՀԷկ)</t>
  </si>
  <si>
    <t>"ՏԵԼԻՍ ՄԱՅՆԻՆԳ" ՍՊԸ ("Աստղաբեր" ՓՀԷկ)</t>
  </si>
  <si>
    <t>"Ֆոտովոլտային էլ․ կայան Արևաձոր" ՍՊԸ  ("Արևաձոր" արևային էլեկտրակայան )</t>
  </si>
  <si>
    <t>"Սոլար Ֆարմ" ՍՊԸ ("Սոլար Ֆարմ" արևային էլեկտրակայան)</t>
  </si>
  <si>
    <t>2020թ․դեկտեմբեր</t>
  </si>
  <si>
    <t>2019թ դեկտեմբեր</t>
  </si>
  <si>
    <t>2020թ․ հունվար-դեկտեմբեր</t>
  </si>
  <si>
    <t>2019թ․ հունվար-դեկտեմբեր</t>
  </si>
  <si>
    <t>"Եր.Մ.Հ.անվ.պետ.բժշկ.համալս."( էլեկ.և ջերմ. համակց. արտ․կայան)</t>
  </si>
  <si>
    <t>"Սանէներջի" ՍՊԸ ("Սանէներջի" արևային էլեկտրակայան)</t>
  </si>
  <si>
    <t>"Հրազ. ՋԷԿ" ԲԲԸ - ընդամենը</t>
  </si>
  <si>
    <t xml:space="preserve">"Երևան ՋԷԿ" ՓԲԸ  (համկցված շոգեգազային ցիկլով աշխատող էներգաբլոկ) - ընդամենը </t>
  </si>
  <si>
    <t>6) ներհոսք Վրաստանից (հանած կորուստ ՀՀ-ԻԻՀ պետ.սահմանին)</t>
  </si>
  <si>
    <t xml:space="preserve">"Անի"ԲԲԸ ( Ջրաձոր փոքր ՀԷԿ)        </t>
  </si>
  <si>
    <t>"Լուսակերտ Բիոգազ Փլանթ" ՓԲԸ (Կենսաբ․ զանգվ․էլ․էներգիա արտադրող կայան)</t>
  </si>
  <si>
    <t>"Ինվեսթմընթ Մեդիա Գրուպ" (ԱՅ-ԷՄ-ՋԻ)" ՍՊԸ ("Արևէկ" արև. էլ․ կայ․)</t>
  </si>
  <si>
    <t>"ՀայՌուսկոգեներացիա" ՓԲԸ (ԻՋԵԿ-1)</t>
  </si>
  <si>
    <t>"Ձորագետ Հիդրո " ՍՊԸ (''Ձորա ՀԷԿ '' ՓՀԷԿ  )</t>
  </si>
  <si>
    <t xml:space="preserve">"Ազատեկ ՀԷԿ" ՓԲԸ" (Ազատեկ ՓՀԷԿ) </t>
  </si>
  <si>
    <t xml:space="preserve">"ՕՍՏ-Էլ"ՍՊԸ (Հաղպատ-1 ՓՀԷԿ) </t>
  </si>
  <si>
    <t xml:space="preserve">"Հերմոն ՄԱԴ" ՍՊԸ (Քարագլուխ փոքր ՀԷԿ)  </t>
  </si>
  <si>
    <t xml:space="preserve">"Վ.Գ. և որդիներ" ՍՊԸ ( Հեր-Հեր-1 փոքր ՓՀԷԿ) </t>
  </si>
  <si>
    <r>
      <t xml:space="preserve">  </t>
    </r>
    <r>
      <rPr>
        <b/>
        <sz val="10"/>
        <rFont val="Sylfaen"/>
        <family val="1"/>
        <charset val="204"/>
      </rPr>
      <t xml:space="preserve"> </t>
    </r>
    <r>
      <rPr>
        <b/>
        <sz val="12"/>
        <rFont val="Sylfaen"/>
        <family val="1"/>
        <charset val="204"/>
      </rPr>
      <t xml:space="preserve">** </t>
    </r>
    <r>
      <rPr>
        <sz val="10"/>
        <rFont val="Sylfaen"/>
        <family val="1"/>
        <charset val="204"/>
      </rPr>
      <t>Կայանի սակագինը  ուժի մեջ է մտել  20․11․2020թ․-ից, համաձայն  ՀԾԿՀ-ի  18․11․2020թ․ N407Ա որոշման կատարվել է վերահաշվարկ :</t>
    </r>
  </si>
  <si>
    <r>
      <t xml:space="preserve">  </t>
    </r>
    <r>
      <rPr>
        <b/>
        <sz val="10"/>
        <rFont val="Sylfaen"/>
        <family val="1"/>
        <charset val="204"/>
      </rPr>
      <t xml:space="preserve"> </t>
    </r>
    <r>
      <rPr>
        <b/>
        <sz val="12"/>
        <rFont val="Sylfaen"/>
        <family val="1"/>
        <charset val="204"/>
      </rPr>
      <t xml:space="preserve">*** </t>
    </r>
    <r>
      <rPr>
        <sz val="10"/>
        <rFont val="Sylfaen"/>
        <family val="1"/>
        <charset val="204"/>
      </rPr>
      <t>Կայանի սակագինը  ուժի մեջ է մտել ` 19․11․2020թ․-ից՝ համաձայն  ՀԾԿՀ-ի  18․11․2020թ․ N406Ա որոշման կատարվել է վերահաշվարկ:</t>
    </r>
  </si>
  <si>
    <t xml:space="preserve">                                      Գլխավոր տնօրենի պարտականությունները կատարող                                                                                  Գագիկ Ղազարյան</t>
  </si>
  <si>
    <t xml:space="preserve">                                      Գլխավոր տնօրենի պարտականությունները կատարող                                                                            Գագիկ Ղազարյան</t>
  </si>
  <si>
    <t>Հաշվետվություն (ճշգրտված)</t>
  </si>
  <si>
    <r>
      <t>"Գ. Սոլար" ՍՊԸ ("Գ. Սոլար" արևային էլեկտրակայան)</t>
    </r>
    <r>
      <rPr>
        <b/>
        <sz val="10"/>
        <rFont val="Sylfaen"/>
        <family val="1"/>
        <charset val="204"/>
      </rPr>
      <t>**</t>
    </r>
  </si>
  <si>
    <r>
      <t>"Քլին Էներջի " ՍՊԸ ("Վայոց Արև-1" արևային էլեկտրակայան)</t>
    </r>
    <r>
      <rPr>
        <b/>
        <sz val="10"/>
        <rFont val="Sylfaen"/>
        <family val="1"/>
        <charset val="204"/>
      </rPr>
      <t>***</t>
    </r>
  </si>
  <si>
    <r>
      <t xml:space="preserve"> "Լոռի-1" Հողմակայան</t>
    </r>
    <r>
      <rPr>
        <b/>
        <sz val="10"/>
        <rFont val="Sylfaen"/>
        <family val="1"/>
        <charset val="204"/>
      </rPr>
      <t>*</t>
    </r>
  </si>
  <si>
    <r>
      <t xml:space="preserve">  </t>
    </r>
    <r>
      <rPr>
        <b/>
        <sz val="10"/>
        <rFont val="Sylfaen"/>
        <family val="1"/>
        <charset val="204"/>
      </rPr>
      <t xml:space="preserve"> </t>
    </r>
    <r>
      <rPr>
        <b/>
        <sz val="12"/>
        <rFont val="Sylfaen"/>
        <family val="1"/>
        <charset val="204"/>
      </rPr>
      <t>*</t>
    </r>
    <r>
      <rPr>
        <sz val="10"/>
        <rFont val="Sylfaen"/>
        <family val="1"/>
        <charset val="204"/>
      </rPr>
      <t>Կայանի սակագինը  փոխվել  15․12․2020թ․-ից, համաձայն  էլեկտրաէներգիայի առուվաճառքի 17․12․2020թ․ ENA-20-117 պայմանագրի կատարվել է վերահաշվարկ։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</si>
</sst>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#,##0.0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Calibri"/>
      <family val="2"/>
      <charset val="204"/>
      <scheme val="minor"/>
    </font>
    <font>
      <sz val="10"/>
      <color theme="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sz val="14"/>
      <name val="Arial Armenian"/>
      <family val="2"/>
    </font>
    <font>
      <sz val="10"/>
      <color rgb="FF00B0F0"/>
      <name val="Arial Armenian"/>
      <family val="2"/>
    </font>
    <font>
      <sz val="11"/>
      <name val="Calibri"/>
      <family val="2"/>
      <charset val="204"/>
      <scheme val="minor"/>
    </font>
    <font>
      <sz val="9"/>
      <color theme="1"/>
      <name val="Arial Armenian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theme="0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0"/>
      <name val="Sylfaen"/>
      <family val="1"/>
      <charset val="204"/>
    </font>
    <font>
      <sz val="10"/>
      <color rgb="FF00B0F0"/>
      <name val="Sylfaen"/>
      <family val="1"/>
      <charset val="204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color rgb="FFFF0000"/>
      <name val="Arial Armenian"/>
      <family val="2"/>
    </font>
    <font>
      <sz val="10"/>
      <color theme="9" tint="0.39997558519241921"/>
      <name val="Sylfaen"/>
      <family val="1"/>
      <charset val="204"/>
    </font>
    <font>
      <b/>
      <sz val="9"/>
      <name val="Sylfaen"/>
      <family val="1"/>
      <charset val="204"/>
    </font>
    <font>
      <b/>
      <sz val="12"/>
      <color theme="1"/>
      <name val="Arial Armenian"/>
      <family val="2"/>
    </font>
    <font>
      <sz val="9"/>
      <name val="Sylfaen"/>
      <family val="1"/>
      <charset val="204"/>
    </font>
    <font>
      <sz val="9"/>
      <name val="Arial Armenian"/>
      <family val="2"/>
    </font>
    <font>
      <sz val="9"/>
      <color rgb="FF00B0F0"/>
      <name val="Arial Armenian"/>
      <family val="2"/>
    </font>
    <font>
      <sz val="9"/>
      <color theme="0"/>
      <name val="Arial Armenian"/>
      <family val="2"/>
    </font>
    <font>
      <sz val="9"/>
      <color rgb="FFFF0000"/>
      <name val="Arial Armenian"/>
      <family val="2"/>
    </font>
    <font>
      <sz val="9"/>
      <color theme="0"/>
      <name val="Sylfaen"/>
      <family val="1"/>
      <charset val="204"/>
    </font>
    <font>
      <sz val="10"/>
      <color rgb="FF00B050"/>
      <name val="Sylfaen"/>
      <family val="1"/>
      <charset val="204"/>
    </font>
    <font>
      <sz val="14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B0F0"/>
      <name val="Sylfaen"/>
      <family val="1"/>
      <charset val="204"/>
    </font>
    <font>
      <b/>
      <sz val="10"/>
      <color rgb="FF00B050"/>
      <name val="Sylfaen"/>
      <family val="1"/>
      <charset val="204"/>
    </font>
    <font>
      <sz val="11"/>
      <name val="Sylfaen"/>
      <family val="1"/>
      <charset val="204"/>
    </font>
    <font>
      <b/>
      <sz val="10"/>
      <color rgb="FFFF0000"/>
      <name val="Sylfaen"/>
      <family val="1"/>
      <charset val="204"/>
    </font>
    <font>
      <sz val="10"/>
      <color theme="3" tint="0.39997558519241921"/>
      <name val="Sylfaen"/>
      <family val="1"/>
      <charset val="204"/>
    </font>
    <font>
      <b/>
      <sz val="9"/>
      <color rgb="FF00B0F0"/>
      <name val="Sylfaen"/>
      <family val="1"/>
      <charset val="204"/>
    </font>
    <font>
      <sz val="10"/>
      <name val="Arial Armenian"/>
      <family val="2"/>
      <charset val="204"/>
    </font>
    <font>
      <sz val="9"/>
      <name val="Arial Armenian"/>
      <family val="2"/>
      <charset val="204"/>
    </font>
    <font>
      <sz val="14"/>
      <name val="Arial Armenian"/>
      <family val="2"/>
      <charset val="204"/>
    </font>
    <font>
      <sz val="12"/>
      <name val="Arial Armenian"/>
      <family val="2"/>
      <charset val="204"/>
    </font>
    <font>
      <b/>
      <sz val="12"/>
      <name val="Sylfae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 Armenian"/>
      <family val="2"/>
      <charset val="204"/>
    </font>
    <font>
      <b/>
      <sz val="12"/>
      <name val="Arial Armenian"/>
      <family val="2"/>
    </font>
    <font>
      <b/>
      <sz val="10"/>
      <name val="Arial Armenian"/>
      <family val="2"/>
      <charset val="204"/>
    </font>
    <font>
      <sz val="12"/>
      <name val="Arial Armenian"/>
      <family val="2"/>
    </font>
    <font>
      <b/>
      <sz val="10"/>
      <name val="Arial Armenian"/>
      <family val="2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9"/>
      <name val="Arial Armenian"/>
      <family val="2"/>
    </font>
    <font>
      <b/>
      <sz val="10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164" fontId="49" fillId="0" borderId="0" applyFont="0" applyFill="0" applyBorder="0" applyAlignment="0" applyProtection="0"/>
  </cellStyleXfs>
  <cellXfs count="666">
    <xf numFmtId="0" fontId="0" fillId="0" borderId="0" xfId="0"/>
    <xf numFmtId="0" fontId="5" fillId="2" borderId="1" xfId="1" applyFont="1" applyFill="1" applyBorder="1"/>
    <xf numFmtId="0" fontId="5" fillId="2" borderId="5" xfId="1" applyFont="1" applyFill="1" applyBorder="1"/>
    <xf numFmtId="0" fontId="9" fillId="2" borderId="5" xfId="2" applyFont="1" applyFill="1" applyBorder="1"/>
    <xf numFmtId="0" fontId="9" fillId="2" borderId="11" xfId="1" applyFont="1" applyFill="1" applyBorder="1"/>
    <xf numFmtId="0" fontId="4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4" fillId="0" borderId="0" xfId="3" applyFont="1"/>
    <xf numFmtId="0" fontId="2" fillId="0" borderId="0" xfId="3"/>
    <xf numFmtId="0" fontId="6" fillId="0" borderId="0" xfId="3" applyFont="1"/>
    <xf numFmtId="0" fontId="5" fillId="0" borderId="0" xfId="3" applyFont="1"/>
    <xf numFmtId="0" fontId="5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2" borderId="0" xfId="3" applyFont="1" applyFill="1"/>
    <xf numFmtId="0" fontId="4" fillId="0" borderId="1" xfId="3" applyFont="1" applyBorder="1"/>
    <xf numFmtId="0" fontId="5" fillId="0" borderId="1" xfId="3" applyFont="1" applyBorder="1"/>
    <xf numFmtId="0" fontId="5" fillId="0" borderId="1" xfId="3" applyFont="1" applyBorder="1" applyAlignment="1">
      <alignment horizontal="center" vertical="center"/>
    </xf>
    <xf numFmtId="165" fontId="4" fillId="2" borderId="0" xfId="3" applyNumberFormat="1" applyFont="1" applyFill="1"/>
    <xf numFmtId="0" fontId="7" fillId="0" borderId="1" xfId="3" applyFont="1" applyBorder="1"/>
    <xf numFmtId="165" fontId="4" fillId="0" borderId="0" xfId="3" applyNumberFormat="1" applyFont="1"/>
    <xf numFmtId="0" fontId="5" fillId="2" borderId="1" xfId="3" applyFont="1" applyFill="1" applyBorder="1"/>
    <xf numFmtId="0" fontId="4" fillId="0" borderId="8" xfId="3" applyFont="1" applyBorder="1"/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165" fontId="12" fillId="0" borderId="0" xfId="3" applyNumberFormat="1" applyFont="1"/>
    <xf numFmtId="165" fontId="4" fillId="0" borderId="0" xfId="3" applyNumberFormat="1" applyFont="1" applyAlignment="1">
      <alignment horizontal="left"/>
    </xf>
    <xf numFmtId="0" fontId="5" fillId="4" borderId="1" xfId="3" applyFont="1" applyFill="1" applyBorder="1"/>
    <xf numFmtId="0" fontId="4" fillId="0" borderId="0" xfId="3" applyFont="1" applyAlignment="1">
      <alignment horizontal="left"/>
    </xf>
    <xf numFmtId="0" fontId="4" fillId="2" borderId="0" xfId="3" applyFont="1" applyFill="1" applyAlignment="1">
      <alignment horizontal="left"/>
    </xf>
    <xf numFmtId="0" fontId="5" fillId="0" borderId="1" xfId="3" applyFont="1" applyBorder="1" applyAlignment="1">
      <alignment horizontal="left" vertical="center"/>
    </xf>
    <xf numFmtId="0" fontId="4" fillId="0" borderId="13" xfId="3" applyFont="1" applyBorder="1"/>
    <xf numFmtId="165" fontId="5" fillId="0" borderId="0" xfId="3" applyNumberFormat="1" applyFont="1" applyAlignment="1">
      <alignment horizontal="center" vertical="center"/>
    </xf>
    <xf numFmtId="0" fontId="9" fillId="0" borderId="0" xfId="3" applyFont="1"/>
    <xf numFmtId="165" fontId="5" fillId="0" borderId="0" xfId="3" applyNumberFormat="1" applyFont="1" applyAlignment="1">
      <alignment horizontal="center"/>
    </xf>
    <xf numFmtId="165" fontId="19" fillId="0" borderId="0" xfId="3" applyNumberFormat="1" applyFont="1" applyAlignment="1">
      <alignment horizontal="center"/>
    </xf>
    <xf numFmtId="165" fontId="10" fillId="0" borderId="0" xfId="3" applyNumberFormat="1" applyFont="1"/>
    <xf numFmtId="0" fontId="9" fillId="0" borderId="0" xfId="3" applyFont="1" applyAlignment="1">
      <alignment vertical="center"/>
    </xf>
    <xf numFmtId="165" fontId="9" fillId="0" borderId="0" xfId="3" applyNumberFormat="1" applyFont="1" applyAlignment="1">
      <alignment vertical="center"/>
    </xf>
    <xf numFmtId="0" fontId="10" fillId="0" borderId="0" xfId="3" applyFont="1"/>
    <xf numFmtId="0" fontId="20" fillId="0" borderId="0" xfId="3" applyFont="1"/>
    <xf numFmtId="0" fontId="14" fillId="0" borderId="0" xfId="3" applyFont="1"/>
    <xf numFmtId="0" fontId="15" fillId="0" borderId="0" xfId="3" applyFont="1"/>
    <xf numFmtId="0" fontId="13" fillId="0" borderId="0" xfId="3" applyFont="1"/>
    <xf numFmtId="0" fontId="11" fillId="0" borderId="0" xfId="3" applyFont="1"/>
    <xf numFmtId="165" fontId="9" fillId="0" borderId="0" xfId="3" applyNumberFormat="1" applyFont="1"/>
    <xf numFmtId="165" fontId="16" fillId="0" borderId="0" xfId="3" applyNumberFormat="1" applyFont="1"/>
    <xf numFmtId="165" fontId="19" fillId="0" borderId="0" xfId="3" applyNumberFormat="1" applyFont="1"/>
    <xf numFmtId="0" fontId="9" fillId="2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165" fontId="11" fillId="0" borderId="0" xfId="3" applyNumberFormat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5" fontId="22" fillId="2" borderId="7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165" fontId="24" fillId="2" borderId="7" xfId="2" applyNumberFormat="1" applyFont="1" applyFill="1" applyBorder="1" applyAlignment="1">
      <alignment horizontal="center" vertical="center"/>
    </xf>
    <xf numFmtId="167" fontId="24" fillId="2" borderId="1" xfId="2" applyNumberFormat="1" applyFont="1" applyFill="1" applyBorder="1" applyAlignment="1">
      <alignment horizontal="center" vertical="center"/>
    </xf>
    <xf numFmtId="2" fontId="24" fillId="2" borderId="1" xfId="2" applyNumberFormat="1" applyFont="1" applyFill="1" applyBorder="1" applyAlignment="1">
      <alignment horizontal="center" vertical="center"/>
    </xf>
    <xf numFmtId="165" fontId="25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/>
    </xf>
    <xf numFmtId="165" fontId="26" fillId="2" borderId="1" xfId="1" applyNumberFormat="1" applyFont="1" applyFill="1" applyBorder="1" applyAlignment="1">
      <alignment horizontal="center" vertical="center"/>
    </xf>
    <xf numFmtId="168" fontId="24" fillId="2" borderId="1" xfId="0" applyNumberFormat="1" applyFont="1" applyFill="1" applyBorder="1" applyAlignment="1">
      <alignment horizontal="center"/>
    </xf>
    <xf numFmtId="1" fontId="22" fillId="2" borderId="1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 vertical="center"/>
    </xf>
    <xf numFmtId="167" fontId="23" fillId="2" borderId="7" xfId="1" applyNumberFormat="1" applyFont="1" applyFill="1" applyBorder="1" applyAlignment="1">
      <alignment horizontal="center" vertical="center"/>
    </xf>
    <xf numFmtId="1" fontId="23" fillId="2" borderId="1" xfId="1" applyNumberFormat="1" applyFont="1" applyFill="1" applyBorder="1" applyAlignment="1">
      <alignment horizontal="center" vertical="center"/>
    </xf>
    <xf numFmtId="167" fontId="22" fillId="2" borderId="7" xfId="1" applyNumberFormat="1" applyFont="1" applyFill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 vertical="center"/>
    </xf>
    <xf numFmtId="165" fontId="27" fillId="2" borderId="1" xfId="1" applyNumberFormat="1" applyFont="1" applyFill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/>
    </xf>
    <xf numFmtId="165" fontId="24" fillId="3" borderId="7" xfId="0" applyNumberFormat="1" applyFont="1" applyFill="1" applyBorder="1" applyAlignment="1">
      <alignment horizontal="center"/>
    </xf>
    <xf numFmtId="165" fontId="22" fillId="2" borderId="11" xfId="1" applyNumberFormat="1" applyFont="1" applyFill="1" applyBorder="1" applyAlignment="1">
      <alignment horizontal="center" vertical="center"/>
    </xf>
    <xf numFmtId="165" fontId="22" fillId="2" borderId="1" xfId="2" applyNumberFormat="1" applyFont="1" applyFill="1" applyBorder="1" applyAlignment="1">
      <alignment horizontal="center" vertical="center"/>
    </xf>
    <xf numFmtId="165" fontId="23" fillId="2" borderId="11" xfId="1" applyNumberFormat="1" applyFont="1" applyFill="1" applyBorder="1" applyAlignment="1">
      <alignment horizontal="center" vertical="center"/>
    </xf>
    <xf numFmtId="165" fontId="22" fillId="2" borderId="5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/>
    </xf>
    <xf numFmtId="165" fontId="24" fillId="2" borderId="1" xfId="2" applyNumberFormat="1" applyFont="1" applyFill="1" applyBorder="1" applyAlignment="1">
      <alignment horizontal="center"/>
    </xf>
    <xf numFmtId="165" fontId="22" fillId="2" borderId="7" xfId="1" applyNumberFormat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/>
    </xf>
    <xf numFmtId="165" fontId="22" fillId="4" borderId="7" xfId="1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 vertical="center"/>
    </xf>
    <xf numFmtId="165" fontId="24" fillId="4" borderId="1" xfId="2" applyNumberFormat="1" applyFont="1" applyFill="1" applyBorder="1" applyAlignment="1">
      <alignment horizontal="center" vertical="center"/>
    </xf>
    <xf numFmtId="165" fontId="22" fillId="4" borderId="4" xfId="1" applyNumberFormat="1" applyFont="1" applyFill="1" applyBorder="1" applyAlignment="1">
      <alignment horizontal="center"/>
    </xf>
    <xf numFmtId="165" fontId="22" fillId="4" borderId="8" xfId="1" applyNumberFormat="1" applyFont="1" applyFill="1" applyBorder="1" applyAlignment="1">
      <alignment horizontal="center" vertical="center"/>
    </xf>
    <xf numFmtId="165" fontId="22" fillId="0" borderId="8" xfId="1" applyNumberFormat="1" applyFont="1" applyBorder="1" applyAlignment="1">
      <alignment horizontal="center" vertical="center"/>
    </xf>
    <xf numFmtId="165" fontId="24" fillId="4" borderId="1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top"/>
    </xf>
    <xf numFmtId="49" fontId="22" fillId="2" borderId="7" xfId="1" applyNumberFormat="1" applyFont="1" applyFill="1" applyBorder="1" applyAlignment="1">
      <alignment horizontal="center" vertical="center"/>
    </xf>
    <xf numFmtId="165" fontId="22" fillId="0" borderId="7" xfId="1" applyNumberFormat="1" applyFont="1" applyBorder="1" applyAlignment="1">
      <alignment horizontal="center"/>
    </xf>
    <xf numFmtId="1" fontId="22" fillId="2" borderId="1" xfId="1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165" fontId="24" fillId="0" borderId="7" xfId="1" applyNumberFormat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4" fillId="2" borderId="0" xfId="2" applyFont="1" applyFill="1" applyAlignment="1">
      <alignment horizontal="center"/>
    </xf>
    <xf numFmtId="165" fontId="23" fillId="0" borderId="7" xfId="1" applyNumberFormat="1" applyFont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165" fontId="22" fillId="0" borderId="7" xfId="1" applyNumberFormat="1" applyFont="1" applyBorder="1" applyAlignment="1">
      <alignment horizontal="center" vertical="center"/>
    </xf>
    <xf numFmtId="166" fontId="27" fillId="2" borderId="1" xfId="1" applyNumberFormat="1" applyFont="1" applyFill="1" applyBorder="1" applyAlignment="1">
      <alignment horizontal="center"/>
    </xf>
    <xf numFmtId="0" fontId="28" fillId="0" borderId="1" xfId="1" applyFont="1" applyBorder="1"/>
    <xf numFmtId="0" fontId="22" fillId="2" borderId="1" xfId="1" applyFont="1" applyFill="1" applyBorder="1" applyAlignment="1">
      <alignment wrapText="1"/>
    </xf>
    <xf numFmtId="0" fontId="22" fillId="2" borderId="1" xfId="1" applyFont="1" applyFill="1" applyBorder="1"/>
    <xf numFmtId="0" fontId="22" fillId="2" borderId="1" xfId="0" applyFont="1" applyFill="1" applyBorder="1" applyAlignment="1">
      <alignment horizontal="center" vertical="center"/>
    </xf>
    <xf numFmtId="49" fontId="24" fillId="2" borderId="1" xfId="2" applyNumberFormat="1" applyFont="1" applyFill="1" applyBorder="1" applyAlignment="1">
      <alignment horizontal="center"/>
    </xf>
    <xf numFmtId="49" fontId="24" fillId="2" borderId="1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/>
    </xf>
    <xf numFmtId="0" fontId="22" fillId="2" borderId="12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165" fontId="23" fillId="2" borderId="12" xfId="3" applyNumberFormat="1" applyFont="1" applyFill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 vertical="center"/>
    </xf>
    <xf numFmtId="165" fontId="27" fillId="2" borderId="1" xfId="3" applyNumberFormat="1" applyFont="1" applyFill="1" applyBorder="1" applyAlignment="1">
      <alignment horizontal="center" vertical="center"/>
    </xf>
    <xf numFmtId="165" fontId="22" fillId="2" borderId="12" xfId="3" applyNumberFormat="1" applyFont="1" applyFill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165" fontId="27" fillId="0" borderId="1" xfId="3" applyNumberFormat="1" applyFont="1" applyBorder="1" applyAlignment="1">
      <alignment horizontal="center" vertical="center"/>
    </xf>
    <xf numFmtId="165" fontId="22" fillId="0" borderId="5" xfId="3" applyNumberFormat="1" applyFont="1" applyBorder="1" applyAlignment="1">
      <alignment horizontal="center" vertical="center"/>
    </xf>
    <xf numFmtId="165" fontId="27" fillId="2" borderId="1" xfId="2" applyNumberFormat="1" applyFont="1" applyFill="1" applyBorder="1" applyAlignment="1">
      <alignment horizontal="center" vertical="center"/>
    </xf>
    <xf numFmtId="165" fontId="22" fillId="0" borderId="7" xfId="3" applyNumberFormat="1" applyFont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/>
    </xf>
    <xf numFmtId="2" fontId="27" fillId="2" borderId="1" xfId="2" applyNumberFormat="1" applyFont="1" applyFill="1" applyBorder="1" applyAlignment="1">
      <alignment horizontal="center" vertical="center"/>
    </xf>
    <xf numFmtId="165" fontId="23" fillId="0" borderId="7" xfId="3" applyNumberFormat="1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165" fontId="22" fillId="2" borderId="8" xfId="3" applyNumberFormat="1" applyFont="1" applyFill="1" applyBorder="1" applyAlignment="1">
      <alignment horizontal="center" vertical="center"/>
    </xf>
    <xf numFmtId="165" fontId="25" fillId="2" borderId="8" xfId="2" applyNumberFormat="1" applyFont="1" applyFill="1" applyBorder="1" applyAlignment="1">
      <alignment horizontal="center"/>
    </xf>
    <xf numFmtId="165" fontId="32" fillId="2" borderId="1" xfId="3" applyNumberFormat="1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165" fontId="32" fillId="0" borderId="1" xfId="3" applyNumberFormat="1" applyFont="1" applyBorder="1" applyAlignment="1">
      <alignment horizontal="center" vertical="center"/>
    </xf>
    <xf numFmtId="165" fontId="22" fillId="2" borderId="5" xfId="3" applyNumberFormat="1" applyFont="1" applyFill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165" fontId="24" fillId="2" borderId="8" xfId="2" applyNumberFormat="1" applyFont="1" applyFill="1" applyBorder="1" applyAlignment="1">
      <alignment horizontal="center"/>
    </xf>
    <xf numFmtId="165" fontId="22" fillId="0" borderId="8" xfId="3" applyNumberFormat="1" applyFont="1" applyBorder="1" applyAlignment="1">
      <alignment horizontal="center" vertical="center"/>
    </xf>
    <xf numFmtId="165" fontId="22" fillId="0" borderId="4" xfId="3" applyNumberFormat="1" applyFont="1" applyBorder="1" applyAlignment="1">
      <alignment horizontal="center" vertical="center"/>
    </xf>
    <xf numFmtId="165" fontId="27" fillId="0" borderId="8" xfId="3" applyNumberFormat="1" applyFont="1" applyBorder="1" applyAlignment="1">
      <alignment horizontal="center" vertical="center"/>
    </xf>
    <xf numFmtId="165" fontId="22" fillId="2" borderId="2" xfId="3" applyNumberFormat="1" applyFont="1" applyFill="1" applyBorder="1" applyAlignment="1">
      <alignment horizontal="center" vertical="center"/>
    </xf>
    <xf numFmtId="165" fontId="22" fillId="2" borderId="6" xfId="3" applyNumberFormat="1" applyFont="1" applyFill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1" fontId="27" fillId="0" borderId="1" xfId="3" applyNumberFormat="1" applyFont="1" applyBorder="1" applyAlignment="1">
      <alignment horizontal="center" vertical="center"/>
    </xf>
    <xf numFmtId="165" fontId="22" fillId="2" borderId="4" xfId="3" applyNumberFormat="1" applyFont="1" applyFill="1" applyBorder="1" applyAlignment="1">
      <alignment horizontal="center" vertical="center"/>
    </xf>
    <xf numFmtId="165" fontId="27" fillId="2" borderId="8" xfId="3" applyNumberFormat="1" applyFont="1" applyFill="1" applyBorder="1" applyAlignment="1">
      <alignment horizontal="center" vertical="center"/>
    </xf>
    <xf numFmtId="165" fontId="22" fillId="2" borderId="7" xfId="3" applyNumberFormat="1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horizontal="center" vertical="center"/>
    </xf>
    <xf numFmtId="1" fontId="22" fillId="2" borderId="1" xfId="3" applyNumberFormat="1" applyFont="1" applyFill="1" applyBorder="1" applyAlignment="1">
      <alignment horizontal="center" vertical="center"/>
    </xf>
    <xf numFmtId="1" fontId="23" fillId="2" borderId="1" xfId="3" applyNumberFormat="1" applyFont="1" applyFill="1" applyBorder="1" applyAlignment="1">
      <alignment horizontal="center" vertical="center"/>
    </xf>
    <xf numFmtId="1" fontId="23" fillId="2" borderId="12" xfId="3" applyNumberFormat="1" applyFont="1" applyFill="1" applyBorder="1" applyAlignment="1">
      <alignment horizontal="center" vertical="center"/>
    </xf>
    <xf numFmtId="1" fontId="23" fillId="2" borderId="7" xfId="3" applyNumberFormat="1" applyFont="1" applyFill="1" applyBorder="1" applyAlignment="1">
      <alignment horizontal="center" vertical="center"/>
    </xf>
    <xf numFmtId="1" fontId="23" fillId="0" borderId="1" xfId="3" applyNumberFormat="1" applyFont="1" applyBorder="1" applyAlignment="1">
      <alignment horizontal="center" vertical="center"/>
    </xf>
    <xf numFmtId="1" fontId="32" fillId="0" borderId="1" xfId="3" applyNumberFormat="1" applyFont="1" applyBorder="1" applyAlignment="1">
      <alignment horizontal="center" vertical="center"/>
    </xf>
    <xf numFmtId="1" fontId="23" fillId="2" borderId="5" xfId="3" applyNumberFormat="1" applyFont="1" applyFill="1" applyBorder="1" applyAlignment="1">
      <alignment horizontal="center" vertical="center"/>
    </xf>
    <xf numFmtId="1" fontId="23" fillId="2" borderId="6" xfId="3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/>
    </xf>
    <xf numFmtId="1" fontId="27" fillId="2" borderId="1" xfId="3" applyNumberFormat="1" applyFont="1" applyFill="1" applyBorder="1" applyAlignment="1">
      <alignment horizontal="center" vertical="center"/>
    </xf>
    <xf numFmtId="1" fontId="22" fillId="2" borderId="12" xfId="3" applyNumberFormat="1" applyFont="1" applyFill="1" applyBorder="1" applyAlignment="1">
      <alignment horizontal="center" vertical="center"/>
    </xf>
    <xf numFmtId="1" fontId="22" fillId="2" borderId="7" xfId="3" applyNumberFormat="1" applyFont="1" applyFill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1" fontId="22" fillId="2" borderId="6" xfId="3" applyNumberFormat="1" applyFont="1" applyFill="1" applyBorder="1" applyAlignment="1">
      <alignment horizontal="center" vertical="center"/>
    </xf>
    <xf numFmtId="165" fontId="23" fillId="2" borderId="7" xfId="3" applyNumberFormat="1" applyFont="1" applyFill="1" applyBorder="1" applyAlignment="1">
      <alignment horizontal="center" vertical="center"/>
    </xf>
    <xf numFmtId="165" fontId="23" fillId="2" borderId="5" xfId="3" applyNumberFormat="1" applyFont="1" applyFill="1" applyBorder="1" applyAlignment="1">
      <alignment horizontal="center" vertical="center"/>
    </xf>
    <xf numFmtId="165" fontId="23" fillId="2" borderId="6" xfId="3" applyNumberFormat="1" applyFont="1" applyFill="1" applyBorder="1" applyAlignment="1">
      <alignment horizontal="center" vertical="center"/>
    </xf>
    <xf numFmtId="165" fontId="27" fillId="2" borderId="7" xfId="2" applyNumberFormat="1" applyFont="1" applyFill="1" applyBorder="1" applyAlignment="1">
      <alignment horizontal="center" vertical="center"/>
    </xf>
    <xf numFmtId="165" fontId="22" fillId="2" borderId="1" xfId="3" applyNumberFormat="1" applyFont="1" applyFill="1" applyBorder="1" applyAlignment="1">
      <alignment vertical="center"/>
    </xf>
    <xf numFmtId="165" fontId="22" fillId="2" borderId="7" xfId="3" applyNumberFormat="1" applyFont="1" applyFill="1" applyBorder="1" applyAlignment="1">
      <alignment vertical="center"/>
    </xf>
    <xf numFmtId="165" fontId="23" fillId="0" borderId="12" xfId="3" applyNumberFormat="1" applyFont="1" applyBorder="1" applyAlignment="1">
      <alignment horizontal="center" vertical="center"/>
    </xf>
    <xf numFmtId="165" fontId="22" fillId="0" borderId="12" xfId="3" applyNumberFormat="1" applyFont="1" applyBorder="1" applyAlignment="1">
      <alignment horizontal="center" vertical="center"/>
    </xf>
    <xf numFmtId="2" fontId="27" fillId="2" borderId="1" xfId="3" applyNumberFormat="1" applyFont="1" applyFill="1" applyBorder="1" applyAlignment="1">
      <alignment horizontal="center" vertical="center"/>
    </xf>
    <xf numFmtId="2" fontId="22" fillId="2" borderId="6" xfId="3" applyNumberFormat="1" applyFont="1" applyFill="1" applyBorder="1" applyAlignment="1">
      <alignment horizontal="center" vertical="center"/>
    </xf>
    <xf numFmtId="165" fontId="25" fillId="2" borderId="1" xfId="3" applyNumberFormat="1" applyFont="1" applyFill="1" applyBorder="1" applyAlignment="1">
      <alignment horizontal="center" vertical="center"/>
    </xf>
    <xf numFmtId="165" fontId="23" fillId="0" borderId="6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/>
    </xf>
    <xf numFmtId="0" fontId="22" fillId="4" borderId="1" xfId="3" applyFont="1" applyFill="1" applyBorder="1" applyAlignment="1">
      <alignment horizontal="center" vertical="center"/>
    </xf>
    <xf numFmtId="0" fontId="22" fillId="4" borderId="7" xfId="3" applyFont="1" applyFill="1" applyBorder="1" applyAlignment="1">
      <alignment horizontal="center" vertical="center"/>
    </xf>
    <xf numFmtId="165" fontId="22" fillId="4" borderId="12" xfId="3" applyNumberFormat="1" applyFont="1" applyFill="1" applyBorder="1" applyAlignment="1">
      <alignment horizontal="center" vertical="center"/>
    </xf>
    <xf numFmtId="0" fontId="22" fillId="4" borderId="4" xfId="3" applyFont="1" applyFill="1" applyBorder="1" applyAlignment="1">
      <alignment horizontal="center" vertical="center"/>
    </xf>
    <xf numFmtId="165" fontId="22" fillId="4" borderId="1" xfId="3" applyNumberFormat="1" applyFont="1" applyFill="1" applyBorder="1" applyAlignment="1">
      <alignment horizontal="center" vertical="center"/>
    </xf>
    <xf numFmtId="165" fontId="22" fillId="4" borderId="5" xfId="3" applyNumberFormat="1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/>
    </xf>
    <xf numFmtId="165" fontId="22" fillId="2" borderId="12" xfId="0" applyNumberFormat="1" applyFont="1" applyFill="1" applyBorder="1" applyAlignment="1">
      <alignment horizontal="center"/>
    </xf>
    <xf numFmtId="165" fontId="27" fillId="2" borderId="5" xfId="3" applyNumberFormat="1" applyFont="1" applyFill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 vertical="center"/>
    </xf>
    <xf numFmtId="165" fontId="22" fillId="2" borderId="3" xfId="3" applyNumberFormat="1" applyFont="1" applyFill="1" applyBorder="1" applyAlignment="1">
      <alignment horizontal="center"/>
    </xf>
    <xf numFmtId="0" fontId="22" fillId="2" borderId="3" xfId="3" applyFont="1" applyFill="1" applyBorder="1" applyAlignment="1">
      <alignment horizontal="center"/>
    </xf>
    <xf numFmtId="165" fontId="22" fillId="2" borderId="3" xfId="3" applyNumberFormat="1" applyFont="1" applyFill="1" applyBorder="1" applyAlignment="1">
      <alignment horizontal="center" vertical="center"/>
    </xf>
    <xf numFmtId="165" fontId="22" fillId="2" borderId="3" xfId="3" applyNumberFormat="1" applyFont="1" applyFill="1" applyBorder="1"/>
    <xf numFmtId="0" fontId="22" fillId="0" borderId="0" xfId="3" applyFont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165" fontId="22" fillId="0" borderId="3" xfId="3" applyNumberFormat="1" applyFont="1" applyBorder="1" applyAlignment="1">
      <alignment horizontal="center" vertical="center"/>
    </xf>
    <xf numFmtId="165" fontId="22" fillId="0" borderId="0" xfId="3" applyNumberFormat="1" applyFont="1" applyAlignment="1">
      <alignment horizontal="center"/>
    </xf>
    <xf numFmtId="165" fontId="33" fillId="0" borderId="0" xfId="3" applyNumberFormat="1" applyFont="1" applyAlignment="1">
      <alignment horizontal="center"/>
    </xf>
    <xf numFmtId="0" fontId="22" fillId="0" borderId="0" xfId="3" applyFont="1"/>
    <xf numFmtId="165" fontId="24" fillId="2" borderId="0" xfId="3" applyNumberFormat="1" applyFont="1" applyFill="1"/>
    <xf numFmtId="0" fontId="24" fillId="0" borderId="0" xfId="3" applyFont="1"/>
    <xf numFmtId="165" fontId="24" fillId="0" borderId="0" xfId="3" applyNumberFormat="1" applyFont="1"/>
    <xf numFmtId="165" fontId="33" fillId="0" borderId="0" xfId="3" applyNumberFormat="1" applyFont="1"/>
    <xf numFmtId="0" fontId="27" fillId="0" borderId="0" xfId="3" applyFont="1"/>
    <xf numFmtId="165" fontId="26" fillId="0" borderId="0" xfId="3" applyNumberFormat="1" applyFont="1"/>
    <xf numFmtId="165" fontId="7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65" fontId="9" fillId="2" borderId="4" xfId="2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23" fillId="2" borderId="12" xfId="1" applyNumberFormat="1" applyFont="1" applyFill="1" applyBorder="1" applyAlignment="1">
      <alignment horizontal="center" vertical="center"/>
    </xf>
    <xf numFmtId="167" fontId="23" fillId="2" borderId="12" xfId="1" applyNumberFormat="1" applyFont="1" applyFill="1" applyBorder="1" applyAlignment="1">
      <alignment horizontal="center" vertical="center"/>
    </xf>
    <xf numFmtId="167" fontId="22" fillId="2" borderId="12" xfId="1" applyNumberFormat="1" applyFont="1" applyFill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167" fontId="22" fillId="2" borderId="1" xfId="3" applyNumberFormat="1" applyFont="1" applyFill="1" applyBorder="1" applyAlignment="1">
      <alignment horizontal="center" vertical="center"/>
    </xf>
    <xf numFmtId="167" fontId="22" fillId="0" borderId="1" xfId="3" applyNumberFormat="1" applyFont="1" applyBorder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7" fontId="27" fillId="2" borderId="7" xfId="1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 vertical="center"/>
    </xf>
    <xf numFmtId="0" fontId="2" fillId="2" borderId="0" xfId="3" applyFill="1"/>
    <xf numFmtId="165" fontId="7" fillId="2" borderId="0" xfId="1" applyNumberFormat="1" applyFont="1" applyFill="1" applyAlignment="1">
      <alignment horizontal="center" vertical="center"/>
    </xf>
    <xf numFmtId="165" fontId="22" fillId="2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165" fontId="5" fillId="2" borderId="0" xfId="3" applyNumberFormat="1" applyFont="1" applyFill="1" applyAlignment="1">
      <alignment horizontal="center" vertical="center"/>
    </xf>
    <xf numFmtId="165" fontId="21" fillId="2" borderId="0" xfId="3" applyNumberFormat="1" applyFont="1" applyFill="1" applyAlignment="1">
      <alignment horizontal="left" vertical="center"/>
    </xf>
    <xf numFmtId="165" fontId="23" fillId="2" borderId="9" xfId="1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36" fillId="2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 vertical="center"/>
    </xf>
    <xf numFmtId="165" fontId="26" fillId="2" borderId="6" xfId="3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/>
    </xf>
    <xf numFmtId="0" fontId="23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/>
    </xf>
    <xf numFmtId="49" fontId="24" fillId="4" borderId="1" xfId="2" applyNumberFormat="1" applyFont="1" applyFill="1" applyBorder="1" applyAlignment="1">
      <alignment horizontal="center"/>
    </xf>
    <xf numFmtId="0" fontId="22" fillId="2" borderId="1" xfId="0" applyFont="1" applyFill="1" applyBorder="1"/>
    <xf numFmtId="165" fontId="11" fillId="0" borderId="0" xfId="3" applyNumberFormat="1" applyFont="1" applyAlignment="1">
      <alignment horizontal="center" vertical="center"/>
    </xf>
    <xf numFmtId="165" fontId="16" fillId="2" borderId="0" xfId="3" applyNumberFormat="1" applyFont="1" applyFill="1" applyAlignment="1">
      <alignment vertical="center"/>
    </xf>
    <xf numFmtId="167" fontId="24" fillId="2" borderId="1" xfId="1" applyNumberFormat="1" applyFont="1" applyFill="1" applyBorder="1" applyAlignment="1">
      <alignment horizontal="center" vertical="center"/>
    </xf>
    <xf numFmtId="167" fontId="24" fillId="2" borderId="4" xfId="2" applyNumberFormat="1" applyFont="1" applyFill="1" applyBorder="1" applyAlignment="1">
      <alignment horizontal="center"/>
    </xf>
    <xf numFmtId="1" fontId="22" fillId="2" borderId="7" xfId="1" applyNumberFormat="1" applyFont="1" applyFill="1" applyBorder="1" applyAlignment="1">
      <alignment horizontal="center" vertical="center"/>
    </xf>
    <xf numFmtId="165" fontId="22" fillId="4" borderId="12" xfId="1" applyNumberFormat="1" applyFont="1" applyFill="1" applyBorder="1" applyAlignment="1">
      <alignment horizontal="center" vertical="center"/>
    </xf>
    <xf numFmtId="165" fontId="22" fillId="0" borderId="12" xfId="1" applyNumberFormat="1" applyFont="1" applyBorder="1" applyAlignment="1">
      <alignment horizontal="center" vertical="center"/>
    </xf>
    <xf numFmtId="166" fontId="2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165" fontId="37" fillId="4" borderId="1" xfId="2" applyNumberFormat="1" applyFont="1" applyFill="1" applyBorder="1" applyAlignment="1">
      <alignment horizontal="center" vertical="center"/>
    </xf>
    <xf numFmtId="165" fontId="24" fillId="2" borderId="5" xfId="3" applyNumberFormat="1" applyFont="1" applyFill="1" applyBorder="1" applyAlignment="1">
      <alignment horizontal="center" vertical="center"/>
    </xf>
    <xf numFmtId="165" fontId="22" fillId="2" borderId="0" xfId="3" applyNumberFormat="1" applyFont="1" applyFill="1"/>
    <xf numFmtId="165" fontId="22" fillId="0" borderId="11" xfId="1" applyNumberFormat="1" applyFont="1" applyBorder="1" applyAlignment="1">
      <alignment horizontal="center" vertical="center"/>
    </xf>
    <xf numFmtId="1" fontId="22" fillId="2" borderId="12" xfId="1" applyNumberFormat="1" applyFont="1" applyFill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165" fontId="22" fillId="4" borderId="7" xfId="3" applyNumberFormat="1" applyFont="1" applyFill="1" applyBorder="1" applyAlignment="1">
      <alignment horizontal="center" vertical="center"/>
    </xf>
    <xf numFmtId="165" fontId="22" fillId="0" borderId="4" xfId="1" applyNumberFormat="1" applyFont="1" applyBorder="1" applyAlignment="1">
      <alignment horizontal="center" vertical="center"/>
    </xf>
    <xf numFmtId="165" fontId="24" fillId="2" borderId="11" xfId="2" applyNumberFormat="1" applyFont="1" applyFill="1" applyBorder="1" applyAlignment="1">
      <alignment horizontal="center" vertical="center"/>
    </xf>
    <xf numFmtId="0" fontId="24" fillId="2" borderId="0" xfId="3" applyFont="1" applyFill="1" applyAlignment="1">
      <alignment vertical="center"/>
    </xf>
    <xf numFmtId="0" fontId="23" fillId="0" borderId="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165" fontId="22" fillId="0" borderId="6" xfId="1" applyNumberFormat="1" applyFont="1" applyBorder="1" applyAlignment="1">
      <alignment horizontal="center" vertical="center"/>
    </xf>
    <xf numFmtId="165" fontId="23" fillId="0" borderId="6" xfId="1" applyNumberFormat="1" applyFont="1" applyBorder="1" applyAlignment="1">
      <alignment horizontal="center" vertical="center"/>
    </xf>
    <xf numFmtId="2" fontId="22" fillId="0" borderId="6" xfId="3" applyNumberFormat="1" applyFont="1" applyBorder="1" applyAlignment="1">
      <alignment horizontal="center" vertical="center"/>
    </xf>
    <xf numFmtId="168" fontId="25" fillId="2" borderId="6" xfId="0" applyNumberFormat="1" applyFont="1" applyFill="1" applyBorder="1" applyAlignment="1">
      <alignment horizontal="center"/>
    </xf>
    <xf numFmtId="165" fontId="24" fillId="4" borderId="6" xfId="2" applyNumberFormat="1" applyFont="1" applyFill="1" applyBorder="1" applyAlignment="1">
      <alignment horizontal="center"/>
    </xf>
    <xf numFmtId="2" fontId="5" fillId="2" borderId="1" xfId="3" applyNumberFormat="1" applyFont="1" applyFill="1" applyBorder="1" applyAlignment="1">
      <alignment horizontal="center" vertical="center"/>
    </xf>
    <xf numFmtId="0" fontId="24" fillId="2" borderId="11" xfId="2" applyFont="1" applyFill="1" applyBorder="1"/>
    <xf numFmtId="0" fontId="24" fillId="2" borderId="5" xfId="2" applyFont="1" applyFill="1" applyBorder="1"/>
    <xf numFmtId="0" fontId="10" fillId="4" borderId="1" xfId="0" applyFont="1" applyFill="1" applyBorder="1" applyAlignment="1">
      <alignment horizontal="center" vertical="center"/>
    </xf>
    <xf numFmtId="165" fontId="26" fillId="2" borderId="1" xfId="3" applyNumberFormat="1" applyFont="1" applyFill="1" applyBorder="1" applyAlignment="1">
      <alignment horizontal="center" vertical="center"/>
    </xf>
    <xf numFmtId="165" fontId="26" fillId="0" borderId="12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9" fillId="2" borderId="11" xfId="2" applyFont="1" applyFill="1" applyBorder="1"/>
    <xf numFmtId="0" fontId="24" fillId="2" borderId="11" xfId="1" applyFont="1" applyFill="1" applyBorder="1"/>
    <xf numFmtId="0" fontId="9" fillId="2" borderId="11" xfId="1" applyFont="1" applyFill="1" applyBorder="1" applyAlignment="1">
      <alignment horizontal="left"/>
    </xf>
    <xf numFmtId="0" fontId="22" fillId="2" borderId="5" xfId="0" applyFont="1" applyFill="1" applyBorder="1"/>
    <xf numFmtId="0" fontId="5" fillId="2" borderId="5" xfId="1" applyFont="1" applyFill="1" applyBorder="1" applyAlignment="1">
      <alignment horizontal="left" vertical="center"/>
    </xf>
    <xf numFmtId="0" fontId="9" fillId="4" borderId="2" xfId="2" applyFont="1" applyFill="1" applyBorder="1"/>
    <xf numFmtId="0" fontId="9" fillId="4" borderId="5" xfId="2" applyFont="1" applyFill="1" applyBorder="1"/>
    <xf numFmtId="0" fontId="9" fillId="4" borderId="11" xfId="2" applyFont="1" applyFill="1" applyBorder="1"/>
    <xf numFmtId="0" fontId="9" fillId="4" borderId="11" xfId="2" applyFont="1" applyFill="1" applyBorder="1" applyAlignment="1">
      <alignment horizontal="left"/>
    </xf>
    <xf numFmtId="0" fontId="9" fillId="4" borderId="11" xfId="1" applyFont="1" applyFill="1" applyBorder="1"/>
    <xf numFmtId="0" fontId="9" fillId="2" borderId="11" xfId="2" applyFont="1" applyFill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24" fillId="5" borderId="5" xfId="3" applyNumberFormat="1" applyFont="1" applyFill="1" applyBorder="1" applyAlignment="1">
      <alignment horizontal="center" vertical="center"/>
    </xf>
    <xf numFmtId="0" fontId="9" fillId="6" borderId="5" xfId="2" applyFont="1" applyFill="1" applyBorder="1"/>
    <xf numFmtId="165" fontId="24" fillId="6" borderId="1" xfId="2" applyNumberFormat="1" applyFont="1" applyFill="1" applyBorder="1" applyAlignment="1">
      <alignment horizontal="center" vertical="center"/>
    </xf>
    <xf numFmtId="0" fontId="5" fillId="5" borderId="5" xfId="1" applyFont="1" applyFill="1" applyBorder="1"/>
    <xf numFmtId="0" fontId="40" fillId="0" borderId="0" xfId="3" applyFont="1" applyAlignment="1">
      <alignment vertical="center" wrapText="1"/>
    </xf>
    <xf numFmtId="0" fontId="40" fillId="2" borderId="0" xfId="3" applyFont="1" applyFill="1"/>
    <xf numFmtId="0" fontId="40" fillId="2" borderId="0" xfId="3" applyFont="1" applyFill="1" applyAlignment="1">
      <alignment vertical="center"/>
    </xf>
    <xf numFmtId="165" fontId="40" fillId="2" borderId="0" xfId="3" applyNumberFormat="1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65" fontId="43" fillId="2" borderId="0" xfId="3" applyNumberFormat="1" applyFont="1" applyFill="1" applyAlignment="1">
      <alignment vertical="center"/>
    </xf>
    <xf numFmtId="165" fontId="44" fillId="2" borderId="0" xfId="3" applyNumberFormat="1" applyFont="1" applyFill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0" fontId="43" fillId="0" borderId="0" xfId="3" applyFont="1" applyAlignment="1">
      <alignment vertical="center"/>
    </xf>
    <xf numFmtId="165" fontId="43" fillId="0" borderId="0" xfId="3" applyNumberFormat="1" applyFont="1" applyAlignment="1">
      <alignment vertical="center"/>
    </xf>
    <xf numFmtId="165" fontId="44" fillId="0" borderId="0" xfId="3" applyNumberFormat="1" applyFont="1" applyAlignment="1">
      <alignment vertical="center"/>
    </xf>
    <xf numFmtId="0" fontId="44" fillId="0" borderId="0" xfId="3" applyFont="1"/>
    <xf numFmtId="165" fontId="44" fillId="0" borderId="0" xfId="3" applyNumberFormat="1" applyFont="1"/>
    <xf numFmtId="165" fontId="43" fillId="0" borderId="0" xfId="3" applyNumberFormat="1" applyFont="1"/>
    <xf numFmtId="0" fontId="43" fillId="0" borderId="0" xfId="3" applyFont="1"/>
    <xf numFmtId="0" fontId="42" fillId="0" borderId="0" xfId="3" applyFont="1"/>
    <xf numFmtId="165" fontId="44" fillId="2" borderId="0" xfId="3" applyNumberFormat="1" applyFont="1" applyFill="1"/>
    <xf numFmtId="0" fontId="5" fillId="5" borderId="5" xfId="1" applyFont="1" applyFill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33" fillId="0" borderId="0" xfId="3" applyFont="1"/>
    <xf numFmtId="165" fontId="26" fillId="2" borderId="0" xfId="3" applyNumberFormat="1" applyFont="1" applyFill="1"/>
    <xf numFmtId="2" fontId="22" fillId="5" borderId="1" xfId="1" applyNumberFormat="1" applyFont="1" applyFill="1" applyBorder="1" applyAlignment="1">
      <alignment horizontal="center" vertical="center"/>
    </xf>
    <xf numFmtId="165" fontId="40" fillId="2" borderId="0" xfId="3" applyNumberFormat="1" applyFont="1" applyFill="1"/>
    <xf numFmtId="165" fontId="22" fillId="5" borderId="12" xfId="3" applyNumberFormat="1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/>
    </xf>
    <xf numFmtId="0" fontId="23" fillId="2" borderId="1" xfId="1" applyFont="1" applyFill="1" applyBorder="1"/>
    <xf numFmtId="165" fontId="32" fillId="2" borderId="1" xfId="2" applyNumberFormat="1" applyFont="1" applyFill="1" applyBorder="1" applyAlignment="1">
      <alignment horizontal="center" vertical="center"/>
    </xf>
    <xf numFmtId="167" fontId="25" fillId="2" borderId="1" xfId="2" applyNumberFormat="1" applyFont="1" applyFill="1" applyBorder="1" applyAlignment="1">
      <alignment horizontal="center" vertical="center"/>
    </xf>
    <xf numFmtId="165" fontId="33" fillId="2" borderId="7" xfId="1" applyNumberFormat="1" applyFont="1" applyFill="1" applyBorder="1" applyAlignment="1">
      <alignment horizontal="center" vertical="center"/>
    </xf>
    <xf numFmtId="165" fontId="25" fillId="0" borderId="1" xfId="3" applyNumberFormat="1" applyFont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/>
    </xf>
    <xf numFmtId="167" fontId="25" fillId="3" borderId="7" xfId="0" applyNumberFormat="1" applyFont="1" applyFill="1" applyBorder="1" applyAlignment="1">
      <alignment horizontal="center"/>
    </xf>
    <xf numFmtId="167" fontId="25" fillId="3" borderId="1" xfId="0" applyNumberFormat="1" applyFont="1" applyFill="1" applyBorder="1" applyAlignment="1">
      <alignment horizontal="center"/>
    </xf>
    <xf numFmtId="167" fontId="25" fillId="0" borderId="1" xfId="1" applyNumberFormat="1" applyFont="1" applyBorder="1" applyAlignment="1">
      <alignment horizontal="center" vertical="center"/>
    </xf>
    <xf numFmtId="167" fontId="24" fillId="0" borderId="1" xfId="1" applyNumberFormat="1" applyFont="1" applyBorder="1" applyAlignment="1">
      <alignment horizontal="center" vertical="center"/>
    </xf>
    <xf numFmtId="167" fontId="22" fillId="0" borderId="1" xfId="1" applyNumberFormat="1" applyFont="1" applyBorder="1" applyAlignment="1">
      <alignment horizontal="center" vertical="center"/>
    </xf>
    <xf numFmtId="2" fontId="32" fillId="2" borderId="1" xfId="3" applyNumberFormat="1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167" fontId="22" fillId="0" borderId="12" xfId="3" applyNumberFormat="1" applyFont="1" applyBorder="1" applyAlignment="1">
      <alignment horizontal="center" vertical="center"/>
    </xf>
    <xf numFmtId="167" fontId="22" fillId="2" borderId="5" xfId="3" applyNumberFormat="1" applyFont="1" applyFill="1" applyBorder="1" applyAlignment="1">
      <alignment horizontal="center" vertical="center"/>
    </xf>
    <xf numFmtId="2" fontId="25" fillId="2" borderId="6" xfId="3" applyNumberFormat="1" applyFont="1" applyFill="1" applyBorder="1" applyAlignment="1">
      <alignment horizontal="center" vertical="center"/>
    </xf>
    <xf numFmtId="167" fontId="23" fillId="2" borderId="6" xfId="3" applyNumberFormat="1" applyFont="1" applyFill="1" applyBorder="1" applyAlignment="1">
      <alignment horizontal="center" vertical="center"/>
    </xf>
    <xf numFmtId="167" fontId="23" fillId="2" borderId="1" xfId="3" applyNumberFormat="1" applyFont="1" applyFill="1" applyBorder="1" applyAlignment="1">
      <alignment horizontal="center" vertical="center"/>
    </xf>
    <xf numFmtId="167" fontId="32" fillId="2" borderId="1" xfId="3" applyNumberFormat="1" applyFont="1" applyFill="1" applyBorder="1" applyAlignment="1">
      <alignment horizontal="center" vertical="center"/>
    </xf>
    <xf numFmtId="167" fontId="22" fillId="2" borderId="6" xfId="3" applyNumberFormat="1" applyFont="1" applyFill="1" applyBorder="1" applyAlignment="1">
      <alignment horizontal="center" vertical="center"/>
    </xf>
    <xf numFmtId="167" fontId="27" fillId="2" borderId="1" xfId="3" applyNumberFormat="1" applyFont="1" applyFill="1" applyBorder="1" applyAlignment="1">
      <alignment horizontal="center" vertical="center"/>
    </xf>
    <xf numFmtId="167" fontId="24" fillId="2" borderId="6" xfId="2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  <xf numFmtId="165" fontId="45" fillId="2" borderId="0" xfId="3" applyNumberFormat="1" applyFont="1" applyFill="1"/>
    <xf numFmtId="167" fontId="22" fillId="0" borderId="7" xfId="1" applyNumberFormat="1" applyFont="1" applyBorder="1" applyAlignment="1">
      <alignment horizontal="center" vertical="center"/>
    </xf>
    <xf numFmtId="167" fontId="22" fillId="0" borderId="0" xfId="1" applyNumberFormat="1" applyFont="1"/>
    <xf numFmtId="167" fontId="25" fillId="0" borderId="7" xfId="1" applyNumberFormat="1" applyFont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 vertical="center"/>
    </xf>
    <xf numFmtId="0" fontId="40" fillId="2" borderId="0" xfId="3" applyFont="1" applyFill="1" applyAlignment="1">
      <alignment vertical="center" wrapText="1"/>
    </xf>
    <xf numFmtId="2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vertical="center" wrapText="1"/>
    </xf>
    <xf numFmtId="0" fontId="24" fillId="2" borderId="1" xfId="1" applyFont="1" applyFill="1" applyBorder="1"/>
    <xf numFmtId="0" fontId="24" fillId="2" borderId="1" xfId="1" applyFont="1" applyFill="1" applyBorder="1" applyAlignment="1">
      <alignment vertical="center" wrapText="1"/>
    </xf>
    <xf numFmtId="0" fontId="28" fillId="2" borderId="1" xfId="1" applyFont="1" applyFill="1" applyBorder="1"/>
    <xf numFmtId="0" fontId="28" fillId="2" borderId="1" xfId="1" applyFont="1" applyFill="1" applyBorder="1" applyAlignment="1">
      <alignment wrapText="1"/>
    </xf>
    <xf numFmtId="0" fontId="7" fillId="2" borderId="1" xfId="1" applyFont="1" applyFill="1" applyBorder="1"/>
    <xf numFmtId="0" fontId="9" fillId="2" borderId="5" xfId="1" applyFont="1" applyFill="1" applyBorder="1" applyAlignment="1">
      <alignment horizontal="left" vertical="center"/>
    </xf>
    <xf numFmtId="0" fontId="6" fillId="0" borderId="0" xfId="3" applyFont="1" applyAlignment="1">
      <alignment horizontal="center"/>
    </xf>
    <xf numFmtId="0" fontId="22" fillId="2" borderId="7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center"/>
    </xf>
    <xf numFmtId="165" fontId="4" fillId="2" borderId="0" xfId="3" applyNumberFormat="1" applyFont="1" applyFill="1" applyAlignment="1">
      <alignment horizontal="left"/>
    </xf>
    <xf numFmtId="165" fontId="26" fillId="2" borderId="7" xfId="3" applyNumberFormat="1" applyFont="1" applyFill="1" applyBorder="1" applyAlignment="1">
      <alignment horizontal="center" vertical="center"/>
    </xf>
    <xf numFmtId="165" fontId="24" fillId="2" borderId="1" xfId="3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vertical="center"/>
    </xf>
    <xf numFmtId="0" fontId="22" fillId="2" borderId="12" xfId="3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167" fontId="22" fillId="2" borderId="12" xfId="3" applyNumberFormat="1" applyFont="1" applyFill="1" applyBorder="1" applyAlignment="1">
      <alignment horizontal="center" vertical="center"/>
    </xf>
    <xf numFmtId="165" fontId="24" fillId="2" borderId="7" xfId="3" applyNumberFormat="1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vertical="center"/>
    </xf>
    <xf numFmtId="0" fontId="24" fillId="2" borderId="1" xfId="3" applyFont="1" applyFill="1" applyBorder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18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5" fillId="2" borderId="0" xfId="3" applyFont="1" applyFill="1"/>
    <xf numFmtId="0" fontId="7" fillId="2" borderId="0" xfId="3" applyFont="1" applyFill="1" applyAlignment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165" fontId="22" fillId="2" borderId="0" xfId="3" applyNumberFormat="1" applyFont="1" applyFill="1" applyAlignment="1">
      <alignment horizontal="center" vertical="center"/>
    </xf>
    <xf numFmtId="165" fontId="46" fillId="2" borderId="0" xfId="3" applyNumberFormat="1" applyFont="1" applyFill="1" applyAlignment="1">
      <alignment horizontal="center" vertical="center"/>
    </xf>
    <xf numFmtId="165" fontId="46" fillId="2" borderId="0" xfId="3" applyNumberFormat="1" applyFont="1" applyFill="1"/>
    <xf numFmtId="0" fontId="5" fillId="2" borderId="0" xfId="3" applyFont="1" applyFill="1" applyAlignment="1">
      <alignment horizontal="center" vertical="center"/>
    </xf>
    <xf numFmtId="165" fontId="9" fillId="2" borderId="0" xfId="3" applyNumberFormat="1" applyFont="1" applyFill="1"/>
    <xf numFmtId="0" fontId="9" fillId="2" borderId="0" xfId="3" applyFont="1" applyFill="1"/>
    <xf numFmtId="165" fontId="9" fillId="2" borderId="0" xfId="3" applyNumberFormat="1" applyFont="1" applyFill="1" applyAlignment="1">
      <alignment vertical="center"/>
    </xf>
    <xf numFmtId="165" fontId="25" fillId="2" borderId="12" xfId="1" applyNumberFormat="1" applyFont="1" applyFill="1" applyBorder="1" applyAlignment="1">
      <alignment horizontal="center" vertical="center"/>
    </xf>
    <xf numFmtId="165" fontId="24" fillId="2" borderId="12" xfId="3" applyNumberFormat="1" applyFont="1" applyFill="1" applyBorder="1" applyAlignment="1">
      <alignment horizontal="center" vertical="center"/>
    </xf>
    <xf numFmtId="2" fontId="22" fillId="2" borderId="0" xfId="3" applyNumberFormat="1" applyFont="1" applyFill="1" applyAlignment="1">
      <alignment horizontal="center" vertical="center"/>
    </xf>
    <xf numFmtId="165" fontId="50" fillId="2" borderId="1" xfId="3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/>
    </xf>
    <xf numFmtId="165" fontId="51" fillId="2" borderId="1" xfId="3" applyNumberFormat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vertical="center"/>
    </xf>
    <xf numFmtId="0" fontId="24" fillId="2" borderId="11" xfId="2" applyFont="1" applyFill="1" applyBorder="1" applyAlignment="1">
      <alignment vertical="center"/>
    </xf>
    <xf numFmtId="0" fontId="24" fillId="2" borderId="5" xfId="2" applyFont="1" applyFill="1" applyBorder="1" applyAlignment="1">
      <alignment vertical="center"/>
    </xf>
    <xf numFmtId="0" fontId="24" fillId="2" borderId="5" xfId="1" applyFont="1" applyFill="1" applyBorder="1" applyAlignment="1">
      <alignment horizontal="left" vertical="center"/>
    </xf>
    <xf numFmtId="0" fontId="23" fillId="2" borderId="1" xfId="3" applyFont="1" applyFill="1" applyBorder="1" applyAlignment="1">
      <alignment vertical="center"/>
    </xf>
    <xf numFmtId="0" fontId="24" fillId="2" borderId="11" xfId="2" applyFont="1" applyFill="1" applyBorder="1" applyAlignment="1">
      <alignment horizontal="left" vertical="center"/>
    </xf>
    <xf numFmtId="0" fontId="24" fillId="2" borderId="11" xfId="2" applyFont="1" applyFill="1" applyBorder="1" applyAlignment="1">
      <alignment vertical="center" wrapText="1"/>
    </xf>
    <xf numFmtId="0" fontId="24" fillId="2" borderId="11" xfId="1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165" fontId="54" fillId="2" borderId="1" xfId="1" applyNumberFormat="1" applyFont="1" applyFill="1" applyBorder="1" applyAlignment="1">
      <alignment horizontal="center" vertical="center"/>
    </xf>
    <xf numFmtId="167" fontId="24" fillId="2" borderId="7" xfId="1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 vertical="center"/>
    </xf>
    <xf numFmtId="165" fontId="46" fillId="2" borderId="0" xfId="3" applyNumberFormat="1" applyFont="1" applyFill="1" applyAlignment="1">
      <alignment horizontal="center"/>
    </xf>
    <xf numFmtId="0" fontId="5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165" fontId="22" fillId="2" borderId="1" xfId="1" applyNumberFormat="1" applyFont="1" applyFill="1" applyBorder="1" applyAlignment="1">
      <alignment horizontal="center" vertical="center" wrapText="1"/>
    </xf>
    <xf numFmtId="165" fontId="24" fillId="2" borderId="7" xfId="1" applyNumberFormat="1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center" vertical="center"/>
    </xf>
    <xf numFmtId="165" fontId="24" fillId="2" borderId="0" xfId="3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24" fillId="2" borderId="5" xfId="1" applyFont="1" applyFill="1" applyBorder="1" applyAlignment="1">
      <alignment vertical="center" wrapText="1"/>
    </xf>
    <xf numFmtId="167" fontId="22" fillId="2" borderId="7" xfId="3" applyNumberFormat="1" applyFont="1" applyFill="1" applyBorder="1" applyAlignment="1">
      <alignment horizontal="center" vertical="center"/>
    </xf>
    <xf numFmtId="0" fontId="41" fillId="2" borderId="0" xfId="3" applyFont="1" applyFill="1"/>
    <xf numFmtId="165" fontId="33" fillId="2" borderId="7" xfId="2" applyNumberFormat="1" applyFont="1" applyFill="1" applyBorder="1" applyAlignment="1">
      <alignment horizontal="center" vertical="center"/>
    </xf>
    <xf numFmtId="167" fontId="24" fillId="2" borderId="12" xfId="1" applyNumberFormat="1" applyFont="1" applyFill="1" applyBorder="1" applyAlignment="1">
      <alignment horizontal="center" vertical="center"/>
    </xf>
    <xf numFmtId="167" fontId="22" fillId="2" borderId="7" xfId="4" applyNumberFormat="1" applyFont="1" applyFill="1" applyBorder="1" applyAlignment="1">
      <alignment horizontal="center" vertical="center"/>
    </xf>
    <xf numFmtId="165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/>
    <xf numFmtId="0" fontId="10" fillId="2" borderId="0" xfId="3" applyFont="1" applyFill="1"/>
    <xf numFmtId="165" fontId="55" fillId="2" borderId="7" xfId="3" applyNumberFormat="1" applyFont="1" applyFill="1" applyBorder="1" applyAlignment="1">
      <alignment horizontal="center" vertical="center"/>
    </xf>
    <xf numFmtId="167" fontId="24" fillId="2" borderId="7" xfId="3" applyNumberFormat="1" applyFont="1" applyFill="1" applyBorder="1" applyAlignment="1">
      <alignment horizontal="center" vertical="center"/>
    </xf>
    <xf numFmtId="167" fontId="22" fillId="2" borderId="6" xfId="1" applyNumberFormat="1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vertical="center"/>
    </xf>
    <xf numFmtId="0" fontId="22" fillId="2" borderId="10" xfId="3" applyFont="1" applyFill="1" applyBorder="1" applyAlignment="1">
      <alignment vertical="center"/>
    </xf>
    <xf numFmtId="165" fontId="33" fillId="2" borderId="18" xfId="1" applyNumberFormat="1" applyFont="1" applyFill="1" applyBorder="1" applyAlignment="1">
      <alignment horizontal="center" vertical="center"/>
    </xf>
    <xf numFmtId="165" fontId="26" fillId="2" borderId="10" xfId="1" applyNumberFormat="1" applyFont="1" applyFill="1" applyBorder="1" applyAlignment="1">
      <alignment horizontal="center" vertical="center"/>
    </xf>
    <xf numFmtId="2" fontId="24" fillId="2" borderId="10" xfId="2" applyNumberFormat="1" applyFont="1" applyFill="1" applyBorder="1" applyAlignment="1">
      <alignment horizontal="center" vertical="center"/>
    </xf>
    <xf numFmtId="165" fontId="22" fillId="2" borderId="19" xfId="1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/>
    </xf>
    <xf numFmtId="167" fontId="24" fillId="2" borderId="12" xfId="3" applyNumberFormat="1" applyFont="1" applyFill="1" applyBorder="1" applyAlignment="1">
      <alignment horizontal="center" vertical="center"/>
    </xf>
    <xf numFmtId="2" fontId="24" fillId="2" borderId="1" xfId="1" applyNumberFormat="1" applyFont="1" applyFill="1" applyBorder="1" applyAlignment="1">
      <alignment horizontal="center" vertical="center"/>
    </xf>
    <xf numFmtId="165" fontId="25" fillId="2" borderId="11" xfId="1" applyNumberFormat="1" applyFont="1" applyFill="1" applyBorder="1" applyAlignment="1">
      <alignment horizontal="center" vertical="center"/>
    </xf>
    <xf numFmtId="2" fontId="22" fillId="2" borderId="0" xfId="1" applyNumberFormat="1" applyFont="1" applyFill="1" applyAlignment="1">
      <alignment horizontal="center" vertical="center"/>
    </xf>
    <xf numFmtId="165" fontId="12" fillId="2" borderId="0" xfId="3" applyNumberFormat="1" applyFont="1" applyFill="1"/>
    <xf numFmtId="165" fontId="4" fillId="2" borderId="0" xfId="3" applyNumberFormat="1" applyFont="1" applyFill="1" applyAlignment="1">
      <alignment horizontal="left" vertical="center"/>
    </xf>
    <xf numFmtId="165" fontId="4" fillId="2" borderId="0" xfId="3" applyNumberFormat="1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2" borderId="0" xfId="3" applyFont="1" applyFill="1"/>
    <xf numFmtId="0" fontId="56" fillId="2" borderId="0" xfId="3" applyFont="1" applyFill="1" applyAlignment="1">
      <alignment horizontal="center"/>
    </xf>
    <xf numFmtId="0" fontId="57" fillId="2" borderId="0" xfId="3" applyFont="1" applyFill="1" applyAlignment="1">
      <alignment horizontal="center" vertical="center"/>
    </xf>
    <xf numFmtId="0" fontId="58" fillId="2" borderId="0" xfId="3" applyFont="1" applyFill="1" applyAlignment="1">
      <alignment horizontal="center" vertical="center"/>
    </xf>
    <xf numFmtId="0" fontId="59" fillId="2" borderId="0" xfId="3" applyFont="1" applyFill="1" applyAlignment="1">
      <alignment horizontal="center"/>
    </xf>
    <xf numFmtId="0" fontId="56" fillId="2" borderId="0" xfId="3" applyFont="1" applyFill="1"/>
    <xf numFmtId="0" fontId="61" fillId="2" borderId="1" xfId="0" applyFont="1" applyFill="1" applyBorder="1" applyAlignment="1">
      <alignment horizontal="center" vertical="center"/>
    </xf>
    <xf numFmtId="0" fontId="62" fillId="2" borderId="1" xfId="3" applyFont="1" applyFill="1" applyBorder="1" applyAlignment="1">
      <alignment horizontal="center" vertical="center"/>
    </xf>
    <xf numFmtId="0" fontId="63" fillId="2" borderId="1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/>
    </xf>
    <xf numFmtId="1" fontId="23" fillId="2" borderId="7" xfId="1" applyNumberFormat="1" applyFont="1" applyFill="1" applyBorder="1" applyAlignment="1">
      <alignment horizontal="center" vertical="center"/>
    </xf>
    <xf numFmtId="1" fontId="23" fillId="2" borderId="12" xfId="1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0" fontId="14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64" fillId="2" borderId="0" xfId="3" applyFont="1" applyFill="1" applyAlignment="1">
      <alignment horizontal="center"/>
    </xf>
    <xf numFmtId="0" fontId="65" fillId="2" borderId="1" xfId="3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vertical="center" wrapText="1"/>
    </xf>
    <xf numFmtId="0" fontId="24" fillId="2" borderId="10" xfId="1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25" fillId="2" borderId="1" xfId="3" applyFont="1" applyFill="1" applyBorder="1" applyAlignment="1">
      <alignment vertical="center"/>
    </xf>
    <xf numFmtId="0" fontId="24" fillId="2" borderId="1" xfId="1" applyFont="1" applyFill="1" applyBorder="1" applyAlignment="1">
      <alignment horizontal="left" vertical="center"/>
    </xf>
    <xf numFmtId="0" fontId="66" fillId="2" borderId="0" xfId="3" applyFont="1" applyFill="1"/>
    <xf numFmtId="0" fontId="20" fillId="2" borderId="0" xfId="3" applyFont="1" applyFill="1" applyAlignment="1">
      <alignment vertical="center"/>
    </xf>
    <xf numFmtId="0" fontId="1" fillId="2" borderId="0" xfId="3" applyFont="1" applyFill="1"/>
    <xf numFmtId="165" fontId="46" fillId="2" borderId="1" xfId="1" applyNumberFormat="1" applyFont="1" applyFill="1" applyBorder="1" applyAlignment="1">
      <alignment horizontal="center" vertical="center"/>
    </xf>
    <xf numFmtId="167" fontId="24" fillId="2" borderId="7" xfId="2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left" vertical="center" wrapText="1"/>
    </xf>
    <xf numFmtId="0" fontId="24" fillId="2" borderId="5" xfId="2" applyFont="1" applyFill="1" applyBorder="1" applyAlignment="1">
      <alignment horizontal="left" vertical="center"/>
    </xf>
    <xf numFmtId="165" fontId="24" fillId="2" borderId="10" xfId="2" applyNumberFormat="1" applyFont="1" applyFill="1" applyBorder="1" applyAlignment="1">
      <alignment horizontal="center" vertical="center"/>
    </xf>
    <xf numFmtId="0" fontId="24" fillId="2" borderId="2" xfId="2" applyFont="1" applyFill="1" applyBorder="1" applyAlignment="1">
      <alignment vertical="center"/>
    </xf>
    <xf numFmtId="1" fontId="24" fillId="2" borderId="1" xfId="3" applyNumberFormat="1" applyFont="1" applyFill="1" applyBorder="1" applyAlignment="1">
      <alignment horizontal="center" vertical="center"/>
    </xf>
    <xf numFmtId="0" fontId="10" fillId="2" borderId="0" xfId="3" applyFont="1" applyFill="1" applyAlignment="1">
      <alignment horizontal="left"/>
    </xf>
    <xf numFmtId="0" fontId="24" fillId="2" borderId="12" xfId="3" applyFont="1" applyFill="1" applyBorder="1" applyAlignment="1">
      <alignment horizontal="center" vertical="center"/>
    </xf>
    <xf numFmtId="165" fontId="25" fillId="2" borderId="12" xfId="3" applyNumberFormat="1" applyFont="1" applyFill="1" applyBorder="1" applyAlignment="1">
      <alignment horizontal="center" vertical="center"/>
    </xf>
    <xf numFmtId="165" fontId="24" fillId="2" borderId="11" xfId="1" applyNumberFormat="1" applyFont="1" applyFill="1" applyBorder="1" applyAlignment="1">
      <alignment horizontal="center" vertical="center"/>
    </xf>
    <xf numFmtId="165" fontId="25" fillId="2" borderId="7" xfId="3" applyNumberFormat="1" applyFont="1" applyFill="1" applyBorder="1" applyAlignment="1">
      <alignment horizontal="center" vertical="center"/>
    </xf>
    <xf numFmtId="165" fontId="24" fillId="2" borderId="4" xfId="3" applyNumberFormat="1" applyFont="1" applyFill="1" applyBorder="1" applyAlignment="1">
      <alignment horizontal="center" vertical="center"/>
    </xf>
    <xf numFmtId="165" fontId="24" fillId="2" borderId="8" xfId="3" applyNumberFormat="1" applyFont="1" applyFill="1" applyBorder="1" applyAlignment="1">
      <alignment horizontal="center" vertical="center"/>
    </xf>
    <xf numFmtId="165" fontId="24" fillId="2" borderId="17" xfId="3" applyNumberFormat="1" applyFont="1" applyFill="1" applyBorder="1" applyAlignment="1">
      <alignment horizontal="center" vertical="center"/>
    </xf>
    <xf numFmtId="167" fontId="24" fillId="2" borderId="17" xfId="3" applyNumberFormat="1" applyFont="1" applyFill="1" applyBorder="1" applyAlignment="1">
      <alignment horizontal="center" vertical="center"/>
    </xf>
    <xf numFmtId="165" fontId="38" fillId="2" borderId="1" xfId="3" applyNumberFormat="1" applyFont="1" applyFill="1" applyBorder="1" applyAlignment="1">
      <alignment horizontal="center" vertical="center"/>
    </xf>
    <xf numFmtId="2" fontId="24" fillId="2" borderId="1" xfId="3" applyNumberFormat="1" applyFont="1" applyFill="1" applyBorder="1" applyAlignment="1">
      <alignment horizontal="center" vertical="center"/>
    </xf>
    <xf numFmtId="165" fontId="24" fillId="2" borderId="18" xfId="3" applyNumberFormat="1" applyFont="1" applyFill="1" applyBorder="1" applyAlignment="1">
      <alignment horizontal="center" vertical="center"/>
    </xf>
    <xf numFmtId="165" fontId="24" fillId="2" borderId="10" xfId="3" applyNumberFormat="1" applyFont="1" applyFill="1" applyBorder="1" applyAlignment="1">
      <alignment horizontal="center" vertical="center"/>
    </xf>
    <xf numFmtId="165" fontId="24" fillId="2" borderId="19" xfId="3" applyNumberFormat="1" applyFont="1" applyFill="1" applyBorder="1" applyAlignment="1">
      <alignment horizontal="center" vertical="center"/>
    </xf>
    <xf numFmtId="165" fontId="24" fillId="2" borderId="8" xfId="1" applyNumberFormat="1" applyFont="1" applyFill="1" applyBorder="1" applyAlignment="1">
      <alignment horizontal="center" vertical="center"/>
    </xf>
    <xf numFmtId="0" fontId="10" fillId="2" borderId="1" xfId="3" applyFont="1" applyFill="1" applyBorder="1"/>
    <xf numFmtId="0" fontId="10" fillId="2" borderId="0" xfId="3" applyFont="1" applyFill="1" applyAlignment="1">
      <alignment vertical="center"/>
    </xf>
    <xf numFmtId="0" fontId="67" fillId="2" borderId="0" xfId="3" applyFont="1" applyFill="1" applyAlignment="1">
      <alignment horizontal="center" vertical="center"/>
    </xf>
    <xf numFmtId="0" fontId="67" fillId="2" borderId="0" xfId="3" applyFont="1" applyFill="1" applyAlignment="1">
      <alignment horizontal="center"/>
    </xf>
    <xf numFmtId="0" fontId="24" fillId="2" borderId="12" xfId="3" applyFont="1" applyFill="1" applyBorder="1" applyAlignment="1">
      <alignment horizontal="center" vertical="center" wrapText="1"/>
    </xf>
    <xf numFmtId="0" fontId="24" fillId="2" borderId="6" xfId="3" applyFont="1" applyFill="1" applyBorder="1" applyAlignment="1">
      <alignment horizontal="center" vertical="center" wrapText="1"/>
    </xf>
    <xf numFmtId="0" fontId="68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vertical="center"/>
    </xf>
    <xf numFmtId="0" fontId="24" fillId="2" borderId="1" xfId="3" applyFont="1" applyFill="1" applyBorder="1" applyAlignment="1">
      <alignment horizontal="left" vertical="center"/>
    </xf>
    <xf numFmtId="165" fontId="67" fillId="2" borderId="0" xfId="1" applyNumberFormat="1" applyFont="1" applyFill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165" fontId="24" fillId="2" borderId="0" xfId="1" applyNumberFormat="1" applyFont="1" applyFill="1" applyAlignment="1">
      <alignment horizontal="center" vertical="center"/>
    </xf>
    <xf numFmtId="165" fontId="9" fillId="2" borderId="0" xfId="1" applyNumberFormat="1" applyFont="1" applyFill="1" applyAlignment="1">
      <alignment horizontal="center" vertical="center"/>
    </xf>
    <xf numFmtId="2" fontId="24" fillId="2" borderId="0" xfId="1" applyNumberFormat="1" applyFont="1" applyFill="1" applyAlignment="1">
      <alignment horizontal="center" vertical="center"/>
    </xf>
    <xf numFmtId="2" fontId="24" fillId="2" borderId="0" xfId="3" applyNumberFormat="1" applyFont="1" applyFill="1" applyAlignment="1">
      <alignment horizontal="center" vertical="center"/>
    </xf>
    <xf numFmtId="0" fontId="10" fillId="2" borderId="8" xfId="3" applyFont="1" applyFill="1" applyBorder="1" applyAlignment="1">
      <alignment vertical="center"/>
    </xf>
    <xf numFmtId="165" fontId="9" fillId="2" borderId="0" xfId="3" applyNumberFormat="1" applyFont="1" applyFill="1" applyAlignment="1">
      <alignment horizontal="center" vertical="center"/>
    </xf>
    <xf numFmtId="0" fontId="67" fillId="2" borderId="1" xfId="3" applyFont="1" applyFill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24" fillId="2" borderId="10" xfId="3" applyFont="1" applyFill="1" applyBorder="1" applyAlignment="1">
      <alignment vertical="center"/>
    </xf>
    <xf numFmtId="165" fontId="69" fillId="2" borderId="0" xfId="3" applyNumberFormat="1" applyFont="1" applyFill="1"/>
    <xf numFmtId="165" fontId="41" fillId="2" borderId="0" xfId="3" applyNumberFormat="1" applyFont="1" applyFill="1" applyAlignment="1">
      <alignment horizontal="left" vertical="center"/>
    </xf>
    <xf numFmtId="165" fontId="10" fillId="2" borderId="0" xfId="3" applyNumberFormat="1" applyFont="1" applyFill="1" applyAlignment="1">
      <alignment horizontal="left" vertical="center"/>
    </xf>
    <xf numFmtId="165" fontId="10" fillId="2" borderId="0" xfId="3" applyNumberFormat="1" applyFont="1" applyFill="1" applyAlignment="1">
      <alignment vertical="center"/>
    </xf>
    <xf numFmtId="0" fontId="2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66" fillId="2" borderId="0" xfId="3" applyFont="1" applyFill="1" applyAlignment="1">
      <alignment vertical="center"/>
    </xf>
    <xf numFmtId="0" fontId="67" fillId="2" borderId="0" xfId="3" applyFont="1" applyFill="1"/>
    <xf numFmtId="165" fontId="24" fillId="2" borderId="11" xfId="1" applyNumberFormat="1" applyFont="1" applyFill="1" applyBorder="1" applyAlignment="1">
      <alignment horizontal="center" vertical="center" wrapText="1"/>
    </xf>
    <xf numFmtId="0" fontId="24" fillId="2" borderId="5" xfId="3" applyFont="1" applyFill="1" applyBorder="1" applyAlignment="1">
      <alignment horizontal="center" vertical="center" wrapText="1"/>
    </xf>
    <xf numFmtId="1" fontId="24" fillId="2" borderId="11" xfId="1" applyNumberFormat="1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center"/>
    </xf>
    <xf numFmtId="165" fontId="25" fillId="2" borderId="14" xfId="3" applyNumberFormat="1" applyFont="1" applyFill="1" applyBorder="1" applyAlignment="1">
      <alignment horizontal="center" vertical="center"/>
    </xf>
    <xf numFmtId="165" fontId="24" fillId="2" borderId="14" xfId="3" applyNumberFormat="1" applyFont="1" applyFill="1" applyBorder="1" applyAlignment="1">
      <alignment horizontal="center" vertical="center"/>
    </xf>
    <xf numFmtId="165" fontId="24" fillId="2" borderId="6" xfId="3" applyNumberFormat="1" applyFont="1" applyFill="1" applyBorder="1" applyAlignment="1">
      <alignment horizontal="center" vertical="center"/>
    </xf>
    <xf numFmtId="167" fontId="24" fillId="2" borderId="6" xfId="3" applyNumberFormat="1" applyFont="1" applyFill="1" applyBorder="1" applyAlignment="1">
      <alignment horizontal="center" vertical="center"/>
    </xf>
    <xf numFmtId="167" fontId="24" fillId="2" borderId="1" xfId="1" applyNumberFormat="1" applyFont="1" applyFill="1" applyBorder="1" applyAlignment="1">
      <alignment horizontal="center"/>
    </xf>
    <xf numFmtId="165" fontId="41" fillId="2" borderId="0" xfId="3" applyNumberFormat="1" applyFont="1" applyFill="1"/>
    <xf numFmtId="0" fontId="70" fillId="2" borderId="0" xfId="3" applyFont="1" applyFill="1"/>
    <xf numFmtId="165" fontId="24" fillId="2" borderId="0" xfId="3" applyNumberFormat="1" applyFont="1" applyFill="1" applyAlignment="1">
      <alignment horizontal="center"/>
    </xf>
    <xf numFmtId="165" fontId="71" fillId="2" borderId="0" xfId="3" applyNumberFormat="1" applyFont="1" applyFill="1"/>
    <xf numFmtId="0" fontId="10" fillId="5" borderId="1" xfId="0" applyFont="1" applyFill="1" applyBorder="1" applyAlignment="1">
      <alignment horizontal="center" vertical="center"/>
    </xf>
    <xf numFmtId="0" fontId="24" fillId="5" borderId="5" xfId="1" applyFont="1" applyFill="1" applyBorder="1" applyAlignment="1">
      <alignment horizontal="left" vertical="center"/>
    </xf>
    <xf numFmtId="0" fontId="22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41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center"/>
    </xf>
    <xf numFmtId="0" fontId="66" fillId="2" borderId="0" xfId="3" applyFont="1" applyFill="1" applyAlignment="1">
      <alignment horizontal="center"/>
    </xf>
    <xf numFmtId="0" fontId="24" fillId="5" borderId="5" xfId="1" applyFont="1" applyFill="1" applyBorder="1" applyAlignment="1">
      <alignment vertical="center" wrapText="1"/>
    </xf>
    <xf numFmtId="165" fontId="24" fillId="5" borderId="1" xfId="1" applyNumberFormat="1" applyFont="1" applyFill="1" applyBorder="1" applyAlignment="1">
      <alignment horizontal="center" vertical="center"/>
    </xf>
    <xf numFmtId="165" fontId="24" fillId="5" borderId="7" xfId="3" applyNumberFormat="1" applyFont="1" applyFill="1" applyBorder="1" applyAlignment="1">
      <alignment horizontal="center" vertical="center"/>
    </xf>
    <xf numFmtId="165" fontId="24" fillId="5" borderId="1" xfId="3" applyNumberFormat="1" applyFont="1" applyFill="1" applyBorder="1" applyAlignment="1">
      <alignment horizontal="center" vertical="center"/>
    </xf>
    <xf numFmtId="165" fontId="24" fillId="5" borderId="12" xfId="3" applyNumberFormat="1" applyFont="1" applyFill="1" applyBorder="1" applyAlignment="1">
      <alignment horizontal="center" vertical="center"/>
    </xf>
    <xf numFmtId="165" fontId="22" fillId="5" borderId="7" xfId="1" applyNumberFormat="1" applyFont="1" applyFill="1" applyBorder="1" applyAlignment="1">
      <alignment horizontal="center" vertical="center"/>
    </xf>
    <xf numFmtId="165" fontId="22" fillId="5" borderId="1" xfId="1" applyNumberFormat="1" applyFont="1" applyFill="1" applyBorder="1" applyAlignment="1">
      <alignment horizontal="center" vertical="center"/>
    </xf>
    <xf numFmtId="165" fontId="22" fillId="5" borderId="12" xfId="1" applyNumberFormat="1" applyFont="1" applyFill="1" applyBorder="1" applyAlignment="1">
      <alignment horizontal="center" vertical="center"/>
    </xf>
    <xf numFmtId="0" fontId="41" fillId="2" borderId="0" xfId="3" applyFont="1" applyFill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0" xfId="3" applyFont="1" applyFill="1" applyAlignment="1"/>
    <xf numFmtId="0" fontId="20" fillId="2" borderId="0" xfId="3" applyFont="1" applyFill="1" applyAlignment="1"/>
    <xf numFmtId="0" fontId="25" fillId="2" borderId="0" xfId="3" applyFont="1" applyFill="1" applyAlignment="1">
      <alignment vertical="center" wrapText="1"/>
    </xf>
    <xf numFmtId="0" fontId="72" fillId="0" borderId="0" xfId="0" applyFont="1"/>
    <xf numFmtId="165" fontId="68" fillId="2" borderId="0" xfId="3" applyNumberFormat="1" applyFont="1" applyFill="1"/>
    <xf numFmtId="0" fontId="72" fillId="0" borderId="0" xfId="0" applyFont="1" applyAlignment="1"/>
    <xf numFmtId="0" fontId="22" fillId="5" borderId="1" xfId="3" applyFont="1" applyFill="1" applyBorder="1" applyAlignment="1">
      <alignment vertical="center"/>
    </xf>
    <xf numFmtId="165" fontId="24" fillId="5" borderId="7" xfId="1" applyNumberFormat="1" applyFont="1" applyFill="1" applyBorder="1" applyAlignment="1">
      <alignment horizontal="center" vertical="center"/>
    </xf>
    <xf numFmtId="165" fontId="24" fillId="5" borderId="12" xfId="1" applyNumberFormat="1" applyFont="1" applyFill="1" applyBorder="1" applyAlignment="1">
      <alignment horizontal="center" vertical="center"/>
    </xf>
    <xf numFmtId="0" fontId="24" fillId="5" borderId="1" xfId="3" applyFont="1" applyFill="1" applyBorder="1" applyAlignment="1">
      <alignment vertic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18" fillId="0" borderId="0" xfId="3" applyFont="1" applyAlignment="1">
      <alignment horizontal="center" vertical="center"/>
    </xf>
    <xf numFmtId="0" fontId="22" fillId="2" borderId="2" xfId="3" applyFont="1" applyFill="1" applyBorder="1" applyAlignment="1">
      <alignment horizontal="center"/>
    </xf>
    <xf numFmtId="0" fontId="31" fillId="0" borderId="3" xfId="0" applyFont="1" applyBorder="1"/>
    <xf numFmtId="0" fontId="22" fillId="0" borderId="14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10" xfId="3" applyFont="1" applyBorder="1" applyAlignment="1">
      <alignment horizontal="center"/>
    </xf>
    <xf numFmtId="0" fontId="4" fillId="0" borderId="8" xfId="3" applyFont="1" applyBorder="1" applyAlignment="1">
      <alignment horizontal="right" vertical="top"/>
    </xf>
    <xf numFmtId="0" fontId="4" fillId="0" borderId="9" xfId="3" applyFont="1" applyBorder="1" applyAlignment="1">
      <alignment horizontal="right" vertical="top"/>
    </xf>
    <xf numFmtId="0" fontId="4" fillId="0" borderId="10" xfId="3" applyFont="1" applyBorder="1" applyAlignment="1">
      <alignment horizontal="right" vertical="top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48" fillId="2" borderId="0" xfId="3" applyFont="1" applyFill="1" applyAlignment="1">
      <alignment horizontal="center" vertical="center"/>
    </xf>
    <xf numFmtId="0" fontId="25" fillId="2" borderId="0" xfId="3" applyFont="1" applyFill="1" applyAlignment="1">
      <alignment horizontal="left" vertical="center" wrapText="1"/>
    </xf>
    <xf numFmtId="0" fontId="53" fillId="2" borderId="0" xfId="3" applyFont="1" applyFill="1" applyAlignment="1">
      <alignment horizontal="left" vertical="center" wrapText="1"/>
    </xf>
    <xf numFmtId="0" fontId="47" fillId="2" borderId="0" xfId="3" applyFont="1" applyFill="1" applyAlignment="1">
      <alignment vertical="center"/>
    </xf>
    <xf numFmtId="0" fontId="24" fillId="2" borderId="0" xfId="3" applyFont="1" applyFill="1" applyAlignment="1">
      <alignment horizontal="left" vertical="center" wrapText="1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60" fillId="2" borderId="0" xfId="3" applyFont="1" applyFill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4" fillId="2" borderId="14" xfId="3" applyFont="1" applyFill="1" applyBorder="1" applyAlignment="1">
      <alignment horizontal="center" vertical="center"/>
    </xf>
    <xf numFmtId="0" fontId="24" fillId="2" borderId="11" xfId="3" applyFont="1" applyFill="1" applyBorder="1" applyAlignment="1">
      <alignment horizontal="center" vertical="center"/>
    </xf>
    <xf numFmtId="0" fontId="24" fillId="2" borderId="15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7" fillId="2" borderId="0" xfId="3" applyFont="1" applyFill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/>
    </xf>
    <xf numFmtId="0" fontId="24" fillId="2" borderId="1" xfId="3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vertical="center"/>
    </xf>
    <xf numFmtId="0" fontId="52" fillId="2" borderId="15" xfId="0" applyFont="1" applyFill="1" applyBorder="1" applyAlignment="1">
      <alignment vertical="center"/>
    </xf>
  </cellXfs>
  <cellStyles count="5">
    <cellStyle name="Normal 2" xfId="1" xr:uid="{00000000-0005-0000-0000-000000000000}"/>
    <cellStyle name="Normal 2 2" xfId="2" xr:uid="{00000000-0005-0000-0000-000001000000}"/>
    <cellStyle name="Normal 2 3" xfId="3" xr:uid="{00000000-0005-0000-0000-000002000000}"/>
    <cellStyle name="Обычный" xfId="0" builtinId="0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1381125</xdr:colOff>
      <xdr:row>272</xdr:row>
      <xdr:rowOff>438150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32EDF9-DD2A-4D4C-BDD7-4C94A06D683C}"/>
            </a:ext>
          </a:extLst>
        </xdr:cNvPr>
        <xdr:cNvSpPr txBox="1"/>
      </xdr:nvSpPr>
      <xdr:spPr>
        <a:xfrm>
          <a:off x="1724025" y="10238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H253"/>
  <sheetViews>
    <sheetView zoomScale="120" zoomScaleNormal="120" zoomScaleSheetLayoutView="55" workbookViewId="0">
      <pane xSplit="3" ySplit="7" topLeftCell="I26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5" outlineLevelRow="1"/>
  <cols>
    <col min="1" max="1" width="4.42578125" style="14" customWidth="1"/>
    <col min="2" max="2" width="59.140625" style="14" customWidth="1"/>
    <col min="3" max="3" width="11" style="14" customWidth="1"/>
    <col min="4" max="4" width="15.140625" style="14" customWidth="1"/>
    <col min="5" max="5" width="13.42578125" style="14" customWidth="1"/>
    <col min="6" max="6" width="13.85546875" style="14" customWidth="1"/>
    <col min="7" max="7" width="11.28515625" style="14" customWidth="1"/>
    <col min="8" max="8" width="18.140625" style="14" customWidth="1"/>
    <col min="9" max="9" width="12.140625" style="14" customWidth="1"/>
    <col min="10" max="10" width="13.140625" style="14" customWidth="1"/>
    <col min="11" max="11" width="12.7109375" style="14" customWidth="1"/>
    <col min="12" max="12" width="8.85546875" style="14" customWidth="1"/>
    <col min="13" max="13" width="14.28515625" style="14" customWidth="1"/>
    <col min="14" max="14" width="12.28515625" style="14" customWidth="1"/>
    <col min="15" max="16" width="13.42578125" style="14" customWidth="1"/>
    <col min="17" max="17" width="10" style="14" customWidth="1"/>
    <col min="18" max="18" width="14.7109375" style="14" customWidth="1"/>
    <col min="19" max="19" width="14.42578125" style="14" customWidth="1"/>
    <col min="20" max="20" width="12.5703125" style="14" customWidth="1"/>
    <col min="21" max="21" width="13.5703125" style="14" customWidth="1"/>
    <col min="22" max="22" width="8.28515625" style="14" customWidth="1"/>
    <col min="23" max="23" width="15.5703125" style="14" customWidth="1"/>
    <col min="24" max="24" width="14.42578125" style="14" customWidth="1"/>
    <col min="25" max="25" width="12.7109375" style="14" customWidth="1"/>
    <col min="26" max="26" width="13.28515625" style="14" customWidth="1"/>
    <col min="27" max="27" width="9" style="14" customWidth="1"/>
    <col min="28" max="28" width="14.5703125" style="14" customWidth="1"/>
    <col min="29" max="29" width="16" style="14" customWidth="1"/>
    <col min="30" max="30" width="13.42578125" style="14" customWidth="1"/>
    <col min="31" max="33" width="9.140625" style="14"/>
    <col min="34" max="34" width="9.140625" style="15"/>
    <col min="35" max="261" width="9.140625" style="14"/>
    <col min="262" max="262" width="4.42578125" style="14" customWidth="1"/>
    <col min="263" max="263" width="49.140625" style="14" customWidth="1"/>
    <col min="264" max="264" width="10.85546875" style="14" customWidth="1"/>
    <col min="265" max="274" width="0" style="14" hidden="1" customWidth="1"/>
    <col min="275" max="275" width="14.85546875" style="14" customWidth="1"/>
    <col min="276" max="276" width="13.28515625" style="14" customWidth="1"/>
    <col min="277" max="277" width="14.42578125" style="14" customWidth="1"/>
    <col min="278" max="278" width="9.85546875" style="14" customWidth="1"/>
    <col min="279" max="279" width="16.140625" style="14" customWidth="1"/>
    <col min="280" max="280" width="15" style="14" customWidth="1"/>
    <col min="281" max="281" width="18.140625" style="14" customWidth="1"/>
    <col min="282" max="282" width="14.140625" style="14" customWidth="1"/>
    <col min="283" max="283" width="9.42578125" style="14" customWidth="1"/>
    <col min="284" max="284" width="17.5703125" style="14" customWidth="1"/>
    <col min="285" max="285" width="25.140625" style="14" customWidth="1"/>
    <col min="286" max="286" width="10.5703125" style="14" customWidth="1"/>
    <col min="287" max="517" width="9.140625" style="14"/>
    <col min="518" max="518" width="4.42578125" style="14" customWidth="1"/>
    <col min="519" max="519" width="49.140625" style="14" customWidth="1"/>
    <col min="520" max="520" width="10.85546875" style="14" customWidth="1"/>
    <col min="521" max="530" width="0" style="14" hidden="1" customWidth="1"/>
    <col min="531" max="531" width="14.85546875" style="14" customWidth="1"/>
    <col min="532" max="532" width="13.28515625" style="14" customWidth="1"/>
    <col min="533" max="533" width="14.42578125" style="14" customWidth="1"/>
    <col min="534" max="534" width="9.85546875" style="14" customWidth="1"/>
    <col min="535" max="535" width="16.140625" style="14" customWidth="1"/>
    <col min="536" max="536" width="15" style="14" customWidth="1"/>
    <col min="537" max="537" width="18.140625" style="14" customWidth="1"/>
    <col min="538" max="538" width="14.140625" style="14" customWidth="1"/>
    <col min="539" max="539" width="9.42578125" style="14" customWidth="1"/>
    <col min="540" max="540" width="17.5703125" style="14" customWidth="1"/>
    <col min="541" max="541" width="25.140625" style="14" customWidth="1"/>
    <col min="542" max="542" width="10.5703125" style="14" customWidth="1"/>
    <col min="543" max="773" width="9.140625" style="14"/>
    <col min="774" max="774" width="4.42578125" style="14" customWidth="1"/>
    <col min="775" max="775" width="49.140625" style="14" customWidth="1"/>
    <col min="776" max="776" width="10.85546875" style="14" customWidth="1"/>
    <col min="777" max="786" width="0" style="14" hidden="1" customWidth="1"/>
    <col min="787" max="787" width="14.85546875" style="14" customWidth="1"/>
    <col min="788" max="788" width="13.28515625" style="14" customWidth="1"/>
    <col min="789" max="789" width="14.42578125" style="14" customWidth="1"/>
    <col min="790" max="790" width="9.85546875" style="14" customWidth="1"/>
    <col min="791" max="791" width="16.140625" style="14" customWidth="1"/>
    <col min="792" max="792" width="15" style="14" customWidth="1"/>
    <col min="793" max="793" width="18.140625" style="14" customWidth="1"/>
    <col min="794" max="794" width="14.140625" style="14" customWidth="1"/>
    <col min="795" max="795" width="9.42578125" style="14" customWidth="1"/>
    <col min="796" max="796" width="17.5703125" style="14" customWidth="1"/>
    <col min="797" max="797" width="25.140625" style="14" customWidth="1"/>
    <col min="798" max="798" width="10.5703125" style="14" customWidth="1"/>
    <col min="799" max="1029" width="9.140625" style="14"/>
    <col min="1030" max="1030" width="4.42578125" style="14" customWidth="1"/>
    <col min="1031" max="1031" width="49.140625" style="14" customWidth="1"/>
    <col min="1032" max="1032" width="10.85546875" style="14" customWidth="1"/>
    <col min="1033" max="1042" width="0" style="14" hidden="1" customWidth="1"/>
    <col min="1043" max="1043" width="14.85546875" style="14" customWidth="1"/>
    <col min="1044" max="1044" width="13.28515625" style="14" customWidth="1"/>
    <col min="1045" max="1045" width="14.42578125" style="14" customWidth="1"/>
    <col min="1046" max="1046" width="9.85546875" style="14" customWidth="1"/>
    <col min="1047" max="1047" width="16.140625" style="14" customWidth="1"/>
    <col min="1048" max="1048" width="15" style="14" customWidth="1"/>
    <col min="1049" max="1049" width="18.140625" style="14" customWidth="1"/>
    <col min="1050" max="1050" width="14.140625" style="14" customWidth="1"/>
    <col min="1051" max="1051" width="9.42578125" style="14" customWidth="1"/>
    <col min="1052" max="1052" width="17.5703125" style="14" customWidth="1"/>
    <col min="1053" max="1053" width="25.140625" style="14" customWidth="1"/>
    <col min="1054" max="1054" width="10.5703125" style="14" customWidth="1"/>
    <col min="1055" max="1285" width="9.140625" style="14"/>
    <col min="1286" max="1286" width="4.42578125" style="14" customWidth="1"/>
    <col min="1287" max="1287" width="49.140625" style="14" customWidth="1"/>
    <col min="1288" max="1288" width="10.85546875" style="14" customWidth="1"/>
    <col min="1289" max="1298" width="0" style="14" hidden="1" customWidth="1"/>
    <col min="1299" max="1299" width="14.85546875" style="14" customWidth="1"/>
    <col min="1300" max="1300" width="13.28515625" style="14" customWidth="1"/>
    <col min="1301" max="1301" width="14.42578125" style="14" customWidth="1"/>
    <col min="1302" max="1302" width="9.85546875" style="14" customWidth="1"/>
    <col min="1303" max="1303" width="16.140625" style="14" customWidth="1"/>
    <col min="1304" max="1304" width="15" style="14" customWidth="1"/>
    <col min="1305" max="1305" width="18.140625" style="14" customWidth="1"/>
    <col min="1306" max="1306" width="14.140625" style="14" customWidth="1"/>
    <col min="1307" max="1307" width="9.42578125" style="14" customWidth="1"/>
    <col min="1308" max="1308" width="17.5703125" style="14" customWidth="1"/>
    <col min="1309" max="1309" width="25.140625" style="14" customWidth="1"/>
    <col min="1310" max="1310" width="10.5703125" style="14" customWidth="1"/>
    <col min="1311" max="1541" width="9.140625" style="14"/>
    <col min="1542" max="1542" width="4.42578125" style="14" customWidth="1"/>
    <col min="1543" max="1543" width="49.140625" style="14" customWidth="1"/>
    <col min="1544" max="1544" width="10.85546875" style="14" customWidth="1"/>
    <col min="1545" max="1554" width="0" style="14" hidden="1" customWidth="1"/>
    <col min="1555" max="1555" width="14.85546875" style="14" customWidth="1"/>
    <col min="1556" max="1556" width="13.28515625" style="14" customWidth="1"/>
    <col min="1557" max="1557" width="14.42578125" style="14" customWidth="1"/>
    <col min="1558" max="1558" width="9.85546875" style="14" customWidth="1"/>
    <col min="1559" max="1559" width="16.140625" style="14" customWidth="1"/>
    <col min="1560" max="1560" width="15" style="14" customWidth="1"/>
    <col min="1561" max="1561" width="18.140625" style="14" customWidth="1"/>
    <col min="1562" max="1562" width="14.140625" style="14" customWidth="1"/>
    <col min="1563" max="1563" width="9.42578125" style="14" customWidth="1"/>
    <col min="1564" max="1564" width="17.5703125" style="14" customWidth="1"/>
    <col min="1565" max="1565" width="25.140625" style="14" customWidth="1"/>
    <col min="1566" max="1566" width="10.5703125" style="14" customWidth="1"/>
    <col min="1567" max="1797" width="9.140625" style="14"/>
    <col min="1798" max="1798" width="4.42578125" style="14" customWidth="1"/>
    <col min="1799" max="1799" width="49.140625" style="14" customWidth="1"/>
    <col min="1800" max="1800" width="10.85546875" style="14" customWidth="1"/>
    <col min="1801" max="1810" width="0" style="14" hidden="1" customWidth="1"/>
    <col min="1811" max="1811" width="14.85546875" style="14" customWidth="1"/>
    <col min="1812" max="1812" width="13.28515625" style="14" customWidth="1"/>
    <col min="1813" max="1813" width="14.42578125" style="14" customWidth="1"/>
    <col min="1814" max="1814" width="9.85546875" style="14" customWidth="1"/>
    <col min="1815" max="1815" width="16.140625" style="14" customWidth="1"/>
    <col min="1816" max="1816" width="15" style="14" customWidth="1"/>
    <col min="1817" max="1817" width="18.140625" style="14" customWidth="1"/>
    <col min="1818" max="1818" width="14.140625" style="14" customWidth="1"/>
    <col min="1819" max="1819" width="9.42578125" style="14" customWidth="1"/>
    <col min="1820" max="1820" width="17.5703125" style="14" customWidth="1"/>
    <col min="1821" max="1821" width="25.140625" style="14" customWidth="1"/>
    <col min="1822" max="1822" width="10.5703125" style="14" customWidth="1"/>
    <col min="1823" max="2053" width="9.140625" style="14"/>
    <col min="2054" max="2054" width="4.42578125" style="14" customWidth="1"/>
    <col min="2055" max="2055" width="49.140625" style="14" customWidth="1"/>
    <col min="2056" max="2056" width="10.85546875" style="14" customWidth="1"/>
    <col min="2057" max="2066" width="0" style="14" hidden="1" customWidth="1"/>
    <col min="2067" max="2067" width="14.85546875" style="14" customWidth="1"/>
    <col min="2068" max="2068" width="13.28515625" style="14" customWidth="1"/>
    <col min="2069" max="2069" width="14.42578125" style="14" customWidth="1"/>
    <col min="2070" max="2070" width="9.85546875" style="14" customWidth="1"/>
    <col min="2071" max="2071" width="16.140625" style="14" customWidth="1"/>
    <col min="2072" max="2072" width="15" style="14" customWidth="1"/>
    <col min="2073" max="2073" width="18.140625" style="14" customWidth="1"/>
    <col min="2074" max="2074" width="14.140625" style="14" customWidth="1"/>
    <col min="2075" max="2075" width="9.42578125" style="14" customWidth="1"/>
    <col min="2076" max="2076" width="17.5703125" style="14" customWidth="1"/>
    <col min="2077" max="2077" width="25.140625" style="14" customWidth="1"/>
    <col min="2078" max="2078" width="10.5703125" style="14" customWidth="1"/>
    <col min="2079" max="2309" width="9.140625" style="14"/>
    <col min="2310" max="2310" width="4.42578125" style="14" customWidth="1"/>
    <col min="2311" max="2311" width="49.140625" style="14" customWidth="1"/>
    <col min="2312" max="2312" width="10.85546875" style="14" customWidth="1"/>
    <col min="2313" max="2322" width="0" style="14" hidden="1" customWidth="1"/>
    <col min="2323" max="2323" width="14.85546875" style="14" customWidth="1"/>
    <col min="2324" max="2324" width="13.28515625" style="14" customWidth="1"/>
    <col min="2325" max="2325" width="14.42578125" style="14" customWidth="1"/>
    <col min="2326" max="2326" width="9.85546875" style="14" customWidth="1"/>
    <col min="2327" max="2327" width="16.140625" style="14" customWidth="1"/>
    <col min="2328" max="2328" width="15" style="14" customWidth="1"/>
    <col min="2329" max="2329" width="18.140625" style="14" customWidth="1"/>
    <col min="2330" max="2330" width="14.140625" style="14" customWidth="1"/>
    <col min="2331" max="2331" width="9.42578125" style="14" customWidth="1"/>
    <col min="2332" max="2332" width="17.5703125" style="14" customWidth="1"/>
    <col min="2333" max="2333" width="25.140625" style="14" customWidth="1"/>
    <col min="2334" max="2334" width="10.5703125" style="14" customWidth="1"/>
    <col min="2335" max="2565" width="9.140625" style="14"/>
    <col min="2566" max="2566" width="4.42578125" style="14" customWidth="1"/>
    <col min="2567" max="2567" width="49.140625" style="14" customWidth="1"/>
    <col min="2568" max="2568" width="10.85546875" style="14" customWidth="1"/>
    <col min="2569" max="2578" width="0" style="14" hidden="1" customWidth="1"/>
    <col min="2579" max="2579" width="14.85546875" style="14" customWidth="1"/>
    <col min="2580" max="2580" width="13.28515625" style="14" customWidth="1"/>
    <col min="2581" max="2581" width="14.42578125" style="14" customWidth="1"/>
    <col min="2582" max="2582" width="9.85546875" style="14" customWidth="1"/>
    <col min="2583" max="2583" width="16.140625" style="14" customWidth="1"/>
    <col min="2584" max="2584" width="15" style="14" customWidth="1"/>
    <col min="2585" max="2585" width="18.140625" style="14" customWidth="1"/>
    <col min="2586" max="2586" width="14.140625" style="14" customWidth="1"/>
    <col min="2587" max="2587" width="9.42578125" style="14" customWidth="1"/>
    <col min="2588" max="2588" width="17.5703125" style="14" customWidth="1"/>
    <col min="2589" max="2589" width="25.140625" style="14" customWidth="1"/>
    <col min="2590" max="2590" width="10.5703125" style="14" customWidth="1"/>
    <col min="2591" max="2821" width="9.140625" style="14"/>
    <col min="2822" max="2822" width="4.42578125" style="14" customWidth="1"/>
    <col min="2823" max="2823" width="49.140625" style="14" customWidth="1"/>
    <col min="2824" max="2824" width="10.85546875" style="14" customWidth="1"/>
    <col min="2825" max="2834" width="0" style="14" hidden="1" customWidth="1"/>
    <col min="2835" max="2835" width="14.85546875" style="14" customWidth="1"/>
    <col min="2836" max="2836" width="13.28515625" style="14" customWidth="1"/>
    <col min="2837" max="2837" width="14.42578125" style="14" customWidth="1"/>
    <col min="2838" max="2838" width="9.85546875" style="14" customWidth="1"/>
    <col min="2839" max="2839" width="16.140625" style="14" customWidth="1"/>
    <col min="2840" max="2840" width="15" style="14" customWidth="1"/>
    <col min="2841" max="2841" width="18.140625" style="14" customWidth="1"/>
    <col min="2842" max="2842" width="14.140625" style="14" customWidth="1"/>
    <col min="2843" max="2843" width="9.42578125" style="14" customWidth="1"/>
    <col min="2844" max="2844" width="17.5703125" style="14" customWidth="1"/>
    <col min="2845" max="2845" width="25.140625" style="14" customWidth="1"/>
    <col min="2846" max="2846" width="10.5703125" style="14" customWidth="1"/>
    <col min="2847" max="3077" width="9.140625" style="14"/>
    <col min="3078" max="3078" width="4.42578125" style="14" customWidth="1"/>
    <col min="3079" max="3079" width="49.140625" style="14" customWidth="1"/>
    <col min="3080" max="3080" width="10.85546875" style="14" customWidth="1"/>
    <col min="3081" max="3090" width="0" style="14" hidden="1" customWidth="1"/>
    <col min="3091" max="3091" width="14.85546875" style="14" customWidth="1"/>
    <col min="3092" max="3092" width="13.28515625" style="14" customWidth="1"/>
    <col min="3093" max="3093" width="14.42578125" style="14" customWidth="1"/>
    <col min="3094" max="3094" width="9.85546875" style="14" customWidth="1"/>
    <col min="3095" max="3095" width="16.140625" style="14" customWidth="1"/>
    <col min="3096" max="3096" width="15" style="14" customWidth="1"/>
    <col min="3097" max="3097" width="18.140625" style="14" customWidth="1"/>
    <col min="3098" max="3098" width="14.140625" style="14" customWidth="1"/>
    <col min="3099" max="3099" width="9.42578125" style="14" customWidth="1"/>
    <col min="3100" max="3100" width="17.5703125" style="14" customWidth="1"/>
    <col min="3101" max="3101" width="25.140625" style="14" customWidth="1"/>
    <col min="3102" max="3102" width="10.5703125" style="14" customWidth="1"/>
    <col min="3103" max="3333" width="9.140625" style="14"/>
    <col min="3334" max="3334" width="4.42578125" style="14" customWidth="1"/>
    <col min="3335" max="3335" width="49.140625" style="14" customWidth="1"/>
    <col min="3336" max="3336" width="10.85546875" style="14" customWidth="1"/>
    <col min="3337" max="3346" width="0" style="14" hidden="1" customWidth="1"/>
    <col min="3347" max="3347" width="14.85546875" style="14" customWidth="1"/>
    <col min="3348" max="3348" width="13.28515625" style="14" customWidth="1"/>
    <col min="3349" max="3349" width="14.42578125" style="14" customWidth="1"/>
    <col min="3350" max="3350" width="9.85546875" style="14" customWidth="1"/>
    <col min="3351" max="3351" width="16.140625" style="14" customWidth="1"/>
    <col min="3352" max="3352" width="15" style="14" customWidth="1"/>
    <col min="3353" max="3353" width="18.140625" style="14" customWidth="1"/>
    <col min="3354" max="3354" width="14.140625" style="14" customWidth="1"/>
    <col min="3355" max="3355" width="9.42578125" style="14" customWidth="1"/>
    <col min="3356" max="3356" width="17.5703125" style="14" customWidth="1"/>
    <col min="3357" max="3357" width="25.140625" style="14" customWidth="1"/>
    <col min="3358" max="3358" width="10.5703125" style="14" customWidth="1"/>
    <col min="3359" max="3589" width="9.140625" style="14"/>
    <col min="3590" max="3590" width="4.42578125" style="14" customWidth="1"/>
    <col min="3591" max="3591" width="49.140625" style="14" customWidth="1"/>
    <col min="3592" max="3592" width="10.85546875" style="14" customWidth="1"/>
    <col min="3593" max="3602" width="0" style="14" hidden="1" customWidth="1"/>
    <col min="3603" max="3603" width="14.85546875" style="14" customWidth="1"/>
    <col min="3604" max="3604" width="13.28515625" style="14" customWidth="1"/>
    <col min="3605" max="3605" width="14.42578125" style="14" customWidth="1"/>
    <col min="3606" max="3606" width="9.85546875" style="14" customWidth="1"/>
    <col min="3607" max="3607" width="16.140625" style="14" customWidth="1"/>
    <col min="3608" max="3608" width="15" style="14" customWidth="1"/>
    <col min="3609" max="3609" width="18.140625" style="14" customWidth="1"/>
    <col min="3610" max="3610" width="14.140625" style="14" customWidth="1"/>
    <col min="3611" max="3611" width="9.42578125" style="14" customWidth="1"/>
    <col min="3612" max="3612" width="17.5703125" style="14" customWidth="1"/>
    <col min="3613" max="3613" width="25.140625" style="14" customWidth="1"/>
    <col min="3614" max="3614" width="10.5703125" style="14" customWidth="1"/>
    <col min="3615" max="3845" width="9.140625" style="14"/>
    <col min="3846" max="3846" width="4.42578125" style="14" customWidth="1"/>
    <col min="3847" max="3847" width="49.140625" style="14" customWidth="1"/>
    <col min="3848" max="3848" width="10.85546875" style="14" customWidth="1"/>
    <col min="3849" max="3858" width="0" style="14" hidden="1" customWidth="1"/>
    <col min="3859" max="3859" width="14.85546875" style="14" customWidth="1"/>
    <col min="3860" max="3860" width="13.28515625" style="14" customWidth="1"/>
    <col min="3861" max="3861" width="14.42578125" style="14" customWidth="1"/>
    <col min="3862" max="3862" width="9.85546875" style="14" customWidth="1"/>
    <col min="3863" max="3863" width="16.140625" style="14" customWidth="1"/>
    <col min="3864" max="3864" width="15" style="14" customWidth="1"/>
    <col min="3865" max="3865" width="18.140625" style="14" customWidth="1"/>
    <col min="3866" max="3866" width="14.140625" style="14" customWidth="1"/>
    <col min="3867" max="3867" width="9.42578125" style="14" customWidth="1"/>
    <col min="3868" max="3868" width="17.5703125" style="14" customWidth="1"/>
    <col min="3869" max="3869" width="25.140625" style="14" customWidth="1"/>
    <col min="3870" max="3870" width="10.5703125" style="14" customWidth="1"/>
    <col min="3871" max="4101" width="9.140625" style="14"/>
    <col min="4102" max="4102" width="4.42578125" style="14" customWidth="1"/>
    <col min="4103" max="4103" width="49.140625" style="14" customWidth="1"/>
    <col min="4104" max="4104" width="10.85546875" style="14" customWidth="1"/>
    <col min="4105" max="4114" width="0" style="14" hidden="1" customWidth="1"/>
    <col min="4115" max="4115" width="14.85546875" style="14" customWidth="1"/>
    <col min="4116" max="4116" width="13.28515625" style="14" customWidth="1"/>
    <col min="4117" max="4117" width="14.42578125" style="14" customWidth="1"/>
    <col min="4118" max="4118" width="9.85546875" style="14" customWidth="1"/>
    <col min="4119" max="4119" width="16.140625" style="14" customWidth="1"/>
    <col min="4120" max="4120" width="15" style="14" customWidth="1"/>
    <col min="4121" max="4121" width="18.140625" style="14" customWidth="1"/>
    <col min="4122" max="4122" width="14.140625" style="14" customWidth="1"/>
    <col min="4123" max="4123" width="9.42578125" style="14" customWidth="1"/>
    <col min="4124" max="4124" width="17.5703125" style="14" customWidth="1"/>
    <col min="4125" max="4125" width="25.140625" style="14" customWidth="1"/>
    <col min="4126" max="4126" width="10.5703125" style="14" customWidth="1"/>
    <col min="4127" max="4357" width="9.140625" style="14"/>
    <col min="4358" max="4358" width="4.42578125" style="14" customWidth="1"/>
    <col min="4359" max="4359" width="49.140625" style="14" customWidth="1"/>
    <col min="4360" max="4360" width="10.85546875" style="14" customWidth="1"/>
    <col min="4361" max="4370" width="0" style="14" hidden="1" customWidth="1"/>
    <col min="4371" max="4371" width="14.85546875" style="14" customWidth="1"/>
    <col min="4372" max="4372" width="13.28515625" style="14" customWidth="1"/>
    <col min="4373" max="4373" width="14.42578125" style="14" customWidth="1"/>
    <col min="4374" max="4374" width="9.85546875" style="14" customWidth="1"/>
    <col min="4375" max="4375" width="16.140625" style="14" customWidth="1"/>
    <col min="4376" max="4376" width="15" style="14" customWidth="1"/>
    <col min="4377" max="4377" width="18.140625" style="14" customWidth="1"/>
    <col min="4378" max="4378" width="14.140625" style="14" customWidth="1"/>
    <col min="4379" max="4379" width="9.42578125" style="14" customWidth="1"/>
    <col min="4380" max="4380" width="17.5703125" style="14" customWidth="1"/>
    <col min="4381" max="4381" width="25.140625" style="14" customWidth="1"/>
    <col min="4382" max="4382" width="10.5703125" style="14" customWidth="1"/>
    <col min="4383" max="4613" width="9.140625" style="14"/>
    <col min="4614" max="4614" width="4.42578125" style="14" customWidth="1"/>
    <col min="4615" max="4615" width="49.140625" style="14" customWidth="1"/>
    <col min="4616" max="4616" width="10.85546875" style="14" customWidth="1"/>
    <col min="4617" max="4626" width="0" style="14" hidden="1" customWidth="1"/>
    <col min="4627" max="4627" width="14.85546875" style="14" customWidth="1"/>
    <col min="4628" max="4628" width="13.28515625" style="14" customWidth="1"/>
    <col min="4629" max="4629" width="14.42578125" style="14" customWidth="1"/>
    <col min="4630" max="4630" width="9.85546875" style="14" customWidth="1"/>
    <col min="4631" max="4631" width="16.140625" style="14" customWidth="1"/>
    <col min="4632" max="4632" width="15" style="14" customWidth="1"/>
    <col min="4633" max="4633" width="18.140625" style="14" customWidth="1"/>
    <col min="4634" max="4634" width="14.140625" style="14" customWidth="1"/>
    <col min="4635" max="4635" width="9.42578125" style="14" customWidth="1"/>
    <col min="4636" max="4636" width="17.5703125" style="14" customWidth="1"/>
    <col min="4637" max="4637" width="25.140625" style="14" customWidth="1"/>
    <col min="4638" max="4638" width="10.5703125" style="14" customWidth="1"/>
    <col min="4639" max="4869" width="9.140625" style="14"/>
    <col min="4870" max="4870" width="4.42578125" style="14" customWidth="1"/>
    <col min="4871" max="4871" width="49.140625" style="14" customWidth="1"/>
    <col min="4872" max="4872" width="10.85546875" style="14" customWidth="1"/>
    <col min="4873" max="4882" width="0" style="14" hidden="1" customWidth="1"/>
    <col min="4883" max="4883" width="14.85546875" style="14" customWidth="1"/>
    <col min="4884" max="4884" width="13.28515625" style="14" customWidth="1"/>
    <col min="4885" max="4885" width="14.42578125" style="14" customWidth="1"/>
    <col min="4886" max="4886" width="9.85546875" style="14" customWidth="1"/>
    <col min="4887" max="4887" width="16.140625" style="14" customWidth="1"/>
    <col min="4888" max="4888" width="15" style="14" customWidth="1"/>
    <col min="4889" max="4889" width="18.140625" style="14" customWidth="1"/>
    <col min="4890" max="4890" width="14.140625" style="14" customWidth="1"/>
    <col min="4891" max="4891" width="9.42578125" style="14" customWidth="1"/>
    <col min="4892" max="4892" width="17.5703125" style="14" customWidth="1"/>
    <col min="4893" max="4893" width="25.140625" style="14" customWidth="1"/>
    <col min="4894" max="4894" width="10.5703125" style="14" customWidth="1"/>
    <col min="4895" max="5125" width="9.140625" style="14"/>
    <col min="5126" max="5126" width="4.42578125" style="14" customWidth="1"/>
    <col min="5127" max="5127" width="49.140625" style="14" customWidth="1"/>
    <col min="5128" max="5128" width="10.85546875" style="14" customWidth="1"/>
    <col min="5129" max="5138" width="0" style="14" hidden="1" customWidth="1"/>
    <col min="5139" max="5139" width="14.85546875" style="14" customWidth="1"/>
    <col min="5140" max="5140" width="13.28515625" style="14" customWidth="1"/>
    <col min="5141" max="5141" width="14.42578125" style="14" customWidth="1"/>
    <col min="5142" max="5142" width="9.85546875" style="14" customWidth="1"/>
    <col min="5143" max="5143" width="16.140625" style="14" customWidth="1"/>
    <col min="5144" max="5144" width="15" style="14" customWidth="1"/>
    <col min="5145" max="5145" width="18.140625" style="14" customWidth="1"/>
    <col min="5146" max="5146" width="14.140625" style="14" customWidth="1"/>
    <col min="5147" max="5147" width="9.42578125" style="14" customWidth="1"/>
    <col min="5148" max="5148" width="17.5703125" style="14" customWidth="1"/>
    <col min="5149" max="5149" width="25.140625" style="14" customWidth="1"/>
    <col min="5150" max="5150" width="10.5703125" style="14" customWidth="1"/>
    <col min="5151" max="5381" width="9.140625" style="14"/>
    <col min="5382" max="5382" width="4.42578125" style="14" customWidth="1"/>
    <col min="5383" max="5383" width="49.140625" style="14" customWidth="1"/>
    <col min="5384" max="5384" width="10.85546875" style="14" customWidth="1"/>
    <col min="5385" max="5394" width="0" style="14" hidden="1" customWidth="1"/>
    <col min="5395" max="5395" width="14.85546875" style="14" customWidth="1"/>
    <col min="5396" max="5396" width="13.28515625" style="14" customWidth="1"/>
    <col min="5397" max="5397" width="14.42578125" style="14" customWidth="1"/>
    <col min="5398" max="5398" width="9.85546875" style="14" customWidth="1"/>
    <col min="5399" max="5399" width="16.140625" style="14" customWidth="1"/>
    <col min="5400" max="5400" width="15" style="14" customWidth="1"/>
    <col min="5401" max="5401" width="18.140625" style="14" customWidth="1"/>
    <col min="5402" max="5402" width="14.140625" style="14" customWidth="1"/>
    <col min="5403" max="5403" width="9.42578125" style="14" customWidth="1"/>
    <col min="5404" max="5404" width="17.5703125" style="14" customWidth="1"/>
    <col min="5405" max="5405" width="25.140625" style="14" customWidth="1"/>
    <col min="5406" max="5406" width="10.5703125" style="14" customWidth="1"/>
    <col min="5407" max="5637" width="9.140625" style="14"/>
    <col min="5638" max="5638" width="4.42578125" style="14" customWidth="1"/>
    <col min="5639" max="5639" width="49.140625" style="14" customWidth="1"/>
    <col min="5640" max="5640" width="10.85546875" style="14" customWidth="1"/>
    <col min="5641" max="5650" width="0" style="14" hidden="1" customWidth="1"/>
    <col min="5651" max="5651" width="14.85546875" style="14" customWidth="1"/>
    <col min="5652" max="5652" width="13.28515625" style="14" customWidth="1"/>
    <col min="5653" max="5653" width="14.42578125" style="14" customWidth="1"/>
    <col min="5654" max="5654" width="9.85546875" style="14" customWidth="1"/>
    <col min="5655" max="5655" width="16.140625" style="14" customWidth="1"/>
    <col min="5656" max="5656" width="15" style="14" customWidth="1"/>
    <col min="5657" max="5657" width="18.140625" style="14" customWidth="1"/>
    <col min="5658" max="5658" width="14.140625" style="14" customWidth="1"/>
    <col min="5659" max="5659" width="9.42578125" style="14" customWidth="1"/>
    <col min="5660" max="5660" width="17.5703125" style="14" customWidth="1"/>
    <col min="5661" max="5661" width="25.140625" style="14" customWidth="1"/>
    <col min="5662" max="5662" width="10.5703125" style="14" customWidth="1"/>
    <col min="5663" max="5893" width="9.140625" style="14"/>
    <col min="5894" max="5894" width="4.42578125" style="14" customWidth="1"/>
    <col min="5895" max="5895" width="49.140625" style="14" customWidth="1"/>
    <col min="5896" max="5896" width="10.85546875" style="14" customWidth="1"/>
    <col min="5897" max="5906" width="0" style="14" hidden="1" customWidth="1"/>
    <col min="5907" max="5907" width="14.85546875" style="14" customWidth="1"/>
    <col min="5908" max="5908" width="13.28515625" style="14" customWidth="1"/>
    <col min="5909" max="5909" width="14.42578125" style="14" customWidth="1"/>
    <col min="5910" max="5910" width="9.85546875" style="14" customWidth="1"/>
    <col min="5911" max="5911" width="16.140625" style="14" customWidth="1"/>
    <col min="5912" max="5912" width="15" style="14" customWidth="1"/>
    <col min="5913" max="5913" width="18.140625" style="14" customWidth="1"/>
    <col min="5914" max="5914" width="14.140625" style="14" customWidth="1"/>
    <col min="5915" max="5915" width="9.42578125" style="14" customWidth="1"/>
    <col min="5916" max="5916" width="17.5703125" style="14" customWidth="1"/>
    <col min="5917" max="5917" width="25.140625" style="14" customWidth="1"/>
    <col min="5918" max="5918" width="10.5703125" style="14" customWidth="1"/>
    <col min="5919" max="6149" width="9.140625" style="14"/>
    <col min="6150" max="6150" width="4.42578125" style="14" customWidth="1"/>
    <col min="6151" max="6151" width="49.140625" style="14" customWidth="1"/>
    <col min="6152" max="6152" width="10.85546875" style="14" customWidth="1"/>
    <col min="6153" max="6162" width="0" style="14" hidden="1" customWidth="1"/>
    <col min="6163" max="6163" width="14.85546875" style="14" customWidth="1"/>
    <col min="6164" max="6164" width="13.28515625" style="14" customWidth="1"/>
    <col min="6165" max="6165" width="14.42578125" style="14" customWidth="1"/>
    <col min="6166" max="6166" width="9.85546875" style="14" customWidth="1"/>
    <col min="6167" max="6167" width="16.140625" style="14" customWidth="1"/>
    <col min="6168" max="6168" width="15" style="14" customWidth="1"/>
    <col min="6169" max="6169" width="18.140625" style="14" customWidth="1"/>
    <col min="6170" max="6170" width="14.140625" style="14" customWidth="1"/>
    <col min="6171" max="6171" width="9.42578125" style="14" customWidth="1"/>
    <col min="6172" max="6172" width="17.5703125" style="14" customWidth="1"/>
    <col min="6173" max="6173" width="25.140625" style="14" customWidth="1"/>
    <col min="6174" max="6174" width="10.5703125" style="14" customWidth="1"/>
    <col min="6175" max="6405" width="9.140625" style="14"/>
    <col min="6406" max="6406" width="4.42578125" style="14" customWidth="1"/>
    <col min="6407" max="6407" width="49.140625" style="14" customWidth="1"/>
    <col min="6408" max="6408" width="10.85546875" style="14" customWidth="1"/>
    <col min="6409" max="6418" width="0" style="14" hidden="1" customWidth="1"/>
    <col min="6419" max="6419" width="14.85546875" style="14" customWidth="1"/>
    <col min="6420" max="6420" width="13.28515625" style="14" customWidth="1"/>
    <col min="6421" max="6421" width="14.42578125" style="14" customWidth="1"/>
    <col min="6422" max="6422" width="9.85546875" style="14" customWidth="1"/>
    <col min="6423" max="6423" width="16.140625" style="14" customWidth="1"/>
    <col min="6424" max="6424" width="15" style="14" customWidth="1"/>
    <col min="6425" max="6425" width="18.140625" style="14" customWidth="1"/>
    <col min="6426" max="6426" width="14.140625" style="14" customWidth="1"/>
    <col min="6427" max="6427" width="9.42578125" style="14" customWidth="1"/>
    <col min="6428" max="6428" width="17.5703125" style="14" customWidth="1"/>
    <col min="6429" max="6429" width="25.140625" style="14" customWidth="1"/>
    <col min="6430" max="6430" width="10.5703125" style="14" customWidth="1"/>
    <col min="6431" max="6661" width="9.140625" style="14"/>
    <col min="6662" max="6662" width="4.42578125" style="14" customWidth="1"/>
    <col min="6663" max="6663" width="49.140625" style="14" customWidth="1"/>
    <col min="6664" max="6664" width="10.85546875" style="14" customWidth="1"/>
    <col min="6665" max="6674" width="0" style="14" hidden="1" customWidth="1"/>
    <col min="6675" max="6675" width="14.85546875" style="14" customWidth="1"/>
    <col min="6676" max="6676" width="13.28515625" style="14" customWidth="1"/>
    <col min="6677" max="6677" width="14.42578125" style="14" customWidth="1"/>
    <col min="6678" max="6678" width="9.85546875" style="14" customWidth="1"/>
    <col min="6679" max="6679" width="16.140625" style="14" customWidth="1"/>
    <col min="6680" max="6680" width="15" style="14" customWidth="1"/>
    <col min="6681" max="6681" width="18.140625" style="14" customWidth="1"/>
    <col min="6682" max="6682" width="14.140625" style="14" customWidth="1"/>
    <col min="6683" max="6683" width="9.42578125" style="14" customWidth="1"/>
    <col min="6684" max="6684" width="17.5703125" style="14" customWidth="1"/>
    <col min="6685" max="6685" width="25.140625" style="14" customWidth="1"/>
    <col min="6686" max="6686" width="10.5703125" style="14" customWidth="1"/>
    <col min="6687" max="6917" width="9.140625" style="14"/>
    <col min="6918" max="6918" width="4.42578125" style="14" customWidth="1"/>
    <col min="6919" max="6919" width="49.140625" style="14" customWidth="1"/>
    <col min="6920" max="6920" width="10.85546875" style="14" customWidth="1"/>
    <col min="6921" max="6930" width="0" style="14" hidden="1" customWidth="1"/>
    <col min="6931" max="6931" width="14.85546875" style="14" customWidth="1"/>
    <col min="6932" max="6932" width="13.28515625" style="14" customWidth="1"/>
    <col min="6933" max="6933" width="14.42578125" style="14" customWidth="1"/>
    <col min="6934" max="6934" width="9.85546875" style="14" customWidth="1"/>
    <col min="6935" max="6935" width="16.140625" style="14" customWidth="1"/>
    <col min="6936" max="6936" width="15" style="14" customWidth="1"/>
    <col min="6937" max="6937" width="18.140625" style="14" customWidth="1"/>
    <col min="6938" max="6938" width="14.140625" style="14" customWidth="1"/>
    <col min="6939" max="6939" width="9.42578125" style="14" customWidth="1"/>
    <col min="6940" max="6940" width="17.5703125" style="14" customWidth="1"/>
    <col min="6941" max="6941" width="25.140625" style="14" customWidth="1"/>
    <col min="6942" max="6942" width="10.5703125" style="14" customWidth="1"/>
    <col min="6943" max="7173" width="9.140625" style="14"/>
    <col min="7174" max="7174" width="4.42578125" style="14" customWidth="1"/>
    <col min="7175" max="7175" width="49.140625" style="14" customWidth="1"/>
    <col min="7176" max="7176" width="10.85546875" style="14" customWidth="1"/>
    <col min="7177" max="7186" width="0" style="14" hidden="1" customWidth="1"/>
    <col min="7187" max="7187" width="14.85546875" style="14" customWidth="1"/>
    <col min="7188" max="7188" width="13.28515625" style="14" customWidth="1"/>
    <col min="7189" max="7189" width="14.42578125" style="14" customWidth="1"/>
    <col min="7190" max="7190" width="9.85546875" style="14" customWidth="1"/>
    <col min="7191" max="7191" width="16.140625" style="14" customWidth="1"/>
    <col min="7192" max="7192" width="15" style="14" customWidth="1"/>
    <col min="7193" max="7193" width="18.140625" style="14" customWidth="1"/>
    <col min="7194" max="7194" width="14.140625" style="14" customWidth="1"/>
    <col min="7195" max="7195" width="9.42578125" style="14" customWidth="1"/>
    <col min="7196" max="7196" width="17.5703125" style="14" customWidth="1"/>
    <col min="7197" max="7197" width="25.140625" style="14" customWidth="1"/>
    <col min="7198" max="7198" width="10.5703125" style="14" customWidth="1"/>
    <col min="7199" max="7429" width="9.140625" style="14"/>
    <col min="7430" max="7430" width="4.42578125" style="14" customWidth="1"/>
    <col min="7431" max="7431" width="49.140625" style="14" customWidth="1"/>
    <col min="7432" max="7432" width="10.85546875" style="14" customWidth="1"/>
    <col min="7433" max="7442" width="0" style="14" hidden="1" customWidth="1"/>
    <col min="7443" max="7443" width="14.85546875" style="14" customWidth="1"/>
    <col min="7444" max="7444" width="13.28515625" style="14" customWidth="1"/>
    <col min="7445" max="7445" width="14.42578125" style="14" customWidth="1"/>
    <col min="7446" max="7446" width="9.85546875" style="14" customWidth="1"/>
    <col min="7447" max="7447" width="16.140625" style="14" customWidth="1"/>
    <col min="7448" max="7448" width="15" style="14" customWidth="1"/>
    <col min="7449" max="7449" width="18.140625" style="14" customWidth="1"/>
    <col min="7450" max="7450" width="14.140625" style="14" customWidth="1"/>
    <col min="7451" max="7451" width="9.42578125" style="14" customWidth="1"/>
    <col min="7452" max="7452" width="17.5703125" style="14" customWidth="1"/>
    <col min="7453" max="7453" width="25.140625" style="14" customWidth="1"/>
    <col min="7454" max="7454" width="10.5703125" style="14" customWidth="1"/>
    <col min="7455" max="7685" width="9.140625" style="14"/>
    <col min="7686" max="7686" width="4.42578125" style="14" customWidth="1"/>
    <col min="7687" max="7687" width="49.140625" style="14" customWidth="1"/>
    <col min="7688" max="7688" width="10.85546875" style="14" customWidth="1"/>
    <col min="7689" max="7698" width="0" style="14" hidden="1" customWidth="1"/>
    <col min="7699" max="7699" width="14.85546875" style="14" customWidth="1"/>
    <col min="7700" max="7700" width="13.28515625" style="14" customWidth="1"/>
    <col min="7701" max="7701" width="14.42578125" style="14" customWidth="1"/>
    <col min="7702" max="7702" width="9.85546875" style="14" customWidth="1"/>
    <col min="7703" max="7703" width="16.140625" style="14" customWidth="1"/>
    <col min="7704" max="7704" width="15" style="14" customWidth="1"/>
    <col min="7705" max="7705" width="18.140625" style="14" customWidth="1"/>
    <col min="7706" max="7706" width="14.140625" style="14" customWidth="1"/>
    <col min="7707" max="7707" width="9.42578125" style="14" customWidth="1"/>
    <col min="7708" max="7708" width="17.5703125" style="14" customWidth="1"/>
    <col min="7709" max="7709" width="25.140625" style="14" customWidth="1"/>
    <col min="7710" max="7710" width="10.5703125" style="14" customWidth="1"/>
    <col min="7711" max="7941" width="9.140625" style="14"/>
    <col min="7942" max="7942" width="4.42578125" style="14" customWidth="1"/>
    <col min="7943" max="7943" width="49.140625" style="14" customWidth="1"/>
    <col min="7944" max="7944" width="10.85546875" style="14" customWidth="1"/>
    <col min="7945" max="7954" width="0" style="14" hidden="1" customWidth="1"/>
    <col min="7955" max="7955" width="14.85546875" style="14" customWidth="1"/>
    <col min="7956" max="7956" width="13.28515625" style="14" customWidth="1"/>
    <col min="7957" max="7957" width="14.42578125" style="14" customWidth="1"/>
    <col min="7958" max="7958" width="9.85546875" style="14" customWidth="1"/>
    <col min="7959" max="7959" width="16.140625" style="14" customWidth="1"/>
    <col min="7960" max="7960" width="15" style="14" customWidth="1"/>
    <col min="7961" max="7961" width="18.140625" style="14" customWidth="1"/>
    <col min="7962" max="7962" width="14.140625" style="14" customWidth="1"/>
    <col min="7963" max="7963" width="9.42578125" style="14" customWidth="1"/>
    <col min="7964" max="7964" width="17.5703125" style="14" customWidth="1"/>
    <col min="7965" max="7965" width="25.140625" style="14" customWidth="1"/>
    <col min="7966" max="7966" width="10.5703125" style="14" customWidth="1"/>
    <col min="7967" max="8197" width="9.140625" style="14"/>
    <col min="8198" max="8198" width="4.42578125" style="14" customWidth="1"/>
    <col min="8199" max="8199" width="49.140625" style="14" customWidth="1"/>
    <col min="8200" max="8200" width="10.85546875" style="14" customWidth="1"/>
    <col min="8201" max="8210" width="0" style="14" hidden="1" customWidth="1"/>
    <col min="8211" max="8211" width="14.85546875" style="14" customWidth="1"/>
    <col min="8212" max="8212" width="13.28515625" style="14" customWidth="1"/>
    <col min="8213" max="8213" width="14.42578125" style="14" customWidth="1"/>
    <col min="8214" max="8214" width="9.85546875" style="14" customWidth="1"/>
    <col min="8215" max="8215" width="16.140625" style="14" customWidth="1"/>
    <col min="8216" max="8216" width="15" style="14" customWidth="1"/>
    <col min="8217" max="8217" width="18.140625" style="14" customWidth="1"/>
    <col min="8218" max="8218" width="14.140625" style="14" customWidth="1"/>
    <col min="8219" max="8219" width="9.42578125" style="14" customWidth="1"/>
    <col min="8220" max="8220" width="17.5703125" style="14" customWidth="1"/>
    <col min="8221" max="8221" width="25.140625" style="14" customWidth="1"/>
    <col min="8222" max="8222" width="10.5703125" style="14" customWidth="1"/>
    <col min="8223" max="8453" width="9.140625" style="14"/>
    <col min="8454" max="8454" width="4.42578125" style="14" customWidth="1"/>
    <col min="8455" max="8455" width="49.140625" style="14" customWidth="1"/>
    <col min="8456" max="8456" width="10.85546875" style="14" customWidth="1"/>
    <col min="8457" max="8466" width="0" style="14" hidden="1" customWidth="1"/>
    <col min="8467" max="8467" width="14.85546875" style="14" customWidth="1"/>
    <col min="8468" max="8468" width="13.28515625" style="14" customWidth="1"/>
    <col min="8469" max="8469" width="14.42578125" style="14" customWidth="1"/>
    <col min="8470" max="8470" width="9.85546875" style="14" customWidth="1"/>
    <col min="8471" max="8471" width="16.140625" style="14" customWidth="1"/>
    <col min="8472" max="8472" width="15" style="14" customWidth="1"/>
    <col min="8473" max="8473" width="18.140625" style="14" customWidth="1"/>
    <col min="8474" max="8474" width="14.140625" style="14" customWidth="1"/>
    <col min="8475" max="8475" width="9.42578125" style="14" customWidth="1"/>
    <col min="8476" max="8476" width="17.5703125" style="14" customWidth="1"/>
    <col min="8477" max="8477" width="25.140625" style="14" customWidth="1"/>
    <col min="8478" max="8478" width="10.5703125" style="14" customWidth="1"/>
    <col min="8479" max="8709" width="9.140625" style="14"/>
    <col min="8710" max="8710" width="4.42578125" style="14" customWidth="1"/>
    <col min="8711" max="8711" width="49.140625" style="14" customWidth="1"/>
    <col min="8712" max="8712" width="10.85546875" style="14" customWidth="1"/>
    <col min="8713" max="8722" width="0" style="14" hidden="1" customWidth="1"/>
    <col min="8723" max="8723" width="14.85546875" style="14" customWidth="1"/>
    <col min="8724" max="8724" width="13.28515625" style="14" customWidth="1"/>
    <col min="8725" max="8725" width="14.42578125" style="14" customWidth="1"/>
    <col min="8726" max="8726" width="9.85546875" style="14" customWidth="1"/>
    <col min="8727" max="8727" width="16.140625" style="14" customWidth="1"/>
    <col min="8728" max="8728" width="15" style="14" customWidth="1"/>
    <col min="8729" max="8729" width="18.140625" style="14" customWidth="1"/>
    <col min="8730" max="8730" width="14.140625" style="14" customWidth="1"/>
    <col min="8731" max="8731" width="9.42578125" style="14" customWidth="1"/>
    <col min="8732" max="8732" width="17.5703125" style="14" customWidth="1"/>
    <col min="8733" max="8733" width="25.140625" style="14" customWidth="1"/>
    <col min="8734" max="8734" width="10.5703125" style="14" customWidth="1"/>
    <col min="8735" max="8965" width="9.140625" style="14"/>
    <col min="8966" max="8966" width="4.42578125" style="14" customWidth="1"/>
    <col min="8967" max="8967" width="49.140625" style="14" customWidth="1"/>
    <col min="8968" max="8968" width="10.85546875" style="14" customWidth="1"/>
    <col min="8969" max="8978" width="0" style="14" hidden="1" customWidth="1"/>
    <col min="8979" max="8979" width="14.85546875" style="14" customWidth="1"/>
    <col min="8980" max="8980" width="13.28515625" style="14" customWidth="1"/>
    <col min="8981" max="8981" width="14.42578125" style="14" customWidth="1"/>
    <col min="8982" max="8982" width="9.85546875" style="14" customWidth="1"/>
    <col min="8983" max="8983" width="16.140625" style="14" customWidth="1"/>
    <col min="8984" max="8984" width="15" style="14" customWidth="1"/>
    <col min="8985" max="8985" width="18.140625" style="14" customWidth="1"/>
    <col min="8986" max="8986" width="14.140625" style="14" customWidth="1"/>
    <col min="8987" max="8987" width="9.42578125" style="14" customWidth="1"/>
    <col min="8988" max="8988" width="17.5703125" style="14" customWidth="1"/>
    <col min="8989" max="8989" width="25.140625" style="14" customWidth="1"/>
    <col min="8990" max="8990" width="10.5703125" style="14" customWidth="1"/>
    <col min="8991" max="9221" width="9.140625" style="14"/>
    <col min="9222" max="9222" width="4.42578125" style="14" customWidth="1"/>
    <col min="9223" max="9223" width="49.140625" style="14" customWidth="1"/>
    <col min="9224" max="9224" width="10.85546875" style="14" customWidth="1"/>
    <col min="9225" max="9234" width="0" style="14" hidden="1" customWidth="1"/>
    <col min="9235" max="9235" width="14.85546875" style="14" customWidth="1"/>
    <col min="9236" max="9236" width="13.28515625" style="14" customWidth="1"/>
    <col min="9237" max="9237" width="14.42578125" style="14" customWidth="1"/>
    <col min="9238" max="9238" width="9.85546875" style="14" customWidth="1"/>
    <col min="9239" max="9239" width="16.140625" style="14" customWidth="1"/>
    <col min="9240" max="9240" width="15" style="14" customWidth="1"/>
    <col min="9241" max="9241" width="18.140625" style="14" customWidth="1"/>
    <col min="9242" max="9242" width="14.140625" style="14" customWidth="1"/>
    <col min="9243" max="9243" width="9.42578125" style="14" customWidth="1"/>
    <col min="9244" max="9244" width="17.5703125" style="14" customWidth="1"/>
    <col min="9245" max="9245" width="25.140625" style="14" customWidth="1"/>
    <col min="9246" max="9246" width="10.5703125" style="14" customWidth="1"/>
    <col min="9247" max="9477" width="9.140625" style="14"/>
    <col min="9478" max="9478" width="4.42578125" style="14" customWidth="1"/>
    <col min="9479" max="9479" width="49.140625" style="14" customWidth="1"/>
    <col min="9480" max="9480" width="10.85546875" style="14" customWidth="1"/>
    <col min="9481" max="9490" width="0" style="14" hidden="1" customWidth="1"/>
    <col min="9491" max="9491" width="14.85546875" style="14" customWidth="1"/>
    <col min="9492" max="9492" width="13.28515625" style="14" customWidth="1"/>
    <col min="9493" max="9493" width="14.42578125" style="14" customWidth="1"/>
    <col min="9494" max="9494" width="9.85546875" style="14" customWidth="1"/>
    <col min="9495" max="9495" width="16.140625" style="14" customWidth="1"/>
    <col min="9496" max="9496" width="15" style="14" customWidth="1"/>
    <col min="9497" max="9497" width="18.140625" style="14" customWidth="1"/>
    <col min="9498" max="9498" width="14.140625" style="14" customWidth="1"/>
    <col min="9499" max="9499" width="9.42578125" style="14" customWidth="1"/>
    <col min="9500" max="9500" width="17.5703125" style="14" customWidth="1"/>
    <col min="9501" max="9501" width="25.140625" style="14" customWidth="1"/>
    <col min="9502" max="9502" width="10.5703125" style="14" customWidth="1"/>
    <col min="9503" max="9733" width="9.140625" style="14"/>
    <col min="9734" max="9734" width="4.42578125" style="14" customWidth="1"/>
    <col min="9735" max="9735" width="49.140625" style="14" customWidth="1"/>
    <col min="9736" max="9736" width="10.85546875" style="14" customWidth="1"/>
    <col min="9737" max="9746" width="0" style="14" hidden="1" customWidth="1"/>
    <col min="9747" max="9747" width="14.85546875" style="14" customWidth="1"/>
    <col min="9748" max="9748" width="13.28515625" style="14" customWidth="1"/>
    <col min="9749" max="9749" width="14.42578125" style="14" customWidth="1"/>
    <col min="9750" max="9750" width="9.85546875" style="14" customWidth="1"/>
    <col min="9751" max="9751" width="16.140625" style="14" customWidth="1"/>
    <col min="9752" max="9752" width="15" style="14" customWidth="1"/>
    <col min="9753" max="9753" width="18.140625" style="14" customWidth="1"/>
    <col min="9754" max="9754" width="14.140625" style="14" customWidth="1"/>
    <col min="9755" max="9755" width="9.42578125" style="14" customWidth="1"/>
    <col min="9756" max="9756" width="17.5703125" style="14" customWidth="1"/>
    <col min="9757" max="9757" width="25.140625" style="14" customWidth="1"/>
    <col min="9758" max="9758" width="10.5703125" style="14" customWidth="1"/>
    <col min="9759" max="9989" width="9.140625" style="14"/>
    <col min="9990" max="9990" width="4.42578125" style="14" customWidth="1"/>
    <col min="9991" max="9991" width="49.140625" style="14" customWidth="1"/>
    <col min="9992" max="9992" width="10.85546875" style="14" customWidth="1"/>
    <col min="9993" max="10002" width="0" style="14" hidden="1" customWidth="1"/>
    <col min="10003" max="10003" width="14.85546875" style="14" customWidth="1"/>
    <col min="10004" max="10004" width="13.28515625" style="14" customWidth="1"/>
    <col min="10005" max="10005" width="14.42578125" style="14" customWidth="1"/>
    <col min="10006" max="10006" width="9.85546875" style="14" customWidth="1"/>
    <col min="10007" max="10007" width="16.140625" style="14" customWidth="1"/>
    <col min="10008" max="10008" width="15" style="14" customWidth="1"/>
    <col min="10009" max="10009" width="18.140625" style="14" customWidth="1"/>
    <col min="10010" max="10010" width="14.140625" style="14" customWidth="1"/>
    <col min="10011" max="10011" width="9.42578125" style="14" customWidth="1"/>
    <col min="10012" max="10012" width="17.5703125" style="14" customWidth="1"/>
    <col min="10013" max="10013" width="25.140625" style="14" customWidth="1"/>
    <col min="10014" max="10014" width="10.5703125" style="14" customWidth="1"/>
    <col min="10015" max="10245" width="9.140625" style="14"/>
    <col min="10246" max="10246" width="4.42578125" style="14" customWidth="1"/>
    <col min="10247" max="10247" width="49.140625" style="14" customWidth="1"/>
    <col min="10248" max="10248" width="10.85546875" style="14" customWidth="1"/>
    <col min="10249" max="10258" width="0" style="14" hidden="1" customWidth="1"/>
    <col min="10259" max="10259" width="14.85546875" style="14" customWidth="1"/>
    <col min="10260" max="10260" width="13.28515625" style="14" customWidth="1"/>
    <col min="10261" max="10261" width="14.42578125" style="14" customWidth="1"/>
    <col min="10262" max="10262" width="9.85546875" style="14" customWidth="1"/>
    <col min="10263" max="10263" width="16.140625" style="14" customWidth="1"/>
    <col min="10264" max="10264" width="15" style="14" customWidth="1"/>
    <col min="10265" max="10265" width="18.140625" style="14" customWidth="1"/>
    <col min="10266" max="10266" width="14.140625" style="14" customWidth="1"/>
    <col min="10267" max="10267" width="9.42578125" style="14" customWidth="1"/>
    <col min="10268" max="10268" width="17.5703125" style="14" customWidth="1"/>
    <col min="10269" max="10269" width="25.140625" style="14" customWidth="1"/>
    <col min="10270" max="10270" width="10.5703125" style="14" customWidth="1"/>
    <col min="10271" max="10501" width="9.140625" style="14"/>
    <col min="10502" max="10502" width="4.42578125" style="14" customWidth="1"/>
    <col min="10503" max="10503" width="49.140625" style="14" customWidth="1"/>
    <col min="10504" max="10504" width="10.85546875" style="14" customWidth="1"/>
    <col min="10505" max="10514" width="0" style="14" hidden="1" customWidth="1"/>
    <col min="10515" max="10515" width="14.85546875" style="14" customWidth="1"/>
    <col min="10516" max="10516" width="13.28515625" style="14" customWidth="1"/>
    <col min="10517" max="10517" width="14.42578125" style="14" customWidth="1"/>
    <col min="10518" max="10518" width="9.85546875" style="14" customWidth="1"/>
    <col min="10519" max="10519" width="16.140625" style="14" customWidth="1"/>
    <col min="10520" max="10520" width="15" style="14" customWidth="1"/>
    <col min="10521" max="10521" width="18.140625" style="14" customWidth="1"/>
    <col min="10522" max="10522" width="14.140625" style="14" customWidth="1"/>
    <col min="10523" max="10523" width="9.42578125" style="14" customWidth="1"/>
    <col min="10524" max="10524" width="17.5703125" style="14" customWidth="1"/>
    <col min="10525" max="10525" width="25.140625" style="14" customWidth="1"/>
    <col min="10526" max="10526" width="10.5703125" style="14" customWidth="1"/>
    <col min="10527" max="10757" width="9.140625" style="14"/>
    <col min="10758" max="10758" width="4.42578125" style="14" customWidth="1"/>
    <col min="10759" max="10759" width="49.140625" style="14" customWidth="1"/>
    <col min="10760" max="10760" width="10.85546875" style="14" customWidth="1"/>
    <col min="10761" max="10770" width="0" style="14" hidden="1" customWidth="1"/>
    <col min="10771" max="10771" width="14.85546875" style="14" customWidth="1"/>
    <col min="10772" max="10772" width="13.28515625" style="14" customWidth="1"/>
    <col min="10773" max="10773" width="14.42578125" style="14" customWidth="1"/>
    <col min="10774" max="10774" width="9.85546875" style="14" customWidth="1"/>
    <col min="10775" max="10775" width="16.140625" style="14" customWidth="1"/>
    <col min="10776" max="10776" width="15" style="14" customWidth="1"/>
    <col min="10777" max="10777" width="18.140625" style="14" customWidth="1"/>
    <col min="10778" max="10778" width="14.140625" style="14" customWidth="1"/>
    <col min="10779" max="10779" width="9.42578125" style="14" customWidth="1"/>
    <col min="10780" max="10780" width="17.5703125" style="14" customWidth="1"/>
    <col min="10781" max="10781" width="25.140625" style="14" customWidth="1"/>
    <col min="10782" max="10782" width="10.5703125" style="14" customWidth="1"/>
    <col min="10783" max="11013" width="9.140625" style="14"/>
    <col min="11014" max="11014" width="4.42578125" style="14" customWidth="1"/>
    <col min="11015" max="11015" width="49.140625" style="14" customWidth="1"/>
    <col min="11016" max="11016" width="10.85546875" style="14" customWidth="1"/>
    <col min="11017" max="11026" width="0" style="14" hidden="1" customWidth="1"/>
    <col min="11027" max="11027" width="14.85546875" style="14" customWidth="1"/>
    <col min="11028" max="11028" width="13.28515625" style="14" customWidth="1"/>
    <col min="11029" max="11029" width="14.42578125" style="14" customWidth="1"/>
    <col min="11030" max="11030" width="9.85546875" style="14" customWidth="1"/>
    <col min="11031" max="11031" width="16.140625" style="14" customWidth="1"/>
    <col min="11032" max="11032" width="15" style="14" customWidth="1"/>
    <col min="11033" max="11033" width="18.140625" style="14" customWidth="1"/>
    <col min="11034" max="11034" width="14.140625" style="14" customWidth="1"/>
    <col min="11035" max="11035" width="9.42578125" style="14" customWidth="1"/>
    <col min="11036" max="11036" width="17.5703125" style="14" customWidth="1"/>
    <col min="11037" max="11037" width="25.140625" style="14" customWidth="1"/>
    <col min="11038" max="11038" width="10.5703125" style="14" customWidth="1"/>
    <col min="11039" max="11269" width="9.140625" style="14"/>
    <col min="11270" max="11270" width="4.42578125" style="14" customWidth="1"/>
    <col min="11271" max="11271" width="49.140625" style="14" customWidth="1"/>
    <col min="11272" max="11272" width="10.85546875" style="14" customWidth="1"/>
    <col min="11273" max="11282" width="0" style="14" hidden="1" customWidth="1"/>
    <col min="11283" max="11283" width="14.85546875" style="14" customWidth="1"/>
    <col min="11284" max="11284" width="13.28515625" style="14" customWidth="1"/>
    <col min="11285" max="11285" width="14.42578125" style="14" customWidth="1"/>
    <col min="11286" max="11286" width="9.85546875" style="14" customWidth="1"/>
    <col min="11287" max="11287" width="16.140625" style="14" customWidth="1"/>
    <col min="11288" max="11288" width="15" style="14" customWidth="1"/>
    <col min="11289" max="11289" width="18.140625" style="14" customWidth="1"/>
    <col min="11290" max="11290" width="14.140625" style="14" customWidth="1"/>
    <col min="11291" max="11291" width="9.42578125" style="14" customWidth="1"/>
    <col min="11292" max="11292" width="17.5703125" style="14" customWidth="1"/>
    <col min="11293" max="11293" width="25.140625" style="14" customWidth="1"/>
    <col min="11294" max="11294" width="10.5703125" style="14" customWidth="1"/>
    <col min="11295" max="11525" width="9.140625" style="14"/>
    <col min="11526" max="11526" width="4.42578125" style="14" customWidth="1"/>
    <col min="11527" max="11527" width="49.140625" style="14" customWidth="1"/>
    <col min="11528" max="11528" width="10.85546875" style="14" customWidth="1"/>
    <col min="11529" max="11538" width="0" style="14" hidden="1" customWidth="1"/>
    <col min="11539" max="11539" width="14.85546875" style="14" customWidth="1"/>
    <col min="11540" max="11540" width="13.28515625" style="14" customWidth="1"/>
    <col min="11541" max="11541" width="14.42578125" style="14" customWidth="1"/>
    <col min="11542" max="11542" width="9.85546875" style="14" customWidth="1"/>
    <col min="11543" max="11543" width="16.140625" style="14" customWidth="1"/>
    <col min="11544" max="11544" width="15" style="14" customWidth="1"/>
    <col min="11545" max="11545" width="18.140625" style="14" customWidth="1"/>
    <col min="11546" max="11546" width="14.140625" style="14" customWidth="1"/>
    <col min="11547" max="11547" width="9.42578125" style="14" customWidth="1"/>
    <col min="11548" max="11548" width="17.5703125" style="14" customWidth="1"/>
    <col min="11549" max="11549" width="25.140625" style="14" customWidth="1"/>
    <col min="11550" max="11550" width="10.5703125" style="14" customWidth="1"/>
    <col min="11551" max="11781" width="9.140625" style="14"/>
    <col min="11782" max="11782" width="4.42578125" style="14" customWidth="1"/>
    <col min="11783" max="11783" width="49.140625" style="14" customWidth="1"/>
    <col min="11784" max="11784" width="10.85546875" style="14" customWidth="1"/>
    <col min="11785" max="11794" width="0" style="14" hidden="1" customWidth="1"/>
    <col min="11795" max="11795" width="14.85546875" style="14" customWidth="1"/>
    <col min="11796" max="11796" width="13.28515625" style="14" customWidth="1"/>
    <col min="11797" max="11797" width="14.42578125" style="14" customWidth="1"/>
    <col min="11798" max="11798" width="9.85546875" style="14" customWidth="1"/>
    <col min="11799" max="11799" width="16.140625" style="14" customWidth="1"/>
    <col min="11800" max="11800" width="15" style="14" customWidth="1"/>
    <col min="11801" max="11801" width="18.140625" style="14" customWidth="1"/>
    <col min="11802" max="11802" width="14.140625" style="14" customWidth="1"/>
    <col min="11803" max="11803" width="9.42578125" style="14" customWidth="1"/>
    <col min="11804" max="11804" width="17.5703125" style="14" customWidth="1"/>
    <col min="11805" max="11805" width="25.140625" style="14" customWidth="1"/>
    <col min="11806" max="11806" width="10.5703125" style="14" customWidth="1"/>
    <col min="11807" max="12037" width="9.140625" style="14"/>
    <col min="12038" max="12038" width="4.42578125" style="14" customWidth="1"/>
    <col min="12039" max="12039" width="49.140625" style="14" customWidth="1"/>
    <col min="12040" max="12040" width="10.85546875" style="14" customWidth="1"/>
    <col min="12041" max="12050" width="0" style="14" hidden="1" customWidth="1"/>
    <col min="12051" max="12051" width="14.85546875" style="14" customWidth="1"/>
    <col min="12052" max="12052" width="13.28515625" style="14" customWidth="1"/>
    <col min="12053" max="12053" width="14.42578125" style="14" customWidth="1"/>
    <col min="12054" max="12054" width="9.85546875" style="14" customWidth="1"/>
    <col min="12055" max="12055" width="16.140625" style="14" customWidth="1"/>
    <col min="12056" max="12056" width="15" style="14" customWidth="1"/>
    <col min="12057" max="12057" width="18.140625" style="14" customWidth="1"/>
    <col min="12058" max="12058" width="14.140625" style="14" customWidth="1"/>
    <col min="12059" max="12059" width="9.42578125" style="14" customWidth="1"/>
    <col min="12060" max="12060" width="17.5703125" style="14" customWidth="1"/>
    <col min="12061" max="12061" width="25.140625" style="14" customWidth="1"/>
    <col min="12062" max="12062" width="10.5703125" style="14" customWidth="1"/>
    <col min="12063" max="12293" width="9.140625" style="14"/>
    <col min="12294" max="12294" width="4.42578125" style="14" customWidth="1"/>
    <col min="12295" max="12295" width="49.140625" style="14" customWidth="1"/>
    <col min="12296" max="12296" width="10.85546875" style="14" customWidth="1"/>
    <col min="12297" max="12306" width="0" style="14" hidden="1" customWidth="1"/>
    <col min="12307" max="12307" width="14.85546875" style="14" customWidth="1"/>
    <col min="12308" max="12308" width="13.28515625" style="14" customWidth="1"/>
    <col min="12309" max="12309" width="14.42578125" style="14" customWidth="1"/>
    <col min="12310" max="12310" width="9.85546875" style="14" customWidth="1"/>
    <col min="12311" max="12311" width="16.140625" style="14" customWidth="1"/>
    <col min="12312" max="12312" width="15" style="14" customWidth="1"/>
    <col min="12313" max="12313" width="18.140625" style="14" customWidth="1"/>
    <col min="12314" max="12314" width="14.140625" style="14" customWidth="1"/>
    <col min="12315" max="12315" width="9.42578125" style="14" customWidth="1"/>
    <col min="12316" max="12316" width="17.5703125" style="14" customWidth="1"/>
    <col min="12317" max="12317" width="25.140625" style="14" customWidth="1"/>
    <col min="12318" max="12318" width="10.5703125" style="14" customWidth="1"/>
    <col min="12319" max="12549" width="9.140625" style="14"/>
    <col min="12550" max="12550" width="4.42578125" style="14" customWidth="1"/>
    <col min="12551" max="12551" width="49.140625" style="14" customWidth="1"/>
    <col min="12552" max="12552" width="10.85546875" style="14" customWidth="1"/>
    <col min="12553" max="12562" width="0" style="14" hidden="1" customWidth="1"/>
    <col min="12563" max="12563" width="14.85546875" style="14" customWidth="1"/>
    <col min="12564" max="12564" width="13.28515625" style="14" customWidth="1"/>
    <col min="12565" max="12565" width="14.42578125" style="14" customWidth="1"/>
    <col min="12566" max="12566" width="9.85546875" style="14" customWidth="1"/>
    <col min="12567" max="12567" width="16.140625" style="14" customWidth="1"/>
    <col min="12568" max="12568" width="15" style="14" customWidth="1"/>
    <col min="12569" max="12569" width="18.140625" style="14" customWidth="1"/>
    <col min="12570" max="12570" width="14.140625" style="14" customWidth="1"/>
    <col min="12571" max="12571" width="9.42578125" style="14" customWidth="1"/>
    <col min="12572" max="12572" width="17.5703125" style="14" customWidth="1"/>
    <col min="12573" max="12573" width="25.140625" style="14" customWidth="1"/>
    <col min="12574" max="12574" width="10.5703125" style="14" customWidth="1"/>
    <col min="12575" max="12805" width="9.140625" style="14"/>
    <col min="12806" max="12806" width="4.42578125" style="14" customWidth="1"/>
    <col min="12807" max="12807" width="49.140625" style="14" customWidth="1"/>
    <col min="12808" max="12808" width="10.85546875" style="14" customWidth="1"/>
    <col min="12809" max="12818" width="0" style="14" hidden="1" customWidth="1"/>
    <col min="12819" max="12819" width="14.85546875" style="14" customWidth="1"/>
    <col min="12820" max="12820" width="13.28515625" style="14" customWidth="1"/>
    <col min="12821" max="12821" width="14.42578125" style="14" customWidth="1"/>
    <col min="12822" max="12822" width="9.85546875" style="14" customWidth="1"/>
    <col min="12823" max="12823" width="16.140625" style="14" customWidth="1"/>
    <col min="12824" max="12824" width="15" style="14" customWidth="1"/>
    <col min="12825" max="12825" width="18.140625" style="14" customWidth="1"/>
    <col min="12826" max="12826" width="14.140625" style="14" customWidth="1"/>
    <col min="12827" max="12827" width="9.42578125" style="14" customWidth="1"/>
    <col min="12828" max="12828" width="17.5703125" style="14" customWidth="1"/>
    <col min="12829" max="12829" width="25.140625" style="14" customWidth="1"/>
    <col min="12830" max="12830" width="10.5703125" style="14" customWidth="1"/>
    <col min="12831" max="13061" width="9.140625" style="14"/>
    <col min="13062" max="13062" width="4.42578125" style="14" customWidth="1"/>
    <col min="13063" max="13063" width="49.140625" style="14" customWidth="1"/>
    <col min="13064" max="13064" width="10.85546875" style="14" customWidth="1"/>
    <col min="13065" max="13074" width="0" style="14" hidden="1" customWidth="1"/>
    <col min="13075" max="13075" width="14.85546875" style="14" customWidth="1"/>
    <col min="13076" max="13076" width="13.28515625" style="14" customWidth="1"/>
    <col min="13077" max="13077" width="14.42578125" style="14" customWidth="1"/>
    <col min="13078" max="13078" width="9.85546875" style="14" customWidth="1"/>
    <col min="13079" max="13079" width="16.140625" style="14" customWidth="1"/>
    <col min="13080" max="13080" width="15" style="14" customWidth="1"/>
    <col min="13081" max="13081" width="18.140625" style="14" customWidth="1"/>
    <col min="13082" max="13082" width="14.140625" style="14" customWidth="1"/>
    <col min="13083" max="13083" width="9.42578125" style="14" customWidth="1"/>
    <col min="13084" max="13084" width="17.5703125" style="14" customWidth="1"/>
    <col min="13085" max="13085" width="25.140625" style="14" customWidth="1"/>
    <col min="13086" max="13086" width="10.5703125" style="14" customWidth="1"/>
    <col min="13087" max="13317" width="9.140625" style="14"/>
    <col min="13318" max="13318" width="4.42578125" style="14" customWidth="1"/>
    <col min="13319" max="13319" width="49.140625" style="14" customWidth="1"/>
    <col min="13320" max="13320" width="10.85546875" style="14" customWidth="1"/>
    <col min="13321" max="13330" width="0" style="14" hidden="1" customWidth="1"/>
    <col min="13331" max="13331" width="14.85546875" style="14" customWidth="1"/>
    <col min="13332" max="13332" width="13.28515625" style="14" customWidth="1"/>
    <col min="13333" max="13333" width="14.42578125" style="14" customWidth="1"/>
    <col min="13334" max="13334" width="9.85546875" style="14" customWidth="1"/>
    <col min="13335" max="13335" width="16.140625" style="14" customWidth="1"/>
    <col min="13336" max="13336" width="15" style="14" customWidth="1"/>
    <col min="13337" max="13337" width="18.140625" style="14" customWidth="1"/>
    <col min="13338" max="13338" width="14.140625" style="14" customWidth="1"/>
    <col min="13339" max="13339" width="9.42578125" style="14" customWidth="1"/>
    <col min="13340" max="13340" width="17.5703125" style="14" customWidth="1"/>
    <col min="13341" max="13341" width="25.140625" style="14" customWidth="1"/>
    <col min="13342" max="13342" width="10.5703125" style="14" customWidth="1"/>
    <col min="13343" max="13573" width="9.140625" style="14"/>
    <col min="13574" max="13574" width="4.42578125" style="14" customWidth="1"/>
    <col min="13575" max="13575" width="49.140625" style="14" customWidth="1"/>
    <col min="13576" max="13576" width="10.85546875" style="14" customWidth="1"/>
    <col min="13577" max="13586" width="0" style="14" hidden="1" customWidth="1"/>
    <col min="13587" max="13587" width="14.85546875" style="14" customWidth="1"/>
    <col min="13588" max="13588" width="13.28515625" style="14" customWidth="1"/>
    <col min="13589" max="13589" width="14.42578125" style="14" customWidth="1"/>
    <col min="13590" max="13590" width="9.85546875" style="14" customWidth="1"/>
    <col min="13591" max="13591" width="16.140625" style="14" customWidth="1"/>
    <col min="13592" max="13592" width="15" style="14" customWidth="1"/>
    <col min="13593" max="13593" width="18.140625" style="14" customWidth="1"/>
    <col min="13594" max="13594" width="14.140625" style="14" customWidth="1"/>
    <col min="13595" max="13595" width="9.42578125" style="14" customWidth="1"/>
    <col min="13596" max="13596" width="17.5703125" style="14" customWidth="1"/>
    <col min="13597" max="13597" width="25.140625" style="14" customWidth="1"/>
    <col min="13598" max="13598" width="10.5703125" style="14" customWidth="1"/>
    <col min="13599" max="13829" width="9.140625" style="14"/>
    <col min="13830" max="13830" width="4.42578125" style="14" customWidth="1"/>
    <col min="13831" max="13831" width="49.140625" style="14" customWidth="1"/>
    <col min="13832" max="13832" width="10.85546875" style="14" customWidth="1"/>
    <col min="13833" max="13842" width="0" style="14" hidden="1" customWidth="1"/>
    <col min="13843" max="13843" width="14.85546875" style="14" customWidth="1"/>
    <col min="13844" max="13844" width="13.28515625" style="14" customWidth="1"/>
    <col min="13845" max="13845" width="14.42578125" style="14" customWidth="1"/>
    <col min="13846" max="13846" width="9.85546875" style="14" customWidth="1"/>
    <col min="13847" max="13847" width="16.140625" style="14" customWidth="1"/>
    <col min="13848" max="13848" width="15" style="14" customWidth="1"/>
    <col min="13849" max="13849" width="18.140625" style="14" customWidth="1"/>
    <col min="13850" max="13850" width="14.140625" style="14" customWidth="1"/>
    <col min="13851" max="13851" width="9.42578125" style="14" customWidth="1"/>
    <col min="13852" max="13852" width="17.5703125" style="14" customWidth="1"/>
    <col min="13853" max="13853" width="25.140625" style="14" customWidth="1"/>
    <col min="13854" max="13854" width="10.5703125" style="14" customWidth="1"/>
    <col min="13855" max="14085" width="9.140625" style="14"/>
    <col min="14086" max="14086" width="4.42578125" style="14" customWidth="1"/>
    <col min="14087" max="14087" width="49.140625" style="14" customWidth="1"/>
    <col min="14088" max="14088" width="10.85546875" style="14" customWidth="1"/>
    <col min="14089" max="14098" width="0" style="14" hidden="1" customWidth="1"/>
    <col min="14099" max="14099" width="14.85546875" style="14" customWidth="1"/>
    <col min="14100" max="14100" width="13.28515625" style="14" customWidth="1"/>
    <col min="14101" max="14101" width="14.42578125" style="14" customWidth="1"/>
    <col min="14102" max="14102" width="9.85546875" style="14" customWidth="1"/>
    <col min="14103" max="14103" width="16.140625" style="14" customWidth="1"/>
    <col min="14104" max="14104" width="15" style="14" customWidth="1"/>
    <col min="14105" max="14105" width="18.140625" style="14" customWidth="1"/>
    <col min="14106" max="14106" width="14.140625" style="14" customWidth="1"/>
    <col min="14107" max="14107" width="9.42578125" style="14" customWidth="1"/>
    <col min="14108" max="14108" width="17.5703125" style="14" customWidth="1"/>
    <col min="14109" max="14109" width="25.140625" style="14" customWidth="1"/>
    <col min="14110" max="14110" width="10.5703125" style="14" customWidth="1"/>
    <col min="14111" max="14341" width="9.140625" style="14"/>
    <col min="14342" max="14342" width="4.42578125" style="14" customWidth="1"/>
    <col min="14343" max="14343" width="49.140625" style="14" customWidth="1"/>
    <col min="14344" max="14344" width="10.85546875" style="14" customWidth="1"/>
    <col min="14345" max="14354" width="0" style="14" hidden="1" customWidth="1"/>
    <col min="14355" max="14355" width="14.85546875" style="14" customWidth="1"/>
    <col min="14356" max="14356" width="13.28515625" style="14" customWidth="1"/>
    <col min="14357" max="14357" width="14.42578125" style="14" customWidth="1"/>
    <col min="14358" max="14358" width="9.85546875" style="14" customWidth="1"/>
    <col min="14359" max="14359" width="16.140625" style="14" customWidth="1"/>
    <col min="14360" max="14360" width="15" style="14" customWidth="1"/>
    <col min="14361" max="14361" width="18.140625" style="14" customWidth="1"/>
    <col min="14362" max="14362" width="14.140625" style="14" customWidth="1"/>
    <col min="14363" max="14363" width="9.42578125" style="14" customWidth="1"/>
    <col min="14364" max="14364" width="17.5703125" style="14" customWidth="1"/>
    <col min="14365" max="14365" width="25.140625" style="14" customWidth="1"/>
    <col min="14366" max="14366" width="10.5703125" style="14" customWidth="1"/>
    <col min="14367" max="14597" width="9.140625" style="14"/>
    <col min="14598" max="14598" width="4.42578125" style="14" customWidth="1"/>
    <col min="14599" max="14599" width="49.140625" style="14" customWidth="1"/>
    <col min="14600" max="14600" width="10.85546875" style="14" customWidth="1"/>
    <col min="14601" max="14610" width="0" style="14" hidden="1" customWidth="1"/>
    <col min="14611" max="14611" width="14.85546875" style="14" customWidth="1"/>
    <col min="14612" max="14612" width="13.28515625" style="14" customWidth="1"/>
    <col min="14613" max="14613" width="14.42578125" style="14" customWidth="1"/>
    <col min="14614" max="14614" width="9.85546875" style="14" customWidth="1"/>
    <col min="14615" max="14615" width="16.140625" style="14" customWidth="1"/>
    <col min="14616" max="14616" width="15" style="14" customWidth="1"/>
    <col min="14617" max="14617" width="18.140625" style="14" customWidth="1"/>
    <col min="14618" max="14618" width="14.140625" style="14" customWidth="1"/>
    <col min="14619" max="14619" width="9.42578125" style="14" customWidth="1"/>
    <col min="14620" max="14620" width="17.5703125" style="14" customWidth="1"/>
    <col min="14621" max="14621" width="25.140625" style="14" customWidth="1"/>
    <col min="14622" max="14622" width="10.5703125" style="14" customWidth="1"/>
    <col min="14623" max="14853" width="9.140625" style="14"/>
    <col min="14854" max="14854" width="4.42578125" style="14" customWidth="1"/>
    <col min="14855" max="14855" width="49.140625" style="14" customWidth="1"/>
    <col min="14856" max="14856" width="10.85546875" style="14" customWidth="1"/>
    <col min="14857" max="14866" width="0" style="14" hidden="1" customWidth="1"/>
    <col min="14867" max="14867" width="14.85546875" style="14" customWidth="1"/>
    <col min="14868" max="14868" width="13.28515625" style="14" customWidth="1"/>
    <col min="14869" max="14869" width="14.42578125" style="14" customWidth="1"/>
    <col min="14870" max="14870" width="9.85546875" style="14" customWidth="1"/>
    <col min="14871" max="14871" width="16.140625" style="14" customWidth="1"/>
    <col min="14872" max="14872" width="15" style="14" customWidth="1"/>
    <col min="14873" max="14873" width="18.140625" style="14" customWidth="1"/>
    <col min="14874" max="14874" width="14.140625" style="14" customWidth="1"/>
    <col min="14875" max="14875" width="9.42578125" style="14" customWidth="1"/>
    <col min="14876" max="14876" width="17.5703125" style="14" customWidth="1"/>
    <col min="14877" max="14877" width="25.140625" style="14" customWidth="1"/>
    <col min="14878" max="14878" width="10.5703125" style="14" customWidth="1"/>
    <col min="14879" max="15109" width="9.140625" style="14"/>
    <col min="15110" max="15110" width="4.42578125" style="14" customWidth="1"/>
    <col min="15111" max="15111" width="49.140625" style="14" customWidth="1"/>
    <col min="15112" max="15112" width="10.85546875" style="14" customWidth="1"/>
    <col min="15113" max="15122" width="0" style="14" hidden="1" customWidth="1"/>
    <col min="15123" max="15123" width="14.85546875" style="14" customWidth="1"/>
    <col min="15124" max="15124" width="13.28515625" style="14" customWidth="1"/>
    <col min="15125" max="15125" width="14.42578125" style="14" customWidth="1"/>
    <col min="15126" max="15126" width="9.85546875" style="14" customWidth="1"/>
    <col min="15127" max="15127" width="16.140625" style="14" customWidth="1"/>
    <col min="15128" max="15128" width="15" style="14" customWidth="1"/>
    <col min="15129" max="15129" width="18.140625" style="14" customWidth="1"/>
    <col min="15130" max="15130" width="14.140625" style="14" customWidth="1"/>
    <col min="15131" max="15131" width="9.42578125" style="14" customWidth="1"/>
    <col min="15132" max="15132" width="17.5703125" style="14" customWidth="1"/>
    <col min="15133" max="15133" width="25.140625" style="14" customWidth="1"/>
    <col min="15134" max="15134" width="10.5703125" style="14" customWidth="1"/>
    <col min="15135" max="15365" width="9.140625" style="14"/>
    <col min="15366" max="15366" width="4.42578125" style="14" customWidth="1"/>
    <col min="15367" max="15367" width="49.140625" style="14" customWidth="1"/>
    <col min="15368" max="15368" width="10.85546875" style="14" customWidth="1"/>
    <col min="15369" max="15378" width="0" style="14" hidden="1" customWidth="1"/>
    <col min="15379" max="15379" width="14.85546875" style="14" customWidth="1"/>
    <col min="15380" max="15380" width="13.28515625" style="14" customWidth="1"/>
    <col min="15381" max="15381" width="14.42578125" style="14" customWidth="1"/>
    <col min="15382" max="15382" width="9.85546875" style="14" customWidth="1"/>
    <col min="15383" max="15383" width="16.140625" style="14" customWidth="1"/>
    <col min="15384" max="15384" width="15" style="14" customWidth="1"/>
    <col min="15385" max="15385" width="18.140625" style="14" customWidth="1"/>
    <col min="15386" max="15386" width="14.140625" style="14" customWidth="1"/>
    <col min="15387" max="15387" width="9.42578125" style="14" customWidth="1"/>
    <col min="15388" max="15388" width="17.5703125" style="14" customWidth="1"/>
    <col min="15389" max="15389" width="25.140625" style="14" customWidth="1"/>
    <col min="15390" max="15390" width="10.5703125" style="14" customWidth="1"/>
    <col min="15391" max="15621" width="9.140625" style="14"/>
    <col min="15622" max="15622" width="4.42578125" style="14" customWidth="1"/>
    <col min="15623" max="15623" width="49.140625" style="14" customWidth="1"/>
    <col min="15624" max="15624" width="10.85546875" style="14" customWidth="1"/>
    <col min="15625" max="15634" width="0" style="14" hidden="1" customWidth="1"/>
    <col min="15635" max="15635" width="14.85546875" style="14" customWidth="1"/>
    <col min="15636" max="15636" width="13.28515625" style="14" customWidth="1"/>
    <col min="15637" max="15637" width="14.42578125" style="14" customWidth="1"/>
    <col min="15638" max="15638" width="9.85546875" style="14" customWidth="1"/>
    <col min="15639" max="15639" width="16.140625" style="14" customWidth="1"/>
    <col min="15640" max="15640" width="15" style="14" customWidth="1"/>
    <col min="15641" max="15641" width="18.140625" style="14" customWidth="1"/>
    <col min="15642" max="15642" width="14.140625" style="14" customWidth="1"/>
    <col min="15643" max="15643" width="9.42578125" style="14" customWidth="1"/>
    <col min="15644" max="15644" width="17.5703125" style="14" customWidth="1"/>
    <col min="15645" max="15645" width="25.140625" style="14" customWidth="1"/>
    <col min="15646" max="15646" width="10.5703125" style="14" customWidth="1"/>
    <col min="15647" max="15877" width="9.140625" style="14"/>
    <col min="15878" max="15878" width="4.42578125" style="14" customWidth="1"/>
    <col min="15879" max="15879" width="49.140625" style="14" customWidth="1"/>
    <col min="15880" max="15880" width="10.85546875" style="14" customWidth="1"/>
    <col min="15881" max="15890" width="0" style="14" hidden="1" customWidth="1"/>
    <col min="15891" max="15891" width="14.85546875" style="14" customWidth="1"/>
    <col min="15892" max="15892" width="13.28515625" style="14" customWidth="1"/>
    <col min="15893" max="15893" width="14.42578125" style="14" customWidth="1"/>
    <col min="15894" max="15894" width="9.85546875" style="14" customWidth="1"/>
    <col min="15895" max="15895" width="16.140625" style="14" customWidth="1"/>
    <col min="15896" max="15896" width="15" style="14" customWidth="1"/>
    <col min="15897" max="15897" width="18.140625" style="14" customWidth="1"/>
    <col min="15898" max="15898" width="14.140625" style="14" customWidth="1"/>
    <col min="15899" max="15899" width="9.42578125" style="14" customWidth="1"/>
    <col min="15900" max="15900" width="17.5703125" style="14" customWidth="1"/>
    <col min="15901" max="15901" width="25.140625" style="14" customWidth="1"/>
    <col min="15902" max="15902" width="10.5703125" style="14" customWidth="1"/>
    <col min="15903" max="16133" width="9.140625" style="14"/>
    <col min="16134" max="16134" width="4.42578125" style="14" customWidth="1"/>
    <col min="16135" max="16135" width="49.140625" style="14" customWidth="1"/>
    <col min="16136" max="16136" width="10.85546875" style="14" customWidth="1"/>
    <col min="16137" max="16146" width="0" style="14" hidden="1" customWidth="1"/>
    <col min="16147" max="16147" width="14.85546875" style="14" customWidth="1"/>
    <col min="16148" max="16148" width="13.28515625" style="14" customWidth="1"/>
    <col min="16149" max="16149" width="14.42578125" style="14" customWidth="1"/>
    <col min="16150" max="16150" width="9.85546875" style="14" customWidth="1"/>
    <col min="16151" max="16151" width="16.140625" style="14" customWidth="1"/>
    <col min="16152" max="16152" width="15" style="14" customWidth="1"/>
    <col min="16153" max="16153" width="18.140625" style="14" customWidth="1"/>
    <col min="16154" max="16154" width="14.140625" style="14" customWidth="1"/>
    <col min="16155" max="16155" width="9.42578125" style="14" customWidth="1"/>
    <col min="16156" max="16156" width="17.5703125" style="14" customWidth="1"/>
    <col min="16157" max="16157" width="25.140625" style="14" customWidth="1"/>
    <col min="16158" max="16158" width="10.5703125" style="14" customWidth="1"/>
    <col min="16159" max="16384" width="9.140625" style="14"/>
  </cols>
  <sheetData>
    <row r="1" spans="1:34" ht="7.5" customHeight="1"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</row>
    <row r="2" spans="1:34" ht="17.25" customHeight="1">
      <c r="A2" s="388"/>
      <c r="B2" s="625" t="s">
        <v>56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16"/>
      <c r="AD2" s="16"/>
      <c r="AE2" s="16"/>
      <c r="AF2" s="16"/>
    </row>
    <row r="3" spans="1:34" ht="14.25" customHeight="1">
      <c r="B3" s="626" t="s">
        <v>67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</row>
    <row r="4" spans="1:34" s="21" customFormat="1" ht="20.25" customHeight="1">
      <c r="B4" s="627" t="s">
        <v>205</v>
      </c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H4" s="249"/>
    </row>
    <row r="5" spans="1:34" ht="11.25" customHeight="1"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0" t="s">
        <v>49</v>
      </c>
      <c r="S5" s="258"/>
      <c r="T5" s="258"/>
      <c r="U5" s="258"/>
      <c r="V5" s="258"/>
      <c r="W5" s="258"/>
      <c r="X5" s="258"/>
      <c r="Y5" s="258"/>
      <c r="Z5" s="259"/>
      <c r="AA5" s="259"/>
      <c r="AB5" s="260" t="s">
        <v>49</v>
      </c>
    </row>
    <row r="6" spans="1:34" ht="13.5" customHeight="1">
      <c r="A6" s="615"/>
      <c r="B6" s="628" t="s">
        <v>0</v>
      </c>
      <c r="C6" s="629" t="s">
        <v>1</v>
      </c>
      <c r="D6" s="630" t="s">
        <v>239</v>
      </c>
      <c r="E6" s="631"/>
      <c r="F6" s="631"/>
      <c r="G6" s="631"/>
      <c r="H6" s="632"/>
      <c r="I6" s="633" t="s">
        <v>240</v>
      </c>
      <c r="J6" s="633"/>
      <c r="K6" s="633"/>
      <c r="L6" s="633"/>
      <c r="M6" s="634"/>
      <c r="N6" s="633" t="s">
        <v>241</v>
      </c>
      <c r="O6" s="633"/>
      <c r="P6" s="633"/>
      <c r="Q6" s="633"/>
      <c r="R6" s="635"/>
      <c r="S6" s="610" t="s">
        <v>242</v>
      </c>
      <c r="T6" s="611"/>
      <c r="U6" s="611"/>
      <c r="V6" s="611"/>
      <c r="W6" s="611"/>
      <c r="X6" s="612" t="s">
        <v>243</v>
      </c>
      <c r="Y6" s="613"/>
      <c r="Z6" s="613"/>
      <c r="AA6" s="613"/>
      <c r="AB6" s="614"/>
    </row>
    <row r="7" spans="1:34" ht="76.5" customHeight="1">
      <c r="A7" s="615"/>
      <c r="B7" s="628"/>
      <c r="C7" s="629"/>
      <c r="D7" s="130" t="s">
        <v>2</v>
      </c>
      <c r="E7" s="130" t="s">
        <v>3</v>
      </c>
      <c r="F7" s="130" t="s">
        <v>4</v>
      </c>
      <c r="G7" s="130" t="s">
        <v>5</v>
      </c>
      <c r="H7" s="131" t="s">
        <v>21</v>
      </c>
      <c r="I7" s="132" t="s">
        <v>2</v>
      </c>
      <c r="J7" s="130" t="s">
        <v>3</v>
      </c>
      <c r="K7" s="130" t="s">
        <v>4</v>
      </c>
      <c r="L7" s="130" t="s">
        <v>5</v>
      </c>
      <c r="M7" s="131" t="s">
        <v>6</v>
      </c>
      <c r="N7" s="132" t="s">
        <v>2</v>
      </c>
      <c r="O7" s="130" t="s">
        <v>3</v>
      </c>
      <c r="P7" s="130" t="s">
        <v>7</v>
      </c>
      <c r="Q7" s="130" t="s">
        <v>5</v>
      </c>
      <c r="R7" s="130" t="s">
        <v>8</v>
      </c>
      <c r="S7" s="132" t="s">
        <v>2</v>
      </c>
      <c r="T7" s="132" t="s">
        <v>3</v>
      </c>
      <c r="U7" s="130" t="s">
        <v>4</v>
      </c>
      <c r="V7" s="130" t="s">
        <v>5</v>
      </c>
      <c r="W7" s="133" t="s">
        <v>6</v>
      </c>
      <c r="X7" s="134" t="s">
        <v>2</v>
      </c>
      <c r="Y7" s="130" t="s">
        <v>3</v>
      </c>
      <c r="Z7" s="130" t="s">
        <v>7</v>
      </c>
      <c r="AA7" s="130" t="s">
        <v>5</v>
      </c>
      <c r="AB7" s="130" t="s">
        <v>8</v>
      </c>
    </row>
    <row r="8" spans="1:34" s="21" customFormat="1" ht="11.25" customHeight="1">
      <c r="A8" s="19">
        <v>1</v>
      </c>
      <c r="B8" s="20">
        <v>2</v>
      </c>
      <c r="C8" s="20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4</v>
      </c>
      <c r="J8" s="135">
        <v>5</v>
      </c>
      <c r="K8" s="135">
        <v>6</v>
      </c>
      <c r="L8" s="135">
        <v>7</v>
      </c>
      <c r="M8" s="136">
        <v>8</v>
      </c>
      <c r="N8" s="389">
        <v>9</v>
      </c>
      <c r="O8" s="135">
        <v>10</v>
      </c>
      <c r="P8" s="135">
        <v>11</v>
      </c>
      <c r="Q8" s="135">
        <v>12</v>
      </c>
      <c r="R8" s="135">
        <v>13</v>
      </c>
      <c r="S8" s="389">
        <v>4</v>
      </c>
      <c r="T8" s="389">
        <v>5</v>
      </c>
      <c r="U8" s="135">
        <v>6</v>
      </c>
      <c r="V8" s="135">
        <v>7</v>
      </c>
      <c r="W8" s="136">
        <v>8</v>
      </c>
      <c r="X8" s="137">
        <v>9</v>
      </c>
      <c r="Y8" s="135">
        <v>10</v>
      </c>
      <c r="Z8" s="135">
        <v>11</v>
      </c>
      <c r="AA8" s="135">
        <v>12</v>
      </c>
      <c r="AB8" s="135">
        <v>13</v>
      </c>
    </row>
    <row r="9" spans="1:34" ht="13.5" customHeight="1">
      <c r="A9" s="22">
        <v>1</v>
      </c>
      <c r="B9" s="121" t="s">
        <v>82</v>
      </c>
      <c r="C9" s="23"/>
      <c r="D9" s="138">
        <v>1767624.5779999997</v>
      </c>
      <c r="E9" s="138">
        <v>138897.38200000001</v>
      </c>
      <c r="F9" s="88">
        <v>1628727.1959999998</v>
      </c>
      <c r="G9" s="139"/>
      <c r="H9" s="140">
        <v>18150290.182411999</v>
      </c>
      <c r="I9" s="61">
        <f>I10</f>
        <v>259009.97099999999</v>
      </c>
      <c r="J9" s="62">
        <f>J10</f>
        <v>20581.777000000002</v>
      </c>
      <c r="K9" s="62">
        <f>K10</f>
        <v>238428.19399999999</v>
      </c>
      <c r="L9" s="63"/>
      <c r="M9" s="241">
        <f>M10+M11</f>
        <v>2485434.7078180001</v>
      </c>
      <c r="N9" s="116">
        <v>253086.83499999999</v>
      </c>
      <c r="O9" s="65">
        <v>20612.538</v>
      </c>
      <c r="P9" s="65">
        <v>232474.29699999999</v>
      </c>
      <c r="Q9" s="66"/>
      <c r="R9" s="62">
        <v>2709727.6452839999</v>
      </c>
      <c r="S9" s="284">
        <f t="shared" ref="S9:U10" si="0">D9+I9</f>
        <v>2026634.5489999996</v>
      </c>
      <c r="T9" s="153">
        <f t="shared" si="0"/>
        <v>159479.15900000001</v>
      </c>
      <c r="U9" s="141">
        <f t="shared" si="0"/>
        <v>1867155.3899999997</v>
      </c>
      <c r="V9" s="142"/>
      <c r="W9" s="194">
        <f>H9+M9</f>
        <v>20635724.89023</v>
      </c>
      <c r="X9" s="289">
        <v>1858441.7389999998</v>
      </c>
      <c r="Y9" s="263">
        <v>152572.44899999996</v>
      </c>
      <c r="Z9" s="65">
        <v>1705869.29</v>
      </c>
      <c r="AA9" s="60"/>
      <c r="AB9" s="65">
        <v>18408329.290451001</v>
      </c>
      <c r="AC9" s="25"/>
    </row>
    <row r="10" spans="1:34" ht="14.25" customHeight="1">
      <c r="A10" s="615"/>
      <c r="B10" s="123" t="s">
        <v>9</v>
      </c>
      <c r="C10" s="23" t="s">
        <v>10</v>
      </c>
      <c r="D10" s="143">
        <v>1767624.5779999997</v>
      </c>
      <c r="E10" s="143">
        <v>138897.38200000001</v>
      </c>
      <c r="F10" s="71">
        <v>1628727.1959999998</v>
      </c>
      <c r="G10" s="144">
        <v>4.7720000000000011</v>
      </c>
      <c r="H10" s="145">
        <v>7772286.1793120001</v>
      </c>
      <c r="I10" s="67">
        <v>259009.97099999999</v>
      </c>
      <c r="J10" s="68">
        <f>I10-K10</f>
        <v>20581.777000000002</v>
      </c>
      <c r="K10" s="68">
        <v>238428.19399999999</v>
      </c>
      <c r="L10" s="68">
        <v>4.5970000000000004</v>
      </c>
      <c r="M10" s="242">
        <f>K10*L10</f>
        <v>1096054.4078180001</v>
      </c>
      <c r="N10" s="119">
        <v>253086.83499999999</v>
      </c>
      <c r="O10" s="70">
        <v>20612.538</v>
      </c>
      <c r="P10" s="70">
        <v>232474.29699999999</v>
      </c>
      <c r="Q10" s="71">
        <v>4.7720000000000002</v>
      </c>
      <c r="R10" s="70">
        <v>1109367.345284</v>
      </c>
      <c r="S10" s="391">
        <f t="shared" si="0"/>
        <v>2026634.5489999996</v>
      </c>
      <c r="T10" s="391">
        <f t="shared" si="0"/>
        <v>159479.15900000001</v>
      </c>
      <c r="U10" s="146">
        <f t="shared" si="0"/>
        <v>1867155.3899999997</v>
      </c>
      <c r="V10" s="147">
        <f>W10/U10</f>
        <v>4.7496532075619067</v>
      </c>
      <c r="W10" s="195">
        <f>H10+M10</f>
        <v>8868340.5871300008</v>
      </c>
      <c r="X10" s="290">
        <v>1858441.7389999998</v>
      </c>
      <c r="Y10" s="264">
        <v>152572.44899999996</v>
      </c>
      <c r="Z10" s="70">
        <v>1705869.29</v>
      </c>
      <c r="AA10" s="265">
        <v>5.0198879041142721</v>
      </c>
      <c r="AB10" s="70">
        <v>8563272.6148710009</v>
      </c>
    </row>
    <row r="11" spans="1:34" ht="14.25" customHeight="1">
      <c r="A11" s="615"/>
      <c r="B11" s="123" t="s">
        <v>11</v>
      </c>
      <c r="C11" s="23" t="s">
        <v>12</v>
      </c>
      <c r="D11" s="71"/>
      <c r="E11" s="143"/>
      <c r="F11" s="71">
        <v>2496.645</v>
      </c>
      <c r="G11" s="144">
        <v>4156.78</v>
      </c>
      <c r="H11" s="145">
        <v>10378004.003099998</v>
      </c>
      <c r="I11" s="72"/>
      <c r="J11" s="68"/>
      <c r="K11" s="69">
        <v>385</v>
      </c>
      <c r="L11" s="379">
        <v>3608.78</v>
      </c>
      <c r="M11" s="242">
        <f>K11*L11</f>
        <v>1389380.3</v>
      </c>
      <c r="N11" s="116"/>
      <c r="O11" s="65"/>
      <c r="P11" s="73">
        <v>385</v>
      </c>
      <c r="Q11" s="74">
        <v>4156.78</v>
      </c>
      <c r="R11" s="70">
        <v>1600360.2999999998</v>
      </c>
      <c r="S11" s="150"/>
      <c r="T11" s="150"/>
      <c r="U11" s="146">
        <f t="shared" ref="U11:U26" si="1">F11+K11</f>
        <v>2881.645</v>
      </c>
      <c r="V11" s="147">
        <f>W11/U11</f>
        <v>4083.5648746115498</v>
      </c>
      <c r="W11" s="195">
        <f>H11+M11</f>
        <v>11767384.303099999</v>
      </c>
      <c r="X11" s="291"/>
      <c r="Y11" s="119"/>
      <c r="Z11" s="70">
        <v>2663.4089999999997</v>
      </c>
      <c r="AA11" s="265">
        <v>3696.4118825084702</v>
      </c>
      <c r="AB11" s="70">
        <v>9845056.6755800005</v>
      </c>
    </row>
    <row r="12" spans="1:34" ht="14.25" customHeight="1">
      <c r="A12" s="22">
        <v>2</v>
      </c>
      <c r="B12" s="349" t="s">
        <v>83</v>
      </c>
      <c r="C12" s="23"/>
      <c r="D12" s="138">
        <v>221223.57799999998</v>
      </c>
      <c r="E12" s="138">
        <v>18507.204999999994</v>
      </c>
      <c r="F12" s="151">
        <v>202716.37299999999</v>
      </c>
      <c r="G12" s="152"/>
      <c r="H12" s="140">
        <v>8597602.0451830011</v>
      </c>
      <c r="I12" s="75">
        <f>I13</f>
        <v>42229.362000000001</v>
      </c>
      <c r="J12" s="62">
        <f>J13</f>
        <v>1962.4979999999996</v>
      </c>
      <c r="K12" s="75">
        <f>K13+K15</f>
        <v>40266.864000000001</v>
      </c>
      <c r="L12" s="62"/>
      <c r="M12" s="240">
        <f>M13+M14+M15</f>
        <v>1823627.0596</v>
      </c>
      <c r="N12" s="116">
        <v>17762.435000000001</v>
      </c>
      <c r="O12" s="76">
        <v>439.28300000000309</v>
      </c>
      <c r="P12" s="65">
        <v>17323.151999999998</v>
      </c>
      <c r="Q12" s="66"/>
      <c r="R12" s="65">
        <v>878118.71019199991</v>
      </c>
      <c r="S12" s="153">
        <f>D12+I12</f>
        <v>263452.94</v>
      </c>
      <c r="T12" s="153">
        <f>E12+J12</f>
        <v>20469.702999999994</v>
      </c>
      <c r="U12" s="141">
        <f t="shared" si="1"/>
        <v>242983.23699999999</v>
      </c>
      <c r="V12" s="154"/>
      <c r="W12" s="194">
        <f>H12+M12</f>
        <v>10421229.104783</v>
      </c>
      <c r="X12" s="292">
        <v>489035.92599999998</v>
      </c>
      <c r="Y12" s="116">
        <v>20690.157999999981</v>
      </c>
      <c r="Z12" s="65">
        <v>468345.76799999998</v>
      </c>
      <c r="AA12" s="266"/>
      <c r="AB12" s="65">
        <v>17176428.26582</v>
      </c>
      <c r="AC12" s="27"/>
    </row>
    <row r="13" spans="1:34" ht="14.25" customHeight="1">
      <c r="A13" s="616"/>
      <c r="B13" s="123" t="s">
        <v>39</v>
      </c>
      <c r="C13" s="23" t="s">
        <v>10</v>
      </c>
      <c r="D13" s="143"/>
      <c r="E13" s="143"/>
      <c r="F13" s="96">
        <v>202716.37299999999</v>
      </c>
      <c r="G13" s="149">
        <v>30.771000000000004</v>
      </c>
      <c r="H13" s="145">
        <v>6237785.5135830007</v>
      </c>
      <c r="I13" s="67">
        <v>42229.362000000001</v>
      </c>
      <c r="J13" s="68">
        <f>I13-K13</f>
        <v>1962.4979999999996</v>
      </c>
      <c r="K13" s="68">
        <v>40266.864000000001</v>
      </c>
      <c r="L13" s="68">
        <v>35.774999999999999</v>
      </c>
      <c r="M13" s="89">
        <f>K13*L13</f>
        <v>1440547.0596</v>
      </c>
      <c r="N13" s="119"/>
      <c r="O13" s="70"/>
      <c r="P13" s="70">
        <v>17323.151999999998</v>
      </c>
      <c r="Q13" s="78">
        <v>30.771000000000001</v>
      </c>
      <c r="R13" s="70">
        <v>533050.71019199991</v>
      </c>
      <c r="S13" s="150"/>
      <c r="T13" s="150"/>
      <c r="U13" s="146">
        <f t="shared" si="1"/>
        <v>242983.23699999999</v>
      </c>
      <c r="V13" s="154">
        <f>W13/U13</f>
        <v>31.600256330369824</v>
      </c>
      <c r="W13" s="195">
        <f t="shared" ref="W13:W21" si="2">H13+M13</f>
        <v>7678332.573183001</v>
      </c>
      <c r="X13" s="291"/>
      <c r="Y13" s="119"/>
      <c r="Z13" s="70">
        <v>467142</v>
      </c>
      <c r="AA13" s="266">
        <v>30.975138347174951</v>
      </c>
      <c r="AB13" s="60">
        <v>14469788.077776002</v>
      </c>
    </row>
    <row r="14" spans="1:34" ht="14.25" customHeight="1">
      <c r="A14" s="617"/>
      <c r="B14" s="123" t="s">
        <v>40</v>
      </c>
      <c r="C14" s="23" t="s">
        <v>12</v>
      </c>
      <c r="D14" s="143"/>
      <c r="E14" s="143"/>
      <c r="F14" s="96">
        <v>2735.48</v>
      </c>
      <c r="G14" s="149">
        <v>862.67</v>
      </c>
      <c r="H14" s="145">
        <v>2359816.5315999999</v>
      </c>
      <c r="I14" s="67"/>
      <c r="J14" s="68"/>
      <c r="K14" s="68">
        <v>400</v>
      </c>
      <c r="L14" s="379">
        <v>957.7</v>
      </c>
      <c r="M14" s="89">
        <f>K14*L14</f>
        <v>383080</v>
      </c>
      <c r="N14" s="119"/>
      <c r="O14" s="70"/>
      <c r="P14" s="71">
        <v>400</v>
      </c>
      <c r="Q14" s="78">
        <v>862.67</v>
      </c>
      <c r="R14" s="70">
        <v>345068</v>
      </c>
      <c r="S14" s="150"/>
      <c r="T14" s="150"/>
      <c r="U14" s="146">
        <f t="shared" si="1"/>
        <v>3135.48</v>
      </c>
      <c r="V14" s="147">
        <f>W14/U14</f>
        <v>874.79318369117323</v>
      </c>
      <c r="W14" s="195">
        <f t="shared" si="2"/>
        <v>2742896.5315999999</v>
      </c>
      <c r="X14" s="291"/>
      <c r="Y14" s="119"/>
      <c r="Z14" s="70">
        <v>3134.41</v>
      </c>
      <c r="AA14" s="265">
        <v>851.62561505993153</v>
      </c>
      <c r="AB14" s="60">
        <v>2669343.8440999999</v>
      </c>
    </row>
    <row r="15" spans="1:34" ht="14.25" customHeight="1">
      <c r="A15" s="392"/>
      <c r="B15" s="123" t="s">
        <v>41</v>
      </c>
      <c r="C15" s="23" t="s">
        <v>12</v>
      </c>
      <c r="D15" s="155"/>
      <c r="E15" s="143"/>
      <c r="F15" s="96">
        <v>0</v>
      </c>
      <c r="G15" s="149" t="e">
        <v>#DIV/0!</v>
      </c>
      <c r="H15" s="145">
        <v>0</v>
      </c>
      <c r="I15" s="67"/>
      <c r="J15" s="68"/>
      <c r="K15" s="79"/>
      <c r="L15" s="68">
        <v>35.774999999999999</v>
      </c>
      <c r="M15" s="89">
        <f>K15*L15</f>
        <v>0</v>
      </c>
      <c r="N15" s="286"/>
      <c r="O15" s="70"/>
      <c r="P15" s="71"/>
      <c r="Q15" s="78">
        <v>30.771000000000001</v>
      </c>
      <c r="R15" s="70">
        <v>0</v>
      </c>
      <c r="S15" s="150"/>
      <c r="T15" s="150"/>
      <c r="U15" s="146">
        <f t="shared" si="1"/>
        <v>0</v>
      </c>
      <c r="V15" s="147" t="e">
        <f>W15/U15</f>
        <v>#DIV/0!</v>
      </c>
      <c r="W15" s="195">
        <f t="shared" si="2"/>
        <v>0</v>
      </c>
      <c r="X15" s="293"/>
      <c r="Y15" s="146"/>
      <c r="Z15" s="146">
        <v>1203.768</v>
      </c>
      <c r="AA15" s="149"/>
      <c r="AB15" s="146">
        <v>37296.343944</v>
      </c>
    </row>
    <row r="16" spans="1:34" ht="14.25" customHeight="1">
      <c r="A16" s="22">
        <v>3</v>
      </c>
      <c r="B16" s="349" t="s">
        <v>115</v>
      </c>
      <c r="C16" s="23" t="s">
        <v>10</v>
      </c>
      <c r="D16" s="156">
        <v>4442.16</v>
      </c>
      <c r="E16" s="138">
        <v>195.60999999999956</v>
      </c>
      <c r="F16" s="88">
        <v>4246.55</v>
      </c>
      <c r="G16" s="157"/>
      <c r="H16" s="140">
        <v>121183.40363777705</v>
      </c>
      <c r="I16" s="83">
        <v>130406.22</v>
      </c>
      <c r="J16" s="64">
        <f>I16-K16</f>
        <v>4646.8500000000058</v>
      </c>
      <c r="K16" s="62">
        <v>125759.37</v>
      </c>
      <c r="L16" s="68"/>
      <c r="M16" s="240">
        <f>M17+M20+M21</f>
        <v>3557883.1248232536</v>
      </c>
      <c r="N16" s="238">
        <v>0</v>
      </c>
      <c r="O16" s="239">
        <v>0</v>
      </c>
      <c r="P16" s="239">
        <v>0</v>
      </c>
      <c r="Q16" s="234"/>
      <c r="R16" s="233">
        <v>0</v>
      </c>
      <c r="S16" s="153">
        <f>D16+I16</f>
        <v>134848.38</v>
      </c>
      <c r="T16" s="153">
        <f>E16+J16</f>
        <v>4842.4600000000055</v>
      </c>
      <c r="U16" s="141">
        <f t="shared" si="1"/>
        <v>130005.92</v>
      </c>
      <c r="V16" s="158"/>
      <c r="W16" s="140">
        <f>H16+M16</f>
        <v>3679066.5284610307</v>
      </c>
      <c r="X16" s="294">
        <v>262860.48</v>
      </c>
      <c r="Y16" s="141">
        <v>10316.429999999978</v>
      </c>
      <c r="Z16" s="141">
        <v>252544.05000000002</v>
      </c>
      <c r="AA16" s="159"/>
      <c r="AB16" s="138">
        <v>7000875.3176621841</v>
      </c>
      <c r="AC16" s="27"/>
    </row>
    <row r="17" spans="1:30" ht="14.25" customHeight="1">
      <c r="A17" s="615"/>
      <c r="B17" s="123" t="s">
        <v>13</v>
      </c>
      <c r="C17" s="23"/>
      <c r="D17" s="143"/>
      <c r="E17" s="143"/>
      <c r="F17" s="143">
        <v>0</v>
      </c>
      <c r="G17" s="144"/>
      <c r="H17" s="145">
        <v>0</v>
      </c>
      <c r="I17" s="85"/>
      <c r="J17" s="69"/>
      <c r="K17" s="272">
        <f>K18</f>
        <v>0</v>
      </c>
      <c r="L17" s="68"/>
      <c r="M17" s="89">
        <f>M18+M19</f>
        <v>0</v>
      </c>
      <c r="N17" s="237"/>
      <c r="O17" s="235"/>
      <c r="P17" s="235">
        <v>0</v>
      </c>
      <c r="Q17" s="234"/>
      <c r="R17" s="235">
        <v>0</v>
      </c>
      <c r="S17" s="150"/>
      <c r="T17" s="150"/>
      <c r="U17" s="146">
        <f t="shared" si="1"/>
        <v>0</v>
      </c>
      <c r="V17" s="154"/>
      <c r="W17" s="160">
        <f>H17+M17</f>
        <v>0</v>
      </c>
      <c r="X17" s="161"/>
      <c r="Y17" s="146"/>
      <c r="Z17" s="244">
        <v>87239.245999999999</v>
      </c>
      <c r="AA17" s="147"/>
      <c r="AB17" s="174">
        <v>2913790.8163999999</v>
      </c>
      <c r="AC17" s="27"/>
    </row>
    <row r="18" spans="1:30" ht="14.25" customHeight="1">
      <c r="A18" s="615"/>
      <c r="B18" s="123" t="s">
        <v>14</v>
      </c>
      <c r="C18" s="28" t="s">
        <v>10</v>
      </c>
      <c r="D18" s="162"/>
      <c r="E18" s="143"/>
      <c r="F18" s="71">
        <v>0</v>
      </c>
      <c r="G18" s="144" t="e">
        <v>#DIV/0!</v>
      </c>
      <c r="H18" s="145">
        <v>0</v>
      </c>
      <c r="I18" s="273"/>
      <c r="J18" s="69"/>
      <c r="K18" s="69">
        <v>0</v>
      </c>
      <c r="L18" s="69">
        <v>35</v>
      </c>
      <c r="M18" s="89">
        <f>K18*L18</f>
        <v>0</v>
      </c>
      <c r="N18" s="236"/>
      <c r="O18" s="234"/>
      <c r="P18" s="235">
        <v>0</v>
      </c>
      <c r="Q18" s="234">
        <v>33.4</v>
      </c>
      <c r="R18" s="235">
        <v>0</v>
      </c>
      <c r="S18" s="164"/>
      <c r="T18" s="164"/>
      <c r="U18" s="163">
        <f t="shared" si="1"/>
        <v>0</v>
      </c>
      <c r="V18" s="165" t="e">
        <f>W18/U18</f>
        <v>#DIV/0!</v>
      </c>
      <c r="W18" s="166">
        <f t="shared" si="2"/>
        <v>0</v>
      </c>
      <c r="X18" s="167"/>
      <c r="Y18" s="143"/>
      <c r="Z18" s="244">
        <v>87239.245999999999</v>
      </c>
      <c r="AA18" s="147">
        <v>33.4</v>
      </c>
      <c r="AB18" s="174">
        <v>2913790.8163999999</v>
      </c>
      <c r="AC18" s="27"/>
    </row>
    <row r="19" spans="1:30" ht="14.25" customHeight="1">
      <c r="A19" s="615"/>
      <c r="B19" s="123" t="s">
        <v>15</v>
      </c>
      <c r="C19" s="23" t="s">
        <v>12</v>
      </c>
      <c r="D19" s="143"/>
      <c r="E19" s="143"/>
      <c r="F19" s="71">
        <v>0</v>
      </c>
      <c r="G19" s="144"/>
      <c r="H19" s="145">
        <v>0</v>
      </c>
      <c r="I19" s="85"/>
      <c r="J19" s="69"/>
      <c r="K19" s="69">
        <v>0</v>
      </c>
      <c r="L19" s="68"/>
      <c r="M19" s="89">
        <f>K19*L19</f>
        <v>0</v>
      </c>
      <c r="N19" s="237"/>
      <c r="O19" s="234"/>
      <c r="P19" s="235">
        <v>0</v>
      </c>
      <c r="Q19" s="234"/>
      <c r="R19" s="235">
        <v>0</v>
      </c>
      <c r="S19" s="164"/>
      <c r="T19" s="164"/>
      <c r="U19" s="146">
        <f t="shared" si="1"/>
        <v>0</v>
      </c>
      <c r="V19" s="154"/>
      <c r="W19" s="166">
        <f t="shared" si="2"/>
        <v>0</v>
      </c>
      <c r="X19" s="161"/>
      <c r="Y19" s="146"/>
      <c r="Z19" s="245">
        <v>0</v>
      </c>
      <c r="AA19" s="169"/>
      <c r="AB19" s="73">
        <v>0</v>
      </c>
    </row>
    <row r="20" spans="1:30" ht="29.25" customHeight="1">
      <c r="A20" s="615"/>
      <c r="B20" s="122" t="s">
        <v>213</v>
      </c>
      <c r="C20" s="37" t="s">
        <v>10</v>
      </c>
      <c r="D20" s="162"/>
      <c r="E20" s="143"/>
      <c r="F20" s="162">
        <v>4182.5439999999999</v>
      </c>
      <c r="G20" s="144">
        <v>28.973611189213326</v>
      </c>
      <c r="H20" s="145">
        <v>121183.40363777705</v>
      </c>
      <c r="I20" s="273"/>
      <c r="J20" s="69"/>
      <c r="K20" s="68">
        <v>100105.978</v>
      </c>
      <c r="L20" s="82"/>
      <c r="M20" s="89">
        <f>189/3.05*477.85*K20/1000</f>
        <v>2964241.3967212136</v>
      </c>
      <c r="N20" s="236"/>
      <c r="O20" s="234"/>
      <c r="P20" s="79">
        <v>0</v>
      </c>
      <c r="Q20" s="66"/>
      <c r="R20" s="68">
        <v>0</v>
      </c>
      <c r="S20" s="170"/>
      <c r="T20" s="170"/>
      <c r="U20" s="155">
        <f t="shared" si="1"/>
        <v>104288.522</v>
      </c>
      <c r="V20" s="171">
        <f>W20/U20</f>
        <v>29.585468670837916</v>
      </c>
      <c r="W20" s="166">
        <f t="shared" si="2"/>
        <v>3085424.8003589907</v>
      </c>
      <c r="X20" s="167"/>
      <c r="Y20" s="143"/>
      <c r="Z20" s="244">
        <v>162270.81</v>
      </c>
      <c r="AA20" s="144">
        <v>25.186812719195672</v>
      </c>
      <c r="AB20" s="174">
        <v>4087084.5012621842</v>
      </c>
    </row>
    <row r="21" spans="1:30" ht="14.25" customHeight="1">
      <c r="A21" s="615"/>
      <c r="B21" s="122" t="s">
        <v>47</v>
      </c>
      <c r="C21" s="37" t="s">
        <v>10</v>
      </c>
      <c r="D21" s="162"/>
      <c r="E21" s="143"/>
      <c r="F21" s="162">
        <v>0</v>
      </c>
      <c r="G21" s="144"/>
      <c r="H21" s="145">
        <v>0</v>
      </c>
      <c r="I21" s="273"/>
      <c r="J21" s="69"/>
      <c r="K21" s="68">
        <v>23201.083999999999</v>
      </c>
      <c r="L21" s="82"/>
      <c r="M21" s="89">
        <f>K21*0.053*482.77</f>
        <v>593641.7281020399</v>
      </c>
      <c r="N21" s="80"/>
      <c r="O21" s="68"/>
      <c r="P21" s="79">
        <v>0</v>
      </c>
      <c r="Q21" s="66"/>
      <c r="R21" s="68"/>
      <c r="S21" s="170"/>
      <c r="T21" s="170"/>
      <c r="U21" s="155">
        <f t="shared" si="1"/>
        <v>23201.083999999999</v>
      </c>
      <c r="V21" s="171"/>
      <c r="W21" s="166">
        <f t="shared" si="2"/>
        <v>593641.7281020399</v>
      </c>
      <c r="X21" s="167"/>
      <c r="Y21" s="143"/>
      <c r="Z21" s="244"/>
      <c r="AA21" s="144"/>
      <c r="AB21" s="143"/>
    </row>
    <row r="22" spans="1:30" ht="14.25" customHeight="1">
      <c r="A22" s="615"/>
      <c r="B22" s="123" t="s">
        <v>46</v>
      </c>
      <c r="C22" s="23" t="s">
        <v>10</v>
      </c>
      <c r="D22" s="143"/>
      <c r="E22" s="143"/>
      <c r="F22" s="143">
        <v>64.006</v>
      </c>
      <c r="G22" s="144"/>
      <c r="H22" s="145"/>
      <c r="I22" s="85"/>
      <c r="J22" s="69"/>
      <c r="K22" s="68">
        <v>2452.308</v>
      </c>
      <c r="L22" s="68"/>
      <c r="M22" s="89"/>
      <c r="N22" s="67"/>
      <c r="O22" s="68"/>
      <c r="P22" s="235">
        <v>0</v>
      </c>
      <c r="Q22" s="82"/>
      <c r="R22" s="68"/>
      <c r="S22" s="172"/>
      <c r="T22" s="172"/>
      <c r="U22" s="155">
        <f t="shared" si="1"/>
        <v>2516.3139999999999</v>
      </c>
      <c r="V22" s="173"/>
      <c r="W22" s="166"/>
      <c r="X22" s="167"/>
      <c r="Y22" s="143"/>
      <c r="Z22" s="244">
        <v>3033.9940000000001</v>
      </c>
      <c r="AA22" s="144"/>
      <c r="AB22" s="174"/>
    </row>
    <row r="23" spans="1:30" ht="14.25" customHeight="1">
      <c r="A23" s="22">
        <v>4</v>
      </c>
      <c r="B23" s="349" t="s">
        <v>84</v>
      </c>
      <c r="C23" s="23"/>
      <c r="D23" s="175">
        <v>0</v>
      </c>
      <c r="E23" s="175">
        <v>0</v>
      </c>
      <c r="F23" s="175">
        <v>0</v>
      </c>
      <c r="G23" s="144"/>
      <c r="H23" s="176">
        <v>0</v>
      </c>
      <c r="I23" s="83">
        <v>0</v>
      </c>
      <c r="J23" s="64">
        <f>J24</f>
        <v>0</v>
      </c>
      <c r="K23" s="64">
        <f>K24</f>
        <v>0</v>
      </c>
      <c r="L23" s="84"/>
      <c r="M23" s="241">
        <f>M24+M25</f>
        <v>0</v>
      </c>
      <c r="N23" s="238">
        <v>0</v>
      </c>
      <c r="O23" s="239">
        <v>0</v>
      </c>
      <c r="P23" s="239">
        <v>0</v>
      </c>
      <c r="Q23" s="239"/>
      <c r="R23" s="239">
        <v>0</v>
      </c>
      <c r="S23" s="177">
        <f>D23+I23</f>
        <v>0</v>
      </c>
      <c r="T23" s="177">
        <f>E23+J23</f>
        <v>0</v>
      </c>
      <c r="U23" s="178">
        <f t="shared" si="1"/>
        <v>0</v>
      </c>
      <c r="V23" s="179"/>
      <c r="W23" s="180">
        <f>W24+W25</f>
        <v>0</v>
      </c>
      <c r="X23" s="181">
        <v>0</v>
      </c>
      <c r="Y23" s="175">
        <v>0</v>
      </c>
      <c r="Z23" s="178">
        <v>0</v>
      </c>
      <c r="AA23" s="169"/>
      <c r="AB23" s="175">
        <v>0</v>
      </c>
    </row>
    <row r="24" spans="1:30" ht="14.25" customHeight="1">
      <c r="A24" s="615"/>
      <c r="B24" s="380" t="s">
        <v>9</v>
      </c>
      <c r="C24" s="23" t="s">
        <v>10</v>
      </c>
      <c r="D24" s="174">
        <v>0</v>
      </c>
      <c r="E24" s="174">
        <v>0</v>
      </c>
      <c r="F24" s="182">
        <v>0</v>
      </c>
      <c r="G24" s="183" t="e">
        <v>#DIV/0!</v>
      </c>
      <c r="H24" s="184">
        <v>0</v>
      </c>
      <c r="I24" s="247">
        <v>0</v>
      </c>
      <c r="J24" s="248">
        <f>I24-K24</f>
        <v>0</v>
      </c>
      <c r="K24" s="69">
        <v>0</v>
      </c>
      <c r="L24" s="68">
        <f>25.771</f>
        <v>25.771000000000001</v>
      </c>
      <c r="M24" s="242">
        <f>K24*L24</f>
        <v>0</v>
      </c>
      <c r="N24" s="237">
        <v>0</v>
      </c>
      <c r="O24" s="235">
        <v>0</v>
      </c>
      <c r="P24" s="235">
        <v>0</v>
      </c>
      <c r="Q24" s="68">
        <v>25.771000000000001</v>
      </c>
      <c r="R24" s="235">
        <v>0</v>
      </c>
      <c r="S24" s="185">
        <f>D24+I24</f>
        <v>0</v>
      </c>
      <c r="T24" s="185">
        <f>E24+J24</f>
        <v>0</v>
      </c>
      <c r="U24" s="168">
        <f t="shared" si="1"/>
        <v>0</v>
      </c>
      <c r="V24" s="169" t="e">
        <f>W24/U24</f>
        <v>#DIV/0!</v>
      </c>
      <c r="W24" s="186">
        <f t="shared" ref="W24:W32" si="3">H24+M24</f>
        <v>0</v>
      </c>
      <c r="X24" s="187">
        <v>0</v>
      </c>
      <c r="Y24" s="174">
        <v>0</v>
      </c>
      <c r="Z24" s="168">
        <v>0</v>
      </c>
      <c r="AA24" s="169" t="e">
        <v>#DIV/0!</v>
      </c>
      <c r="AB24" s="174">
        <v>0</v>
      </c>
    </row>
    <row r="25" spans="1:30" ht="14.25" customHeight="1">
      <c r="A25" s="615"/>
      <c r="B25" s="123" t="s">
        <v>11</v>
      </c>
      <c r="C25" s="23" t="s">
        <v>12</v>
      </c>
      <c r="D25" s="174"/>
      <c r="E25" s="174"/>
      <c r="F25" s="182">
        <v>0</v>
      </c>
      <c r="G25" s="183" t="e">
        <v>#DIV/0!</v>
      </c>
      <c r="H25" s="184">
        <v>0</v>
      </c>
      <c r="I25" s="85"/>
      <c r="J25" s="69"/>
      <c r="K25" s="69">
        <v>0</v>
      </c>
      <c r="L25" s="68">
        <f>484.53</f>
        <v>484.53</v>
      </c>
      <c r="M25" s="242">
        <f>K25*L25</f>
        <v>0</v>
      </c>
      <c r="N25" s="237"/>
      <c r="O25" s="235"/>
      <c r="P25" s="235">
        <v>0</v>
      </c>
      <c r="Q25" s="68">
        <v>484.53</v>
      </c>
      <c r="R25" s="235">
        <v>0</v>
      </c>
      <c r="S25" s="185"/>
      <c r="T25" s="185"/>
      <c r="U25" s="168">
        <f t="shared" si="1"/>
        <v>0</v>
      </c>
      <c r="V25" s="169" t="e">
        <f>W25/U25</f>
        <v>#DIV/0!</v>
      </c>
      <c r="W25" s="186">
        <f t="shared" si="3"/>
        <v>0</v>
      </c>
      <c r="X25" s="187"/>
      <c r="Y25" s="174"/>
      <c r="Z25" s="168">
        <v>0</v>
      </c>
      <c r="AA25" s="169" t="e">
        <v>#DIV/0!</v>
      </c>
      <c r="AB25" s="174">
        <v>0</v>
      </c>
    </row>
    <row r="26" spans="1:30" ht="27" customHeight="1">
      <c r="A26" s="314">
        <v>5</v>
      </c>
      <c r="B26" s="381" t="s">
        <v>85</v>
      </c>
      <c r="C26" s="23"/>
      <c r="D26" s="138">
        <v>997192.79800000018</v>
      </c>
      <c r="E26" s="138">
        <v>33751.640000000014</v>
      </c>
      <c r="F26" s="88">
        <v>963441.15800000017</v>
      </c>
      <c r="G26" s="157"/>
      <c r="H26" s="140">
        <v>29615067.852864858</v>
      </c>
      <c r="I26" s="61">
        <v>74129.236000000004</v>
      </c>
      <c r="J26" s="62">
        <f>I26-K26</f>
        <v>2554.6739999999991</v>
      </c>
      <c r="K26" s="75">
        <v>71574.562000000005</v>
      </c>
      <c r="L26" s="82"/>
      <c r="M26" s="240">
        <f>M27+M32</f>
        <v>1929313.7509868001</v>
      </c>
      <c r="N26" s="116">
        <v>143162.06400000001</v>
      </c>
      <c r="O26" s="65">
        <v>4884.0080000000016</v>
      </c>
      <c r="P26" s="65">
        <v>138278.05600000001</v>
      </c>
      <c r="Q26" s="66"/>
      <c r="R26" s="65">
        <v>3760120.7665477097</v>
      </c>
      <c r="S26" s="188">
        <f>D26+I26</f>
        <v>1071322.0340000002</v>
      </c>
      <c r="T26" s="188">
        <f>E26+J26</f>
        <v>36306.314000000013</v>
      </c>
      <c r="U26" s="141">
        <f t="shared" si="1"/>
        <v>1035015.7200000002</v>
      </c>
      <c r="V26" s="154"/>
      <c r="W26" s="189">
        <f t="shared" si="3"/>
        <v>31544381.603851657</v>
      </c>
      <c r="X26" s="190">
        <v>863304.37600000005</v>
      </c>
      <c r="Y26" s="138">
        <v>29308.552000000032</v>
      </c>
      <c r="Z26" s="141">
        <v>833995.82399999991</v>
      </c>
      <c r="AA26" s="147"/>
      <c r="AB26" s="255">
        <f>AB27+AB32</f>
        <v>20219607.400324792</v>
      </c>
      <c r="AC26" s="250"/>
    </row>
    <row r="27" spans="1:30" ht="14.25" customHeight="1">
      <c r="A27" s="615"/>
      <c r="B27" s="123" t="s">
        <v>13</v>
      </c>
      <c r="C27" s="23"/>
      <c r="D27" s="143"/>
      <c r="E27" s="143"/>
      <c r="F27" s="143">
        <v>437194.72400000005</v>
      </c>
      <c r="G27" s="144"/>
      <c r="H27" s="145">
        <v>14921094.274364002</v>
      </c>
      <c r="I27" s="67"/>
      <c r="J27" s="82"/>
      <c r="K27" s="68">
        <f>K28+K30</f>
        <v>55592.578999999998</v>
      </c>
      <c r="L27" s="68"/>
      <c r="M27" s="89">
        <f>M28+M29+M30</f>
        <v>1401236.3465</v>
      </c>
      <c r="N27" s="119"/>
      <c r="O27" s="70"/>
      <c r="P27" s="70">
        <v>102313.18</v>
      </c>
      <c r="Q27" s="66"/>
      <c r="R27" s="70">
        <v>2733860.8629800002</v>
      </c>
      <c r="S27" s="172"/>
      <c r="T27" s="172"/>
      <c r="U27" s="146">
        <f t="shared" ref="U27:U50" si="4">F27+K27</f>
        <v>492787.30300000007</v>
      </c>
      <c r="V27" s="154"/>
      <c r="W27" s="148">
        <f t="shared" si="3"/>
        <v>16322330.620864002</v>
      </c>
      <c r="X27" s="261"/>
      <c r="Y27" s="143"/>
      <c r="Z27" s="146">
        <v>456296.098</v>
      </c>
      <c r="AA27" s="147"/>
      <c r="AB27" s="68">
        <f>AB28+AB29+AB30</f>
        <v>9945229.3538960014</v>
      </c>
      <c r="AC27" s="251"/>
    </row>
    <row r="28" spans="1:30" ht="14.25" customHeight="1">
      <c r="A28" s="615"/>
      <c r="B28" s="123" t="s">
        <v>45</v>
      </c>
      <c r="C28" s="23" t="s">
        <v>10</v>
      </c>
      <c r="D28" s="143"/>
      <c r="E28" s="143"/>
      <c r="F28" s="71">
        <v>370806.24300000002</v>
      </c>
      <c r="G28" s="144">
        <v>15.111000000000001</v>
      </c>
      <c r="H28" s="145">
        <v>5603253.1379730003</v>
      </c>
      <c r="I28" s="67"/>
      <c r="J28" s="68"/>
      <c r="K28" s="71">
        <f>55592.579-1726.003</f>
        <v>53866.576000000001</v>
      </c>
      <c r="L28" s="74">
        <v>18.5</v>
      </c>
      <c r="M28" s="89">
        <f>K28*L28</f>
        <v>996531.65599999996</v>
      </c>
      <c r="N28" s="282"/>
      <c r="O28" s="70"/>
      <c r="P28" s="119">
        <v>98082.744999999995</v>
      </c>
      <c r="Q28" s="71"/>
      <c r="R28" s="70">
        <v>1482128.3596950001</v>
      </c>
      <c r="S28" s="172"/>
      <c r="T28" s="172"/>
      <c r="U28" s="146">
        <f t="shared" si="4"/>
        <v>424672.81900000002</v>
      </c>
      <c r="V28" s="147">
        <f>W28/U28</f>
        <v>15.540869343872465</v>
      </c>
      <c r="W28" s="148">
        <f t="shared" si="3"/>
        <v>6599784.7939730007</v>
      </c>
      <c r="X28" s="167"/>
      <c r="Y28" s="143"/>
      <c r="Z28" s="146">
        <v>437306.092</v>
      </c>
      <c r="AA28" s="147"/>
      <c r="AB28" s="68">
        <v>6455821.0734090004</v>
      </c>
      <c r="AC28" s="246"/>
      <c r="AD28" s="246"/>
    </row>
    <row r="29" spans="1:30" ht="14.25" customHeight="1">
      <c r="A29" s="615"/>
      <c r="B29" s="382" t="s">
        <v>15</v>
      </c>
      <c r="C29" s="23" t="s">
        <v>12</v>
      </c>
      <c r="D29" s="73"/>
      <c r="E29" s="143"/>
      <c r="F29" s="71">
        <v>1540</v>
      </c>
      <c r="G29" s="191">
        <v>5399.1200000000008</v>
      </c>
      <c r="H29" s="145">
        <v>8314644.8000000007</v>
      </c>
      <c r="I29" s="72"/>
      <c r="J29" s="68"/>
      <c r="K29" s="71">
        <v>113.55</v>
      </c>
      <c r="L29" s="74">
        <v>3564.11</v>
      </c>
      <c r="M29" s="89">
        <f>K29*L29</f>
        <v>404704.69050000003</v>
      </c>
      <c r="N29" s="287"/>
      <c r="O29" s="71"/>
      <c r="P29" s="72">
        <v>220</v>
      </c>
      <c r="Q29" s="71"/>
      <c r="R29" s="70">
        <v>1187806.3999999999</v>
      </c>
      <c r="S29" s="193"/>
      <c r="T29" s="192"/>
      <c r="U29" s="146">
        <f>F29+K29</f>
        <v>1653.55</v>
      </c>
      <c r="V29" s="154">
        <f>W29/U29</f>
        <v>5273.1090626228424</v>
      </c>
      <c r="W29" s="195">
        <f t="shared" si="3"/>
        <v>8719349.4905000012</v>
      </c>
      <c r="X29" s="197"/>
      <c r="Y29" s="143"/>
      <c r="Z29" s="143">
        <v>1327.5700000000002</v>
      </c>
      <c r="AA29" s="147"/>
      <c r="AB29" s="243">
        <v>3209077.3471999997</v>
      </c>
      <c r="AC29" s="252"/>
    </row>
    <row r="30" spans="1:30" ht="14.25" customHeight="1">
      <c r="A30" s="615"/>
      <c r="B30" s="382" t="s">
        <v>44</v>
      </c>
      <c r="C30" s="23" t="s">
        <v>10</v>
      </c>
      <c r="D30" s="73"/>
      <c r="E30" s="143"/>
      <c r="F30" s="71">
        <v>67065.77399999999</v>
      </c>
      <c r="G30" s="191"/>
      <c r="H30" s="145">
        <v>1003196.336391</v>
      </c>
      <c r="I30" s="72"/>
      <c r="J30" s="68"/>
      <c r="K30" s="71">
        <v>1726.0029999999999</v>
      </c>
      <c r="L30" s="379"/>
      <c r="M30" s="89">
        <f>K30*L30</f>
        <v>0</v>
      </c>
      <c r="N30" s="287"/>
      <c r="O30" s="71"/>
      <c r="P30" s="72">
        <v>4230.4350000000004</v>
      </c>
      <c r="Q30" s="68"/>
      <c r="R30" s="68">
        <v>63926.103285000012</v>
      </c>
      <c r="S30" s="193"/>
      <c r="T30" s="193"/>
      <c r="U30" s="146">
        <f t="shared" si="4"/>
        <v>68791.776999999987</v>
      </c>
      <c r="V30" s="154"/>
      <c r="W30" s="195">
        <f t="shared" si="3"/>
        <v>1003196.336391</v>
      </c>
      <c r="X30" s="197"/>
      <c r="Y30" s="143"/>
      <c r="Z30" s="143">
        <v>18990.006000000001</v>
      </c>
      <c r="AA30" s="147"/>
      <c r="AB30" s="68">
        <v>280330.93328700005</v>
      </c>
      <c r="AC30" s="246"/>
    </row>
    <row r="31" spans="1:30" ht="18" customHeight="1">
      <c r="A31" s="615"/>
      <c r="B31" s="383" t="s">
        <v>206</v>
      </c>
      <c r="C31" s="256" t="s">
        <v>10</v>
      </c>
      <c r="D31" s="73"/>
      <c r="E31" s="143"/>
      <c r="F31" s="71">
        <v>85975.273000000001</v>
      </c>
      <c r="G31" s="191"/>
      <c r="H31" s="145">
        <v>0</v>
      </c>
      <c r="I31" s="72"/>
      <c r="J31" s="68"/>
      <c r="K31" s="71">
        <v>0</v>
      </c>
      <c r="L31" s="68"/>
      <c r="M31" s="89">
        <f>K31*L31</f>
        <v>0</v>
      </c>
      <c r="N31" s="287"/>
      <c r="O31" s="71"/>
      <c r="P31" s="72"/>
      <c r="Q31" s="68"/>
      <c r="R31" s="68"/>
      <c r="S31" s="193"/>
      <c r="T31" s="193"/>
      <c r="U31" s="146">
        <f t="shared" si="4"/>
        <v>85975.273000000001</v>
      </c>
      <c r="V31" s="154"/>
      <c r="W31" s="362">
        <f t="shared" si="3"/>
        <v>0</v>
      </c>
      <c r="X31" s="197"/>
      <c r="Y31" s="143"/>
      <c r="Z31" s="143"/>
      <c r="AA31" s="147"/>
      <c r="AB31" s="68"/>
      <c r="AC31" s="246"/>
    </row>
    <row r="32" spans="1:30" ht="14.25" customHeight="1">
      <c r="A32" s="616"/>
      <c r="B32" s="123" t="s">
        <v>16</v>
      </c>
      <c r="C32" s="23" t="s">
        <v>10</v>
      </c>
      <c r="D32" s="143"/>
      <c r="E32" s="143"/>
      <c r="F32" s="143">
        <v>464572.402</v>
      </c>
      <c r="G32" s="144">
        <v>29.971503133717917</v>
      </c>
      <c r="H32" s="145">
        <v>13923933.20238186</v>
      </c>
      <c r="I32" s="67"/>
      <c r="J32" s="68"/>
      <c r="K32" s="82">
        <v>17362.68</v>
      </c>
      <c r="L32" s="68"/>
      <c r="M32" s="89">
        <f>189/3*482.77*K32/1000</f>
        <v>528077.40448679996</v>
      </c>
      <c r="N32" s="91"/>
      <c r="O32" s="68"/>
      <c r="P32" s="68">
        <v>39612.478999999999</v>
      </c>
      <c r="Q32" s="68"/>
      <c r="R32" s="68">
        <v>1026259.9035677101</v>
      </c>
      <c r="S32" s="172"/>
      <c r="T32" s="172"/>
      <c r="U32" s="143">
        <f>F32+K32</f>
        <v>481935.08199999999</v>
      </c>
      <c r="V32" s="144">
        <f>W32/U32</f>
        <v>29.987463346502466</v>
      </c>
      <c r="W32" s="160">
        <f t="shared" si="3"/>
        <v>14452010.60686866</v>
      </c>
      <c r="X32" s="167"/>
      <c r="Y32" s="143"/>
      <c r="Z32" s="143">
        <v>395479.34</v>
      </c>
      <c r="AA32" s="147"/>
      <c r="AB32" s="68">
        <v>10274378.04642879</v>
      </c>
      <c r="AC32" s="246"/>
    </row>
    <row r="33" spans="1:29" ht="14.25" customHeight="1">
      <c r="A33" s="618"/>
      <c r="B33" s="123" t="s">
        <v>17</v>
      </c>
      <c r="C33" s="23" t="s">
        <v>10</v>
      </c>
      <c r="D33" s="143"/>
      <c r="E33" s="143"/>
      <c r="F33" s="143">
        <v>10715.102999999999</v>
      </c>
      <c r="G33" s="144"/>
      <c r="H33" s="145">
        <v>0</v>
      </c>
      <c r="I33" s="67"/>
      <c r="J33" s="68"/>
      <c r="K33" s="82">
        <v>345.30599999999998</v>
      </c>
      <c r="L33" s="68"/>
      <c r="M33" s="89"/>
      <c r="N33" s="67"/>
      <c r="O33" s="68"/>
      <c r="P33" s="70"/>
      <c r="Q33" s="82"/>
      <c r="R33" s="68"/>
      <c r="S33" s="172"/>
      <c r="T33" s="172"/>
      <c r="U33" s="143">
        <f t="shared" si="4"/>
        <v>11060.409</v>
      </c>
      <c r="V33" s="144"/>
      <c r="W33" s="160"/>
      <c r="X33" s="167"/>
      <c r="Y33" s="143"/>
      <c r="Z33" s="143"/>
      <c r="AA33" s="144"/>
      <c r="AB33" s="143"/>
    </row>
    <row r="34" spans="1:29" ht="14.25" customHeight="1">
      <c r="A34" s="618"/>
      <c r="B34" s="123" t="s">
        <v>48</v>
      </c>
      <c r="C34" s="23" t="s">
        <v>10</v>
      </c>
      <c r="D34" s="143"/>
      <c r="E34" s="143"/>
      <c r="F34" s="143">
        <v>114999.872</v>
      </c>
      <c r="G34" s="144"/>
      <c r="H34" s="145">
        <v>770040.37611900014</v>
      </c>
      <c r="I34" s="67"/>
      <c r="J34" s="68"/>
      <c r="K34" s="68"/>
      <c r="L34" s="68"/>
      <c r="M34" s="89"/>
      <c r="N34" s="67"/>
      <c r="O34" s="68"/>
      <c r="P34" s="70"/>
      <c r="Q34" s="82"/>
      <c r="R34" s="68"/>
      <c r="S34" s="172"/>
      <c r="T34" s="172"/>
      <c r="U34" s="143">
        <f t="shared" si="4"/>
        <v>114999.872</v>
      </c>
      <c r="V34" s="144"/>
      <c r="W34" s="160"/>
      <c r="X34" s="167"/>
      <c r="Y34" s="143"/>
      <c r="Z34" s="143"/>
      <c r="AA34" s="144"/>
      <c r="AB34" s="296"/>
    </row>
    <row r="35" spans="1:29" ht="14.25" customHeight="1">
      <c r="A35" s="619"/>
      <c r="B35" s="123" t="s">
        <v>210</v>
      </c>
      <c r="C35" s="23" t="s">
        <v>10</v>
      </c>
      <c r="D35" s="143"/>
      <c r="E35" s="143"/>
      <c r="F35" s="143">
        <v>69266.570000000007</v>
      </c>
      <c r="G35" s="144"/>
      <c r="H35" s="145">
        <v>0</v>
      </c>
      <c r="I35" s="67"/>
      <c r="J35" s="68"/>
      <c r="K35" s="68"/>
      <c r="L35" s="87"/>
      <c r="M35" s="89"/>
      <c r="N35" s="67"/>
      <c r="O35" s="68"/>
      <c r="P35" s="70">
        <v>8915.8979999999992</v>
      </c>
      <c r="Q35" s="82"/>
      <c r="R35" s="68"/>
      <c r="S35" s="172"/>
      <c r="T35" s="172"/>
      <c r="U35" s="143">
        <f t="shared" si="4"/>
        <v>69266.570000000007</v>
      </c>
      <c r="V35" s="68"/>
      <c r="W35" s="160"/>
      <c r="X35" s="167"/>
      <c r="Y35" s="143"/>
      <c r="Z35" s="143">
        <v>137419.81599999999</v>
      </c>
      <c r="AA35" s="144"/>
      <c r="AB35" s="143"/>
    </row>
    <row r="36" spans="1:29" ht="14.25" customHeight="1">
      <c r="A36" s="29">
        <v>6</v>
      </c>
      <c r="B36" s="384" t="s">
        <v>86</v>
      </c>
      <c r="C36" s="23"/>
      <c r="D36" s="141">
        <v>333625.66399999999</v>
      </c>
      <c r="E36" s="141">
        <v>6361.2900000000118</v>
      </c>
      <c r="F36" s="141">
        <v>327264.37399999995</v>
      </c>
      <c r="G36" s="144"/>
      <c r="H36" s="194">
        <v>2368499.122498</v>
      </c>
      <c r="I36" s="61">
        <f>I37</f>
        <v>71175.744000000006</v>
      </c>
      <c r="J36" s="62">
        <f>J37</f>
        <v>1514.3150000000023</v>
      </c>
      <c r="K36" s="88">
        <f>K37</f>
        <v>69661.429000000004</v>
      </c>
      <c r="L36" s="71"/>
      <c r="M36" s="240">
        <f>M37+M38</f>
        <v>566683.05191499996</v>
      </c>
      <c r="N36" s="116">
        <v>79967.785000000003</v>
      </c>
      <c r="O36" s="65">
        <v>1643.0950000000012</v>
      </c>
      <c r="P36" s="65">
        <v>78324.69</v>
      </c>
      <c r="Q36" s="66"/>
      <c r="R36" s="65">
        <v>426113.20763000002</v>
      </c>
      <c r="S36" s="188">
        <f>D36+I36</f>
        <v>404801.408</v>
      </c>
      <c r="T36" s="138">
        <f>E36+J36</f>
        <v>7875.6050000000141</v>
      </c>
      <c r="U36" s="138">
        <f t="shared" si="4"/>
        <v>396925.80299999996</v>
      </c>
      <c r="V36" s="173"/>
      <c r="W36" s="189">
        <f>H36+M36</f>
        <v>2935182.1744130002</v>
      </c>
      <c r="X36" s="190">
        <v>425019.89800000004</v>
      </c>
      <c r="Y36" s="138">
        <v>8000.158999999996</v>
      </c>
      <c r="Z36" s="138">
        <v>417019.739</v>
      </c>
      <c r="AA36" s="157"/>
      <c r="AB36" s="138">
        <v>2481884.3604539996</v>
      </c>
      <c r="AC36" s="253"/>
    </row>
    <row r="37" spans="1:29" ht="14.25" customHeight="1">
      <c r="A37" s="617"/>
      <c r="B37" s="123" t="s">
        <v>14</v>
      </c>
      <c r="C37" s="23" t="s">
        <v>10</v>
      </c>
      <c r="D37" s="146">
        <v>333625.66399999999</v>
      </c>
      <c r="E37" s="146">
        <v>6361.2900000000118</v>
      </c>
      <c r="F37" s="71">
        <v>327264.37399999995</v>
      </c>
      <c r="G37" s="149">
        <v>1.7270000000000005</v>
      </c>
      <c r="H37" s="195">
        <v>565185.57389800006</v>
      </c>
      <c r="I37" s="67">
        <v>71175.744000000006</v>
      </c>
      <c r="J37" s="68">
        <f>I37-K37</f>
        <v>1514.3150000000023</v>
      </c>
      <c r="K37" s="71">
        <v>69661.429000000004</v>
      </c>
      <c r="L37" s="71">
        <v>4.1349999999999998</v>
      </c>
      <c r="M37" s="89">
        <f>K37*L37</f>
        <v>288050.00891500001</v>
      </c>
      <c r="N37" s="119">
        <v>79967.785000000003</v>
      </c>
      <c r="O37" s="70">
        <v>1643.0950000000012</v>
      </c>
      <c r="P37" s="70">
        <v>78324.69</v>
      </c>
      <c r="Q37" s="66">
        <v>1.7270000000000001</v>
      </c>
      <c r="R37" s="70">
        <v>135266.73963000003</v>
      </c>
      <c r="S37" s="172">
        <f>D37+I37</f>
        <v>404801.408</v>
      </c>
      <c r="T37" s="143">
        <f>E37+J37</f>
        <v>7875.6050000000141</v>
      </c>
      <c r="U37" s="143">
        <f t="shared" si="4"/>
        <v>396925.80299999996</v>
      </c>
      <c r="V37" s="144">
        <f>W37/U37</f>
        <v>2.1496097667729606</v>
      </c>
      <c r="W37" s="347">
        <f>H37+M37</f>
        <v>853235.58281300007</v>
      </c>
      <c r="X37" s="167">
        <v>425019.89800000004</v>
      </c>
      <c r="Y37" s="143">
        <v>8000.158999999996</v>
      </c>
      <c r="Z37" s="143">
        <v>417019.739</v>
      </c>
      <c r="AA37" s="157">
        <v>0.95461691719585495</v>
      </c>
      <c r="AB37" s="143">
        <v>398094.09765400004</v>
      </c>
      <c r="AC37" s="253"/>
    </row>
    <row r="38" spans="1:29" ht="14.25" customHeight="1">
      <c r="A38" s="620"/>
      <c r="B38" s="123" t="s">
        <v>15</v>
      </c>
      <c r="C38" s="23" t="s">
        <v>12</v>
      </c>
      <c r="D38" s="146"/>
      <c r="E38" s="146"/>
      <c r="F38" s="71">
        <v>2755.38</v>
      </c>
      <c r="G38" s="149">
        <v>654.47000000000014</v>
      </c>
      <c r="H38" s="195">
        <v>1803313.5486000003</v>
      </c>
      <c r="I38" s="67"/>
      <c r="J38" s="68"/>
      <c r="K38" s="71">
        <v>442.38</v>
      </c>
      <c r="L38" s="74">
        <v>629.85</v>
      </c>
      <c r="M38" s="89">
        <f>K38*L38</f>
        <v>278633.04300000001</v>
      </c>
      <c r="N38" s="90"/>
      <c r="O38" s="81"/>
      <c r="P38" s="81">
        <v>444.4</v>
      </c>
      <c r="Q38" s="66">
        <v>654.47</v>
      </c>
      <c r="R38" s="70">
        <v>290846.46799999999</v>
      </c>
      <c r="S38" s="172"/>
      <c r="T38" s="143"/>
      <c r="U38" s="143">
        <f t="shared" si="4"/>
        <v>3197.76</v>
      </c>
      <c r="V38" s="196">
        <f>W38/U38</f>
        <v>651.06405471329936</v>
      </c>
      <c r="W38" s="347">
        <f>H38+M38</f>
        <v>2081946.5916000004</v>
      </c>
      <c r="X38" s="197"/>
      <c r="Y38" s="143"/>
      <c r="Z38" s="143">
        <v>3189.4300000000003</v>
      </c>
      <c r="AA38" s="144">
        <v>653.34252916665343</v>
      </c>
      <c r="AB38" s="143">
        <v>2083790.2627999997</v>
      </c>
      <c r="AC38" s="27"/>
    </row>
    <row r="39" spans="1:29" ht="14.25" customHeight="1">
      <c r="A39" s="621">
        <v>7</v>
      </c>
      <c r="B39" s="349" t="s">
        <v>257</v>
      </c>
      <c r="C39" s="28"/>
      <c r="D39" s="353">
        <v>409553.58899999998</v>
      </c>
      <c r="E39" s="141">
        <v>3080.8339999999953</v>
      </c>
      <c r="F39" s="88">
        <v>406472.755</v>
      </c>
      <c r="G39" s="350"/>
      <c r="H39" s="194">
        <v>3185269.3511499995</v>
      </c>
      <c r="I39" s="83">
        <v>0</v>
      </c>
      <c r="J39" s="64">
        <f>I39-K39</f>
        <v>0</v>
      </c>
      <c r="K39" s="351">
        <v>0</v>
      </c>
      <c r="L39" s="351"/>
      <c r="M39" s="241">
        <v>0</v>
      </c>
      <c r="N39" s="355">
        <v>73006.349000000002</v>
      </c>
      <c r="O39" s="356">
        <v>597.25900000000547</v>
      </c>
      <c r="P39" s="376">
        <v>72409.09</v>
      </c>
      <c r="Q39" s="377"/>
      <c r="R39" s="65">
        <v>578927.19444999995</v>
      </c>
      <c r="S39" s="188">
        <f>D39+I39</f>
        <v>409553.58899999998</v>
      </c>
      <c r="T39" s="138">
        <f>E39+J39</f>
        <v>3080.8339999999953</v>
      </c>
      <c r="U39" s="138">
        <f>F39+K39</f>
        <v>406472.755</v>
      </c>
      <c r="V39" s="360"/>
      <c r="W39" s="361">
        <f>H39+M39</f>
        <v>3185269.3511499995</v>
      </c>
      <c r="X39" s="364">
        <v>491861.73000000004</v>
      </c>
      <c r="Y39" s="198">
        <v>4178.4180000000124</v>
      </c>
      <c r="Z39" s="198">
        <v>487683.31200000003</v>
      </c>
      <c r="AA39" s="198"/>
      <c r="AB39" s="198">
        <v>4271705.1365639996</v>
      </c>
      <c r="AC39" s="27"/>
    </row>
    <row r="40" spans="1:29" ht="14.25" customHeight="1">
      <c r="A40" s="622"/>
      <c r="B40" s="123" t="s">
        <v>13</v>
      </c>
      <c r="C40" s="28"/>
      <c r="D40" s="354"/>
      <c r="E40" s="146"/>
      <c r="F40" s="71">
        <v>406472.755</v>
      </c>
      <c r="G40" s="149"/>
      <c r="H40" s="195">
        <v>3185269.3511499995</v>
      </c>
      <c r="I40" s="67"/>
      <c r="J40" s="68"/>
      <c r="K40" s="73">
        <v>0</v>
      </c>
      <c r="L40" s="74"/>
      <c r="M40" s="242">
        <v>0</v>
      </c>
      <c r="N40" s="90"/>
      <c r="O40" s="81"/>
      <c r="P40" s="81">
        <v>72409.09</v>
      </c>
      <c r="Q40" s="66"/>
      <c r="R40" s="70">
        <v>578927.19444999995</v>
      </c>
      <c r="S40" s="172"/>
      <c r="T40" s="143"/>
      <c r="U40" s="143">
        <f t="shared" ref="U40:W44" si="5">F40+K40</f>
        <v>406472.755</v>
      </c>
      <c r="V40" s="196"/>
      <c r="W40" s="347">
        <f t="shared" si="5"/>
        <v>3185269.3511499995</v>
      </c>
      <c r="X40" s="197"/>
      <c r="Y40" s="143"/>
      <c r="Z40" s="143">
        <v>505399.16100000008</v>
      </c>
      <c r="AA40" s="144"/>
      <c r="AB40" s="143">
        <v>4271705.1365639996</v>
      </c>
      <c r="AC40" s="27"/>
    </row>
    <row r="41" spans="1:29" ht="14.25" customHeight="1">
      <c r="A41" s="622"/>
      <c r="B41" s="123" t="s">
        <v>43</v>
      </c>
      <c r="C41" s="28" t="s">
        <v>10</v>
      </c>
      <c r="D41" s="354"/>
      <c r="E41" s="146"/>
      <c r="F41" s="71">
        <v>406472.755</v>
      </c>
      <c r="G41" s="149">
        <v>6.6479999999999997</v>
      </c>
      <c r="H41" s="195">
        <v>2702230.87524</v>
      </c>
      <c r="I41" s="67"/>
      <c r="J41" s="68"/>
      <c r="K41" s="73">
        <v>0</v>
      </c>
      <c r="L41" s="74"/>
      <c r="M41" s="242">
        <v>0</v>
      </c>
      <c r="N41" s="90"/>
      <c r="O41" s="81"/>
      <c r="P41" s="81">
        <v>72409.09</v>
      </c>
      <c r="Q41" s="66">
        <v>6.6479999999999997</v>
      </c>
      <c r="R41" s="70">
        <v>481375.63031999994</v>
      </c>
      <c r="S41" s="172"/>
      <c r="T41" s="143"/>
      <c r="U41" s="143">
        <f t="shared" si="5"/>
        <v>406472.755</v>
      </c>
      <c r="V41" s="196"/>
      <c r="W41" s="347">
        <f t="shared" si="5"/>
        <v>2702230.87524</v>
      </c>
      <c r="X41" s="197"/>
      <c r="Y41" s="143"/>
      <c r="Z41" s="143">
        <v>505399.16100000008</v>
      </c>
      <c r="AA41" s="144">
        <v>6.807351576774777</v>
      </c>
      <c r="AB41" s="143">
        <v>3440429.7755339998</v>
      </c>
      <c r="AC41" s="27"/>
    </row>
    <row r="42" spans="1:29" ht="12.75" customHeight="1">
      <c r="A42" s="622"/>
      <c r="B42" s="123" t="s">
        <v>15</v>
      </c>
      <c r="C42" s="28" t="s">
        <v>12</v>
      </c>
      <c r="D42" s="354"/>
      <c r="E42" s="146"/>
      <c r="F42" s="71">
        <v>1929.761</v>
      </c>
      <c r="G42" s="149">
        <v>250.31</v>
      </c>
      <c r="H42" s="195">
        <v>483038.47590999998</v>
      </c>
      <c r="I42" s="67"/>
      <c r="J42" s="68"/>
      <c r="K42" s="73">
        <v>0</v>
      </c>
      <c r="L42" s="74"/>
      <c r="M42" s="242">
        <v>0</v>
      </c>
      <c r="N42" s="90"/>
      <c r="O42" s="81"/>
      <c r="P42" s="81">
        <v>389.72300000000001</v>
      </c>
      <c r="Q42" s="66">
        <v>250.31</v>
      </c>
      <c r="R42" s="70">
        <v>97551.564129999999</v>
      </c>
      <c r="S42" s="172"/>
      <c r="T42" s="143"/>
      <c r="U42" s="143">
        <f t="shared" si="5"/>
        <v>1929.761</v>
      </c>
      <c r="V42" s="196"/>
      <c r="W42" s="347">
        <f t="shared" si="5"/>
        <v>483038.47590999998</v>
      </c>
      <c r="X42" s="197"/>
      <c r="Y42" s="143"/>
      <c r="Z42" s="143">
        <v>3201.0329999999999</v>
      </c>
      <c r="AA42" s="144">
        <v>259.68971923438465</v>
      </c>
      <c r="AB42" s="143">
        <v>831275.36103000003</v>
      </c>
      <c r="AC42" s="27"/>
    </row>
    <row r="43" spans="1:29" ht="14.25" customHeight="1">
      <c r="A43" s="622"/>
      <c r="B43" s="123" t="s">
        <v>16</v>
      </c>
      <c r="C43" s="28" t="s">
        <v>10</v>
      </c>
      <c r="D43" s="354"/>
      <c r="E43" s="146"/>
      <c r="F43" s="71">
        <v>0</v>
      </c>
      <c r="G43" s="149" t="e">
        <v>#DIV/0!</v>
      </c>
      <c r="H43" s="195">
        <v>0</v>
      </c>
      <c r="I43" s="67"/>
      <c r="J43" s="68"/>
      <c r="K43" s="73">
        <v>0</v>
      </c>
      <c r="L43" s="74"/>
      <c r="M43" s="242">
        <v>0</v>
      </c>
      <c r="N43" s="90"/>
      <c r="O43" s="81"/>
      <c r="P43" s="81"/>
      <c r="Q43" s="66">
        <v>6.6479999999999997</v>
      </c>
      <c r="R43" s="70">
        <v>0</v>
      </c>
      <c r="S43" s="172"/>
      <c r="T43" s="143"/>
      <c r="U43" s="244">
        <f t="shared" si="5"/>
        <v>0</v>
      </c>
      <c r="V43" s="196"/>
      <c r="W43" s="363">
        <f t="shared" si="5"/>
        <v>0</v>
      </c>
      <c r="X43" s="197"/>
      <c r="Y43" s="143"/>
      <c r="Z43" s="143">
        <v>0</v>
      </c>
      <c r="AA43" s="144" t="e">
        <v>#DIV/0!</v>
      </c>
      <c r="AB43" s="143">
        <v>0</v>
      </c>
      <c r="AC43" s="27"/>
    </row>
    <row r="44" spans="1:29" ht="14.25" customHeight="1">
      <c r="A44" s="623"/>
      <c r="B44" s="123" t="s">
        <v>18</v>
      </c>
      <c r="C44" s="28" t="s">
        <v>10</v>
      </c>
      <c r="D44" s="354"/>
      <c r="E44" s="146"/>
      <c r="F44" s="71">
        <v>0</v>
      </c>
      <c r="G44" s="149" t="e">
        <v>#DIV/0!</v>
      </c>
      <c r="H44" s="195">
        <v>0</v>
      </c>
      <c r="I44" s="67"/>
      <c r="J44" s="68"/>
      <c r="K44" s="73">
        <v>0</v>
      </c>
      <c r="L44" s="74"/>
      <c r="M44" s="242">
        <v>0</v>
      </c>
      <c r="N44" s="90"/>
      <c r="O44" s="81"/>
      <c r="P44" s="81"/>
      <c r="Q44" s="66">
        <v>6.6479999999999997</v>
      </c>
      <c r="R44" s="66">
        <v>0</v>
      </c>
      <c r="S44" s="172"/>
      <c r="T44" s="143"/>
      <c r="U44" s="244">
        <f t="shared" si="5"/>
        <v>0</v>
      </c>
      <c r="V44" s="196"/>
      <c r="W44" s="363">
        <f t="shared" si="5"/>
        <v>0</v>
      </c>
      <c r="X44" s="197"/>
      <c r="Y44" s="143"/>
      <c r="Z44" s="143">
        <v>17715.848999999998</v>
      </c>
      <c r="AA44" s="144">
        <v>6.8340000000000005</v>
      </c>
      <c r="AB44" s="143">
        <v>121070.112066</v>
      </c>
      <c r="AC44" s="27"/>
    </row>
    <row r="45" spans="1:29" ht="27" customHeight="1">
      <c r="A45" s="29">
        <v>8</v>
      </c>
      <c r="B45" s="385" t="s">
        <v>258</v>
      </c>
      <c r="C45" s="26"/>
      <c r="D45" s="353">
        <v>70528.941000000006</v>
      </c>
      <c r="E45" s="141">
        <v>535.08200000000943</v>
      </c>
      <c r="F45" s="88">
        <v>69993.858999999997</v>
      </c>
      <c r="G45" s="157"/>
      <c r="H45" s="140">
        <v>549408.316032</v>
      </c>
      <c r="I45" s="61">
        <v>74103.152000000002</v>
      </c>
      <c r="J45" s="62">
        <f>I45-K45</f>
        <v>548.32099999999627</v>
      </c>
      <c r="K45" s="88">
        <v>73554.831000000006</v>
      </c>
      <c r="L45" s="68"/>
      <c r="M45" s="240">
        <f>M46+M49</f>
        <v>807881.30862200004</v>
      </c>
      <c r="N45" s="375">
        <v>0</v>
      </c>
      <c r="O45" s="357">
        <f>N45-P45</f>
        <v>0</v>
      </c>
      <c r="P45" s="357">
        <v>0</v>
      </c>
      <c r="Q45" s="357"/>
      <c r="R45" s="357">
        <v>0</v>
      </c>
      <c r="S45" s="188">
        <f>D45+I45</f>
        <v>144632.09299999999</v>
      </c>
      <c r="T45" s="138">
        <f>E45+J45</f>
        <v>1083.4030000000057</v>
      </c>
      <c r="U45" s="138">
        <f>F45+K45</f>
        <v>143548.69</v>
      </c>
      <c r="V45" s="173"/>
      <c r="W45" s="189">
        <f t="shared" ref="W45:W50" si="6">H45+M45</f>
        <v>1357289.6246540002</v>
      </c>
      <c r="X45" s="365">
        <v>0</v>
      </c>
      <c r="Y45" s="366">
        <f>X45-Z45</f>
        <v>0</v>
      </c>
      <c r="Z45" s="366">
        <v>0</v>
      </c>
      <c r="AA45" s="367"/>
      <c r="AB45" s="366">
        <v>0</v>
      </c>
    </row>
    <row r="46" spans="1:29" ht="14.25" customHeight="1">
      <c r="A46" s="617"/>
      <c r="B46" s="123" t="s">
        <v>13</v>
      </c>
      <c r="C46" s="23"/>
      <c r="D46" s="146"/>
      <c r="E46" s="146"/>
      <c r="F46" s="146">
        <v>69993.858999999997</v>
      </c>
      <c r="G46" s="144"/>
      <c r="H46" s="195">
        <v>549408.316032</v>
      </c>
      <c r="I46" s="67"/>
      <c r="J46" s="77"/>
      <c r="K46" s="68">
        <f>K47</f>
        <v>73554.831000000006</v>
      </c>
      <c r="L46" s="68"/>
      <c r="M46" s="89">
        <f>M47+M48</f>
        <v>807881.30862200004</v>
      </c>
      <c r="N46" s="373"/>
      <c r="O46" s="359"/>
      <c r="P46" s="359">
        <v>0</v>
      </c>
      <c r="Q46" s="358"/>
      <c r="R46" s="359">
        <v>0</v>
      </c>
      <c r="S46" s="172"/>
      <c r="T46" s="143"/>
      <c r="U46" s="143">
        <f t="shared" si="4"/>
        <v>143548.69</v>
      </c>
      <c r="V46" s="173"/>
      <c r="W46" s="160">
        <f t="shared" si="6"/>
        <v>1357289.6246540002</v>
      </c>
      <c r="X46" s="368"/>
      <c r="Y46" s="244"/>
      <c r="Z46" s="244">
        <v>0</v>
      </c>
      <c r="AA46" s="369"/>
      <c r="AB46" s="244">
        <v>0</v>
      </c>
      <c r="AC46" s="27"/>
    </row>
    <row r="47" spans="1:29" ht="14.25" customHeight="1">
      <c r="A47" s="617"/>
      <c r="B47" s="123" t="s">
        <v>43</v>
      </c>
      <c r="C47" s="23" t="s">
        <v>10</v>
      </c>
      <c r="D47" s="146"/>
      <c r="E47" s="146"/>
      <c r="F47" s="71">
        <v>69993.858999999997</v>
      </c>
      <c r="G47" s="149">
        <v>6.6479999999999997</v>
      </c>
      <c r="H47" s="145">
        <v>465319.17463199998</v>
      </c>
      <c r="I47" s="67"/>
      <c r="J47" s="68"/>
      <c r="K47" s="71">
        <v>73554.831000000006</v>
      </c>
      <c r="L47" s="71">
        <v>4.5620000000000003</v>
      </c>
      <c r="M47" s="89">
        <f>K47*L47</f>
        <v>335557.13902200002</v>
      </c>
      <c r="N47" s="374"/>
      <c r="O47" s="359"/>
      <c r="P47" s="359">
        <v>0</v>
      </c>
      <c r="Q47" s="358"/>
      <c r="R47" s="359">
        <v>0</v>
      </c>
      <c r="S47" s="172"/>
      <c r="T47" s="143"/>
      <c r="U47" s="143">
        <f t="shared" si="4"/>
        <v>143548.69</v>
      </c>
      <c r="V47" s="144">
        <f t="shared" ref="V47:V110" si="7">W47/U47</f>
        <v>5.5791265921966957</v>
      </c>
      <c r="W47" s="347">
        <f t="shared" si="6"/>
        <v>800876.31365399994</v>
      </c>
      <c r="X47" s="368"/>
      <c r="Y47" s="244"/>
      <c r="Z47" s="244">
        <v>0</v>
      </c>
      <c r="AA47" s="369"/>
      <c r="AB47" s="244">
        <v>0</v>
      </c>
    </row>
    <row r="48" spans="1:29" ht="14.25" customHeight="1">
      <c r="A48" s="617"/>
      <c r="B48" s="123" t="s">
        <v>15</v>
      </c>
      <c r="C48" s="23" t="s">
        <v>12</v>
      </c>
      <c r="D48" s="146"/>
      <c r="E48" s="146"/>
      <c r="F48" s="71">
        <v>335.94</v>
      </c>
      <c r="G48" s="149">
        <v>250.30999999999997</v>
      </c>
      <c r="H48" s="145">
        <v>84089.141399999993</v>
      </c>
      <c r="I48" s="352"/>
      <c r="J48" s="68"/>
      <c r="K48" s="71">
        <v>398.68</v>
      </c>
      <c r="L48" s="74">
        <v>1184.72</v>
      </c>
      <c r="M48" s="89">
        <f>K48*L48</f>
        <v>472324.16960000002</v>
      </c>
      <c r="N48" s="373"/>
      <c r="O48" s="359"/>
      <c r="P48" s="359">
        <v>0</v>
      </c>
      <c r="Q48" s="358"/>
      <c r="R48" s="359">
        <v>0</v>
      </c>
      <c r="S48" s="172"/>
      <c r="T48" s="143"/>
      <c r="U48" s="143">
        <f t="shared" si="4"/>
        <v>734.62</v>
      </c>
      <c r="V48" s="144">
        <f t="shared" si="7"/>
        <v>757.41650240940896</v>
      </c>
      <c r="W48" s="347">
        <f t="shared" si="6"/>
        <v>556413.31099999999</v>
      </c>
      <c r="X48" s="370"/>
      <c r="Y48" s="244"/>
      <c r="Z48" s="244">
        <v>0</v>
      </c>
      <c r="AA48" s="369"/>
      <c r="AB48" s="244">
        <v>0</v>
      </c>
      <c r="AC48" s="21"/>
    </row>
    <row r="49" spans="1:30" s="21" customFormat="1" ht="14.25" customHeight="1">
      <c r="A49" s="30"/>
      <c r="B49" s="123" t="s">
        <v>16</v>
      </c>
      <c r="C49" s="28" t="s">
        <v>10</v>
      </c>
      <c r="D49" s="143"/>
      <c r="E49" s="143"/>
      <c r="F49" s="174">
        <v>0</v>
      </c>
      <c r="G49" s="183" t="e">
        <v>#DIV/0!</v>
      </c>
      <c r="H49" s="184">
        <v>0</v>
      </c>
      <c r="I49" s="91"/>
      <c r="J49" s="68"/>
      <c r="K49" s="73">
        <v>0</v>
      </c>
      <c r="L49" s="71"/>
      <c r="M49" s="242">
        <f>K49*L49</f>
        <v>0</v>
      </c>
      <c r="N49" s="85"/>
      <c r="O49" s="69"/>
      <c r="P49" s="69">
        <v>0</v>
      </c>
      <c r="Q49" s="272"/>
      <c r="R49" s="69">
        <v>0</v>
      </c>
      <c r="S49" s="185"/>
      <c r="T49" s="174"/>
      <c r="U49" s="143">
        <f t="shared" si="4"/>
        <v>0</v>
      </c>
      <c r="V49" s="183" t="e">
        <f t="shared" si="7"/>
        <v>#DIV/0!</v>
      </c>
      <c r="W49" s="186">
        <f t="shared" si="6"/>
        <v>0</v>
      </c>
      <c r="X49" s="370"/>
      <c r="Y49" s="244"/>
      <c r="Z49" s="73">
        <v>0</v>
      </c>
      <c r="AA49" s="369"/>
      <c r="AB49" s="244">
        <v>0</v>
      </c>
    </row>
    <row r="50" spans="1:30" s="21" customFormat="1" ht="14.25" customHeight="1">
      <c r="A50" s="31"/>
      <c r="B50" s="123" t="s">
        <v>18</v>
      </c>
      <c r="C50" s="28" t="s">
        <v>10</v>
      </c>
      <c r="D50" s="143"/>
      <c r="E50" s="143"/>
      <c r="F50" s="143">
        <v>0</v>
      </c>
      <c r="G50" s="144" t="e">
        <v>#DIV/0!</v>
      </c>
      <c r="H50" s="145">
        <v>0</v>
      </c>
      <c r="I50" s="77"/>
      <c r="J50" s="77"/>
      <c r="K50" s="77"/>
      <c r="L50" s="92"/>
      <c r="M50" s="283"/>
      <c r="N50" s="85"/>
      <c r="O50" s="69"/>
      <c r="P50" s="69">
        <v>0</v>
      </c>
      <c r="Q50" s="272"/>
      <c r="R50" s="69">
        <v>0</v>
      </c>
      <c r="S50" s="172"/>
      <c r="T50" s="143"/>
      <c r="U50" s="143">
        <f t="shared" si="4"/>
        <v>0</v>
      </c>
      <c r="V50" s="144" t="e">
        <f t="shared" si="7"/>
        <v>#DIV/0!</v>
      </c>
      <c r="W50" s="347">
        <f t="shared" si="6"/>
        <v>0</v>
      </c>
      <c r="X50" s="370"/>
      <c r="Y50" s="244"/>
      <c r="Z50" s="73">
        <v>0</v>
      </c>
      <c r="AA50" s="369"/>
      <c r="AB50" s="371">
        <v>0</v>
      </c>
    </row>
    <row r="51" spans="1:30" s="14" customFormat="1" ht="16.5" customHeight="1">
      <c r="A51" s="22">
        <v>9</v>
      </c>
      <c r="B51" s="386" t="s">
        <v>19</v>
      </c>
      <c r="C51" s="23"/>
      <c r="D51" s="141">
        <f>SUM(D52:D232)</f>
        <v>602524.25200000044</v>
      </c>
      <c r="E51" s="141">
        <f>D51-F51</f>
        <v>12064.029000000795</v>
      </c>
      <c r="F51" s="138">
        <f>SUM(F52:F232)</f>
        <v>590460.22299999965</v>
      </c>
      <c r="G51" s="198"/>
      <c r="H51" s="140">
        <f>SUM(H52:H232)</f>
        <v>11366810.484022994</v>
      </c>
      <c r="I51" s="93">
        <f>SUM(I52:I232)</f>
        <v>48515.533999999978</v>
      </c>
      <c r="J51" s="62">
        <f>I51-K51</f>
        <v>1070.5549999999639</v>
      </c>
      <c r="K51" s="62">
        <f>SUM(K52:K232)</f>
        <v>47444.979000000014</v>
      </c>
      <c r="L51" s="62"/>
      <c r="M51" s="240">
        <f>SUM(M52:M232)</f>
        <v>949470.23948599957</v>
      </c>
      <c r="N51" s="93">
        <f>SUM(N52:N232)</f>
        <v>40227.325999999994</v>
      </c>
      <c r="O51" s="62">
        <f>N51-P51</f>
        <v>1108.3379999999888</v>
      </c>
      <c r="P51" s="62">
        <f>SUM(P52:P232)</f>
        <v>39118.988000000005</v>
      </c>
      <c r="Q51" s="62"/>
      <c r="R51" s="62">
        <f>SUM(R52:R232)</f>
        <v>756014.68908906681</v>
      </c>
      <c r="S51" s="188">
        <f>SUM(S52:S232)</f>
        <v>651039.7859999995</v>
      </c>
      <c r="T51" s="141">
        <f>S51-U51</f>
        <v>13134.584000000148</v>
      </c>
      <c r="U51" s="138">
        <f>SUM(U52:U232)</f>
        <v>637905.20199999935</v>
      </c>
      <c r="V51" s="198"/>
      <c r="W51" s="189">
        <f>SUM(W52:W232)</f>
        <v>12316280.723508997</v>
      </c>
      <c r="X51" s="199">
        <f>SUM(X52:X232)</f>
        <v>541926.58000000007</v>
      </c>
      <c r="Y51" s="141">
        <f>X51-Z51</f>
        <v>11214.942000000039</v>
      </c>
      <c r="Z51" s="141">
        <f>SUM(Z52:Z232)</f>
        <v>530711.63800000004</v>
      </c>
      <c r="AA51" s="159"/>
      <c r="AB51" s="141">
        <f>SUM(AB52:AB232)</f>
        <v>10265771.826049965</v>
      </c>
      <c r="AC51" s="32"/>
    </row>
    <row r="52" spans="1:30" s="14" customFormat="1" ht="15.75" customHeight="1">
      <c r="A52" s="5">
        <v>1</v>
      </c>
      <c r="B52" s="2" t="s">
        <v>53</v>
      </c>
      <c r="C52" s="23" t="s">
        <v>10</v>
      </c>
      <c r="D52" s="146">
        <v>67504.044000000009</v>
      </c>
      <c r="E52" s="146">
        <v>1045.3640000000014</v>
      </c>
      <c r="F52" s="150">
        <v>66458.680000000008</v>
      </c>
      <c r="G52" s="144">
        <v>21.402115727637081</v>
      </c>
      <c r="H52" s="195">
        <v>1422356.3604660002</v>
      </c>
      <c r="I52" s="94">
        <v>4943.1959999999999</v>
      </c>
      <c r="J52" s="68">
        <f>I52-K52</f>
        <v>71.914999999999964</v>
      </c>
      <c r="K52" s="68">
        <v>4871.2809999999999</v>
      </c>
      <c r="L52" s="68">
        <v>23.631</v>
      </c>
      <c r="M52" s="89">
        <f>K52*L52</f>
        <v>115113.24131100001</v>
      </c>
      <c r="N52" s="91">
        <v>3903.0120000000002</v>
      </c>
      <c r="O52" s="68">
        <v>54.855000000000018</v>
      </c>
      <c r="P52" s="68">
        <v>3848.1570000000002</v>
      </c>
      <c r="Q52" s="68">
        <v>21.061</v>
      </c>
      <c r="R52" s="68">
        <v>81046.034576999999</v>
      </c>
      <c r="S52" s="172">
        <f>D52+I52</f>
        <v>72447.240000000005</v>
      </c>
      <c r="T52" s="146">
        <f>S52-U52</f>
        <v>1117.278999999995</v>
      </c>
      <c r="U52" s="146">
        <f>F52+K52</f>
        <v>71329.96100000001</v>
      </c>
      <c r="V52" s="147">
        <f>W52/U52</f>
        <v>21.554331170558189</v>
      </c>
      <c r="W52" s="200">
        <f>H52+M52</f>
        <v>1537469.6017770001</v>
      </c>
      <c r="X52" s="202">
        <v>50133.851999999999</v>
      </c>
      <c r="Y52" s="146">
        <v>853.19899999999325</v>
      </c>
      <c r="Z52" s="146">
        <v>49280.653000000006</v>
      </c>
      <c r="AA52" s="149">
        <v>21.060999999999996</v>
      </c>
      <c r="AB52" s="143">
        <v>1037899.832833</v>
      </c>
      <c r="AC52" s="33"/>
    </row>
    <row r="53" spans="1:30" s="14" customFormat="1" ht="15.75" customHeight="1">
      <c r="A53" s="5">
        <v>2</v>
      </c>
      <c r="B53" s="3" t="s">
        <v>54</v>
      </c>
      <c r="C53" s="23" t="s">
        <v>10</v>
      </c>
      <c r="D53" s="142">
        <v>9477.9730000000018</v>
      </c>
      <c r="E53" s="142">
        <v>81.733000000001994</v>
      </c>
      <c r="F53" s="391">
        <v>9396.24</v>
      </c>
      <c r="G53" s="144">
        <v>14.14097841051314</v>
      </c>
      <c r="H53" s="195">
        <v>132872.02698</v>
      </c>
      <c r="I53" s="97">
        <v>252.298</v>
      </c>
      <c r="J53" s="68">
        <f t="shared" ref="J53:J78" si="8">I53-K53</f>
        <v>2.5939999999999941</v>
      </c>
      <c r="K53" s="68">
        <v>249.70400000000001</v>
      </c>
      <c r="L53" s="71">
        <v>15.750999999999999</v>
      </c>
      <c r="M53" s="89">
        <f>K53*L53</f>
        <v>3933.087704</v>
      </c>
      <c r="N53" s="97">
        <v>680.4</v>
      </c>
      <c r="O53" s="68">
        <v>4.4379999999999882</v>
      </c>
      <c r="P53" s="98">
        <v>675.96199999999999</v>
      </c>
      <c r="Q53" s="71">
        <v>14.039</v>
      </c>
      <c r="R53" s="68">
        <v>9489.8305179999988</v>
      </c>
      <c r="S53" s="172">
        <f t="shared" ref="S53:S116" si="9">D53+I53</f>
        <v>9730.2710000000025</v>
      </c>
      <c r="T53" s="146">
        <f t="shared" ref="T53:T116" si="10">S53-U53</f>
        <v>84.327000000002954</v>
      </c>
      <c r="U53" s="146">
        <f>F53+K53</f>
        <v>9645.9439999999995</v>
      </c>
      <c r="V53" s="147">
        <f t="shared" si="7"/>
        <v>14.182656947210145</v>
      </c>
      <c r="W53" s="148">
        <f>H53+M53</f>
        <v>136805.114684</v>
      </c>
      <c r="X53" s="202">
        <v>7447.9800000000005</v>
      </c>
      <c r="Y53" s="146">
        <v>40.173999999999978</v>
      </c>
      <c r="Z53" s="146">
        <v>7407.8060000000005</v>
      </c>
      <c r="AA53" s="149">
        <v>14.038999999999998</v>
      </c>
      <c r="AB53" s="143">
        <v>103998.188434</v>
      </c>
      <c r="AC53" s="33"/>
      <c r="AD53" s="27"/>
    </row>
    <row r="54" spans="1:30" s="14" customFormat="1" ht="15.75" customHeight="1">
      <c r="A54" s="5">
        <v>3</v>
      </c>
      <c r="B54" s="3" t="s">
        <v>199</v>
      </c>
      <c r="C54" s="23" t="s">
        <v>10</v>
      </c>
      <c r="D54" s="142">
        <v>2480.9949999999999</v>
      </c>
      <c r="E54" s="142">
        <v>45.463999999999942</v>
      </c>
      <c r="F54" s="391">
        <v>2435.5309999999999</v>
      </c>
      <c r="G54" s="144">
        <v>21.405845611080295</v>
      </c>
      <c r="H54" s="195">
        <v>52134.600567000001</v>
      </c>
      <c r="I54" s="97">
        <v>178.328</v>
      </c>
      <c r="J54" s="68">
        <f t="shared" si="8"/>
        <v>4.5600000000000023</v>
      </c>
      <c r="K54" s="60">
        <v>173.768</v>
      </c>
      <c r="L54" s="71">
        <v>23.631</v>
      </c>
      <c r="M54" s="89">
        <f t="shared" ref="M54:M117" si="11">K54*L54</f>
        <v>4106.311608</v>
      </c>
      <c r="N54" s="97">
        <v>132.96600000000001</v>
      </c>
      <c r="O54" s="68">
        <v>19.496000000000009</v>
      </c>
      <c r="P54" s="60">
        <v>113.47</v>
      </c>
      <c r="Q54" s="71">
        <v>21.061</v>
      </c>
      <c r="R54" s="68">
        <v>2389.7916700000001</v>
      </c>
      <c r="S54" s="172">
        <f t="shared" si="9"/>
        <v>2659.3229999999999</v>
      </c>
      <c r="T54" s="146">
        <f t="shared" si="10"/>
        <v>50.023999999999887</v>
      </c>
      <c r="U54" s="146">
        <f t="shared" ref="U54:U117" si="12">F54+K54</f>
        <v>2609.299</v>
      </c>
      <c r="V54" s="147">
        <f t="shared" si="7"/>
        <v>21.554031245556757</v>
      </c>
      <c r="W54" s="148">
        <f t="shared" ref="W54:W117" si="13">H54+M54</f>
        <v>56240.912175000005</v>
      </c>
      <c r="X54" s="202">
        <v>2578.0929999999998</v>
      </c>
      <c r="Y54" s="146">
        <v>232.48399999999992</v>
      </c>
      <c r="Z54" s="146">
        <v>2345.6089999999999</v>
      </c>
      <c r="AA54" s="149">
        <v>21.061000000000003</v>
      </c>
      <c r="AB54" s="143">
        <v>49400.871149000006</v>
      </c>
      <c r="AC54" s="33"/>
      <c r="AD54" s="27"/>
    </row>
    <row r="55" spans="1:30" s="14" customFormat="1" ht="15.75" customHeight="1">
      <c r="A55" s="5">
        <v>4</v>
      </c>
      <c r="B55" s="3" t="s">
        <v>55</v>
      </c>
      <c r="C55" s="23" t="s">
        <v>10</v>
      </c>
      <c r="D55" s="142">
        <v>1035.097</v>
      </c>
      <c r="E55" s="142">
        <v>63.420000000000073</v>
      </c>
      <c r="F55" s="391">
        <v>971.67699999999991</v>
      </c>
      <c r="G55" s="144">
        <v>14.308562829005934</v>
      </c>
      <c r="H55" s="195">
        <v>13903.301403999998</v>
      </c>
      <c r="I55" s="97">
        <v>140.68700000000001</v>
      </c>
      <c r="J55" s="68">
        <f t="shared" si="8"/>
        <v>9.9010000000000105</v>
      </c>
      <c r="K55" s="60">
        <v>130.786</v>
      </c>
      <c r="L55" s="71">
        <v>15.750999999999999</v>
      </c>
      <c r="M55" s="89">
        <f t="shared" si="11"/>
        <v>2060.0102859999997</v>
      </c>
      <c r="N55" s="97">
        <v>103.855</v>
      </c>
      <c r="O55" s="68">
        <v>9.8430000000000035</v>
      </c>
      <c r="P55" s="60">
        <v>94.012</v>
      </c>
      <c r="Q55" s="71">
        <v>14.039</v>
      </c>
      <c r="R55" s="68">
        <v>1319.834468</v>
      </c>
      <c r="S55" s="172">
        <f t="shared" si="9"/>
        <v>1175.7840000000001</v>
      </c>
      <c r="T55" s="146">
        <f t="shared" si="10"/>
        <v>73.32100000000014</v>
      </c>
      <c r="U55" s="146">
        <f t="shared" si="12"/>
        <v>1102.463</v>
      </c>
      <c r="V55" s="147">
        <f t="shared" si="7"/>
        <v>14.47968021602539</v>
      </c>
      <c r="W55" s="148">
        <f t="shared" si="13"/>
        <v>15963.311689999999</v>
      </c>
      <c r="X55" s="202">
        <v>1142.7730000000001</v>
      </c>
      <c r="Y55" s="146">
        <v>25.337000000000216</v>
      </c>
      <c r="Z55" s="146">
        <v>1117.4359999999999</v>
      </c>
      <c r="AA55" s="149">
        <v>14.039</v>
      </c>
      <c r="AB55" s="143">
        <v>15687.684003999999</v>
      </c>
      <c r="AC55" s="33"/>
      <c r="AD55" s="27"/>
    </row>
    <row r="56" spans="1:30" s="14" customFormat="1" ht="15.75" customHeight="1">
      <c r="A56" s="5">
        <v>5</v>
      </c>
      <c r="B56" s="3" t="s">
        <v>57</v>
      </c>
      <c r="C56" s="23" t="s">
        <v>10</v>
      </c>
      <c r="D56" s="142">
        <v>1578.1000000000001</v>
      </c>
      <c r="E56" s="142">
        <v>62.410999999999831</v>
      </c>
      <c r="F56" s="391">
        <v>1515.6890000000003</v>
      </c>
      <c r="G56" s="144">
        <v>14.259760065554341</v>
      </c>
      <c r="H56" s="195">
        <v>21613.361473999998</v>
      </c>
      <c r="I56" s="97">
        <v>150.46799999999999</v>
      </c>
      <c r="J56" s="68">
        <f t="shared" si="8"/>
        <v>3.4979999999999905</v>
      </c>
      <c r="K56" s="60">
        <v>146.97</v>
      </c>
      <c r="L56" s="71">
        <v>15.750999999999999</v>
      </c>
      <c r="M56" s="89">
        <f t="shared" si="11"/>
        <v>2314.9244699999999</v>
      </c>
      <c r="N56" s="97">
        <v>212.10400000000001</v>
      </c>
      <c r="O56" s="68">
        <v>12.347000000000008</v>
      </c>
      <c r="P56" s="60">
        <v>199.75700000000001</v>
      </c>
      <c r="Q56" s="71">
        <v>14.039</v>
      </c>
      <c r="R56" s="68">
        <v>2804.3885230000001</v>
      </c>
      <c r="S56" s="172">
        <f t="shared" si="9"/>
        <v>1728.5680000000002</v>
      </c>
      <c r="T56" s="146">
        <f t="shared" si="10"/>
        <v>65.908999999999878</v>
      </c>
      <c r="U56" s="146">
        <f t="shared" si="12"/>
        <v>1662.6590000000003</v>
      </c>
      <c r="V56" s="147">
        <f t="shared" si="7"/>
        <v>14.391577553785828</v>
      </c>
      <c r="W56" s="148">
        <f t="shared" si="13"/>
        <v>23928.285943999996</v>
      </c>
      <c r="X56" s="202">
        <v>1957.4640000000002</v>
      </c>
      <c r="Y56" s="146">
        <v>90.755000000000109</v>
      </c>
      <c r="Z56" s="146">
        <v>1866.7090000000001</v>
      </c>
      <c r="AA56" s="149">
        <v>14.039</v>
      </c>
      <c r="AB56" s="143">
        <v>26206.727651000001</v>
      </c>
      <c r="AC56" s="33"/>
      <c r="AD56" s="27"/>
    </row>
    <row r="57" spans="1:30" s="14" customFormat="1" ht="15.75" customHeight="1">
      <c r="A57" s="5">
        <v>6</v>
      </c>
      <c r="B57" s="3" t="s">
        <v>200</v>
      </c>
      <c r="C57" s="23" t="s">
        <v>10</v>
      </c>
      <c r="D57" s="142">
        <v>9908.9669999999987</v>
      </c>
      <c r="E57" s="142">
        <v>340.28599999999824</v>
      </c>
      <c r="F57" s="391">
        <v>9568.6810000000005</v>
      </c>
      <c r="G57" s="144">
        <v>14.343948649348846</v>
      </c>
      <c r="H57" s="195">
        <v>137252.66890599998</v>
      </c>
      <c r="I57" s="97">
        <v>1105.0450000000001</v>
      </c>
      <c r="J57" s="68">
        <f t="shared" si="8"/>
        <v>33.817000000000007</v>
      </c>
      <c r="K57" s="60">
        <v>1071.2280000000001</v>
      </c>
      <c r="L57" s="71">
        <v>15.750999999999999</v>
      </c>
      <c r="M57" s="89">
        <f t="shared" si="11"/>
        <v>16872.912228000001</v>
      </c>
      <c r="N57" s="97">
        <v>913.26599999999996</v>
      </c>
      <c r="O57" s="68">
        <v>38.940999999999917</v>
      </c>
      <c r="P57" s="60">
        <v>874.32500000000005</v>
      </c>
      <c r="Q57" s="71">
        <v>14.039</v>
      </c>
      <c r="R57" s="68">
        <v>12274.648675</v>
      </c>
      <c r="S57" s="172">
        <f t="shared" si="9"/>
        <v>11014.011999999999</v>
      </c>
      <c r="T57" s="146">
        <f t="shared" si="10"/>
        <v>374.10299999999916</v>
      </c>
      <c r="U57" s="146">
        <f t="shared" si="12"/>
        <v>10639.909</v>
      </c>
      <c r="V57" s="147">
        <f t="shared" si="7"/>
        <v>14.485610838776909</v>
      </c>
      <c r="W57" s="148">
        <f t="shared" si="13"/>
        <v>154125.58113399998</v>
      </c>
      <c r="X57" s="202">
        <v>10125.303</v>
      </c>
      <c r="Y57" s="146">
        <v>344.28600000000006</v>
      </c>
      <c r="Z57" s="146">
        <v>9781.0169999999998</v>
      </c>
      <c r="AA57" s="149">
        <v>14.039</v>
      </c>
      <c r="AB57" s="143">
        <v>137315.697663</v>
      </c>
      <c r="AC57" s="254"/>
      <c r="AD57" s="27"/>
    </row>
    <row r="58" spans="1:30" s="14" customFormat="1" ht="15.75" customHeight="1">
      <c r="A58" s="5">
        <v>7</v>
      </c>
      <c r="B58" s="1" t="s">
        <v>58</v>
      </c>
      <c r="C58" s="23" t="s">
        <v>10</v>
      </c>
      <c r="D58" s="142">
        <v>3093.6480000000001</v>
      </c>
      <c r="E58" s="142">
        <v>91.716000000000349</v>
      </c>
      <c r="F58" s="391">
        <v>3001.9319999999998</v>
      </c>
      <c r="G58" s="144">
        <v>16.399999999999999</v>
      </c>
      <c r="H58" s="195">
        <v>49231.684799999988</v>
      </c>
      <c r="I58" s="97">
        <v>401.31799999999998</v>
      </c>
      <c r="J58" s="68">
        <f t="shared" si="8"/>
        <v>15.630999999999972</v>
      </c>
      <c r="K58" s="70">
        <v>385.68700000000001</v>
      </c>
      <c r="L58" s="71">
        <v>16.399999999999999</v>
      </c>
      <c r="M58" s="89">
        <f t="shared" si="11"/>
        <v>6325.2667999999994</v>
      </c>
      <c r="N58" s="97">
        <v>348.92500000000001</v>
      </c>
      <c r="O58" s="68">
        <v>5.5960000000000036</v>
      </c>
      <c r="P58" s="60">
        <v>343.32900000000001</v>
      </c>
      <c r="Q58" s="71">
        <v>14.344662670499725</v>
      </c>
      <c r="R58" s="68">
        <v>4924.93869</v>
      </c>
      <c r="S58" s="172">
        <f t="shared" si="9"/>
        <v>3494.9660000000003</v>
      </c>
      <c r="T58" s="146">
        <f t="shared" si="10"/>
        <v>107.34700000000066</v>
      </c>
      <c r="U58" s="146">
        <f t="shared" si="12"/>
        <v>3387.6189999999997</v>
      </c>
      <c r="V58" s="147">
        <f t="shared" si="7"/>
        <v>16.399999999999999</v>
      </c>
      <c r="W58" s="148">
        <f t="shared" si="13"/>
        <v>55556.951599999986</v>
      </c>
      <c r="X58" s="202">
        <v>3085.0420000000004</v>
      </c>
      <c r="Y58" s="146">
        <v>82.555000000000291</v>
      </c>
      <c r="Z58" s="146">
        <v>3002.4870000000001</v>
      </c>
      <c r="AA58" s="149">
        <v>13.801171225054429</v>
      </c>
      <c r="AB58" s="143">
        <v>41437.837187999998</v>
      </c>
      <c r="AC58" s="33"/>
      <c r="AD58" s="27"/>
    </row>
    <row r="59" spans="1:30" s="14" customFormat="1" ht="15.75" customHeight="1">
      <c r="A59" s="5">
        <v>8</v>
      </c>
      <c r="B59" s="1" t="s">
        <v>59</v>
      </c>
      <c r="C59" s="23" t="s">
        <v>10</v>
      </c>
      <c r="D59" s="142">
        <v>5091.0599999999995</v>
      </c>
      <c r="E59" s="142">
        <v>17.447999999999411</v>
      </c>
      <c r="F59" s="391">
        <v>5073.6120000000001</v>
      </c>
      <c r="G59" s="144">
        <v>21.531964964013806</v>
      </c>
      <c r="H59" s="195">
        <v>109244.83582500002</v>
      </c>
      <c r="I59" s="97">
        <v>774.64800000000002</v>
      </c>
      <c r="J59" s="68">
        <f t="shared" si="8"/>
        <v>4.5529999999999973</v>
      </c>
      <c r="K59" s="70">
        <v>770.09500000000003</v>
      </c>
      <c r="L59" s="71">
        <v>23.631</v>
      </c>
      <c r="M59" s="89">
        <f t="shared" si="11"/>
        <v>18198.114945000001</v>
      </c>
      <c r="N59" s="97">
        <v>792.28800000000001</v>
      </c>
      <c r="O59" s="68">
        <v>4.5600000000000591</v>
      </c>
      <c r="P59" s="60">
        <v>787.72799999999995</v>
      </c>
      <c r="Q59" s="71">
        <v>21.061</v>
      </c>
      <c r="R59" s="68">
        <v>16590.339408</v>
      </c>
      <c r="S59" s="172">
        <f t="shared" si="9"/>
        <v>5865.7079999999996</v>
      </c>
      <c r="T59" s="146">
        <f t="shared" si="10"/>
        <v>22.000999999999294</v>
      </c>
      <c r="U59" s="146">
        <f t="shared" si="12"/>
        <v>5843.7070000000003</v>
      </c>
      <c r="V59" s="147">
        <f t="shared" si="7"/>
        <v>21.80857985692986</v>
      </c>
      <c r="W59" s="148">
        <f t="shared" si="13"/>
        <v>127442.95077000002</v>
      </c>
      <c r="X59" s="202">
        <v>6097.0920000000006</v>
      </c>
      <c r="Y59" s="146">
        <v>68.427000000000589</v>
      </c>
      <c r="Z59" s="146">
        <v>6028.665</v>
      </c>
      <c r="AA59" s="149">
        <v>21.061000000000003</v>
      </c>
      <c r="AB59" s="143">
        <v>126969.71356500001</v>
      </c>
      <c r="AC59" s="33"/>
      <c r="AD59" s="27"/>
    </row>
    <row r="60" spans="1:30" s="14" customFormat="1" ht="15.75" customHeight="1">
      <c r="A60" s="5">
        <v>9</v>
      </c>
      <c r="B60" s="1" t="s">
        <v>201</v>
      </c>
      <c r="C60" s="23" t="s">
        <v>10</v>
      </c>
      <c r="D60" s="142">
        <v>31810.554999999997</v>
      </c>
      <c r="E60" s="142">
        <v>564.91999999999825</v>
      </c>
      <c r="F60" s="391">
        <v>31245.634999999998</v>
      </c>
      <c r="G60" s="144">
        <v>14.405444057833998</v>
      </c>
      <c r="H60" s="195">
        <v>450107.24704399996</v>
      </c>
      <c r="I60" s="97">
        <v>901.98699999999997</v>
      </c>
      <c r="J60" s="68">
        <f t="shared" si="8"/>
        <v>41.956000000000017</v>
      </c>
      <c r="K60" s="70">
        <v>860.03099999999995</v>
      </c>
      <c r="L60" s="71">
        <v>15.750999999999999</v>
      </c>
      <c r="M60" s="89">
        <f t="shared" si="11"/>
        <v>13546.348280999999</v>
      </c>
      <c r="N60" s="97">
        <v>272.90199999999999</v>
      </c>
      <c r="O60" s="68">
        <v>11.435999999999979</v>
      </c>
      <c r="P60" s="70">
        <v>261.46600000000001</v>
      </c>
      <c r="Q60" s="71">
        <v>14.039</v>
      </c>
      <c r="R60" s="68">
        <v>3670.7211740000002</v>
      </c>
      <c r="S60" s="172">
        <f t="shared" si="9"/>
        <v>32712.541999999998</v>
      </c>
      <c r="T60" s="146">
        <f t="shared" si="10"/>
        <v>606.8760000000002</v>
      </c>
      <c r="U60" s="146">
        <f t="shared" si="12"/>
        <v>32105.665999999997</v>
      </c>
      <c r="V60" s="147">
        <f t="shared" si="7"/>
        <v>14.441488157417448</v>
      </c>
      <c r="W60" s="148">
        <f t="shared" si="13"/>
        <v>463653.59532499994</v>
      </c>
      <c r="X60" s="202">
        <v>31629.276000000002</v>
      </c>
      <c r="Y60" s="146">
        <v>534.66100000000733</v>
      </c>
      <c r="Z60" s="146">
        <v>31094.614999999994</v>
      </c>
      <c r="AA60" s="149">
        <v>14.039000000000003</v>
      </c>
      <c r="AB60" s="143">
        <v>436537.29998500005</v>
      </c>
      <c r="AC60" s="33"/>
      <c r="AD60" s="27"/>
    </row>
    <row r="61" spans="1:30" s="14" customFormat="1" ht="15.75" customHeight="1">
      <c r="A61" s="5">
        <v>10</v>
      </c>
      <c r="B61" s="1" t="s">
        <v>60</v>
      </c>
      <c r="C61" s="23" t="s">
        <v>10</v>
      </c>
      <c r="D61" s="142">
        <v>1641.4559999999999</v>
      </c>
      <c r="E61" s="142">
        <v>51.528999999999769</v>
      </c>
      <c r="F61" s="391">
        <v>1589.9270000000001</v>
      </c>
      <c r="G61" s="144">
        <v>19.527000000000001</v>
      </c>
      <c r="H61" s="195">
        <v>31046.504529000002</v>
      </c>
      <c r="I61" s="97">
        <v>68.88</v>
      </c>
      <c r="J61" s="68">
        <f t="shared" si="8"/>
        <v>3.75</v>
      </c>
      <c r="K61" s="68">
        <v>65.13</v>
      </c>
      <c r="L61" s="71">
        <v>19.527000000000001</v>
      </c>
      <c r="M61" s="89">
        <f t="shared" si="11"/>
        <v>1271.79351</v>
      </c>
      <c r="N61" s="97">
        <v>104.616</v>
      </c>
      <c r="O61" s="68">
        <v>4.7270000000000039</v>
      </c>
      <c r="P61" s="70">
        <v>99.888999999999996</v>
      </c>
      <c r="Q61" s="71">
        <v>19.527000000000001</v>
      </c>
      <c r="R61" s="68">
        <v>1950.5325030000001</v>
      </c>
      <c r="S61" s="172">
        <f t="shared" si="9"/>
        <v>1710.3359999999998</v>
      </c>
      <c r="T61" s="146">
        <f t="shared" si="10"/>
        <v>55.278999999999542</v>
      </c>
      <c r="U61" s="146">
        <f t="shared" si="12"/>
        <v>1655.0570000000002</v>
      </c>
      <c r="V61" s="147">
        <f t="shared" si="7"/>
        <v>19.526999999999997</v>
      </c>
      <c r="W61" s="148">
        <f t="shared" si="13"/>
        <v>32318.298039000001</v>
      </c>
      <c r="X61" s="202">
        <v>2041.2839999999997</v>
      </c>
      <c r="Y61" s="146">
        <v>72.130999999999631</v>
      </c>
      <c r="Z61" s="146">
        <v>1969.153</v>
      </c>
      <c r="AA61" s="149">
        <v>17.00121733862224</v>
      </c>
      <c r="AB61" s="143">
        <v>33477.998125999999</v>
      </c>
      <c r="AC61" s="33"/>
      <c r="AD61" s="27"/>
    </row>
    <row r="62" spans="1:30" s="14" customFormat="1" ht="15.75" customHeight="1">
      <c r="A62" s="5">
        <v>11</v>
      </c>
      <c r="B62" s="3" t="s">
        <v>61</v>
      </c>
      <c r="C62" s="23" t="s">
        <v>10</v>
      </c>
      <c r="D62" s="142">
        <v>1498.0819999999999</v>
      </c>
      <c r="E62" s="142">
        <v>73.513999999999669</v>
      </c>
      <c r="F62" s="150">
        <v>1424.5680000000002</v>
      </c>
      <c r="G62" s="144">
        <v>22.416896646562321</v>
      </c>
      <c r="H62" s="195">
        <v>31934.393622</v>
      </c>
      <c r="I62" s="97">
        <v>561.54</v>
      </c>
      <c r="J62" s="68">
        <f t="shared" si="8"/>
        <v>29.01299999999992</v>
      </c>
      <c r="K62" s="68">
        <v>532.52700000000004</v>
      </c>
      <c r="L62" s="71">
        <v>23.631</v>
      </c>
      <c r="M62" s="89">
        <f t="shared" si="11"/>
        <v>12584.145537</v>
      </c>
      <c r="N62" s="97">
        <v>775.30799999999999</v>
      </c>
      <c r="O62" s="68">
        <v>44.765999999999963</v>
      </c>
      <c r="P62" s="70">
        <v>730.54200000000003</v>
      </c>
      <c r="Q62" s="71">
        <v>21.061</v>
      </c>
      <c r="R62" s="68">
        <v>15385.945062000001</v>
      </c>
      <c r="S62" s="172">
        <f t="shared" si="9"/>
        <v>2059.6219999999998</v>
      </c>
      <c r="T62" s="146">
        <f t="shared" si="10"/>
        <v>102.52699999999959</v>
      </c>
      <c r="U62" s="146">
        <f t="shared" si="12"/>
        <v>1957.0950000000003</v>
      </c>
      <c r="V62" s="147">
        <f t="shared" si="7"/>
        <v>22.747255068864821</v>
      </c>
      <c r="W62" s="148">
        <f t="shared" si="13"/>
        <v>44518.539159</v>
      </c>
      <c r="X62" s="202">
        <v>2488.4279999999999</v>
      </c>
      <c r="Y62" s="146">
        <v>142.23900000000003</v>
      </c>
      <c r="Z62" s="146">
        <v>2346.1889999999999</v>
      </c>
      <c r="AA62" s="149">
        <v>21.061</v>
      </c>
      <c r="AB62" s="143">
        <v>49413.086529</v>
      </c>
      <c r="AC62" s="33"/>
      <c r="AD62" s="27"/>
    </row>
    <row r="63" spans="1:30" s="14" customFormat="1" ht="15.75" customHeight="1">
      <c r="A63" s="5">
        <v>12</v>
      </c>
      <c r="B63" s="1" t="s">
        <v>62</v>
      </c>
      <c r="C63" s="23" t="s">
        <v>10</v>
      </c>
      <c r="D63" s="142">
        <v>3451.8850000000002</v>
      </c>
      <c r="E63" s="142">
        <v>91.000000000000455</v>
      </c>
      <c r="F63" s="391">
        <v>3360.8849999999998</v>
      </c>
      <c r="G63" s="144">
        <v>11.658333333333333</v>
      </c>
      <c r="H63" s="195">
        <v>39182.317624999996</v>
      </c>
      <c r="I63" s="97">
        <v>324.95299999999997</v>
      </c>
      <c r="J63" s="68">
        <f t="shared" si="8"/>
        <v>10.687999999999988</v>
      </c>
      <c r="K63" s="70">
        <v>314.26499999999999</v>
      </c>
      <c r="L63" s="71">
        <f>13.99/1.2</f>
        <v>11.658333333333333</v>
      </c>
      <c r="M63" s="89">
        <f t="shared" si="11"/>
        <v>3663.8061249999996</v>
      </c>
      <c r="N63" s="97">
        <v>115.902</v>
      </c>
      <c r="O63" s="68">
        <v>6.9030000000000058</v>
      </c>
      <c r="P63" s="70">
        <v>108.999</v>
      </c>
      <c r="Q63" s="71">
        <v>11.658333333333333</v>
      </c>
      <c r="R63" s="68">
        <v>1270.7466749999999</v>
      </c>
      <c r="S63" s="172">
        <f t="shared" si="9"/>
        <v>3776.8380000000002</v>
      </c>
      <c r="T63" s="146">
        <f t="shared" si="10"/>
        <v>101.68800000000056</v>
      </c>
      <c r="U63" s="146">
        <f t="shared" si="12"/>
        <v>3675.1499999999996</v>
      </c>
      <c r="V63" s="147">
        <f t="shared" si="7"/>
        <v>11.658333333333335</v>
      </c>
      <c r="W63" s="148">
        <f t="shared" si="13"/>
        <v>42846.123749999999</v>
      </c>
      <c r="X63" s="202">
        <v>1986.318</v>
      </c>
      <c r="Y63" s="146">
        <v>65.427999999999884</v>
      </c>
      <c r="Z63" s="146">
        <v>1920.89</v>
      </c>
      <c r="AA63" s="149">
        <v>11.658333333333333</v>
      </c>
      <c r="AB63" s="143">
        <v>22394.375916666668</v>
      </c>
      <c r="AC63" s="33"/>
      <c r="AD63" s="27"/>
    </row>
    <row r="64" spans="1:30" s="14" customFormat="1" ht="15.75" customHeight="1">
      <c r="A64" s="7">
        <v>13</v>
      </c>
      <c r="B64" s="303" t="s">
        <v>220</v>
      </c>
      <c r="C64" s="28" t="s">
        <v>10</v>
      </c>
      <c r="D64" s="135">
        <v>1718.28</v>
      </c>
      <c r="E64" s="135">
        <v>152.1690000000001</v>
      </c>
      <c r="F64" s="389">
        <v>1566.1109999999999</v>
      </c>
      <c r="G64" s="144">
        <v>21.46063272909775</v>
      </c>
      <c r="H64" s="145">
        <v>33609.732984000002</v>
      </c>
      <c r="I64" s="97">
        <v>145.19999999999999</v>
      </c>
      <c r="J64" s="68">
        <f t="shared" si="8"/>
        <v>20.873999999999995</v>
      </c>
      <c r="K64" s="68">
        <v>124.32599999999999</v>
      </c>
      <c r="L64" s="71">
        <v>23.631</v>
      </c>
      <c r="M64" s="89">
        <f t="shared" si="11"/>
        <v>2937.9477059999999</v>
      </c>
      <c r="N64" s="97">
        <v>167.4</v>
      </c>
      <c r="O64" s="68">
        <v>17.703000000000003</v>
      </c>
      <c r="P64" s="98">
        <v>149.697</v>
      </c>
      <c r="Q64" s="71">
        <v>21.061</v>
      </c>
      <c r="R64" s="68">
        <v>3152.768517</v>
      </c>
      <c r="S64" s="172">
        <f t="shared" si="9"/>
        <v>1863.48</v>
      </c>
      <c r="T64" s="146">
        <f t="shared" si="10"/>
        <v>173.04300000000012</v>
      </c>
      <c r="U64" s="146">
        <f t="shared" si="12"/>
        <v>1690.4369999999999</v>
      </c>
      <c r="V64" s="147">
        <f t="shared" si="7"/>
        <v>21.620255998892596</v>
      </c>
      <c r="W64" s="148">
        <f t="shared" si="13"/>
        <v>36547.680690000001</v>
      </c>
      <c r="X64" s="202">
        <v>1607.7600000000002</v>
      </c>
      <c r="Y64" s="146">
        <v>199.26800000000048</v>
      </c>
      <c r="Z64" s="146">
        <v>1408.4919999999997</v>
      </c>
      <c r="AA64" s="149">
        <v>21.061000000000003</v>
      </c>
      <c r="AB64" s="143">
        <v>29664.250012</v>
      </c>
      <c r="AC64" s="33"/>
      <c r="AD64" s="27"/>
    </row>
    <row r="65" spans="1:30" s="14" customFormat="1" ht="15.75" customHeight="1">
      <c r="A65" s="5">
        <v>14</v>
      </c>
      <c r="B65" s="303" t="s">
        <v>63</v>
      </c>
      <c r="C65" s="23" t="s">
        <v>10</v>
      </c>
      <c r="D65" s="142">
        <v>3681.6749999999997</v>
      </c>
      <c r="E65" s="142">
        <v>17.296999999999116</v>
      </c>
      <c r="F65" s="391">
        <v>3664.3780000000006</v>
      </c>
      <c r="G65" s="144">
        <v>14.372827136556324</v>
      </c>
      <c r="H65" s="195">
        <v>52667.471556999997</v>
      </c>
      <c r="I65" s="97">
        <v>437.774</v>
      </c>
      <c r="J65" s="68">
        <f t="shared" si="8"/>
        <v>1.0090000000000146</v>
      </c>
      <c r="K65" s="60">
        <v>436.76499999999999</v>
      </c>
      <c r="L65" s="71">
        <v>15.750999999999999</v>
      </c>
      <c r="M65" s="89">
        <f t="shared" si="11"/>
        <v>6879.4855149999994</v>
      </c>
      <c r="N65" s="97">
        <v>156.36600000000001</v>
      </c>
      <c r="O65" s="68">
        <v>0.75</v>
      </c>
      <c r="P65" s="60">
        <v>155.61600000000001</v>
      </c>
      <c r="Q65" s="71">
        <v>14.039</v>
      </c>
      <c r="R65" s="68">
        <v>2184.6930240000002</v>
      </c>
      <c r="S65" s="172">
        <f t="shared" si="9"/>
        <v>4119.4489999999996</v>
      </c>
      <c r="T65" s="146">
        <f t="shared" si="10"/>
        <v>18.305999999998676</v>
      </c>
      <c r="U65" s="146">
        <f t="shared" si="12"/>
        <v>4101.1430000000009</v>
      </c>
      <c r="V65" s="147">
        <f t="shared" si="7"/>
        <v>14.519600285091251</v>
      </c>
      <c r="W65" s="148">
        <f t="shared" si="13"/>
        <v>59546.957071999997</v>
      </c>
      <c r="X65" s="202">
        <v>2848.0059999999999</v>
      </c>
      <c r="Y65" s="146">
        <v>15.89699999999948</v>
      </c>
      <c r="Z65" s="146">
        <v>2832.1090000000004</v>
      </c>
      <c r="AA65" s="149">
        <v>14.038999999999998</v>
      </c>
      <c r="AB65" s="143">
        <v>39759.978251</v>
      </c>
      <c r="AC65" s="33"/>
      <c r="AD65" s="27"/>
    </row>
    <row r="66" spans="1:30" s="14" customFormat="1" ht="15.75" customHeight="1">
      <c r="A66" s="5">
        <v>15</v>
      </c>
      <c r="B66" s="297" t="s">
        <v>74</v>
      </c>
      <c r="C66" s="28" t="s">
        <v>10</v>
      </c>
      <c r="D66" s="135">
        <v>0</v>
      </c>
      <c r="E66" s="135">
        <v>0</v>
      </c>
      <c r="F66" s="389">
        <v>0</v>
      </c>
      <c r="G66" s="144" t="e">
        <v>#DIV/0!</v>
      </c>
      <c r="H66" s="145">
        <v>0</v>
      </c>
      <c r="I66" s="262">
        <v>0</v>
      </c>
      <c r="J66" s="82">
        <f t="shared" si="8"/>
        <v>0</v>
      </c>
      <c r="K66" s="82">
        <v>0</v>
      </c>
      <c r="L66" s="71"/>
      <c r="M66" s="89">
        <f t="shared" si="11"/>
        <v>0</v>
      </c>
      <c r="N66" s="97">
        <v>0</v>
      </c>
      <c r="O66" s="68">
        <v>0</v>
      </c>
      <c r="P66" s="68">
        <v>0</v>
      </c>
      <c r="Q66" s="71">
        <v>10.11</v>
      </c>
      <c r="R66" s="68">
        <v>0</v>
      </c>
      <c r="S66" s="172">
        <f t="shared" si="9"/>
        <v>0</v>
      </c>
      <c r="T66" s="146">
        <f t="shared" si="10"/>
        <v>0</v>
      </c>
      <c r="U66" s="143">
        <f t="shared" si="12"/>
        <v>0</v>
      </c>
      <c r="V66" s="144" t="e">
        <f t="shared" si="7"/>
        <v>#DIV/0!</v>
      </c>
      <c r="W66" s="160">
        <f t="shared" si="13"/>
        <v>0</v>
      </c>
      <c r="X66" s="202">
        <v>0</v>
      </c>
      <c r="Y66" s="146">
        <v>0</v>
      </c>
      <c r="Z66" s="146">
        <v>0</v>
      </c>
      <c r="AA66" s="149" t="e">
        <v>#DIV/0!</v>
      </c>
      <c r="AB66" s="143">
        <v>0</v>
      </c>
      <c r="AC66" s="33"/>
      <c r="AD66" s="27"/>
    </row>
    <row r="67" spans="1:30" s="14" customFormat="1" ht="15.75" customHeight="1">
      <c r="A67" s="5">
        <v>16</v>
      </c>
      <c r="B67" s="298" t="s">
        <v>75</v>
      </c>
      <c r="C67" s="23" t="s">
        <v>10</v>
      </c>
      <c r="D67" s="142">
        <v>0</v>
      </c>
      <c r="E67" s="142">
        <v>0</v>
      </c>
      <c r="F67" s="391">
        <v>0</v>
      </c>
      <c r="G67" s="144" t="e">
        <v>#DIV/0!</v>
      </c>
      <c r="H67" s="195">
        <v>0</v>
      </c>
      <c r="I67" s="262">
        <v>0</v>
      </c>
      <c r="J67" s="68">
        <f t="shared" si="8"/>
        <v>0</v>
      </c>
      <c r="K67" s="82">
        <v>0</v>
      </c>
      <c r="L67" s="71"/>
      <c r="M67" s="89">
        <f t="shared" si="11"/>
        <v>0</v>
      </c>
      <c r="N67" s="97">
        <v>0</v>
      </c>
      <c r="O67" s="68">
        <v>0</v>
      </c>
      <c r="P67" s="68">
        <v>0</v>
      </c>
      <c r="Q67" s="71">
        <v>14.039</v>
      </c>
      <c r="R67" s="68">
        <v>0</v>
      </c>
      <c r="S67" s="172">
        <f t="shared" si="9"/>
        <v>0</v>
      </c>
      <c r="T67" s="146">
        <f t="shared" si="10"/>
        <v>0</v>
      </c>
      <c r="U67" s="146">
        <f t="shared" si="12"/>
        <v>0</v>
      </c>
      <c r="V67" s="147" t="e">
        <f t="shared" si="7"/>
        <v>#DIV/0!</v>
      </c>
      <c r="W67" s="148">
        <f t="shared" si="13"/>
        <v>0</v>
      </c>
      <c r="X67" s="202">
        <v>2360.02</v>
      </c>
      <c r="Y67" s="146">
        <v>113.45200000000023</v>
      </c>
      <c r="Z67" s="146">
        <v>2246.5679999999998</v>
      </c>
      <c r="AA67" s="149">
        <v>14.039000000000001</v>
      </c>
      <c r="AB67" s="143">
        <v>31539.568152</v>
      </c>
      <c r="AC67" s="33"/>
      <c r="AD67" s="27"/>
    </row>
    <row r="68" spans="1:30" s="14" customFormat="1" ht="15.75" customHeight="1">
      <c r="A68" s="6">
        <v>17</v>
      </c>
      <c r="B68" s="308" t="s">
        <v>65</v>
      </c>
      <c r="C68" s="34" t="s">
        <v>10</v>
      </c>
      <c r="D68" s="203">
        <v>2223.9090000000001</v>
      </c>
      <c r="E68" s="203">
        <v>17.169000000000324</v>
      </c>
      <c r="F68" s="206">
        <v>2206.7399999999998</v>
      </c>
      <c r="G68" s="171">
        <v>21.525090020120182</v>
      </c>
      <c r="H68" s="205">
        <v>47500.277151000002</v>
      </c>
      <c r="I68" s="103">
        <v>18.332999999999998</v>
      </c>
      <c r="J68" s="101">
        <f t="shared" si="8"/>
        <v>4.399999999999693E-2</v>
      </c>
      <c r="K68" s="104">
        <v>18.289000000000001</v>
      </c>
      <c r="L68" s="102">
        <v>23.631</v>
      </c>
      <c r="M68" s="275">
        <f t="shared" si="11"/>
        <v>432.18735900000001</v>
      </c>
      <c r="N68" s="103">
        <v>18.234000000000002</v>
      </c>
      <c r="O68" s="101">
        <v>0.15800000000000125</v>
      </c>
      <c r="P68" s="104">
        <v>18.076000000000001</v>
      </c>
      <c r="Q68" s="102">
        <v>21.061</v>
      </c>
      <c r="R68" s="101">
        <v>380.69863600000002</v>
      </c>
      <c r="S68" s="285">
        <f t="shared" si="9"/>
        <v>2242.2420000000002</v>
      </c>
      <c r="T68" s="207">
        <f t="shared" si="10"/>
        <v>17.213000000000193</v>
      </c>
      <c r="U68" s="207">
        <f t="shared" si="12"/>
        <v>2225.029</v>
      </c>
      <c r="V68" s="144">
        <f t="shared" si="7"/>
        <v>21.542399901304659</v>
      </c>
      <c r="W68" s="208">
        <f t="shared" si="13"/>
        <v>47932.464510000005</v>
      </c>
      <c r="X68" s="295">
        <v>2012.607</v>
      </c>
      <c r="Y68" s="207">
        <v>21.503999999999678</v>
      </c>
      <c r="Z68" s="207">
        <v>1991.1030000000003</v>
      </c>
      <c r="AA68" s="279">
        <v>19.197275471434676</v>
      </c>
      <c r="AB68" s="207">
        <v>38223.752783000004</v>
      </c>
      <c r="AC68" s="33"/>
      <c r="AD68" s="27"/>
    </row>
    <row r="69" spans="1:30" s="14" customFormat="1" ht="15.75" customHeight="1">
      <c r="A69" s="7">
        <v>18</v>
      </c>
      <c r="B69" s="3" t="s">
        <v>64</v>
      </c>
      <c r="C69" s="23" t="s">
        <v>10</v>
      </c>
      <c r="D69" s="142">
        <v>695.60399999999993</v>
      </c>
      <c r="E69" s="142">
        <v>57.225999999999885</v>
      </c>
      <c r="F69" s="391">
        <v>638.37800000000004</v>
      </c>
      <c r="G69" s="144">
        <v>14.338447205260831</v>
      </c>
      <c r="H69" s="195">
        <v>9153.3492499999993</v>
      </c>
      <c r="I69" s="97">
        <v>73.8</v>
      </c>
      <c r="J69" s="68">
        <f t="shared" si="8"/>
        <v>4.0159999999999911</v>
      </c>
      <c r="K69" s="70">
        <v>69.784000000000006</v>
      </c>
      <c r="L69" s="71">
        <v>15.750999999999999</v>
      </c>
      <c r="M69" s="89">
        <f t="shared" si="11"/>
        <v>1099.167784</v>
      </c>
      <c r="N69" s="97">
        <v>106.608</v>
      </c>
      <c r="O69" s="68">
        <v>7.2199999999999989</v>
      </c>
      <c r="P69" s="60">
        <v>99.388000000000005</v>
      </c>
      <c r="Q69" s="71">
        <v>14.039</v>
      </c>
      <c r="R69" s="68">
        <v>1395.3081320000001</v>
      </c>
      <c r="S69" s="172">
        <f t="shared" si="9"/>
        <v>769.40399999999988</v>
      </c>
      <c r="T69" s="146">
        <f t="shared" si="10"/>
        <v>61.241999999999848</v>
      </c>
      <c r="U69" s="146">
        <f t="shared" si="12"/>
        <v>708.16200000000003</v>
      </c>
      <c r="V69" s="144">
        <f t="shared" si="7"/>
        <v>14.477643581553371</v>
      </c>
      <c r="W69" s="148">
        <f t="shared" si="13"/>
        <v>10252.517033999999</v>
      </c>
      <c r="X69" s="202">
        <v>778.39200000000005</v>
      </c>
      <c r="Y69" s="146">
        <v>55.141999999999939</v>
      </c>
      <c r="Z69" s="146">
        <v>723.25000000000011</v>
      </c>
      <c r="AA69" s="149">
        <v>14.038999999999996</v>
      </c>
      <c r="AB69" s="143">
        <v>10153.706749999999</v>
      </c>
      <c r="AC69" s="33"/>
      <c r="AD69" s="27"/>
    </row>
    <row r="70" spans="1:30" s="14" customFormat="1" ht="15.75" customHeight="1">
      <c r="A70" s="7">
        <v>19</v>
      </c>
      <c r="B70" s="3" t="s">
        <v>66</v>
      </c>
      <c r="C70" s="23" t="s">
        <v>10</v>
      </c>
      <c r="D70" s="142">
        <v>8790.48</v>
      </c>
      <c r="E70" s="142">
        <v>246.33099999999831</v>
      </c>
      <c r="F70" s="391">
        <v>8544.1490000000013</v>
      </c>
      <c r="G70" s="144">
        <v>9.5642031645281431</v>
      </c>
      <c r="H70" s="195">
        <v>81717.976903999981</v>
      </c>
      <c r="I70" s="97">
        <v>1231.92</v>
      </c>
      <c r="J70" s="68">
        <f t="shared" si="8"/>
        <v>24.104000000000042</v>
      </c>
      <c r="K70" s="70">
        <v>1207.816</v>
      </c>
      <c r="L70" s="71">
        <v>10.502000000000001</v>
      </c>
      <c r="M70" s="89">
        <f t="shared" si="11"/>
        <v>12684.483632000001</v>
      </c>
      <c r="N70" s="97">
        <v>1328.76</v>
      </c>
      <c r="O70" s="68">
        <v>44.483999999999924</v>
      </c>
      <c r="P70" s="60">
        <v>1284.2760000000001</v>
      </c>
      <c r="Q70" s="71">
        <v>9.3610000000000007</v>
      </c>
      <c r="R70" s="68">
        <v>12022.107636000001</v>
      </c>
      <c r="S70" s="172">
        <f t="shared" si="9"/>
        <v>10022.4</v>
      </c>
      <c r="T70" s="146">
        <f t="shared" si="10"/>
        <v>270.43499999999767</v>
      </c>
      <c r="U70" s="146">
        <f t="shared" si="12"/>
        <v>9751.965000000002</v>
      </c>
      <c r="V70" s="144">
        <f t="shared" si="7"/>
        <v>9.6803526813313994</v>
      </c>
      <c r="W70" s="148">
        <f t="shared" si="13"/>
        <v>94402.460535999984</v>
      </c>
      <c r="X70" s="202">
        <v>9812.6999999999989</v>
      </c>
      <c r="Y70" s="146">
        <v>268.1299999999992</v>
      </c>
      <c r="Z70" s="146">
        <v>9544.57</v>
      </c>
      <c r="AA70" s="149">
        <v>7.9135006221338431</v>
      </c>
      <c r="AB70" s="143">
        <v>75530.96063300001</v>
      </c>
      <c r="AC70" s="33"/>
      <c r="AD70" s="27"/>
    </row>
    <row r="71" spans="1:30" s="14" customFormat="1" ht="15.75" customHeight="1">
      <c r="A71" s="7">
        <v>20</v>
      </c>
      <c r="B71" s="3" t="s">
        <v>226</v>
      </c>
      <c r="C71" s="23" t="s">
        <v>10</v>
      </c>
      <c r="D71" s="142">
        <v>1799.8509999999997</v>
      </c>
      <c r="E71" s="142">
        <v>26.746999999999616</v>
      </c>
      <c r="F71" s="391">
        <v>1773.104</v>
      </c>
      <c r="G71" s="144">
        <v>22.076890928563696</v>
      </c>
      <c r="H71" s="195">
        <v>39144.623613000003</v>
      </c>
      <c r="I71" s="97">
        <v>459.79399999999998</v>
      </c>
      <c r="J71" s="68">
        <f t="shared" si="8"/>
        <v>6.8039999999999736</v>
      </c>
      <c r="K71" s="70">
        <v>452.99</v>
      </c>
      <c r="L71" s="71">
        <v>23.631</v>
      </c>
      <c r="M71" s="89">
        <f t="shared" si="11"/>
        <v>10704.606690000001</v>
      </c>
      <c r="N71" s="97">
        <v>390.63099999999997</v>
      </c>
      <c r="O71" s="68">
        <v>5.2229999999999563</v>
      </c>
      <c r="P71" s="70">
        <v>385.40800000000002</v>
      </c>
      <c r="Q71" s="71">
        <v>21.061</v>
      </c>
      <c r="R71" s="68">
        <v>8117.0778880000007</v>
      </c>
      <c r="S71" s="172">
        <f t="shared" si="9"/>
        <v>2259.6449999999995</v>
      </c>
      <c r="T71" s="146">
        <f t="shared" si="10"/>
        <v>33.550999999999476</v>
      </c>
      <c r="U71" s="146">
        <f t="shared" si="12"/>
        <v>2226.0940000000001</v>
      </c>
      <c r="V71" s="144">
        <f t="shared" si="7"/>
        <v>22.393138071887353</v>
      </c>
      <c r="W71" s="148">
        <f t="shared" si="13"/>
        <v>49849.230303000004</v>
      </c>
      <c r="X71" s="202">
        <v>2383.2779999999998</v>
      </c>
      <c r="Y71" s="146">
        <v>34.905999999999949</v>
      </c>
      <c r="Z71" s="146">
        <v>2348.3719999999998</v>
      </c>
      <c r="AA71" s="149">
        <v>21.061</v>
      </c>
      <c r="AB71" s="143">
        <v>49459.062692</v>
      </c>
      <c r="AC71" s="33"/>
      <c r="AD71" s="27"/>
    </row>
    <row r="72" spans="1:30" s="14" customFormat="1" ht="15.75" customHeight="1">
      <c r="A72" s="7">
        <v>21</v>
      </c>
      <c r="B72" s="3" t="s">
        <v>253</v>
      </c>
      <c r="C72" s="23" t="s">
        <v>10</v>
      </c>
      <c r="D72" s="142">
        <v>778.53</v>
      </c>
      <c r="E72" s="142">
        <v>58.018000000000029</v>
      </c>
      <c r="F72" s="391">
        <v>720.51199999999994</v>
      </c>
      <c r="G72" s="144">
        <v>18.115000000000002</v>
      </c>
      <c r="H72" s="195">
        <v>13052.07488</v>
      </c>
      <c r="I72" s="97">
        <v>81.66</v>
      </c>
      <c r="J72" s="68">
        <f t="shared" si="8"/>
        <v>5.8010000000000019</v>
      </c>
      <c r="K72" s="98">
        <v>75.858999999999995</v>
      </c>
      <c r="L72" s="71">
        <v>18.114999999999998</v>
      </c>
      <c r="M72" s="89">
        <f t="shared" si="11"/>
        <v>1374.1857849999999</v>
      </c>
      <c r="N72" s="97">
        <v>68.64</v>
      </c>
      <c r="O72" s="68">
        <v>5.4960000000000022</v>
      </c>
      <c r="P72" s="98">
        <v>63.143999999999998</v>
      </c>
      <c r="Q72" s="71">
        <v>18.114999999999998</v>
      </c>
      <c r="R72" s="68">
        <v>1143.8535599999998</v>
      </c>
      <c r="S72" s="172">
        <f t="shared" si="9"/>
        <v>860.18999999999994</v>
      </c>
      <c r="T72" s="146">
        <f t="shared" si="10"/>
        <v>63.81899999999996</v>
      </c>
      <c r="U72" s="146">
        <f t="shared" si="12"/>
        <v>796.37099999999998</v>
      </c>
      <c r="V72" s="144">
        <f t="shared" si="7"/>
        <v>18.114999999999998</v>
      </c>
      <c r="W72" s="148">
        <f t="shared" si="13"/>
        <v>14426.260665</v>
      </c>
      <c r="X72" s="202">
        <v>960.38599999999997</v>
      </c>
      <c r="Y72" s="146">
        <v>60.614000000000033</v>
      </c>
      <c r="Z72" s="146">
        <v>899.77199999999993</v>
      </c>
      <c r="AA72" s="149">
        <v>17.088146268165712</v>
      </c>
      <c r="AB72" s="143">
        <v>15375.435543999998</v>
      </c>
      <c r="AC72" s="33"/>
      <c r="AD72" s="27"/>
    </row>
    <row r="73" spans="1:30" s="14" customFormat="1" ht="15.75" customHeight="1">
      <c r="A73" s="7">
        <v>22</v>
      </c>
      <c r="B73" s="3" t="s">
        <v>254</v>
      </c>
      <c r="C73" s="23" t="s">
        <v>10</v>
      </c>
      <c r="D73" s="142">
        <v>2146.6510000000003</v>
      </c>
      <c r="E73" s="142">
        <v>57.719000000000051</v>
      </c>
      <c r="F73" s="391">
        <v>2088.9320000000002</v>
      </c>
      <c r="G73" s="144">
        <v>21.438015606539604</v>
      </c>
      <c r="H73" s="195">
        <v>44782.556816999997</v>
      </c>
      <c r="I73" s="97">
        <v>200.77</v>
      </c>
      <c r="J73" s="68">
        <f t="shared" si="8"/>
        <v>4.1009999999999991</v>
      </c>
      <c r="K73" s="60">
        <v>196.66900000000001</v>
      </c>
      <c r="L73" s="71">
        <v>23.631</v>
      </c>
      <c r="M73" s="89">
        <f t="shared" si="11"/>
        <v>4647.4851390000003</v>
      </c>
      <c r="N73" s="97">
        <v>91.16</v>
      </c>
      <c r="O73" s="68">
        <v>1.3119999999999976</v>
      </c>
      <c r="P73" s="60">
        <v>89.847999999999999</v>
      </c>
      <c r="Q73" s="71">
        <v>21.061</v>
      </c>
      <c r="R73" s="68">
        <v>1892.288728</v>
      </c>
      <c r="S73" s="172">
        <f t="shared" si="9"/>
        <v>2347.4210000000003</v>
      </c>
      <c r="T73" s="146">
        <f t="shared" si="10"/>
        <v>61.820000000000164</v>
      </c>
      <c r="U73" s="146">
        <f t="shared" si="12"/>
        <v>2285.6010000000001</v>
      </c>
      <c r="V73" s="144">
        <f t="shared" si="7"/>
        <v>21.626715229823578</v>
      </c>
      <c r="W73" s="148">
        <f t="shared" si="13"/>
        <v>49430.041956000001</v>
      </c>
      <c r="X73" s="202">
        <v>2156.3919999999998</v>
      </c>
      <c r="Y73" s="146">
        <v>69.547999999999774</v>
      </c>
      <c r="Z73" s="146">
        <v>2086.8440000000001</v>
      </c>
      <c r="AA73" s="149">
        <v>21.061</v>
      </c>
      <c r="AB73" s="143">
        <v>43951.021484000004</v>
      </c>
      <c r="AC73" s="33"/>
      <c r="AD73" s="27"/>
    </row>
    <row r="74" spans="1:30" s="14" customFormat="1" ht="15.75" customHeight="1">
      <c r="A74" s="7">
        <v>23</v>
      </c>
      <c r="B74" s="3" t="s">
        <v>68</v>
      </c>
      <c r="C74" s="23" t="s">
        <v>10</v>
      </c>
      <c r="D74" s="142">
        <v>2545.75</v>
      </c>
      <c r="E74" s="142">
        <v>90.402000000000044</v>
      </c>
      <c r="F74" s="391">
        <v>2455.348</v>
      </c>
      <c r="G74" s="144">
        <v>14.23317986208065</v>
      </c>
      <c r="H74" s="195">
        <v>34947.409707999999</v>
      </c>
      <c r="I74" s="97">
        <v>146.13999999999999</v>
      </c>
      <c r="J74" s="68">
        <f t="shared" si="8"/>
        <v>6.3439999999999941</v>
      </c>
      <c r="K74" s="70">
        <v>139.79599999999999</v>
      </c>
      <c r="L74" s="71">
        <v>15.750999999999999</v>
      </c>
      <c r="M74" s="89">
        <f t="shared" si="11"/>
        <v>2201.9267959999997</v>
      </c>
      <c r="N74" s="97">
        <v>0</v>
      </c>
      <c r="O74" s="68">
        <v>0</v>
      </c>
      <c r="P74" s="60">
        <v>0</v>
      </c>
      <c r="Q74" s="71">
        <v>14.039</v>
      </c>
      <c r="R74" s="68">
        <v>0</v>
      </c>
      <c r="S74" s="172">
        <f t="shared" si="9"/>
        <v>2691.89</v>
      </c>
      <c r="T74" s="146">
        <f t="shared" si="10"/>
        <v>96.746000000000095</v>
      </c>
      <c r="U74" s="146">
        <f t="shared" si="12"/>
        <v>2595.1439999999998</v>
      </c>
      <c r="V74" s="144">
        <f t="shared" si="7"/>
        <v>14.314942255227457</v>
      </c>
      <c r="W74" s="148">
        <f t="shared" si="13"/>
        <v>37149.336503999999</v>
      </c>
      <c r="X74" s="202">
        <v>1968.3389999999999</v>
      </c>
      <c r="Y74" s="146">
        <v>107.70700000000011</v>
      </c>
      <c r="Z74" s="146">
        <v>1860.6319999999998</v>
      </c>
      <c r="AA74" s="149">
        <v>14.039000000000001</v>
      </c>
      <c r="AB74" s="143">
        <v>26121.412648000001</v>
      </c>
      <c r="AC74" s="33"/>
      <c r="AD74" s="27"/>
    </row>
    <row r="75" spans="1:30" s="14" customFormat="1" ht="15.75" customHeight="1">
      <c r="A75" s="8">
        <v>24</v>
      </c>
      <c r="B75" s="309" t="s">
        <v>227</v>
      </c>
      <c r="C75" s="34" t="s">
        <v>10</v>
      </c>
      <c r="D75" s="203">
        <v>76.373999999999995</v>
      </c>
      <c r="E75" s="203">
        <v>8.867999999999995</v>
      </c>
      <c r="F75" s="204">
        <v>67.506</v>
      </c>
      <c r="G75" s="144">
        <v>21.168000000000003</v>
      </c>
      <c r="H75" s="205">
        <v>1428.9670080000001</v>
      </c>
      <c r="I75" s="100">
        <v>0</v>
      </c>
      <c r="J75" s="101">
        <f t="shared" si="8"/>
        <v>0</v>
      </c>
      <c r="K75" s="101">
        <v>0</v>
      </c>
      <c r="L75" s="102">
        <v>23.631</v>
      </c>
      <c r="M75" s="275">
        <f t="shared" si="11"/>
        <v>0</v>
      </c>
      <c r="N75" s="100">
        <v>4.3440000000000003</v>
      </c>
      <c r="O75" s="101">
        <v>1.2710000000000004</v>
      </c>
      <c r="P75" s="101">
        <v>3.073</v>
      </c>
      <c r="Q75" s="102">
        <v>21.061</v>
      </c>
      <c r="R75" s="101">
        <v>64.720452999999992</v>
      </c>
      <c r="S75" s="285">
        <f t="shared" si="9"/>
        <v>76.373999999999995</v>
      </c>
      <c r="T75" s="207">
        <f t="shared" si="10"/>
        <v>8.867999999999995</v>
      </c>
      <c r="U75" s="207">
        <f t="shared" si="12"/>
        <v>67.506</v>
      </c>
      <c r="V75" s="144">
        <f t="shared" si="7"/>
        <v>21.168000000000003</v>
      </c>
      <c r="W75" s="208">
        <f t="shared" si="13"/>
        <v>1428.9670080000001</v>
      </c>
      <c r="X75" s="295">
        <v>116.17999999999999</v>
      </c>
      <c r="Y75" s="207">
        <v>13.018999999999991</v>
      </c>
      <c r="Z75" s="207">
        <v>103.161</v>
      </c>
      <c r="AA75" s="279">
        <v>21.061</v>
      </c>
      <c r="AB75" s="207">
        <v>2172.6738209999999</v>
      </c>
      <c r="AC75" s="33"/>
      <c r="AD75" s="27"/>
    </row>
    <row r="76" spans="1:30" s="14" customFormat="1" ht="15.75" customHeight="1">
      <c r="A76" s="7">
        <v>25</v>
      </c>
      <c r="B76" s="3" t="s">
        <v>69</v>
      </c>
      <c r="C76" s="23" t="s">
        <v>10</v>
      </c>
      <c r="D76" s="142">
        <v>55.201999999999998</v>
      </c>
      <c r="E76" s="142">
        <v>0</v>
      </c>
      <c r="F76" s="391">
        <v>55.201999999999998</v>
      </c>
      <c r="G76" s="144">
        <v>16.255000000000003</v>
      </c>
      <c r="H76" s="195">
        <v>897.30851000000007</v>
      </c>
      <c r="I76" s="97">
        <v>0</v>
      </c>
      <c r="J76" s="66">
        <f t="shared" si="8"/>
        <v>0</v>
      </c>
      <c r="K76" s="70">
        <v>0</v>
      </c>
      <c r="L76" s="71">
        <f>19.506/1.2</f>
        <v>16.255000000000003</v>
      </c>
      <c r="M76" s="89">
        <f t="shared" si="11"/>
        <v>0</v>
      </c>
      <c r="N76" s="97">
        <v>0</v>
      </c>
      <c r="O76" s="68">
        <v>0</v>
      </c>
      <c r="P76" s="70">
        <v>0</v>
      </c>
      <c r="Q76" s="71">
        <v>16.255000000000003</v>
      </c>
      <c r="R76" s="68">
        <v>0</v>
      </c>
      <c r="S76" s="172">
        <f t="shared" si="9"/>
        <v>55.201999999999998</v>
      </c>
      <c r="T76" s="146">
        <f t="shared" si="10"/>
        <v>0</v>
      </c>
      <c r="U76" s="146">
        <f t="shared" si="12"/>
        <v>55.201999999999998</v>
      </c>
      <c r="V76" s="144">
        <f t="shared" si="7"/>
        <v>16.255000000000003</v>
      </c>
      <c r="W76" s="148">
        <f t="shared" si="13"/>
        <v>897.30851000000007</v>
      </c>
      <c r="X76" s="202">
        <v>0</v>
      </c>
      <c r="Y76" s="146">
        <v>0</v>
      </c>
      <c r="Z76" s="146">
        <v>0</v>
      </c>
      <c r="AA76" s="149" t="e">
        <v>#DIV/0!</v>
      </c>
      <c r="AB76" s="143">
        <v>0</v>
      </c>
      <c r="AC76" s="33"/>
      <c r="AD76" s="27"/>
    </row>
    <row r="77" spans="1:30" s="14" customFormat="1" ht="15.75" customHeight="1">
      <c r="A77" s="7">
        <v>26</v>
      </c>
      <c r="B77" s="3" t="s">
        <v>70</v>
      </c>
      <c r="C77" s="23" t="s">
        <v>10</v>
      </c>
      <c r="D77" s="142">
        <v>3206.46</v>
      </c>
      <c r="E77" s="142">
        <v>91.69800000000032</v>
      </c>
      <c r="F77" s="391">
        <v>3114.7619999999997</v>
      </c>
      <c r="G77" s="144">
        <v>17.250000000000004</v>
      </c>
      <c r="H77" s="195">
        <v>53729.644500000002</v>
      </c>
      <c r="I77" s="97">
        <v>489.42</v>
      </c>
      <c r="J77" s="68">
        <f>I77-K77</f>
        <v>15.19300000000004</v>
      </c>
      <c r="K77" s="70">
        <v>474.22699999999998</v>
      </c>
      <c r="L77" s="71">
        <f>20.7/1.2</f>
        <v>17.25</v>
      </c>
      <c r="M77" s="89">
        <f t="shared" si="11"/>
        <v>8180.4157499999992</v>
      </c>
      <c r="N77" s="97">
        <v>491.97</v>
      </c>
      <c r="O77" s="68">
        <v>15.248000000000047</v>
      </c>
      <c r="P77" s="70">
        <v>476.72199999999998</v>
      </c>
      <c r="Q77" s="71">
        <v>17.25</v>
      </c>
      <c r="R77" s="68">
        <v>8223.4544999999998</v>
      </c>
      <c r="S77" s="172">
        <f t="shared" si="9"/>
        <v>3695.88</v>
      </c>
      <c r="T77" s="146">
        <f t="shared" si="10"/>
        <v>106.89100000000053</v>
      </c>
      <c r="U77" s="146">
        <f t="shared" si="12"/>
        <v>3588.9889999999996</v>
      </c>
      <c r="V77" s="144">
        <f t="shared" si="7"/>
        <v>17.250000000000004</v>
      </c>
      <c r="W77" s="148">
        <f t="shared" si="13"/>
        <v>61910.060250000002</v>
      </c>
      <c r="X77" s="202">
        <v>3774.42</v>
      </c>
      <c r="Y77" s="146">
        <v>101.78300000000036</v>
      </c>
      <c r="Z77" s="146">
        <v>3672.6369999999997</v>
      </c>
      <c r="AA77" s="149">
        <v>17.250000000000004</v>
      </c>
      <c r="AB77" s="143">
        <v>63352.988250000002</v>
      </c>
      <c r="AC77" s="33"/>
      <c r="AD77" s="27"/>
    </row>
    <row r="78" spans="1:30" s="14" customFormat="1" ht="15.75" customHeight="1">
      <c r="A78" s="7">
        <v>27</v>
      </c>
      <c r="B78" s="3" t="s">
        <v>71</v>
      </c>
      <c r="C78" s="28" t="s">
        <v>10</v>
      </c>
      <c r="D78" s="135">
        <v>2855.7</v>
      </c>
      <c r="E78" s="135">
        <v>116.90200000000004</v>
      </c>
      <c r="F78" s="389">
        <v>2738.7979999999998</v>
      </c>
      <c r="G78" s="144">
        <v>21.545735517186738</v>
      </c>
      <c r="H78" s="145">
        <v>59009.417343000001</v>
      </c>
      <c r="I78" s="97">
        <v>257.76</v>
      </c>
      <c r="J78" s="68">
        <f t="shared" si="8"/>
        <v>19.228999999999985</v>
      </c>
      <c r="K78" s="70">
        <v>238.53100000000001</v>
      </c>
      <c r="L78" s="71">
        <v>23.631</v>
      </c>
      <c r="M78" s="89">
        <f t="shared" si="11"/>
        <v>5636.7260610000003</v>
      </c>
      <c r="N78" s="97">
        <v>263.52</v>
      </c>
      <c r="O78" s="68">
        <v>22.942999999999984</v>
      </c>
      <c r="P78" s="70">
        <v>240.577</v>
      </c>
      <c r="Q78" s="71">
        <v>21.061</v>
      </c>
      <c r="R78" s="68">
        <v>5066.7921969999998</v>
      </c>
      <c r="S78" s="172">
        <f t="shared" si="9"/>
        <v>3113.46</v>
      </c>
      <c r="T78" s="143">
        <f t="shared" si="10"/>
        <v>136.13100000000031</v>
      </c>
      <c r="U78" s="143">
        <f t="shared" si="12"/>
        <v>2977.3289999999997</v>
      </c>
      <c r="V78" s="144">
        <f t="shared" si="7"/>
        <v>21.712798083114095</v>
      </c>
      <c r="W78" s="148">
        <f t="shared" si="13"/>
        <v>64646.143404000002</v>
      </c>
      <c r="X78" s="202">
        <v>3136.59</v>
      </c>
      <c r="Y78" s="146">
        <v>144.10999999999967</v>
      </c>
      <c r="Z78" s="146">
        <v>2992.4800000000005</v>
      </c>
      <c r="AA78" s="149">
        <v>21.060999999999996</v>
      </c>
      <c r="AB78" s="143">
        <v>63024.621279999999</v>
      </c>
      <c r="AC78" s="33"/>
      <c r="AD78" s="27"/>
    </row>
    <row r="79" spans="1:30" s="14" customFormat="1" ht="15.75" customHeight="1">
      <c r="A79" s="9">
        <v>28</v>
      </c>
      <c r="B79" s="3" t="s">
        <v>198</v>
      </c>
      <c r="C79" s="28" t="s">
        <v>10</v>
      </c>
      <c r="D79" s="135">
        <v>126.48000000000002</v>
      </c>
      <c r="E79" s="135">
        <v>9.2270000000000039</v>
      </c>
      <c r="F79" s="209">
        <v>117.25300000000001</v>
      </c>
      <c r="G79" s="171">
        <v>21.662463246142956</v>
      </c>
      <c r="H79" s="145">
        <v>2539.9888030000002</v>
      </c>
      <c r="I79" s="99">
        <v>19.931999999999999</v>
      </c>
      <c r="J79" s="68">
        <f>I79-K79</f>
        <v>1.2519999999999989</v>
      </c>
      <c r="K79" s="105">
        <v>18.68</v>
      </c>
      <c r="L79" s="71">
        <v>23.631</v>
      </c>
      <c r="M79" s="89">
        <f t="shared" si="11"/>
        <v>441.42707999999999</v>
      </c>
      <c r="N79" s="99">
        <v>0</v>
      </c>
      <c r="O79" s="68">
        <v>0</v>
      </c>
      <c r="P79" s="105">
        <v>0</v>
      </c>
      <c r="Q79" s="71">
        <v>15.401</v>
      </c>
      <c r="R79" s="68">
        <v>0</v>
      </c>
      <c r="S79" s="172">
        <f t="shared" si="9"/>
        <v>146.41200000000001</v>
      </c>
      <c r="T79" s="143">
        <f t="shared" si="10"/>
        <v>10.478999999999985</v>
      </c>
      <c r="U79" s="143">
        <f t="shared" si="12"/>
        <v>135.93300000000002</v>
      </c>
      <c r="V79" s="144">
        <f t="shared" si="7"/>
        <v>21.932980828790651</v>
      </c>
      <c r="W79" s="148">
        <f t="shared" si="13"/>
        <v>2981.4158830000001</v>
      </c>
      <c r="X79" s="202">
        <v>321.96000000000004</v>
      </c>
      <c r="Y79" s="146">
        <v>19.744000000000085</v>
      </c>
      <c r="Z79" s="146">
        <v>302.21599999999995</v>
      </c>
      <c r="AA79" s="149">
        <v>15.401000000000003</v>
      </c>
      <c r="AB79" s="143">
        <v>4654.4286160000001</v>
      </c>
      <c r="AC79" s="33"/>
      <c r="AD79" s="27"/>
    </row>
    <row r="80" spans="1:30" s="14" customFormat="1" ht="15.75" customHeight="1">
      <c r="A80" s="7">
        <v>29</v>
      </c>
      <c r="B80" s="3" t="s">
        <v>72</v>
      </c>
      <c r="C80" s="23" t="s">
        <v>10</v>
      </c>
      <c r="D80" s="142">
        <v>0</v>
      </c>
      <c r="E80" s="142">
        <v>0</v>
      </c>
      <c r="F80" s="391">
        <v>0</v>
      </c>
      <c r="G80" s="144" t="e">
        <v>#DIV/0!</v>
      </c>
      <c r="H80" s="195">
        <v>0</v>
      </c>
      <c r="I80" s="97">
        <v>0</v>
      </c>
      <c r="J80" s="68">
        <f>I80-K80</f>
        <v>0</v>
      </c>
      <c r="K80" s="70">
        <v>0</v>
      </c>
      <c r="L80" s="71">
        <f>20.6244/1.2</f>
        <v>17.187000000000001</v>
      </c>
      <c r="M80" s="89">
        <f t="shared" si="11"/>
        <v>0</v>
      </c>
      <c r="N80" s="97">
        <v>0</v>
      </c>
      <c r="O80" s="68">
        <v>0</v>
      </c>
      <c r="P80" s="70">
        <v>0</v>
      </c>
      <c r="Q80" s="71">
        <v>17.187000000000001</v>
      </c>
      <c r="R80" s="68">
        <v>0</v>
      </c>
      <c r="S80" s="172">
        <f t="shared" si="9"/>
        <v>0</v>
      </c>
      <c r="T80" s="146">
        <f t="shared" si="10"/>
        <v>0</v>
      </c>
      <c r="U80" s="146">
        <f t="shared" si="12"/>
        <v>0</v>
      </c>
      <c r="V80" s="144" t="e">
        <f t="shared" si="7"/>
        <v>#DIV/0!</v>
      </c>
      <c r="W80" s="148">
        <f t="shared" si="13"/>
        <v>0</v>
      </c>
      <c r="X80" s="202">
        <v>0</v>
      </c>
      <c r="Y80" s="146">
        <v>0</v>
      </c>
      <c r="Z80" s="146">
        <v>0</v>
      </c>
      <c r="AA80" s="149" t="e">
        <v>#DIV/0!</v>
      </c>
      <c r="AB80" s="143">
        <v>0</v>
      </c>
      <c r="AC80" s="33"/>
      <c r="AD80" s="27"/>
    </row>
    <row r="81" spans="1:30" s="14" customFormat="1" ht="15.75" customHeight="1">
      <c r="A81" s="7">
        <v>30</v>
      </c>
      <c r="B81" s="3" t="s">
        <v>73</v>
      </c>
      <c r="C81" s="23" t="s">
        <v>10</v>
      </c>
      <c r="D81" s="142">
        <v>3389.8800000000006</v>
      </c>
      <c r="E81" s="142">
        <v>80.955999999999676</v>
      </c>
      <c r="F81" s="391">
        <v>3308.9240000000009</v>
      </c>
      <c r="G81" s="144">
        <v>15.645999999999995</v>
      </c>
      <c r="H81" s="195">
        <v>51771.424904</v>
      </c>
      <c r="I81" s="97">
        <v>0</v>
      </c>
      <c r="J81" s="68">
        <f t="shared" ref="J81:J144" si="14">I81-K81</f>
        <v>0</v>
      </c>
      <c r="K81" s="68">
        <v>0</v>
      </c>
      <c r="L81" s="71">
        <v>15.646000000000001</v>
      </c>
      <c r="M81" s="89">
        <f t="shared" si="11"/>
        <v>0</v>
      </c>
      <c r="N81" s="97">
        <v>0</v>
      </c>
      <c r="O81" s="68">
        <v>0</v>
      </c>
      <c r="P81" s="68">
        <v>0</v>
      </c>
      <c r="Q81" s="71">
        <v>15.646000000000001</v>
      </c>
      <c r="R81" s="68">
        <v>0</v>
      </c>
      <c r="S81" s="172">
        <f t="shared" si="9"/>
        <v>3389.8800000000006</v>
      </c>
      <c r="T81" s="146">
        <f t="shared" si="10"/>
        <v>80.955999999999676</v>
      </c>
      <c r="U81" s="146">
        <f t="shared" si="12"/>
        <v>3308.9240000000009</v>
      </c>
      <c r="V81" s="144">
        <f t="shared" si="7"/>
        <v>15.645999999999995</v>
      </c>
      <c r="W81" s="148">
        <f t="shared" si="13"/>
        <v>51771.424904</v>
      </c>
      <c r="X81" s="202">
        <v>3476.5540000000001</v>
      </c>
      <c r="Y81" s="146">
        <v>88.271999999999935</v>
      </c>
      <c r="Z81" s="146">
        <v>3388.2820000000002</v>
      </c>
      <c r="AA81" s="149">
        <v>15.086020860719387</v>
      </c>
      <c r="AB81" s="143">
        <v>51115.692934000006</v>
      </c>
      <c r="AC81" s="33"/>
      <c r="AD81" s="27"/>
    </row>
    <row r="82" spans="1:30" s="14" customFormat="1" ht="15.75" customHeight="1">
      <c r="A82" s="7">
        <v>31</v>
      </c>
      <c r="B82" s="3" t="s">
        <v>76</v>
      </c>
      <c r="C82" s="23" t="s">
        <v>10</v>
      </c>
      <c r="D82" s="142">
        <v>18688.331999999999</v>
      </c>
      <c r="E82" s="142">
        <v>122.19599999999991</v>
      </c>
      <c r="F82" s="391">
        <v>18566.135999999999</v>
      </c>
      <c r="G82" s="144">
        <v>21.397302612078249</v>
      </c>
      <c r="H82" s="195">
        <v>397265.23032899998</v>
      </c>
      <c r="I82" s="97">
        <v>1165.1279999999999</v>
      </c>
      <c r="J82" s="68">
        <f t="shared" si="14"/>
        <v>11.718999999999824</v>
      </c>
      <c r="K82" s="68">
        <v>1153.4090000000001</v>
      </c>
      <c r="L82" s="71">
        <v>23.631</v>
      </c>
      <c r="M82" s="89">
        <f t="shared" si="11"/>
        <v>27256.208079000004</v>
      </c>
      <c r="N82" s="97">
        <v>1209.5999999999999</v>
      </c>
      <c r="O82" s="68">
        <v>5.4749999999999091</v>
      </c>
      <c r="P82" s="70">
        <v>1204.125</v>
      </c>
      <c r="Q82" s="71">
        <v>21.061</v>
      </c>
      <c r="R82" s="68">
        <v>25360.076625000002</v>
      </c>
      <c r="S82" s="172">
        <f t="shared" si="9"/>
        <v>19853.46</v>
      </c>
      <c r="T82" s="146">
        <f t="shared" si="10"/>
        <v>133.91500000000087</v>
      </c>
      <c r="U82" s="146">
        <f t="shared" si="12"/>
        <v>19719.544999999998</v>
      </c>
      <c r="V82" s="144">
        <f t="shared" si="7"/>
        <v>21.527953023662565</v>
      </c>
      <c r="W82" s="148">
        <f t="shared" si="13"/>
        <v>424521.43840799999</v>
      </c>
      <c r="X82" s="202">
        <v>20895.179999999997</v>
      </c>
      <c r="Y82" s="146">
        <v>97.883999999994558</v>
      </c>
      <c r="Z82" s="146">
        <v>20797.296000000002</v>
      </c>
      <c r="AA82" s="149">
        <v>21.060999999999996</v>
      </c>
      <c r="AB82" s="143">
        <v>438011.85105599998</v>
      </c>
      <c r="AC82" s="33"/>
      <c r="AD82" s="27"/>
    </row>
    <row r="83" spans="1:30" s="14" customFormat="1" ht="15.75" customHeight="1">
      <c r="A83" s="7">
        <v>32</v>
      </c>
      <c r="B83" s="3" t="s">
        <v>77</v>
      </c>
      <c r="C83" s="23" t="s">
        <v>10</v>
      </c>
      <c r="D83" s="142">
        <v>0</v>
      </c>
      <c r="E83" s="142">
        <v>0</v>
      </c>
      <c r="F83" s="391">
        <v>0</v>
      </c>
      <c r="G83" s="144" t="e">
        <v>#DIV/0!</v>
      </c>
      <c r="H83" s="195">
        <v>0</v>
      </c>
      <c r="I83" s="97">
        <v>0</v>
      </c>
      <c r="J83" s="68">
        <f t="shared" si="14"/>
        <v>0</v>
      </c>
      <c r="K83" s="70">
        <v>0</v>
      </c>
      <c r="L83" s="71">
        <f>15.891</f>
        <v>15.891</v>
      </c>
      <c r="M83" s="89">
        <f t="shared" si="11"/>
        <v>0</v>
      </c>
      <c r="N83" s="97">
        <v>0</v>
      </c>
      <c r="O83" s="68">
        <v>0</v>
      </c>
      <c r="P83" s="70">
        <v>0</v>
      </c>
      <c r="Q83" s="71">
        <v>15.891</v>
      </c>
      <c r="R83" s="68">
        <v>0</v>
      </c>
      <c r="S83" s="172">
        <f t="shared" si="9"/>
        <v>0</v>
      </c>
      <c r="T83" s="146">
        <f t="shared" si="10"/>
        <v>0</v>
      </c>
      <c r="U83" s="146">
        <f t="shared" si="12"/>
        <v>0</v>
      </c>
      <c r="V83" s="144" t="e">
        <f t="shared" si="7"/>
        <v>#DIV/0!</v>
      </c>
      <c r="W83" s="148">
        <f t="shared" si="13"/>
        <v>0</v>
      </c>
      <c r="X83" s="202">
        <v>0</v>
      </c>
      <c r="Y83" s="146">
        <v>0</v>
      </c>
      <c r="Z83" s="146">
        <v>0</v>
      </c>
      <c r="AA83" s="149" t="e">
        <v>#DIV/0!</v>
      </c>
      <c r="AB83" s="143">
        <v>0</v>
      </c>
      <c r="AC83" s="33"/>
      <c r="AD83" s="27"/>
    </row>
    <row r="84" spans="1:30" s="14" customFormat="1" ht="15.75" customHeight="1">
      <c r="A84" s="7">
        <v>33</v>
      </c>
      <c r="B84" s="3" t="s">
        <v>78</v>
      </c>
      <c r="C84" s="23" t="s">
        <v>10</v>
      </c>
      <c r="D84" s="142">
        <v>3096.3999999999996</v>
      </c>
      <c r="E84" s="142">
        <v>106.44799999999941</v>
      </c>
      <c r="F84" s="391">
        <v>2989.9520000000002</v>
      </c>
      <c r="G84" s="144">
        <v>17.609000000000002</v>
      </c>
      <c r="H84" s="195">
        <v>52650.064768000011</v>
      </c>
      <c r="I84" s="97">
        <v>908</v>
      </c>
      <c r="J84" s="68">
        <f t="shared" si="14"/>
        <v>38.768000000000029</v>
      </c>
      <c r="K84" s="70">
        <v>869.23199999999997</v>
      </c>
      <c r="L84" s="71">
        <v>17.609000000000002</v>
      </c>
      <c r="M84" s="89">
        <f t="shared" si="11"/>
        <v>15306.306288000002</v>
      </c>
      <c r="N84" s="97">
        <v>407.4</v>
      </c>
      <c r="O84" s="68">
        <v>25.157999999999959</v>
      </c>
      <c r="P84" s="70">
        <v>382.24200000000002</v>
      </c>
      <c r="Q84" s="71">
        <v>17.609000000000002</v>
      </c>
      <c r="R84" s="68">
        <v>6730.899378000001</v>
      </c>
      <c r="S84" s="172">
        <f t="shared" si="9"/>
        <v>4004.3999999999996</v>
      </c>
      <c r="T84" s="146">
        <f t="shared" si="10"/>
        <v>145.21599999999944</v>
      </c>
      <c r="U84" s="146">
        <f t="shared" si="12"/>
        <v>3859.1840000000002</v>
      </c>
      <c r="V84" s="144">
        <f t="shared" si="7"/>
        <v>17.609000000000005</v>
      </c>
      <c r="W84" s="148">
        <f t="shared" si="13"/>
        <v>67956.371056000018</v>
      </c>
      <c r="X84" s="202">
        <v>2898</v>
      </c>
      <c r="Y84" s="146">
        <v>127.52599999999984</v>
      </c>
      <c r="Z84" s="146">
        <v>2770.4740000000002</v>
      </c>
      <c r="AA84" s="149">
        <v>17.609000000000002</v>
      </c>
      <c r="AB84" s="143">
        <v>48785.276666000005</v>
      </c>
      <c r="AC84" s="33"/>
      <c r="AD84" s="27"/>
    </row>
    <row r="85" spans="1:30" s="14" customFormat="1" ht="15.75" customHeight="1">
      <c r="A85" s="7">
        <v>34</v>
      </c>
      <c r="B85" s="317" t="s">
        <v>221</v>
      </c>
      <c r="C85" s="23" t="s">
        <v>10</v>
      </c>
      <c r="D85" s="142">
        <v>1215.6209999999999</v>
      </c>
      <c r="E85" s="142">
        <v>15.864999999999782</v>
      </c>
      <c r="F85" s="391">
        <v>1199.7560000000001</v>
      </c>
      <c r="G85" s="144">
        <v>12.928393416661388</v>
      </c>
      <c r="H85" s="195">
        <v>15510.917572</v>
      </c>
      <c r="I85" s="97">
        <v>183.02500000000001</v>
      </c>
      <c r="J85" s="68">
        <f t="shared" si="14"/>
        <v>3.3689999999999998</v>
      </c>
      <c r="K85" s="68">
        <v>179.65600000000001</v>
      </c>
      <c r="L85" s="318">
        <f>M85/K85</f>
        <v>14.403075878345282</v>
      </c>
      <c r="M85" s="89">
        <v>2587.5990000000002</v>
      </c>
      <c r="N85" s="97">
        <v>234.09399999999999</v>
      </c>
      <c r="O85" s="68">
        <v>0</v>
      </c>
      <c r="P85" s="70">
        <v>234.09399999999999</v>
      </c>
      <c r="Q85" s="71">
        <v>9.9416666666666664</v>
      </c>
      <c r="R85" s="68">
        <v>2327.2845166666666</v>
      </c>
      <c r="S85" s="172">
        <f t="shared" si="9"/>
        <v>1398.646</v>
      </c>
      <c r="T85" s="146">
        <f t="shared" si="10"/>
        <v>19.233999999999924</v>
      </c>
      <c r="U85" s="146">
        <f>F85+K85</f>
        <v>1379.412</v>
      </c>
      <c r="V85" s="144">
        <f t="shared" si="7"/>
        <v>13.120457536979524</v>
      </c>
      <c r="W85" s="148">
        <f t="shared" si="13"/>
        <v>18098.516572</v>
      </c>
      <c r="X85" s="202">
        <v>1195.845</v>
      </c>
      <c r="Y85" s="146">
        <v>8.3489999999999327</v>
      </c>
      <c r="Z85" s="146">
        <v>1187.4960000000001</v>
      </c>
      <c r="AA85" s="149">
        <v>9.9416666666666647</v>
      </c>
      <c r="AB85" s="143">
        <v>11805.689399999999</v>
      </c>
      <c r="AC85" s="33"/>
      <c r="AD85" s="27"/>
    </row>
    <row r="86" spans="1:30" s="14" customFormat="1" ht="15.75" customHeight="1">
      <c r="A86" s="7">
        <v>35</v>
      </c>
      <c r="B86" s="3" t="s">
        <v>79</v>
      </c>
      <c r="C86" s="28" t="s">
        <v>10</v>
      </c>
      <c r="D86" s="135">
        <v>1411.5719999999999</v>
      </c>
      <c r="E86" s="135">
        <v>70.121000000000095</v>
      </c>
      <c r="F86" s="389">
        <v>1341.4509999999998</v>
      </c>
      <c r="G86" s="144">
        <v>13.212000000000002</v>
      </c>
      <c r="H86" s="145">
        <v>17723.250612</v>
      </c>
      <c r="I86" s="97">
        <v>0</v>
      </c>
      <c r="J86" s="82">
        <f t="shared" si="14"/>
        <v>0</v>
      </c>
      <c r="K86" s="68">
        <v>0</v>
      </c>
      <c r="L86" s="71">
        <f>13.212</f>
        <v>13.212</v>
      </c>
      <c r="M86" s="89">
        <f t="shared" si="11"/>
        <v>0</v>
      </c>
      <c r="N86" s="100">
        <v>0</v>
      </c>
      <c r="O86" s="101">
        <v>0</v>
      </c>
      <c r="P86" s="101">
        <v>0</v>
      </c>
      <c r="Q86" s="102">
        <v>13.212</v>
      </c>
      <c r="R86" s="101">
        <v>0</v>
      </c>
      <c r="S86" s="285">
        <f t="shared" si="9"/>
        <v>1411.5719999999999</v>
      </c>
      <c r="T86" s="207">
        <f t="shared" si="10"/>
        <v>70.121000000000095</v>
      </c>
      <c r="U86" s="207">
        <f t="shared" si="12"/>
        <v>1341.4509999999998</v>
      </c>
      <c r="V86" s="144">
        <f t="shared" si="7"/>
        <v>13.212000000000002</v>
      </c>
      <c r="W86" s="208">
        <f t="shared" si="13"/>
        <v>17723.250612</v>
      </c>
      <c r="X86" s="295">
        <v>1326.9499999999998</v>
      </c>
      <c r="Y86" s="207">
        <v>73.076999999999771</v>
      </c>
      <c r="Z86" s="207">
        <v>1253.873</v>
      </c>
      <c r="AA86" s="279">
        <v>13.211999999999998</v>
      </c>
      <c r="AB86" s="207">
        <v>16566.170075999999</v>
      </c>
      <c r="AC86" s="33"/>
      <c r="AD86" s="27"/>
    </row>
    <row r="87" spans="1:30" s="14" customFormat="1" ht="15.75" customHeight="1">
      <c r="A87" s="7">
        <v>36</v>
      </c>
      <c r="B87" s="3" t="s">
        <v>214</v>
      </c>
      <c r="C87" s="23" t="s">
        <v>10</v>
      </c>
      <c r="D87" s="142">
        <v>3748.0150000000003</v>
      </c>
      <c r="E87" s="142">
        <v>50.301000000000386</v>
      </c>
      <c r="F87" s="391">
        <v>3697.7139999999999</v>
      </c>
      <c r="G87" s="144">
        <v>21.489183255925148</v>
      </c>
      <c r="H87" s="195">
        <v>79460.853774000003</v>
      </c>
      <c r="I87" s="97">
        <v>403.99200000000002</v>
      </c>
      <c r="J87" s="68">
        <f t="shared" si="14"/>
        <v>4.5459999999999923</v>
      </c>
      <c r="K87" s="70">
        <v>399.44600000000003</v>
      </c>
      <c r="L87" s="71">
        <v>23.631</v>
      </c>
      <c r="M87" s="89">
        <f t="shared" si="11"/>
        <v>9439.3084260000014</v>
      </c>
      <c r="N87" s="97">
        <v>530.39</v>
      </c>
      <c r="O87" s="68">
        <v>0</v>
      </c>
      <c r="P87" s="70">
        <v>530.39</v>
      </c>
      <c r="Q87" s="71">
        <v>21.061</v>
      </c>
      <c r="R87" s="68">
        <v>11170.54379</v>
      </c>
      <c r="S87" s="172">
        <f t="shared" si="9"/>
        <v>4152.0070000000005</v>
      </c>
      <c r="T87" s="146">
        <f t="shared" si="10"/>
        <v>54.847000000000662</v>
      </c>
      <c r="U87" s="146">
        <f t="shared" si="12"/>
        <v>4097.16</v>
      </c>
      <c r="V87" s="144">
        <f t="shared" si="7"/>
        <v>21.697996221773131</v>
      </c>
      <c r="W87" s="148">
        <f t="shared" si="13"/>
        <v>88900.162200000006</v>
      </c>
      <c r="X87" s="202">
        <v>4079.4329999999995</v>
      </c>
      <c r="Y87" s="146">
        <v>0</v>
      </c>
      <c r="Z87" s="146">
        <v>4079.4329999999995</v>
      </c>
      <c r="AA87" s="149">
        <v>21.061000000000003</v>
      </c>
      <c r="AB87" s="143">
        <v>85916.938413000011</v>
      </c>
      <c r="AC87" s="33"/>
      <c r="AD87" s="27"/>
    </row>
    <row r="88" spans="1:30" s="14" customFormat="1" ht="15.75" customHeight="1">
      <c r="A88" s="7">
        <v>37</v>
      </c>
      <c r="B88" s="3" t="s">
        <v>80</v>
      </c>
      <c r="C88" s="23" t="s">
        <v>10</v>
      </c>
      <c r="D88" s="142">
        <v>513.96199999999999</v>
      </c>
      <c r="E88" s="142">
        <v>7.1379999999999768</v>
      </c>
      <c r="F88" s="391">
        <v>506.82400000000001</v>
      </c>
      <c r="G88" s="144">
        <v>21.358460388616162</v>
      </c>
      <c r="H88" s="195">
        <v>10824.980327999998</v>
      </c>
      <c r="I88" s="97">
        <v>47.719000000000001</v>
      </c>
      <c r="J88" s="68">
        <f t="shared" si="14"/>
        <v>1.0530000000000044</v>
      </c>
      <c r="K88" s="70">
        <v>46.665999999999997</v>
      </c>
      <c r="L88" s="71">
        <v>23.631</v>
      </c>
      <c r="M88" s="89">
        <f t="shared" si="11"/>
        <v>1102.764246</v>
      </c>
      <c r="N88" s="97">
        <v>50.24</v>
      </c>
      <c r="O88" s="68">
        <v>1.0140000000000029</v>
      </c>
      <c r="P88" s="70">
        <v>49.225999999999999</v>
      </c>
      <c r="Q88" s="71">
        <v>21.061</v>
      </c>
      <c r="R88" s="68">
        <v>1036.7487859999999</v>
      </c>
      <c r="S88" s="172">
        <f t="shared" si="9"/>
        <v>561.68100000000004</v>
      </c>
      <c r="T88" s="146">
        <f t="shared" si="10"/>
        <v>8.1910000000000309</v>
      </c>
      <c r="U88" s="146">
        <f t="shared" si="12"/>
        <v>553.49</v>
      </c>
      <c r="V88" s="144">
        <f t="shared" si="7"/>
        <v>21.550063368805215</v>
      </c>
      <c r="W88" s="148">
        <f t="shared" si="13"/>
        <v>11927.744573999998</v>
      </c>
      <c r="X88" s="202">
        <v>607.76</v>
      </c>
      <c r="Y88" s="146">
        <v>8.34599999999989</v>
      </c>
      <c r="Z88" s="146">
        <v>599.4140000000001</v>
      </c>
      <c r="AA88" s="149">
        <v>21.060999999999993</v>
      </c>
      <c r="AB88" s="143">
        <v>12624.258253999998</v>
      </c>
      <c r="AC88" s="33"/>
      <c r="AD88" s="27"/>
    </row>
    <row r="89" spans="1:30" s="14" customFormat="1" ht="15.75" customHeight="1">
      <c r="A89" s="7">
        <v>38</v>
      </c>
      <c r="B89" s="3" t="s">
        <v>81</v>
      </c>
      <c r="C89" s="23" t="s">
        <v>10</v>
      </c>
      <c r="D89" s="142">
        <v>1290.96</v>
      </c>
      <c r="E89" s="142">
        <v>54.732999999999947</v>
      </c>
      <c r="F89" s="391">
        <v>1236.2270000000001</v>
      </c>
      <c r="G89" s="144">
        <v>14.11</v>
      </c>
      <c r="H89" s="195">
        <v>17443.162970000001</v>
      </c>
      <c r="I89" s="97">
        <v>0</v>
      </c>
      <c r="J89" s="68">
        <f t="shared" si="14"/>
        <v>0</v>
      </c>
      <c r="K89" s="70">
        <v>0</v>
      </c>
      <c r="L89" s="71">
        <v>15.750999999999999</v>
      </c>
      <c r="M89" s="89">
        <f t="shared" si="11"/>
        <v>0</v>
      </c>
      <c r="N89" s="97">
        <v>0</v>
      </c>
      <c r="O89" s="68">
        <v>0</v>
      </c>
      <c r="P89" s="70">
        <v>0</v>
      </c>
      <c r="Q89" s="71">
        <v>14.039</v>
      </c>
      <c r="R89" s="68">
        <v>0</v>
      </c>
      <c r="S89" s="172">
        <f t="shared" si="9"/>
        <v>1290.96</v>
      </c>
      <c r="T89" s="146">
        <f t="shared" si="10"/>
        <v>54.732999999999947</v>
      </c>
      <c r="U89" s="146">
        <f t="shared" si="12"/>
        <v>1236.2270000000001</v>
      </c>
      <c r="V89" s="144">
        <f t="shared" si="7"/>
        <v>14.11</v>
      </c>
      <c r="W89" s="148">
        <f t="shared" si="13"/>
        <v>17443.162970000001</v>
      </c>
      <c r="X89" s="202">
        <v>1327.7670000000001</v>
      </c>
      <c r="Y89" s="146">
        <v>42.997000000000071</v>
      </c>
      <c r="Z89" s="146">
        <v>1284.77</v>
      </c>
      <c r="AA89" s="149">
        <v>14.039000000000001</v>
      </c>
      <c r="AB89" s="143">
        <v>18036.886030000001</v>
      </c>
      <c r="AC89" s="33"/>
      <c r="AD89" s="27"/>
    </row>
    <row r="90" spans="1:30" s="14" customFormat="1" ht="15.75" customHeight="1">
      <c r="A90" s="6">
        <v>39</v>
      </c>
      <c r="B90" s="309" t="s">
        <v>87</v>
      </c>
      <c r="C90" s="34" t="s">
        <v>10</v>
      </c>
      <c r="D90" s="203">
        <v>1293.3120000000001</v>
      </c>
      <c r="E90" s="203">
        <v>38.442000000000007</v>
      </c>
      <c r="F90" s="206">
        <v>1254.8700000000001</v>
      </c>
      <c r="G90" s="171">
        <v>21.403155487819451</v>
      </c>
      <c r="H90" s="205">
        <v>26858.177726999998</v>
      </c>
      <c r="I90" s="103">
        <v>104.208</v>
      </c>
      <c r="J90" s="101">
        <f t="shared" si="14"/>
        <v>5.8359999999999985</v>
      </c>
      <c r="K90" s="104">
        <v>98.372</v>
      </c>
      <c r="L90" s="102">
        <v>23.631</v>
      </c>
      <c r="M90" s="275">
        <f t="shared" si="11"/>
        <v>2324.6287320000001</v>
      </c>
      <c r="N90" s="103">
        <v>107.652</v>
      </c>
      <c r="O90" s="101">
        <v>5.203000000000003</v>
      </c>
      <c r="P90" s="104">
        <v>102.449</v>
      </c>
      <c r="Q90" s="102">
        <v>21.061</v>
      </c>
      <c r="R90" s="101">
        <v>2157.6783890000002</v>
      </c>
      <c r="S90" s="285">
        <f t="shared" si="9"/>
        <v>1397.5200000000002</v>
      </c>
      <c r="T90" s="207">
        <f t="shared" si="10"/>
        <v>44.27800000000002</v>
      </c>
      <c r="U90" s="207">
        <f t="shared" si="12"/>
        <v>1353.2420000000002</v>
      </c>
      <c r="V90" s="144">
        <f t="shared" si="7"/>
        <v>21.565105471896377</v>
      </c>
      <c r="W90" s="208">
        <f t="shared" si="13"/>
        <v>29182.806458999999</v>
      </c>
      <c r="X90" s="295">
        <v>1388.816</v>
      </c>
      <c r="Y90" s="207">
        <v>15.973000000000184</v>
      </c>
      <c r="Z90" s="207">
        <v>1372.8429999999998</v>
      </c>
      <c r="AA90" s="279">
        <v>21.061</v>
      </c>
      <c r="AB90" s="207">
        <v>28913.446422999998</v>
      </c>
      <c r="AC90" s="33"/>
      <c r="AD90" s="27"/>
    </row>
    <row r="91" spans="1:30" s="14" customFormat="1" ht="15.75" customHeight="1">
      <c r="A91" s="7">
        <v>40</v>
      </c>
      <c r="B91" s="3" t="s">
        <v>88</v>
      </c>
      <c r="C91" s="23" t="s">
        <v>10</v>
      </c>
      <c r="D91" s="142">
        <v>0</v>
      </c>
      <c r="E91" s="142">
        <v>0</v>
      </c>
      <c r="F91" s="391">
        <v>0</v>
      </c>
      <c r="G91" s="144" t="e">
        <v>#DIV/0!</v>
      </c>
      <c r="H91" s="195">
        <v>0</v>
      </c>
      <c r="I91" s="97">
        <v>0</v>
      </c>
      <c r="J91" s="68">
        <f t="shared" si="14"/>
        <v>0</v>
      </c>
      <c r="K91" s="70">
        <v>0</v>
      </c>
      <c r="L91" s="71">
        <v>15.750999999999999</v>
      </c>
      <c r="M91" s="89">
        <f t="shared" si="11"/>
        <v>0</v>
      </c>
      <c r="N91" s="97">
        <v>0</v>
      </c>
      <c r="O91" s="68">
        <v>0</v>
      </c>
      <c r="P91" s="70">
        <v>0</v>
      </c>
      <c r="Q91" s="71">
        <v>14.039</v>
      </c>
      <c r="R91" s="68">
        <v>0</v>
      </c>
      <c r="S91" s="172">
        <f t="shared" si="9"/>
        <v>0</v>
      </c>
      <c r="T91" s="146">
        <f t="shared" si="10"/>
        <v>0</v>
      </c>
      <c r="U91" s="146">
        <f t="shared" si="12"/>
        <v>0</v>
      </c>
      <c r="V91" s="144" t="e">
        <f t="shared" si="7"/>
        <v>#DIV/0!</v>
      </c>
      <c r="W91" s="148">
        <f t="shared" si="13"/>
        <v>0</v>
      </c>
      <c r="X91" s="202">
        <v>0</v>
      </c>
      <c r="Y91" s="146">
        <v>0</v>
      </c>
      <c r="Z91" s="146">
        <v>0</v>
      </c>
      <c r="AA91" s="149" t="e">
        <v>#DIV/0!</v>
      </c>
      <c r="AB91" s="143">
        <v>0</v>
      </c>
      <c r="AC91" s="33"/>
      <c r="AD91" s="27"/>
    </row>
    <row r="92" spans="1:30" s="14" customFormat="1" ht="15.75" customHeight="1">
      <c r="A92" s="7">
        <v>41</v>
      </c>
      <c r="B92" s="3" t="s">
        <v>108</v>
      </c>
      <c r="C92" s="23" t="s">
        <v>10</v>
      </c>
      <c r="D92" s="142">
        <v>1427.902</v>
      </c>
      <c r="E92" s="142">
        <v>85.837999999999965</v>
      </c>
      <c r="F92" s="391">
        <v>1342.0640000000001</v>
      </c>
      <c r="G92" s="144">
        <v>14.70579765421023</v>
      </c>
      <c r="H92" s="195">
        <v>19736.121622999999</v>
      </c>
      <c r="I92" s="97">
        <v>420.50700000000001</v>
      </c>
      <c r="J92" s="68">
        <f t="shared" si="14"/>
        <v>9.5000000000027285E-2</v>
      </c>
      <c r="K92" s="70">
        <v>420.41199999999998</v>
      </c>
      <c r="L92" s="71">
        <v>15.750999999999999</v>
      </c>
      <c r="M92" s="89">
        <f t="shared" si="11"/>
        <v>6621.9094119999991</v>
      </c>
      <c r="N92" s="97">
        <v>402.92</v>
      </c>
      <c r="O92" s="68">
        <v>9.0000000000031832E-2</v>
      </c>
      <c r="P92" s="70">
        <v>402.83</v>
      </c>
      <c r="Q92" s="71">
        <v>14.039</v>
      </c>
      <c r="R92" s="68">
        <v>5655.3303699999997</v>
      </c>
      <c r="S92" s="172">
        <f t="shared" si="9"/>
        <v>1848.4090000000001</v>
      </c>
      <c r="T92" s="146">
        <f t="shared" si="10"/>
        <v>85.932999999999993</v>
      </c>
      <c r="U92" s="146">
        <f t="shared" si="12"/>
        <v>1762.4760000000001</v>
      </c>
      <c r="V92" s="144">
        <f t="shared" si="7"/>
        <v>14.955114869649288</v>
      </c>
      <c r="W92" s="148">
        <f t="shared" si="13"/>
        <v>26358.031035</v>
      </c>
      <c r="X92" s="202">
        <v>1546.9070000000002</v>
      </c>
      <c r="Y92" s="146">
        <v>0.30500000000006366</v>
      </c>
      <c r="Z92" s="146">
        <v>1546.6020000000001</v>
      </c>
      <c r="AA92" s="149">
        <v>14.038999999999998</v>
      </c>
      <c r="AB92" s="143">
        <v>21712.745477999997</v>
      </c>
      <c r="AC92" s="33"/>
      <c r="AD92" s="27"/>
    </row>
    <row r="93" spans="1:30" s="14" customFormat="1" ht="15.75" customHeight="1">
      <c r="A93" s="7">
        <v>42</v>
      </c>
      <c r="B93" s="298" t="s">
        <v>89</v>
      </c>
      <c r="C93" s="23" t="s">
        <v>10</v>
      </c>
      <c r="D93" s="142">
        <v>995.51800000000003</v>
      </c>
      <c r="E93" s="142">
        <v>16.055999999999926</v>
      </c>
      <c r="F93" s="391">
        <v>979.4620000000001</v>
      </c>
      <c r="G93" s="144">
        <v>16.083999999999996</v>
      </c>
      <c r="H93" s="195">
        <v>15753.666807999998</v>
      </c>
      <c r="I93" s="97">
        <v>145.26499999999999</v>
      </c>
      <c r="J93" s="68">
        <f t="shared" si="14"/>
        <v>1.5089999999999861</v>
      </c>
      <c r="K93" s="68">
        <v>143.756</v>
      </c>
      <c r="L93" s="71">
        <v>16.084</v>
      </c>
      <c r="M93" s="89">
        <f t="shared" si="11"/>
        <v>2312.1715039999999</v>
      </c>
      <c r="N93" s="97">
        <v>147.03800000000001</v>
      </c>
      <c r="O93" s="68">
        <v>1.0670000000000073</v>
      </c>
      <c r="P93" s="68">
        <v>145.971</v>
      </c>
      <c r="Q93" s="71">
        <v>16.084</v>
      </c>
      <c r="R93" s="68">
        <v>2347.797564</v>
      </c>
      <c r="S93" s="172">
        <f t="shared" si="9"/>
        <v>1140.7829999999999</v>
      </c>
      <c r="T93" s="146">
        <f t="shared" si="10"/>
        <v>17.564999999999827</v>
      </c>
      <c r="U93" s="146">
        <f t="shared" si="12"/>
        <v>1123.2180000000001</v>
      </c>
      <c r="V93" s="144">
        <f t="shared" si="7"/>
        <v>16.084</v>
      </c>
      <c r="W93" s="148">
        <f t="shared" si="13"/>
        <v>18065.838312</v>
      </c>
      <c r="X93" s="202">
        <v>1121.723</v>
      </c>
      <c r="Y93" s="146">
        <v>14.733999999999924</v>
      </c>
      <c r="Z93" s="146">
        <v>1106.989</v>
      </c>
      <c r="AA93" s="149">
        <v>13.578192346988089</v>
      </c>
      <c r="AB93" s="143">
        <v>15030.909567999999</v>
      </c>
      <c r="AC93" s="33"/>
      <c r="AD93" s="27"/>
    </row>
    <row r="94" spans="1:30" s="14" customFormat="1" ht="15.75" customHeight="1">
      <c r="A94" s="7">
        <v>43</v>
      </c>
      <c r="B94" s="298" t="s">
        <v>90</v>
      </c>
      <c r="C94" s="23" t="s">
        <v>10</v>
      </c>
      <c r="D94" s="142">
        <v>1109.296</v>
      </c>
      <c r="E94" s="142">
        <v>99.185000000000059</v>
      </c>
      <c r="F94" s="391">
        <v>1010.111</v>
      </c>
      <c r="G94" s="144">
        <v>14.408435856059382</v>
      </c>
      <c r="H94" s="195">
        <v>14554.119550999998</v>
      </c>
      <c r="I94" s="97">
        <v>192.6</v>
      </c>
      <c r="J94" s="68">
        <f t="shared" si="14"/>
        <v>18.85899999999998</v>
      </c>
      <c r="K94" s="68">
        <v>173.74100000000001</v>
      </c>
      <c r="L94" s="71">
        <v>15.750999999999999</v>
      </c>
      <c r="M94" s="89">
        <f t="shared" si="11"/>
        <v>2736.5944910000003</v>
      </c>
      <c r="N94" s="97">
        <v>161.65899999999999</v>
      </c>
      <c r="O94" s="68">
        <v>3.0149999999999864</v>
      </c>
      <c r="P94" s="70">
        <v>158.64400000000001</v>
      </c>
      <c r="Q94" s="71">
        <v>14.039</v>
      </c>
      <c r="R94" s="68">
        <v>2227.2031160000001</v>
      </c>
      <c r="S94" s="172">
        <f t="shared" si="9"/>
        <v>1301.896</v>
      </c>
      <c r="T94" s="146">
        <f t="shared" si="10"/>
        <v>118.04399999999987</v>
      </c>
      <c r="U94" s="146">
        <f t="shared" si="12"/>
        <v>1183.8520000000001</v>
      </c>
      <c r="V94" s="144">
        <f t="shared" si="7"/>
        <v>14.60546930021658</v>
      </c>
      <c r="W94" s="148">
        <f t="shared" si="13"/>
        <v>17290.714042</v>
      </c>
      <c r="X94" s="202">
        <v>1191.549</v>
      </c>
      <c r="Y94" s="146">
        <v>34.690999999999804</v>
      </c>
      <c r="Z94" s="146">
        <v>1156.8580000000002</v>
      </c>
      <c r="AA94" s="149">
        <v>12.418257305563861</v>
      </c>
      <c r="AB94" s="143">
        <v>14366.160309999999</v>
      </c>
      <c r="AC94" s="33"/>
      <c r="AD94" s="27"/>
    </row>
    <row r="95" spans="1:30" s="14" customFormat="1" ht="15.75" customHeight="1">
      <c r="A95" s="7">
        <v>44</v>
      </c>
      <c r="B95" s="3" t="s">
        <v>91</v>
      </c>
      <c r="C95" s="23" t="s">
        <v>10</v>
      </c>
      <c r="D95" s="142">
        <v>9093.871000000001</v>
      </c>
      <c r="E95" s="142">
        <v>67.2549999999992</v>
      </c>
      <c r="F95" s="391">
        <v>9026.6160000000018</v>
      </c>
      <c r="G95" s="144">
        <v>21.295570109330001</v>
      </c>
      <c r="H95" s="195">
        <v>192226.93387799998</v>
      </c>
      <c r="I95" s="97">
        <v>257.27999999999997</v>
      </c>
      <c r="J95" s="68">
        <f t="shared" si="14"/>
        <v>3.2659999999999627</v>
      </c>
      <c r="K95" s="70">
        <v>254.01400000000001</v>
      </c>
      <c r="L95" s="71">
        <v>23.631</v>
      </c>
      <c r="M95" s="89">
        <f t="shared" si="11"/>
        <v>6002.6048340000007</v>
      </c>
      <c r="N95" s="97">
        <v>167.52</v>
      </c>
      <c r="O95" s="68">
        <v>8.0060000000000002</v>
      </c>
      <c r="P95" s="70">
        <v>159.51400000000001</v>
      </c>
      <c r="Q95" s="71">
        <v>21.061</v>
      </c>
      <c r="R95" s="68">
        <v>3359.5243540000001</v>
      </c>
      <c r="S95" s="172">
        <f t="shared" si="9"/>
        <v>9351.1510000000017</v>
      </c>
      <c r="T95" s="146">
        <f t="shared" si="10"/>
        <v>70.52100000000064</v>
      </c>
      <c r="U95" s="146">
        <f t="shared" si="12"/>
        <v>9280.630000000001</v>
      </c>
      <c r="V95" s="144">
        <f t="shared" si="7"/>
        <v>21.3594916198577</v>
      </c>
      <c r="W95" s="148">
        <f t="shared" si="13"/>
        <v>198229.53871199998</v>
      </c>
      <c r="X95" s="202">
        <v>6662.1600000000008</v>
      </c>
      <c r="Y95" s="146">
        <v>86.005000000000109</v>
      </c>
      <c r="Z95" s="146">
        <v>6576.1550000000007</v>
      </c>
      <c r="AA95" s="149">
        <v>21.060999999999996</v>
      </c>
      <c r="AB95" s="143">
        <v>138500.400455</v>
      </c>
      <c r="AC95" s="33"/>
      <c r="AD95" s="27"/>
    </row>
    <row r="96" spans="1:30" s="14" customFormat="1" ht="15.75" customHeight="1">
      <c r="A96" s="8">
        <v>45</v>
      </c>
      <c r="B96" s="309" t="s">
        <v>92</v>
      </c>
      <c r="C96" s="34" t="s">
        <v>10</v>
      </c>
      <c r="D96" s="203">
        <v>333.32599999999996</v>
      </c>
      <c r="E96" s="203">
        <v>12.795000000000016</v>
      </c>
      <c r="F96" s="204">
        <v>320.53099999999995</v>
      </c>
      <c r="G96" s="144">
        <v>14.346875023008698</v>
      </c>
      <c r="H96" s="205">
        <v>4598.6181980000001</v>
      </c>
      <c r="I96" s="100">
        <v>48.87</v>
      </c>
      <c r="J96" s="101">
        <f t="shared" si="14"/>
        <v>0.42499999999999716</v>
      </c>
      <c r="K96" s="101">
        <v>48.445</v>
      </c>
      <c r="L96" s="102">
        <v>15.750999999999999</v>
      </c>
      <c r="M96" s="275">
        <f t="shared" si="11"/>
        <v>763.05719499999998</v>
      </c>
      <c r="N96" s="97">
        <v>48.351999999999997</v>
      </c>
      <c r="O96" s="68">
        <v>0.80999999999999517</v>
      </c>
      <c r="P96" s="68">
        <v>47.542000000000002</v>
      </c>
      <c r="Q96" s="71">
        <v>14.039</v>
      </c>
      <c r="R96" s="68">
        <v>667.442138</v>
      </c>
      <c r="S96" s="285">
        <f>D96+I96</f>
        <v>382.19599999999997</v>
      </c>
      <c r="T96" s="207">
        <f t="shared" si="10"/>
        <v>13.220000000000027</v>
      </c>
      <c r="U96" s="207">
        <f>F96+K96</f>
        <v>368.97599999999994</v>
      </c>
      <c r="V96" s="144">
        <f t="shared" si="7"/>
        <v>14.531230738584627</v>
      </c>
      <c r="W96" s="208">
        <f>H96+M96</f>
        <v>5361.6753930000004</v>
      </c>
      <c r="X96" s="295">
        <v>383.67299999999994</v>
      </c>
      <c r="Y96" s="207">
        <v>5.8229999999999222</v>
      </c>
      <c r="Z96" s="207">
        <v>377.85</v>
      </c>
      <c r="AA96" s="279">
        <v>14.039</v>
      </c>
      <c r="AB96" s="207">
        <v>5304.6361500000003</v>
      </c>
      <c r="AC96" s="33"/>
      <c r="AD96" s="27"/>
    </row>
    <row r="97" spans="1:30" s="14" customFormat="1" ht="15.75" customHeight="1">
      <c r="A97" s="8">
        <v>46</v>
      </c>
      <c r="B97" s="309" t="s">
        <v>94</v>
      </c>
      <c r="C97" s="34" t="s">
        <v>10</v>
      </c>
      <c r="D97" s="203">
        <v>722.76</v>
      </c>
      <c r="E97" s="203">
        <v>32.432999999999993</v>
      </c>
      <c r="F97" s="204">
        <v>690.327</v>
      </c>
      <c r="G97" s="144">
        <v>21.414911176877048</v>
      </c>
      <c r="H97" s="205">
        <v>14783.291388000001</v>
      </c>
      <c r="I97" s="100">
        <v>76.927999999999997</v>
      </c>
      <c r="J97" s="101">
        <f t="shared" si="14"/>
        <v>3.8909999999999911</v>
      </c>
      <c r="K97" s="101">
        <v>73.037000000000006</v>
      </c>
      <c r="L97" s="102">
        <v>23.631</v>
      </c>
      <c r="M97" s="275">
        <f t="shared" si="11"/>
        <v>1725.9373470000003</v>
      </c>
      <c r="N97" s="100">
        <v>74.12</v>
      </c>
      <c r="O97" s="101">
        <v>4.4879999999999995</v>
      </c>
      <c r="P97" s="101">
        <v>69.632000000000005</v>
      </c>
      <c r="Q97" s="102">
        <v>21.061</v>
      </c>
      <c r="R97" s="101">
        <v>1466.5195520000002</v>
      </c>
      <c r="S97" s="285">
        <f t="shared" si="9"/>
        <v>799.68799999999999</v>
      </c>
      <c r="T97" s="207">
        <f t="shared" si="10"/>
        <v>36.323999999999955</v>
      </c>
      <c r="U97" s="207">
        <f t="shared" si="12"/>
        <v>763.36400000000003</v>
      </c>
      <c r="V97" s="144">
        <f t="shared" si="7"/>
        <v>21.626941714568673</v>
      </c>
      <c r="W97" s="208">
        <f t="shared" si="13"/>
        <v>16509.228735000001</v>
      </c>
      <c r="X97" s="295">
        <v>775.84799999999996</v>
      </c>
      <c r="Y97" s="207">
        <v>38.128999999999905</v>
      </c>
      <c r="Z97" s="207">
        <v>737.71900000000005</v>
      </c>
      <c r="AA97" s="279">
        <v>21.061</v>
      </c>
      <c r="AB97" s="207">
        <v>15537.099859</v>
      </c>
      <c r="AC97" s="33"/>
      <c r="AD97" s="27"/>
    </row>
    <row r="98" spans="1:30" s="14" customFormat="1" ht="15.75" customHeight="1">
      <c r="A98" s="7">
        <v>47</v>
      </c>
      <c r="B98" s="3" t="s">
        <v>93</v>
      </c>
      <c r="C98" s="23" t="s">
        <v>10</v>
      </c>
      <c r="D98" s="142">
        <v>43.596000000000004</v>
      </c>
      <c r="E98" s="142">
        <v>3.2290000000000063</v>
      </c>
      <c r="F98" s="391">
        <v>40.366999999999997</v>
      </c>
      <c r="G98" s="144">
        <v>14.11</v>
      </c>
      <c r="H98" s="195">
        <v>569.57836999999995</v>
      </c>
      <c r="I98" s="97">
        <v>0</v>
      </c>
      <c r="J98" s="68">
        <f t="shared" si="14"/>
        <v>0</v>
      </c>
      <c r="K98" s="70">
        <v>0</v>
      </c>
      <c r="L98" s="71">
        <v>15.750999999999999</v>
      </c>
      <c r="M98" s="89">
        <f t="shared" si="11"/>
        <v>0</v>
      </c>
      <c r="N98" s="97">
        <v>0</v>
      </c>
      <c r="O98" s="68">
        <v>0</v>
      </c>
      <c r="P98" s="70">
        <v>0</v>
      </c>
      <c r="Q98" s="71">
        <v>14.039</v>
      </c>
      <c r="R98" s="68">
        <v>0</v>
      </c>
      <c r="S98" s="172">
        <f t="shared" si="9"/>
        <v>43.596000000000004</v>
      </c>
      <c r="T98" s="146">
        <f t="shared" si="10"/>
        <v>3.2290000000000063</v>
      </c>
      <c r="U98" s="146">
        <f t="shared" si="12"/>
        <v>40.366999999999997</v>
      </c>
      <c r="V98" s="144">
        <f t="shared" si="7"/>
        <v>14.11</v>
      </c>
      <c r="W98" s="148">
        <f t="shared" si="13"/>
        <v>569.57836999999995</v>
      </c>
      <c r="X98" s="202">
        <v>0</v>
      </c>
      <c r="Y98" s="146">
        <v>0</v>
      </c>
      <c r="Z98" s="146">
        <v>0</v>
      </c>
      <c r="AA98" s="149" t="e">
        <v>#DIV/0!</v>
      </c>
      <c r="AB98" s="143">
        <v>0</v>
      </c>
      <c r="AC98" s="33"/>
      <c r="AD98" s="27"/>
    </row>
    <row r="99" spans="1:30" s="14" customFormat="1" ht="15.75" customHeight="1">
      <c r="A99" s="8">
        <v>48</v>
      </c>
      <c r="B99" s="309" t="s">
        <v>95</v>
      </c>
      <c r="C99" s="34" t="s">
        <v>10</v>
      </c>
      <c r="D99" s="203">
        <v>559.17600000000004</v>
      </c>
      <c r="E99" s="203">
        <v>13.104000000000156</v>
      </c>
      <c r="F99" s="204">
        <v>546.07199999999989</v>
      </c>
      <c r="G99" s="144">
        <v>21.524483518656883</v>
      </c>
      <c r="H99" s="205">
        <v>11753.917763999998</v>
      </c>
      <c r="I99" s="100">
        <v>80.376000000000005</v>
      </c>
      <c r="J99" s="101">
        <f t="shared" si="14"/>
        <v>1.4939999999999998</v>
      </c>
      <c r="K99" s="101">
        <v>78.882000000000005</v>
      </c>
      <c r="L99" s="102">
        <v>23.631</v>
      </c>
      <c r="M99" s="275">
        <f t="shared" si="11"/>
        <v>1864.0605420000002</v>
      </c>
      <c r="N99" s="100">
        <v>84.331999999999994</v>
      </c>
      <c r="O99" s="101">
        <v>1.7759999999999962</v>
      </c>
      <c r="P99" s="101">
        <v>82.555999999999997</v>
      </c>
      <c r="Q99" s="102">
        <v>21.061</v>
      </c>
      <c r="R99" s="101">
        <v>1738.711916</v>
      </c>
      <c r="S99" s="285">
        <f t="shared" si="9"/>
        <v>639.55200000000002</v>
      </c>
      <c r="T99" s="207">
        <f t="shared" si="10"/>
        <v>14.59800000000007</v>
      </c>
      <c r="U99" s="207">
        <f t="shared" si="12"/>
        <v>624.95399999999995</v>
      </c>
      <c r="V99" s="144">
        <f t="shared" si="7"/>
        <v>21.79036906076287</v>
      </c>
      <c r="W99" s="208">
        <f t="shared" si="13"/>
        <v>13617.978305999997</v>
      </c>
      <c r="X99" s="295">
        <v>653.76400000000001</v>
      </c>
      <c r="Y99" s="207">
        <v>16.125999999999976</v>
      </c>
      <c r="Z99" s="207">
        <v>637.63800000000003</v>
      </c>
      <c r="AA99" s="279">
        <v>21.060999999999996</v>
      </c>
      <c r="AB99" s="207">
        <v>13429.293917999999</v>
      </c>
      <c r="AC99" s="33"/>
      <c r="AD99" s="27"/>
    </row>
    <row r="100" spans="1:30" s="14" customFormat="1" ht="15.75" customHeight="1">
      <c r="A100" s="7">
        <v>49</v>
      </c>
      <c r="B100" s="3" t="s">
        <v>237</v>
      </c>
      <c r="C100" s="23" t="s">
        <v>10</v>
      </c>
      <c r="D100" s="142">
        <v>267.29700000000003</v>
      </c>
      <c r="E100" s="142">
        <v>0.29300000000000637</v>
      </c>
      <c r="F100" s="391">
        <v>267.00400000000002</v>
      </c>
      <c r="G100" s="144">
        <v>21.167999999999999</v>
      </c>
      <c r="H100" s="195">
        <v>5651.9406720000006</v>
      </c>
      <c r="I100" s="97">
        <v>0</v>
      </c>
      <c r="J100" s="82">
        <f t="shared" si="14"/>
        <v>0</v>
      </c>
      <c r="K100" s="70">
        <v>0</v>
      </c>
      <c r="L100" s="71">
        <v>23.631</v>
      </c>
      <c r="M100" s="89">
        <f t="shared" si="11"/>
        <v>0</v>
      </c>
      <c r="N100" s="97">
        <v>2.3690000000000002</v>
      </c>
      <c r="O100" s="68">
        <v>0</v>
      </c>
      <c r="P100" s="70">
        <v>2.3690000000000002</v>
      </c>
      <c r="Q100" s="71">
        <v>21.061</v>
      </c>
      <c r="R100" s="68">
        <v>49.893509000000002</v>
      </c>
      <c r="S100" s="172">
        <f t="shared" si="9"/>
        <v>267.29700000000003</v>
      </c>
      <c r="T100" s="146">
        <f t="shared" si="10"/>
        <v>0.29300000000000637</v>
      </c>
      <c r="U100" s="146">
        <f t="shared" si="12"/>
        <v>267.00400000000002</v>
      </c>
      <c r="V100" s="144">
        <f t="shared" si="7"/>
        <v>21.167999999999999</v>
      </c>
      <c r="W100" s="148">
        <f t="shared" si="13"/>
        <v>5651.9406720000006</v>
      </c>
      <c r="X100" s="202">
        <v>361.85500000000002</v>
      </c>
      <c r="Y100" s="146">
        <v>14.245999999999981</v>
      </c>
      <c r="Z100" s="146">
        <v>347.60900000000004</v>
      </c>
      <c r="AA100" s="149">
        <v>21.061</v>
      </c>
      <c r="AB100" s="143">
        <v>7320.9931490000008</v>
      </c>
      <c r="AC100" s="33"/>
      <c r="AD100" s="27"/>
    </row>
    <row r="101" spans="1:30" s="14" customFormat="1" ht="15.75" customHeight="1">
      <c r="A101" s="6">
        <v>50</v>
      </c>
      <c r="B101" s="309" t="s">
        <v>96</v>
      </c>
      <c r="C101" s="34" t="s">
        <v>10</v>
      </c>
      <c r="D101" s="203">
        <v>60.27</v>
      </c>
      <c r="E101" s="203">
        <v>2.2169999999999987</v>
      </c>
      <c r="F101" s="206">
        <v>58.053000000000004</v>
      </c>
      <c r="G101" s="171">
        <v>21.167999999999999</v>
      </c>
      <c r="H101" s="205">
        <v>1228.865904</v>
      </c>
      <c r="I101" s="103">
        <v>0</v>
      </c>
      <c r="J101" s="101">
        <f t="shared" si="14"/>
        <v>0</v>
      </c>
      <c r="K101" s="104">
        <v>0</v>
      </c>
      <c r="L101" s="102">
        <v>23.631</v>
      </c>
      <c r="M101" s="275">
        <f t="shared" si="11"/>
        <v>0</v>
      </c>
      <c r="N101" s="103">
        <v>0</v>
      </c>
      <c r="O101" s="101">
        <v>0</v>
      </c>
      <c r="P101" s="104">
        <v>0</v>
      </c>
      <c r="Q101" s="102">
        <v>21.061</v>
      </c>
      <c r="R101" s="101">
        <v>0</v>
      </c>
      <c r="S101" s="285">
        <f t="shared" si="9"/>
        <v>60.27</v>
      </c>
      <c r="T101" s="207">
        <f t="shared" si="10"/>
        <v>2.2169999999999987</v>
      </c>
      <c r="U101" s="207">
        <f t="shared" si="12"/>
        <v>58.053000000000004</v>
      </c>
      <c r="V101" s="144">
        <f t="shared" si="7"/>
        <v>21.167999999999999</v>
      </c>
      <c r="W101" s="208">
        <f t="shared" si="13"/>
        <v>1228.865904</v>
      </c>
      <c r="X101" s="295">
        <v>128.21</v>
      </c>
      <c r="Y101" s="207">
        <v>11.269000000000005</v>
      </c>
      <c r="Z101" s="207">
        <v>116.941</v>
      </c>
      <c r="AA101" s="279">
        <v>21.060999999999996</v>
      </c>
      <c r="AB101" s="207">
        <v>2462.8944009999996</v>
      </c>
      <c r="AC101" s="33"/>
      <c r="AD101" s="27"/>
    </row>
    <row r="102" spans="1:30" s="14" customFormat="1" ht="15.75" customHeight="1">
      <c r="A102" s="7">
        <v>51</v>
      </c>
      <c r="B102" s="3" t="s">
        <v>97</v>
      </c>
      <c r="C102" s="23" t="s">
        <v>10</v>
      </c>
      <c r="D102" s="142">
        <v>3594.6400000000003</v>
      </c>
      <c r="E102" s="142">
        <v>75.782000000000153</v>
      </c>
      <c r="F102" s="391">
        <v>3518.8580000000002</v>
      </c>
      <c r="G102" s="144">
        <v>21.270994511571651</v>
      </c>
      <c r="H102" s="195">
        <v>74849.609205000001</v>
      </c>
      <c r="I102" s="97">
        <v>31.175999999999998</v>
      </c>
      <c r="J102" s="68">
        <f t="shared" si="14"/>
        <v>1.4539999999999971</v>
      </c>
      <c r="K102" s="70">
        <v>29.722000000000001</v>
      </c>
      <c r="L102" s="71">
        <v>23.631</v>
      </c>
      <c r="M102" s="89">
        <f t="shared" si="11"/>
        <v>702.36058200000002</v>
      </c>
      <c r="N102" s="97">
        <v>19.367999999999999</v>
      </c>
      <c r="O102" s="68">
        <v>1.3219999999999992</v>
      </c>
      <c r="P102" s="70">
        <v>18.045999999999999</v>
      </c>
      <c r="Q102" s="71">
        <v>21.061</v>
      </c>
      <c r="R102" s="68">
        <v>380.06680599999999</v>
      </c>
      <c r="S102" s="172">
        <f t="shared" si="9"/>
        <v>3625.8160000000003</v>
      </c>
      <c r="T102" s="143">
        <f t="shared" si="10"/>
        <v>77.235999999999876</v>
      </c>
      <c r="U102" s="146">
        <f t="shared" si="12"/>
        <v>3548.5800000000004</v>
      </c>
      <c r="V102" s="144">
        <f t="shared" si="7"/>
        <v>21.290761314948512</v>
      </c>
      <c r="W102" s="148">
        <f t="shared" si="13"/>
        <v>75551.969786999995</v>
      </c>
      <c r="X102" s="202">
        <v>3130.194</v>
      </c>
      <c r="Y102" s="146">
        <v>5.7720000000003893</v>
      </c>
      <c r="Z102" s="146">
        <v>3124.4219999999996</v>
      </c>
      <c r="AA102" s="149">
        <v>21.061000000000003</v>
      </c>
      <c r="AB102" s="143">
        <v>65803.451742000005</v>
      </c>
      <c r="AC102" s="33"/>
      <c r="AD102" s="27"/>
    </row>
    <row r="103" spans="1:30" s="14" customFormat="1" ht="15.75" customHeight="1">
      <c r="A103" s="7">
        <v>52</v>
      </c>
      <c r="B103" s="3" t="s">
        <v>98</v>
      </c>
      <c r="C103" s="23" t="s">
        <v>10</v>
      </c>
      <c r="D103" s="142">
        <v>7404.442</v>
      </c>
      <c r="E103" s="142">
        <v>260.43800000000101</v>
      </c>
      <c r="F103" s="391">
        <v>7144.003999999999</v>
      </c>
      <c r="G103" s="144">
        <v>14.219853219567069</v>
      </c>
      <c r="H103" s="195">
        <v>101586.68828</v>
      </c>
      <c r="I103" s="97">
        <v>433.404</v>
      </c>
      <c r="J103" s="68">
        <f t="shared" si="14"/>
        <v>14.062000000000012</v>
      </c>
      <c r="K103" s="70">
        <v>419.34199999999998</v>
      </c>
      <c r="L103" s="71">
        <v>15.750999999999999</v>
      </c>
      <c r="M103" s="89">
        <f t="shared" si="11"/>
        <v>6605.0558419999998</v>
      </c>
      <c r="N103" s="97">
        <v>438.11099999999999</v>
      </c>
      <c r="O103" s="68">
        <v>11.558999999999969</v>
      </c>
      <c r="P103" s="70">
        <v>426.55200000000002</v>
      </c>
      <c r="Q103" s="71">
        <v>14.039</v>
      </c>
      <c r="R103" s="68">
        <v>5988.3635279999999</v>
      </c>
      <c r="S103" s="172">
        <f t="shared" si="9"/>
        <v>7837.8459999999995</v>
      </c>
      <c r="T103" s="146">
        <f t="shared" si="10"/>
        <v>274.50000000000091</v>
      </c>
      <c r="U103" s="146">
        <f t="shared" si="12"/>
        <v>7563.3459999999986</v>
      </c>
      <c r="V103" s="144">
        <f t="shared" si="7"/>
        <v>14.304746090156398</v>
      </c>
      <c r="W103" s="148">
        <f t="shared" si="13"/>
        <v>108191.744122</v>
      </c>
      <c r="X103" s="202">
        <v>6444.9</v>
      </c>
      <c r="Y103" s="146">
        <v>211.19000000000051</v>
      </c>
      <c r="Z103" s="146">
        <v>6233.7099999999991</v>
      </c>
      <c r="AA103" s="149">
        <v>14.039</v>
      </c>
      <c r="AB103" s="143">
        <v>87515.05468999999</v>
      </c>
      <c r="AC103" s="33"/>
      <c r="AD103" s="27"/>
    </row>
    <row r="104" spans="1:30" s="14" customFormat="1" ht="15.75" customHeight="1">
      <c r="A104" s="7">
        <v>53</v>
      </c>
      <c r="B104" s="298" t="s">
        <v>99</v>
      </c>
      <c r="C104" s="23" t="s">
        <v>10</v>
      </c>
      <c r="D104" s="142">
        <v>1904.1220000000001</v>
      </c>
      <c r="E104" s="142">
        <v>27.976000000000113</v>
      </c>
      <c r="F104" s="391">
        <v>1876.146</v>
      </c>
      <c r="G104" s="144">
        <v>21.397907621261883</v>
      </c>
      <c r="H104" s="195">
        <v>40145.598791999997</v>
      </c>
      <c r="I104" s="97">
        <v>69.66</v>
      </c>
      <c r="J104" s="68">
        <f t="shared" si="14"/>
        <v>1.6799999999999926</v>
      </c>
      <c r="K104" s="70">
        <v>67.98</v>
      </c>
      <c r="L104" s="71">
        <v>23.631</v>
      </c>
      <c r="M104" s="89">
        <f t="shared" si="11"/>
        <v>1606.4353800000001</v>
      </c>
      <c r="N104" s="97">
        <v>29.68</v>
      </c>
      <c r="O104" s="68">
        <v>1.1920000000000002</v>
      </c>
      <c r="P104" s="70">
        <v>28.488</v>
      </c>
      <c r="Q104" s="71">
        <v>21.061</v>
      </c>
      <c r="R104" s="68">
        <v>599.98576800000001</v>
      </c>
      <c r="S104" s="172">
        <f t="shared" si="9"/>
        <v>1973.7820000000002</v>
      </c>
      <c r="T104" s="146">
        <f t="shared" si="10"/>
        <v>29.656000000000176</v>
      </c>
      <c r="U104" s="146">
        <f t="shared" si="12"/>
        <v>1944.126</v>
      </c>
      <c r="V104" s="144">
        <f t="shared" si="7"/>
        <v>21.475991870897257</v>
      </c>
      <c r="W104" s="148">
        <f t="shared" si="13"/>
        <v>41752.034172</v>
      </c>
      <c r="X104" s="202">
        <v>1603.66</v>
      </c>
      <c r="Y104" s="146">
        <v>41.176000000000158</v>
      </c>
      <c r="Z104" s="146">
        <v>1562.4839999999999</v>
      </c>
      <c r="AA104" s="149">
        <v>21.061000000000003</v>
      </c>
      <c r="AB104" s="143">
        <v>32907.475524000001</v>
      </c>
      <c r="AC104" s="33"/>
      <c r="AD104" s="27"/>
    </row>
    <row r="105" spans="1:30" s="14" customFormat="1" ht="15.75" customHeight="1">
      <c r="A105" s="7">
        <v>54</v>
      </c>
      <c r="B105" s="298" t="s">
        <v>100</v>
      </c>
      <c r="C105" s="23" t="s">
        <v>10</v>
      </c>
      <c r="D105" s="142">
        <v>2168.4290000000001</v>
      </c>
      <c r="E105" s="142">
        <v>10.157000000000153</v>
      </c>
      <c r="F105" s="391">
        <v>2158.2719999999999</v>
      </c>
      <c r="G105" s="144">
        <v>21.179203069399964</v>
      </c>
      <c r="H105" s="195">
        <v>45710.480966999996</v>
      </c>
      <c r="I105" s="97">
        <v>0</v>
      </c>
      <c r="J105" s="68">
        <f t="shared" si="14"/>
        <v>0</v>
      </c>
      <c r="K105" s="70">
        <v>0</v>
      </c>
      <c r="L105" s="71">
        <v>23.631</v>
      </c>
      <c r="M105" s="89">
        <f t="shared" si="11"/>
        <v>0</v>
      </c>
      <c r="N105" s="97">
        <v>0</v>
      </c>
      <c r="O105" s="68">
        <v>0</v>
      </c>
      <c r="P105" s="70">
        <v>0</v>
      </c>
      <c r="Q105" s="71">
        <v>21.061</v>
      </c>
      <c r="R105" s="68">
        <v>0</v>
      </c>
      <c r="S105" s="172">
        <f t="shared" si="9"/>
        <v>2168.4290000000001</v>
      </c>
      <c r="T105" s="146">
        <f t="shared" si="10"/>
        <v>10.157000000000153</v>
      </c>
      <c r="U105" s="146">
        <f t="shared" si="12"/>
        <v>2158.2719999999999</v>
      </c>
      <c r="V105" s="144">
        <f t="shared" si="7"/>
        <v>21.179203069399964</v>
      </c>
      <c r="W105" s="148">
        <f t="shared" si="13"/>
        <v>45710.480966999996</v>
      </c>
      <c r="X105" s="202">
        <v>1732.0529999999999</v>
      </c>
      <c r="Y105" s="146">
        <v>0.41399999999998727</v>
      </c>
      <c r="Z105" s="146">
        <v>1731.6389999999999</v>
      </c>
      <c r="AA105" s="149">
        <v>21.061</v>
      </c>
      <c r="AB105" s="143">
        <v>36470.048978999999</v>
      </c>
      <c r="AC105" s="33"/>
      <c r="AD105" s="27"/>
    </row>
    <row r="106" spans="1:30" s="14" customFormat="1" ht="15.75" customHeight="1">
      <c r="A106" s="7">
        <v>55</v>
      </c>
      <c r="B106" s="298" t="s">
        <v>101</v>
      </c>
      <c r="C106" s="23" t="s">
        <v>10</v>
      </c>
      <c r="D106" s="142">
        <v>375.41</v>
      </c>
      <c r="E106" s="142">
        <v>6.4999999999997726E-2</v>
      </c>
      <c r="F106" s="391">
        <v>375.34500000000003</v>
      </c>
      <c r="G106" s="144">
        <v>14.109999999999998</v>
      </c>
      <c r="H106" s="195">
        <v>5296.1179499999998</v>
      </c>
      <c r="I106" s="97">
        <v>0</v>
      </c>
      <c r="J106" s="68">
        <f t="shared" si="14"/>
        <v>0</v>
      </c>
      <c r="K106" s="70">
        <v>0</v>
      </c>
      <c r="L106" s="71">
        <v>15.750999999999999</v>
      </c>
      <c r="M106" s="89">
        <f t="shared" si="11"/>
        <v>0</v>
      </c>
      <c r="N106" s="97">
        <v>0</v>
      </c>
      <c r="O106" s="68">
        <v>0</v>
      </c>
      <c r="P106" s="70">
        <v>0</v>
      </c>
      <c r="Q106" s="71">
        <v>14.039</v>
      </c>
      <c r="R106" s="68">
        <v>0</v>
      </c>
      <c r="S106" s="172">
        <f t="shared" si="9"/>
        <v>375.41</v>
      </c>
      <c r="T106" s="146">
        <f t="shared" si="10"/>
        <v>6.4999999999997726E-2</v>
      </c>
      <c r="U106" s="146">
        <f t="shared" si="12"/>
        <v>375.34500000000003</v>
      </c>
      <c r="V106" s="144">
        <f t="shared" si="7"/>
        <v>14.109999999999998</v>
      </c>
      <c r="W106" s="148">
        <f t="shared" si="13"/>
        <v>5296.1179499999998</v>
      </c>
      <c r="X106" s="202">
        <v>0</v>
      </c>
      <c r="Y106" s="146">
        <v>0</v>
      </c>
      <c r="Z106" s="146">
        <v>0</v>
      </c>
      <c r="AA106" s="149" t="e">
        <v>#DIV/0!</v>
      </c>
      <c r="AB106" s="143">
        <v>0</v>
      </c>
      <c r="AC106" s="33"/>
      <c r="AD106" s="27"/>
    </row>
    <row r="107" spans="1:30" s="14" customFormat="1" ht="15.75" customHeight="1">
      <c r="A107" s="7">
        <v>56</v>
      </c>
      <c r="B107" s="298" t="s">
        <v>102</v>
      </c>
      <c r="C107" s="23" t="s">
        <v>10</v>
      </c>
      <c r="D107" s="142">
        <v>1320.1039999999998</v>
      </c>
      <c r="E107" s="142">
        <v>77.181999999999789</v>
      </c>
      <c r="F107" s="391">
        <v>1242.922</v>
      </c>
      <c r="G107" s="144">
        <v>9.600650262848351</v>
      </c>
      <c r="H107" s="195">
        <v>11932.859425999999</v>
      </c>
      <c r="I107" s="97">
        <v>216</v>
      </c>
      <c r="J107" s="68">
        <f t="shared" si="14"/>
        <v>10.625</v>
      </c>
      <c r="K107" s="70">
        <v>205.375</v>
      </c>
      <c r="L107" s="71">
        <v>10.502000000000001</v>
      </c>
      <c r="M107" s="89">
        <f t="shared" si="11"/>
        <v>2156.84825</v>
      </c>
      <c r="N107" s="97">
        <v>208.14</v>
      </c>
      <c r="O107" s="68">
        <v>2.8259999999999934</v>
      </c>
      <c r="P107" s="70">
        <v>205.31399999999999</v>
      </c>
      <c r="Q107" s="71">
        <v>9.3610000000000007</v>
      </c>
      <c r="R107" s="68">
        <v>1921.944354</v>
      </c>
      <c r="S107" s="172">
        <f t="shared" si="9"/>
        <v>1536.1039999999998</v>
      </c>
      <c r="T107" s="146">
        <f t="shared" si="10"/>
        <v>87.806999999999789</v>
      </c>
      <c r="U107" s="146">
        <f t="shared" si="12"/>
        <v>1448.297</v>
      </c>
      <c r="V107" s="144">
        <f t="shared" si="7"/>
        <v>9.7284656917745451</v>
      </c>
      <c r="W107" s="148">
        <f t="shared" si="13"/>
        <v>14089.707675999998</v>
      </c>
      <c r="X107" s="202">
        <v>1467.12</v>
      </c>
      <c r="Y107" s="146">
        <v>35.557999999999765</v>
      </c>
      <c r="Z107" s="146">
        <v>1431.5620000000001</v>
      </c>
      <c r="AA107" s="149">
        <v>9.3609999999999989</v>
      </c>
      <c r="AB107" s="143">
        <v>13400.851881999999</v>
      </c>
      <c r="AC107" s="33"/>
      <c r="AD107" s="27"/>
    </row>
    <row r="108" spans="1:30" s="14" customFormat="1" ht="15.75" customHeight="1">
      <c r="A108" s="8">
        <v>57</v>
      </c>
      <c r="B108" s="310" t="s">
        <v>103</v>
      </c>
      <c r="C108" s="34" t="s">
        <v>10</v>
      </c>
      <c r="D108" s="203">
        <v>475.08</v>
      </c>
      <c r="E108" s="203">
        <v>22.113999999999976</v>
      </c>
      <c r="F108" s="204">
        <v>452.96600000000001</v>
      </c>
      <c r="G108" s="144">
        <v>21.31050584812105</v>
      </c>
      <c r="H108" s="205">
        <v>9652.9345919999996</v>
      </c>
      <c r="I108" s="100">
        <v>0</v>
      </c>
      <c r="J108" s="101">
        <f t="shared" si="14"/>
        <v>0</v>
      </c>
      <c r="K108" s="101">
        <v>0</v>
      </c>
      <c r="L108" s="102">
        <v>23.631</v>
      </c>
      <c r="M108" s="275">
        <f t="shared" si="11"/>
        <v>0</v>
      </c>
      <c r="N108" s="100">
        <v>0</v>
      </c>
      <c r="O108" s="101">
        <v>0</v>
      </c>
      <c r="P108" s="101">
        <v>0</v>
      </c>
      <c r="Q108" s="102">
        <v>21.061</v>
      </c>
      <c r="R108" s="101">
        <v>0</v>
      </c>
      <c r="S108" s="285">
        <f t="shared" si="9"/>
        <v>475.08</v>
      </c>
      <c r="T108" s="207">
        <f t="shared" si="10"/>
        <v>22.113999999999976</v>
      </c>
      <c r="U108" s="207">
        <f t="shared" si="12"/>
        <v>452.96600000000001</v>
      </c>
      <c r="V108" s="144">
        <f t="shared" si="7"/>
        <v>21.31050584812105</v>
      </c>
      <c r="W108" s="208">
        <f t="shared" si="13"/>
        <v>9652.9345919999996</v>
      </c>
      <c r="X108" s="295">
        <v>370.48</v>
      </c>
      <c r="Y108" s="207">
        <v>13.377999999999986</v>
      </c>
      <c r="Z108" s="207">
        <v>357.10200000000003</v>
      </c>
      <c r="AA108" s="279">
        <v>21.060999999999996</v>
      </c>
      <c r="AB108" s="207">
        <v>7520.9252219999998</v>
      </c>
      <c r="AC108" s="33"/>
      <c r="AD108" s="27"/>
    </row>
    <row r="109" spans="1:30" s="14" customFormat="1" ht="15.75" customHeight="1">
      <c r="A109" s="8">
        <v>58</v>
      </c>
      <c r="B109" s="310" t="s">
        <v>104</v>
      </c>
      <c r="C109" s="34" t="s">
        <v>10</v>
      </c>
      <c r="D109" s="203">
        <v>1648.7340000000002</v>
      </c>
      <c r="E109" s="203">
        <v>66.038999999999987</v>
      </c>
      <c r="F109" s="204">
        <v>1582.6950000000002</v>
      </c>
      <c r="G109" s="144">
        <v>14.338403203396735</v>
      </c>
      <c r="H109" s="205">
        <v>22693.319057999997</v>
      </c>
      <c r="I109" s="100">
        <v>180.655</v>
      </c>
      <c r="J109" s="101">
        <f t="shared" si="14"/>
        <v>5.2930000000000064</v>
      </c>
      <c r="K109" s="101">
        <v>175.36199999999999</v>
      </c>
      <c r="L109" s="102">
        <v>15.750999999999999</v>
      </c>
      <c r="M109" s="275">
        <f t="shared" si="11"/>
        <v>2762.1268619999996</v>
      </c>
      <c r="N109" s="97">
        <v>164.71</v>
      </c>
      <c r="O109" s="68">
        <v>4.7280000000000086</v>
      </c>
      <c r="P109" s="70">
        <v>159.982</v>
      </c>
      <c r="Q109" s="71">
        <v>14.039</v>
      </c>
      <c r="R109" s="68">
        <v>2245.987298</v>
      </c>
      <c r="S109" s="172">
        <f t="shared" si="9"/>
        <v>1829.3890000000001</v>
      </c>
      <c r="T109" s="146">
        <f t="shared" si="10"/>
        <v>71.33199999999988</v>
      </c>
      <c r="U109" s="146">
        <f t="shared" si="12"/>
        <v>1758.0570000000002</v>
      </c>
      <c r="V109" s="144">
        <f t="shared" si="7"/>
        <v>14.479306370612553</v>
      </c>
      <c r="W109" s="148">
        <f t="shared" si="13"/>
        <v>25455.445919999998</v>
      </c>
      <c r="X109" s="202">
        <v>1371.422</v>
      </c>
      <c r="Y109" s="146">
        <v>39.401000000000067</v>
      </c>
      <c r="Z109" s="146">
        <v>1332.021</v>
      </c>
      <c r="AA109" s="149">
        <v>14.039</v>
      </c>
      <c r="AB109" s="143">
        <v>18700.242818999999</v>
      </c>
      <c r="AC109" s="33"/>
      <c r="AD109" s="27"/>
    </row>
    <row r="110" spans="1:30" s="14" customFormat="1" ht="15.75" customHeight="1">
      <c r="A110" s="7">
        <v>59</v>
      </c>
      <c r="B110" s="297" t="s">
        <v>106</v>
      </c>
      <c r="C110" s="23" t="s">
        <v>10</v>
      </c>
      <c r="D110" s="142">
        <v>882.11999999999989</v>
      </c>
      <c r="E110" s="142">
        <v>56.767999999999802</v>
      </c>
      <c r="F110" s="391">
        <v>825.35200000000009</v>
      </c>
      <c r="G110" s="144">
        <v>21.503383183175174</v>
      </c>
      <c r="H110" s="195">
        <v>17747.860316999999</v>
      </c>
      <c r="I110" s="97">
        <v>65.88</v>
      </c>
      <c r="J110" s="68">
        <f t="shared" si="14"/>
        <v>0.16400000000000148</v>
      </c>
      <c r="K110" s="70">
        <v>65.715999999999994</v>
      </c>
      <c r="L110" s="71">
        <v>23.631</v>
      </c>
      <c r="M110" s="89">
        <f t="shared" si="11"/>
        <v>1552.9347959999998</v>
      </c>
      <c r="N110" s="97">
        <v>41.56</v>
      </c>
      <c r="O110" s="68">
        <v>3.1370000000000005</v>
      </c>
      <c r="P110" s="70">
        <v>38.423000000000002</v>
      </c>
      <c r="Q110" s="71">
        <v>21.061</v>
      </c>
      <c r="R110" s="68">
        <v>809.22680300000002</v>
      </c>
      <c r="S110" s="172">
        <f t="shared" si="9"/>
        <v>947.99999999999989</v>
      </c>
      <c r="T110" s="146">
        <f t="shared" si="10"/>
        <v>56.931999999999789</v>
      </c>
      <c r="U110" s="146">
        <f t="shared" si="12"/>
        <v>891.0680000000001</v>
      </c>
      <c r="V110" s="144">
        <f t="shared" si="7"/>
        <v>21.660294290671416</v>
      </c>
      <c r="W110" s="148">
        <f t="shared" si="13"/>
        <v>19300.795113</v>
      </c>
      <c r="X110" s="202">
        <v>491.18300000000005</v>
      </c>
      <c r="Y110" s="146">
        <v>21.781000000000063</v>
      </c>
      <c r="Z110" s="146">
        <v>469.40199999999999</v>
      </c>
      <c r="AA110" s="149">
        <v>21.061000000000003</v>
      </c>
      <c r="AB110" s="143">
        <v>9886.075522000001</v>
      </c>
      <c r="AC110" s="33"/>
      <c r="AD110" s="27"/>
    </row>
    <row r="111" spans="1:30" s="14" customFormat="1" ht="15.75" customHeight="1">
      <c r="A111" s="7">
        <v>60</v>
      </c>
      <c r="B111" s="3" t="s">
        <v>215</v>
      </c>
      <c r="C111" s="23" t="s">
        <v>10</v>
      </c>
      <c r="D111" s="142">
        <v>1886.4019999999998</v>
      </c>
      <c r="E111" s="142">
        <v>35.649999999999864</v>
      </c>
      <c r="F111" s="391">
        <v>1850.752</v>
      </c>
      <c r="G111" s="144">
        <v>21.314944091374752</v>
      </c>
      <c r="H111" s="195">
        <v>39448.675407000002</v>
      </c>
      <c r="I111" s="97">
        <v>30.06</v>
      </c>
      <c r="J111" s="68">
        <f t="shared" si="14"/>
        <v>0.9599999999999973</v>
      </c>
      <c r="K111" s="70">
        <v>29.1</v>
      </c>
      <c r="L111" s="71">
        <v>23.631</v>
      </c>
      <c r="M111" s="89">
        <f t="shared" si="11"/>
        <v>687.66210000000001</v>
      </c>
      <c r="N111" s="97">
        <v>20.015999999999998</v>
      </c>
      <c r="O111" s="68">
        <v>1.014999999999997</v>
      </c>
      <c r="P111" s="70">
        <v>19.001000000000001</v>
      </c>
      <c r="Q111" s="71">
        <v>21.061</v>
      </c>
      <c r="R111" s="68">
        <v>400.18006100000002</v>
      </c>
      <c r="S111" s="172">
        <f t="shared" si="9"/>
        <v>1916.4619999999998</v>
      </c>
      <c r="T111" s="146">
        <f t="shared" si="10"/>
        <v>36.6099999999999</v>
      </c>
      <c r="U111" s="146">
        <f t="shared" si="12"/>
        <v>1879.8519999999999</v>
      </c>
      <c r="V111" s="144">
        <f t="shared" ref="V111:V174" si="15">W111/U111</f>
        <v>21.350796502597017</v>
      </c>
      <c r="W111" s="148">
        <f t="shared" si="13"/>
        <v>40136.337507000004</v>
      </c>
      <c r="X111" s="202">
        <v>1773.5219999999999</v>
      </c>
      <c r="Y111" s="146">
        <v>26.185999999999922</v>
      </c>
      <c r="Z111" s="146">
        <v>1747.336</v>
      </c>
      <c r="AA111" s="149">
        <v>21.060999999999996</v>
      </c>
      <c r="AB111" s="143">
        <v>36800.643495999997</v>
      </c>
      <c r="AC111" s="33"/>
      <c r="AD111" s="27"/>
    </row>
    <row r="112" spans="1:30" s="14" customFormat="1" ht="15.75" customHeight="1">
      <c r="A112" s="9">
        <v>61</v>
      </c>
      <c r="B112" s="3" t="s">
        <v>107</v>
      </c>
      <c r="C112" s="23" t="s">
        <v>10</v>
      </c>
      <c r="D112" s="142">
        <v>5855.1799999999994</v>
      </c>
      <c r="E112" s="142">
        <v>14.890999999999622</v>
      </c>
      <c r="F112" s="201">
        <v>5840.2889999999998</v>
      </c>
      <c r="G112" s="171">
        <v>14.44763646319557</v>
      </c>
      <c r="H112" s="195">
        <v>84378.372311999992</v>
      </c>
      <c r="I112" s="99">
        <v>1405.877</v>
      </c>
      <c r="J112" s="68">
        <f t="shared" si="14"/>
        <v>3.1019999999998618</v>
      </c>
      <c r="K112" s="105">
        <v>1402.7750000000001</v>
      </c>
      <c r="L112" s="71">
        <v>15.750999999999999</v>
      </c>
      <c r="M112" s="89">
        <f t="shared" si="11"/>
        <v>22095.109025000002</v>
      </c>
      <c r="N112" s="99">
        <v>823.24199999999996</v>
      </c>
      <c r="O112" s="68">
        <v>2.3779999999999291</v>
      </c>
      <c r="P112" s="105">
        <v>820.86400000000003</v>
      </c>
      <c r="Q112" s="71">
        <v>14.039</v>
      </c>
      <c r="R112" s="68">
        <v>11524.109696</v>
      </c>
      <c r="S112" s="172">
        <f t="shared" si="9"/>
        <v>7261.0569999999989</v>
      </c>
      <c r="T112" s="146">
        <f t="shared" si="10"/>
        <v>17.992999999998574</v>
      </c>
      <c r="U112" s="146">
        <f t="shared" si="12"/>
        <v>7243.0640000000003</v>
      </c>
      <c r="V112" s="144">
        <f t="shared" si="15"/>
        <v>14.70006082191183</v>
      </c>
      <c r="W112" s="148">
        <f t="shared" si="13"/>
        <v>106473.48133699999</v>
      </c>
      <c r="X112" s="202">
        <v>5758.2849999999999</v>
      </c>
      <c r="Y112" s="146">
        <v>15.567000000000917</v>
      </c>
      <c r="Z112" s="146">
        <v>5742.7179999999989</v>
      </c>
      <c r="AA112" s="149">
        <v>14.039000000000001</v>
      </c>
      <c r="AB112" s="143">
        <v>80622.018001999997</v>
      </c>
      <c r="AC112" s="33"/>
      <c r="AD112" s="27"/>
    </row>
    <row r="113" spans="1:30" s="14" customFormat="1" ht="15.75" customHeight="1">
      <c r="A113" s="7">
        <v>62</v>
      </c>
      <c r="B113" s="3" t="s">
        <v>216</v>
      </c>
      <c r="C113" s="23" t="s">
        <v>10</v>
      </c>
      <c r="D113" s="142">
        <v>4244.7300000000005</v>
      </c>
      <c r="E113" s="142">
        <v>205.15500000000111</v>
      </c>
      <c r="F113" s="391">
        <v>4039.5749999999994</v>
      </c>
      <c r="G113" s="144">
        <v>21.36028237351702</v>
      </c>
      <c r="H113" s="195">
        <v>86286.462669</v>
      </c>
      <c r="I113" s="97">
        <v>177.18</v>
      </c>
      <c r="J113" s="68">
        <f t="shared" si="14"/>
        <v>15.350999999999999</v>
      </c>
      <c r="K113" s="70">
        <v>161.82900000000001</v>
      </c>
      <c r="L113" s="71">
        <v>23.631</v>
      </c>
      <c r="M113" s="89">
        <f t="shared" si="11"/>
        <v>3824.1810990000004</v>
      </c>
      <c r="N113" s="97">
        <v>140.65199999999999</v>
      </c>
      <c r="O113" s="68">
        <v>5.8649999999999807</v>
      </c>
      <c r="P113" s="70">
        <v>134.78700000000001</v>
      </c>
      <c r="Q113" s="71">
        <v>21.061</v>
      </c>
      <c r="R113" s="68">
        <v>2838.7490070000003</v>
      </c>
      <c r="S113" s="172">
        <f t="shared" si="9"/>
        <v>4421.9100000000008</v>
      </c>
      <c r="T113" s="146">
        <f t="shared" si="10"/>
        <v>220.50600000000122</v>
      </c>
      <c r="U113" s="146">
        <f t="shared" si="12"/>
        <v>4201.4039999999995</v>
      </c>
      <c r="V113" s="144">
        <f t="shared" si="15"/>
        <v>21.447745507930208</v>
      </c>
      <c r="W113" s="148">
        <f t="shared" si="13"/>
        <v>90110.643767999994</v>
      </c>
      <c r="X113" s="202">
        <v>4172.6039999999994</v>
      </c>
      <c r="Y113" s="146">
        <v>142.61200000000008</v>
      </c>
      <c r="Z113" s="146">
        <v>4029.9919999999993</v>
      </c>
      <c r="AA113" s="149">
        <v>21.061000000000003</v>
      </c>
      <c r="AB113" s="143">
        <v>84875.661512000006</v>
      </c>
      <c r="AC113" s="33"/>
      <c r="AD113" s="27"/>
    </row>
    <row r="114" spans="1:30" s="14" customFormat="1" ht="15.75" customHeight="1">
      <c r="A114" s="7">
        <v>63</v>
      </c>
      <c r="B114" s="3" t="s">
        <v>105</v>
      </c>
      <c r="C114" s="23" t="s">
        <v>10</v>
      </c>
      <c r="D114" s="142">
        <v>1007.814</v>
      </c>
      <c r="E114" s="142">
        <v>44.269999999999982</v>
      </c>
      <c r="F114" s="391">
        <v>963.54399999999998</v>
      </c>
      <c r="G114" s="144">
        <v>16.095907478018649</v>
      </c>
      <c r="H114" s="195">
        <v>15509.115075</v>
      </c>
      <c r="I114" s="97">
        <v>194.76</v>
      </c>
      <c r="J114" s="68">
        <f t="shared" si="14"/>
        <v>14.414999999999992</v>
      </c>
      <c r="K114" s="68">
        <v>180.345</v>
      </c>
      <c r="L114" s="71">
        <v>15.731</v>
      </c>
      <c r="M114" s="89">
        <f t="shared" si="11"/>
        <v>2837.0071950000001</v>
      </c>
      <c r="N114" s="97">
        <v>179.49600000000001</v>
      </c>
      <c r="O114" s="68">
        <v>9.2820000000000107</v>
      </c>
      <c r="P114" s="68">
        <v>170.214</v>
      </c>
      <c r="Q114" s="71">
        <v>16.812999999999999</v>
      </c>
      <c r="R114" s="68">
        <v>2861.8079819999998</v>
      </c>
      <c r="S114" s="172">
        <f t="shared" si="9"/>
        <v>1202.5740000000001</v>
      </c>
      <c r="T114" s="146">
        <f t="shared" si="10"/>
        <v>58.685000000000173</v>
      </c>
      <c r="U114" s="146">
        <f t="shared" si="12"/>
        <v>1143.8889999999999</v>
      </c>
      <c r="V114" s="144">
        <f t="shared" si="15"/>
        <v>16.03837633721454</v>
      </c>
      <c r="W114" s="148">
        <f t="shared" si="13"/>
        <v>18346.12227</v>
      </c>
      <c r="X114" s="202">
        <v>1213.317</v>
      </c>
      <c r="Y114" s="146">
        <v>34.08199999999988</v>
      </c>
      <c r="Z114" s="146">
        <v>1179.2350000000001</v>
      </c>
      <c r="AA114" s="149">
        <v>15.251429221486806</v>
      </c>
      <c r="AB114" s="143">
        <v>17985.019137999996</v>
      </c>
      <c r="AC114" s="33"/>
      <c r="AD114" s="27"/>
    </row>
    <row r="115" spans="1:30" s="14" customFormat="1" ht="15.75" customHeight="1">
      <c r="A115" s="7">
        <v>64</v>
      </c>
      <c r="B115" s="303" t="s">
        <v>217</v>
      </c>
      <c r="C115" s="23" t="s">
        <v>10</v>
      </c>
      <c r="D115" s="142">
        <v>5369.4120000000003</v>
      </c>
      <c r="E115" s="142">
        <v>114.94900000000052</v>
      </c>
      <c r="F115" s="391">
        <v>5254.4629999999997</v>
      </c>
      <c r="G115" s="144">
        <v>21.495344356407116</v>
      </c>
      <c r="H115" s="195">
        <v>112946.491593</v>
      </c>
      <c r="I115" s="97">
        <v>795.096</v>
      </c>
      <c r="J115" s="68">
        <f t="shared" si="14"/>
        <v>17.801000000000045</v>
      </c>
      <c r="K115" s="70">
        <v>777.29499999999996</v>
      </c>
      <c r="L115" s="71">
        <v>23.631</v>
      </c>
      <c r="M115" s="89">
        <f t="shared" si="11"/>
        <v>18368.258145</v>
      </c>
      <c r="N115" s="97">
        <v>833.50800000000004</v>
      </c>
      <c r="O115" s="68">
        <v>24.516000000000076</v>
      </c>
      <c r="P115" s="70">
        <v>808.99199999999996</v>
      </c>
      <c r="Q115" s="71">
        <v>21.061</v>
      </c>
      <c r="R115" s="68">
        <v>17038.180511999999</v>
      </c>
      <c r="S115" s="172">
        <f t="shared" si="9"/>
        <v>6164.5079999999998</v>
      </c>
      <c r="T115" s="146">
        <f t="shared" si="10"/>
        <v>132.75</v>
      </c>
      <c r="U115" s="146">
        <f t="shared" si="12"/>
        <v>6031.7579999999998</v>
      </c>
      <c r="V115" s="144">
        <f t="shared" si="15"/>
        <v>21.770560048662428</v>
      </c>
      <c r="W115" s="148">
        <f t="shared" si="13"/>
        <v>131314.74973799998</v>
      </c>
      <c r="X115" s="202">
        <v>6270.6480000000001</v>
      </c>
      <c r="Y115" s="146">
        <v>140.81400000000031</v>
      </c>
      <c r="Z115" s="146">
        <v>6129.8339999999998</v>
      </c>
      <c r="AA115" s="149">
        <v>21.060999999999996</v>
      </c>
      <c r="AB115" s="143">
        <v>129100.43387399998</v>
      </c>
      <c r="AC115" s="33"/>
      <c r="AD115" s="27"/>
    </row>
    <row r="116" spans="1:30" s="14" customFormat="1" ht="15.75" customHeight="1">
      <c r="A116" s="8">
        <v>65</v>
      </c>
      <c r="B116" s="310" t="s">
        <v>218</v>
      </c>
      <c r="C116" s="34" t="s">
        <v>10</v>
      </c>
      <c r="D116" s="203">
        <v>599.4</v>
      </c>
      <c r="E116" s="203">
        <v>40.488000000000056</v>
      </c>
      <c r="F116" s="204">
        <v>558.91199999999992</v>
      </c>
      <c r="G116" s="144">
        <v>21.406186243988323</v>
      </c>
      <c r="H116" s="205">
        <v>11964.174365999999</v>
      </c>
      <c r="I116" s="100">
        <v>40.176000000000002</v>
      </c>
      <c r="J116" s="101">
        <f t="shared" si="14"/>
        <v>3.2510000000000048</v>
      </c>
      <c r="K116" s="101">
        <v>36.924999999999997</v>
      </c>
      <c r="L116" s="102">
        <v>23.631</v>
      </c>
      <c r="M116" s="275">
        <f t="shared" si="11"/>
        <v>872.57467499999996</v>
      </c>
      <c r="N116" s="100">
        <v>10.811999999999999</v>
      </c>
      <c r="O116" s="101">
        <v>3.4789999999999992</v>
      </c>
      <c r="P116" s="101">
        <v>7.3330000000000002</v>
      </c>
      <c r="Q116" s="102">
        <v>21.061</v>
      </c>
      <c r="R116" s="101">
        <v>154.440313</v>
      </c>
      <c r="S116" s="285">
        <f t="shared" si="9"/>
        <v>639.57600000000002</v>
      </c>
      <c r="T116" s="207">
        <f t="shared" si="10"/>
        <v>43.739000000000146</v>
      </c>
      <c r="U116" s="207">
        <f t="shared" si="12"/>
        <v>595.83699999999988</v>
      </c>
      <c r="V116" s="144">
        <f t="shared" si="15"/>
        <v>21.544061615844605</v>
      </c>
      <c r="W116" s="208">
        <f t="shared" si="13"/>
        <v>12836.749040999999</v>
      </c>
      <c r="X116" s="295">
        <v>292.62099999999998</v>
      </c>
      <c r="Y116" s="207">
        <v>35.947999999999979</v>
      </c>
      <c r="Z116" s="207">
        <v>256.673</v>
      </c>
      <c r="AA116" s="279">
        <v>21.061</v>
      </c>
      <c r="AB116" s="207">
        <v>5405.7900529999997</v>
      </c>
      <c r="AC116" s="33"/>
      <c r="AD116" s="27"/>
    </row>
    <row r="117" spans="1:30" s="14" customFormat="1" ht="15.75" customHeight="1">
      <c r="A117" s="7">
        <v>66</v>
      </c>
      <c r="B117" s="303" t="s">
        <v>109</v>
      </c>
      <c r="C117" s="23" t="s">
        <v>10</v>
      </c>
      <c r="D117" s="142">
        <v>2038.46</v>
      </c>
      <c r="E117" s="142">
        <v>22.211000000000013</v>
      </c>
      <c r="F117" s="391">
        <v>2016.249</v>
      </c>
      <c r="G117" s="144">
        <v>14.359349107178726</v>
      </c>
      <c r="H117" s="195">
        <v>28952.023278000001</v>
      </c>
      <c r="I117" s="97">
        <v>306.2</v>
      </c>
      <c r="J117" s="68">
        <f t="shared" si="14"/>
        <v>2.2239999999999895</v>
      </c>
      <c r="K117" s="70">
        <v>303.976</v>
      </c>
      <c r="L117" s="71">
        <v>15.750999999999999</v>
      </c>
      <c r="M117" s="89">
        <f t="shared" si="11"/>
        <v>4787.9259759999995</v>
      </c>
      <c r="N117" s="97">
        <v>291.52</v>
      </c>
      <c r="O117" s="68">
        <v>2.1970000000000027</v>
      </c>
      <c r="P117" s="70">
        <v>289.32299999999998</v>
      </c>
      <c r="Q117" s="71">
        <v>14.039</v>
      </c>
      <c r="R117" s="68">
        <v>4061.8055969999996</v>
      </c>
      <c r="S117" s="172">
        <f t="shared" ref="S117:S180" si="16">D117+I117</f>
        <v>2344.66</v>
      </c>
      <c r="T117" s="146">
        <f t="shared" ref="T117:T180" si="17">S117-U117</f>
        <v>24.434999999999945</v>
      </c>
      <c r="U117" s="146">
        <f t="shared" si="12"/>
        <v>2320.2249999999999</v>
      </c>
      <c r="V117" s="144">
        <f t="shared" si="15"/>
        <v>14.541671283603961</v>
      </c>
      <c r="W117" s="148">
        <f t="shared" si="13"/>
        <v>33739.949253999999</v>
      </c>
      <c r="X117" s="202">
        <v>2594.2400000000002</v>
      </c>
      <c r="Y117" s="146">
        <v>16.621000000000549</v>
      </c>
      <c r="Z117" s="146">
        <v>2577.6189999999997</v>
      </c>
      <c r="AA117" s="149">
        <v>14.039</v>
      </c>
      <c r="AB117" s="143">
        <v>36187.193140999996</v>
      </c>
      <c r="AC117" s="33"/>
      <c r="AD117" s="27"/>
    </row>
    <row r="118" spans="1:30" s="14" customFormat="1" ht="15.75" customHeight="1">
      <c r="A118" s="7">
        <v>67</v>
      </c>
      <c r="B118" s="303" t="s">
        <v>110</v>
      </c>
      <c r="C118" s="23" t="s">
        <v>10</v>
      </c>
      <c r="D118" s="142">
        <v>2850.3389999999999</v>
      </c>
      <c r="E118" s="142">
        <v>3.0799999999999272</v>
      </c>
      <c r="F118" s="391">
        <v>2847.259</v>
      </c>
      <c r="G118" s="144">
        <v>21.535391328642739</v>
      </c>
      <c r="H118" s="195">
        <v>61316.836778999997</v>
      </c>
      <c r="I118" s="97">
        <v>424.91699999999997</v>
      </c>
      <c r="J118" s="68">
        <f t="shared" si="14"/>
        <v>1.0819999999999936</v>
      </c>
      <c r="K118" s="70">
        <v>423.83499999999998</v>
      </c>
      <c r="L118" s="71">
        <v>23.631</v>
      </c>
      <c r="M118" s="89">
        <f t="shared" ref="M118:M181" si="18">K118*L118</f>
        <v>10015.644885</v>
      </c>
      <c r="N118" s="97">
        <v>422.46</v>
      </c>
      <c r="O118" s="68">
        <v>1.8309999999999604</v>
      </c>
      <c r="P118" s="70">
        <v>420.62900000000002</v>
      </c>
      <c r="Q118" s="71">
        <v>21.061</v>
      </c>
      <c r="R118" s="68">
        <v>8858.8673689999996</v>
      </c>
      <c r="S118" s="172">
        <f t="shared" si="16"/>
        <v>3275.2559999999999</v>
      </c>
      <c r="T118" s="146">
        <f t="shared" si="17"/>
        <v>4.1619999999998072</v>
      </c>
      <c r="U118" s="146">
        <f t="shared" ref="U118:U181" si="19">F118+K118</f>
        <v>3271.0940000000001</v>
      </c>
      <c r="V118" s="144">
        <f t="shared" si="15"/>
        <v>21.806918928040584</v>
      </c>
      <c r="W118" s="148">
        <f t="shared" ref="W118:W181" si="20">H118+M118</f>
        <v>71332.481663999992</v>
      </c>
      <c r="X118" s="202">
        <v>3052.3390000000004</v>
      </c>
      <c r="Y118" s="146">
        <v>4.0650000000005093</v>
      </c>
      <c r="Z118" s="146">
        <v>3048.2739999999999</v>
      </c>
      <c r="AA118" s="149">
        <v>21.061</v>
      </c>
      <c r="AB118" s="143">
        <v>64199.698713999998</v>
      </c>
      <c r="AC118" s="33"/>
      <c r="AD118" s="27"/>
    </row>
    <row r="119" spans="1:30" s="14" customFormat="1" ht="15.75" customHeight="1">
      <c r="A119" s="7">
        <v>68</v>
      </c>
      <c r="B119" s="303" t="s">
        <v>111</v>
      </c>
      <c r="C119" s="23" t="s">
        <v>10</v>
      </c>
      <c r="D119" s="142">
        <v>2271.7200000000003</v>
      </c>
      <c r="E119" s="142">
        <v>50.463999999999942</v>
      </c>
      <c r="F119" s="391">
        <v>2221.2560000000003</v>
      </c>
      <c r="G119" s="144">
        <v>21.362600037096126</v>
      </c>
      <c r="H119" s="195">
        <v>47451.803507999997</v>
      </c>
      <c r="I119" s="97">
        <v>70.128</v>
      </c>
      <c r="J119" s="68">
        <f t="shared" si="14"/>
        <v>0</v>
      </c>
      <c r="K119" s="70">
        <v>70.128</v>
      </c>
      <c r="L119" s="71">
        <v>23.631</v>
      </c>
      <c r="M119" s="89">
        <f t="shared" si="18"/>
        <v>1657.1947680000001</v>
      </c>
      <c r="N119" s="97">
        <v>54.015999999999998</v>
      </c>
      <c r="O119" s="68">
        <v>0</v>
      </c>
      <c r="P119" s="70">
        <v>54.015999999999998</v>
      </c>
      <c r="Q119" s="71">
        <v>21.061</v>
      </c>
      <c r="R119" s="68">
        <v>1137.6309759999999</v>
      </c>
      <c r="S119" s="172">
        <f t="shared" si="16"/>
        <v>2341.8480000000004</v>
      </c>
      <c r="T119" s="146">
        <f t="shared" si="17"/>
        <v>50.463999999999942</v>
      </c>
      <c r="U119" s="146">
        <f t="shared" si="19"/>
        <v>2291.3840000000005</v>
      </c>
      <c r="V119" s="144">
        <f t="shared" si="15"/>
        <v>21.432024608708094</v>
      </c>
      <c r="W119" s="148">
        <f t="shared" si="20"/>
        <v>49108.998275999998</v>
      </c>
      <c r="X119" s="202">
        <v>1776.5160000000003</v>
      </c>
      <c r="Y119" s="146">
        <v>22.878000000000156</v>
      </c>
      <c r="Z119" s="146">
        <v>1753.6380000000001</v>
      </c>
      <c r="AA119" s="149">
        <v>21.060999999999996</v>
      </c>
      <c r="AB119" s="143">
        <v>36933.369917999997</v>
      </c>
      <c r="AC119" s="33"/>
      <c r="AD119" s="27"/>
    </row>
    <row r="120" spans="1:30" s="14" customFormat="1" ht="15.75" customHeight="1">
      <c r="A120" s="7">
        <v>69</v>
      </c>
      <c r="B120" s="303" t="s">
        <v>112</v>
      </c>
      <c r="C120" s="23" t="s">
        <v>10</v>
      </c>
      <c r="D120" s="142">
        <v>1781.723</v>
      </c>
      <c r="E120" s="142">
        <v>16.942000000000007</v>
      </c>
      <c r="F120" s="391">
        <v>1764.7809999999999</v>
      </c>
      <c r="G120" s="144">
        <v>21.260508641015516</v>
      </c>
      <c r="H120" s="195">
        <v>37520.1417</v>
      </c>
      <c r="I120" s="97">
        <v>20.314</v>
      </c>
      <c r="J120" s="68">
        <f t="shared" si="14"/>
        <v>8.6999999999999744E-2</v>
      </c>
      <c r="K120" s="70">
        <v>20.227</v>
      </c>
      <c r="L120" s="71">
        <v>23.631</v>
      </c>
      <c r="M120" s="89">
        <f t="shared" si="18"/>
        <v>477.98423700000001</v>
      </c>
      <c r="N120" s="97">
        <v>33.095999999999997</v>
      </c>
      <c r="O120" s="68">
        <v>8.9999999999932356E-3</v>
      </c>
      <c r="P120" s="70">
        <v>33.087000000000003</v>
      </c>
      <c r="Q120" s="71">
        <v>21.061</v>
      </c>
      <c r="R120" s="68">
        <v>696.84530700000005</v>
      </c>
      <c r="S120" s="172">
        <f t="shared" si="16"/>
        <v>1802.037</v>
      </c>
      <c r="T120" s="146">
        <f t="shared" si="17"/>
        <v>17.028999999999996</v>
      </c>
      <c r="U120" s="146">
        <f t="shared" si="19"/>
        <v>1785.008</v>
      </c>
      <c r="V120" s="144">
        <f t="shared" si="15"/>
        <v>21.287370105344063</v>
      </c>
      <c r="W120" s="148">
        <f t="shared" si="20"/>
        <v>37998.125936999997</v>
      </c>
      <c r="X120" s="202">
        <v>1633.4649999999999</v>
      </c>
      <c r="Y120" s="146">
        <v>48.852000000000089</v>
      </c>
      <c r="Z120" s="146">
        <v>1584.6129999999998</v>
      </c>
      <c r="AA120" s="149">
        <v>21.061000000000003</v>
      </c>
      <c r="AB120" s="143">
        <v>33373.534393000002</v>
      </c>
      <c r="AC120" s="33"/>
      <c r="AD120" s="27"/>
    </row>
    <row r="121" spans="1:30" s="14" customFormat="1" ht="15.75" customHeight="1">
      <c r="A121" s="7">
        <v>70</v>
      </c>
      <c r="B121" s="3" t="s">
        <v>122</v>
      </c>
      <c r="C121" s="23" t="s">
        <v>10</v>
      </c>
      <c r="D121" s="142">
        <v>2289.27</v>
      </c>
      <c r="E121" s="142">
        <v>36.98700000000008</v>
      </c>
      <c r="F121" s="391">
        <v>2252.2829999999999</v>
      </c>
      <c r="G121" s="144">
        <v>14.110000000000001</v>
      </c>
      <c r="H121" s="195">
        <v>31779.71313</v>
      </c>
      <c r="I121" s="97">
        <v>0</v>
      </c>
      <c r="J121" s="68">
        <f t="shared" si="14"/>
        <v>0</v>
      </c>
      <c r="K121" s="70">
        <v>0</v>
      </c>
      <c r="L121" s="71">
        <v>15.750999999999999</v>
      </c>
      <c r="M121" s="89">
        <f t="shared" si="18"/>
        <v>0</v>
      </c>
      <c r="N121" s="97">
        <v>0</v>
      </c>
      <c r="O121" s="68">
        <v>0</v>
      </c>
      <c r="P121" s="70">
        <v>0</v>
      </c>
      <c r="Q121" s="71">
        <v>14.039</v>
      </c>
      <c r="R121" s="68">
        <v>0</v>
      </c>
      <c r="S121" s="172">
        <f t="shared" si="16"/>
        <v>2289.27</v>
      </c>
      <c r="T121" s="146">
        <f t="shared" si="17"/>
        <v>36.98700000000008</v>
      </c>
      <c r="U121" s="146">
        <f t="shared" si="19"/>
        <v>2252.2829999999999</v>
      </c>
      <c r="V121" s="144">
        <f t="shared" si="15"/>
        <v>14.110000000000001</v>
      </c>
      <c r="W121" s="148">
        <f t="shared" si="20"/>
        <v>31779.71313</v>
      </c>
      <c r="X121" s="202">
        <v>2276.0700000000002</v>
      </c>
      <c r="Y121" s="146">
        <v>26.7150000000006</v>
      </c>
      <c r="Z121" s="146">
        <v>2249.3549999999996</v>
      </c>
      <c r="AA121" s="149">
        <v>14.039000000000001</v>
      </c>
      <c r="AB121" s="143">
        <v>31578.694844999998</v>
      </c>
      <c r="AC121" s="33"/>
      <c r="AD121" s="27"/>
    </row>
    <row r="122" spans="1:30" s="14" customFormat="1" ht="15.75" customHeight="1">
      <c r="A122" s="8">
        <v>71</v>
      </c>
      <c r="B122" s="310" t="s">
        <v>116</v>
      </c>
      <c r="C122" s="34" t="s">
        <v>10</v>
      </c>
      <c r="D122" s="203">
        <v>1519.3050000000001</v>
      </c>
      <c r="E122" s="203">
        <v>109.14500000000021</v>
      </c>
      <c r="F122" s="204">
        <v>1410.1599999999999</v>
      </c>
      <c r="G122" s="144">
        <v>22.228367121461396</v>
      </c>
      <c r="H122" s="205">
        <v>31345.554179999999</v>
      </c>
      <c r="I122" s="100">
        <v>235.584</v>
      </c>
      <c r="J122" s="101">
        <f t="shared" si="14"/>
        <v>7.671999999999997</v>
      </c>
      <c r="K122" s="101">
        <v>227.91200000000001</v>
      </c>
      <c r="L122" s="102">
        <v>23.631</v>
      </c>
      <c r="M122" s="275">
        <f t="shared" si="18"/>
        <v>5385.7884720000002</v>
      </c>
      <c r="N122" s="100">
        <v>210.50399999999999</v>
      </c>
      <c r="O122" s="101">
        <v>4.7399999999999807</v>
      </c>
      <c r="P122" s="101">
        <v>205.76400000000001</v>
      </c>
      <c r="Q122" s="102">
        <v>21.061</v>
      </c>
      <c r="R122" s="101">
        <v>4333.5956040000001</v>
      </c>
      <c r="S122" s="285">
        <f t="shared" si="16"/>
        <v>1754.8890000000001</v>
      </c>
      <c r="T122" s="207">
        <f t="shared" si="17"/>
        <v>116.81700000000023</v>
      </c>
      <c r="U122" s="207">
        <f t="shared" si="19"/>
        <v>1638.0719999999999</v>
      </c>
      <c r="V122" s="144">
        <f t="shared" si="15"/>
        <v>22.423521464257984</v>
      </c>
      <c r="W122" s="208">
        <f t="shared" si="20"/>
        <v>36731.342651999999</v>
      </c>
      <c r="X122" s="295">
        <v>2410.7089999999998</v>
      </c>
      <c r="Y122" s="207">
        <v>53.996999999999844</v>
      </c>
      <c r="Z122" s="207">
        <v>2356.712</v>
      </c>
      <c r="AA122" s="279">
        <v>21.061</v>
      </c>
      <c r="AB122" s="207">
        <v>49634.711431999996</v>
      </c>
      <c r="AC122" s="33"/>
      <c r="AD122" s="27"/>
    </row>
    <row r="123" spans="1:30" s="14" customFormat="1" ht="15.75" customHeight="1">
      <c r="A123" s="7">
        <v>72</v>
      </c>
      <c r="B123" s="303" t="s">
        <v>113</v>
      </c>
      <c r="C123" s="23" t="s">
        <v>10</v>
      </c>
      <c r="D123" s="142">
        <v>14654.800999999998</v>
      </c>
      <c r="E123" s="142">
        <v>95.934999999997672</v>
      </c>
      <c r="F123" s="391">
        <v>14558.866</v>
      </c>
      <c r="G123" s="144">
        <v>14.396010706603109</v>
      </c>
      <c r="H123" s="195">
        <v>209589.59081199998</v>
      </c>
      <c r="I123" s="97">
        <v>2591.7429999999999</v>
      </c>
      <c r="J123" s="68">
        <f t="shared" si="14"/>
        <v>21.161000000000058</v>
      </c>
      <c r="K123" s="70">
        <v>2570.5819999999999</v>
      </c>
      <c r="L123" s="71">
        <v>15.750999999999999</v>
      </c>
      <c r="M123" s="89">
        <f t="shared" si="18"/>
        <v>40489.237082</v>
      </c>
      <c r="N123" s="97">
        <v>2479.6379999999999</v>
      </c>
      <c r="O123" s="68">
        <v>46.577999999999975</v>
      </c>
      <c r="P123" s="70">
        <v>2433.06</v>
      </c>
      <c r="Q123" s="71">
        <v>14.039</v>
      </c>
      <c r="R123" s="68">
        <v>34157.729339999998</v>
      </c>
      <c r="S123" s="172">
        <f t="shared" si="16"/>
        <v>17246.543999999998</v>
      </c>
      <c r="T123" s="146">
        <f t="shared" si="17"/>
        <v>117.09599999999773</v>
      </c>
      <c r="U123" s="146">
        <f t="shared" si="19"/>
        <v>17129.448</v>
      </c>
      <c r="V123" s="144">
        <f t="shared" si="15"/>
        <v>14.599351239689684</v>
      </c>
      <c r="W123" s="148">
        <f t="shared" si="20"/>
        <v>250078.82789399999</v>
      </c>
      <c r="X123" s="202">
        <v>16033.576999999997</v>
      </c>
      <c r="Y123" s="146">
        <v>245.70699999999852</v>
      </c>
      <c r="Z123" s="146">
        <v>15787.869999999999</v>
      </c>
      <c r="AA123" s="149">
        <v>14.039000000000001</v>
      </c>
      <c r="AB123" s="143">
        <v>221645.90693</v>
      </c>
      <c r="AC123" s="33"/>
      <c r="AD123" s="27"/>
    </row>
    <row r="124" spans="1:30" s="14" customFormat="1" ht="15.75" customHeight="1">
      <c r="A124" s="7">
        <v>73</v>
      </c>
      <c r="B124" s="303" t="s">
        <v>114</v>
      </c>
      <c r="C124" s="23" t="s">
        <v>10</v>
      </c>
      <c r="D124" s="142">
        <v>1602.9599999999998</v>
      </c>
      <c r="E124" s="142">
        <v>19.759999999999764</v>
      </c>
      <c r="F124" s="391">
        <v>1583.2</v>
      </c>
      <c r="G124" s="144">
        <v>21.413565704901462</v>
      </c>
      <c r="H124" s="195">
        <v>33901.957223999998</v>
      </c>
      <c r="I124" s="97">
        <v>147.1</v>
      </c>
      <c r="J124" s="68">
        <f t="shared" si="14"/>
        <v>3.8400000000000034</v>
      </c>
      <c r="K124" s="70">
        <v>143.26</v>
      </c>
      <c r="L124" s="71">
        <v>23.631</v>
      </c>
      <c r="M124" s="89">
        <f t="shared" si="18"/>
        <v>3385.3770599999998</v>
      </c>
      <c r="N124" s="97">
        <v>36.159999999999997</v>
      </c>
      <c r="O124" s="68">
        <v>2.0999999999999943</v>
      </c>
      <c r="P124" s="70">
        <v>34.06</v>
      </c>
      <c r="Q124" s="71">
        <v>21.061</v>
      </c>
      <c r="R124" s="68">
        <v>717.33766000000003</v>
      </c>
      <c r="S124" s="172">
        <f t="shared" si="16"/>
        <v>1750.0599999999997</v>
      </c>
      <c r="T124" s="146">
        <f t="shared" si="17"/>
        <v>23.599999999999682</v>
      </c>
      <c r="U124" s="146">
        <f t="shared" si="19"/>
        <v>1726.46</v>
      </c>
      <c r="V124" s="144">
        <f t="shared" si="15"/>
        <v>21.597566282450792</v>
      </c>
      <c r="W124" s="148">
        <f t="shared" si="20"/>
        <v>37287.334283999997</v>
      </c>
      <c r="X124" s="202">
        <v>1526.0800000000002</v>
      </c>
      <c r="Y124" s="146">
        <v>17.980000000000246</v>
      </c>
      <c r="Z124" s="146">
        <v>1508.1</v>
      </c>
      <c r="AA124" s="149">
        <v>21.061000000000003</v>
      </c>
      <c r="AB124" s="143">
        <v>31762.094100000002</v>
      </c>
      <c r="AC124" s="33"/>
      <c r="AD124" s="27"/>
    </row>
    <row r="125" spans="1:30" s="14" customFormat="1" ht="15.75" customHeight="1">
      <c r="A125" s="7">
        <v>74</v>
      </c>
      <c r="B125" s="303" t="s">
        <v>117</v>
      </c>
      <c r="C125" s="23" t="s">
        <v>10</v>
      </c>
      <c r="D125" s="142">
        <v>2363.779</v>
      </c>
      <c r="E125" s="142">
        <v>42.421000000000276</v>
      </c>
      <c r="F125" s="391">
        <v>2321.3579999999997</v>
      </c>
      <c r="G125" s="144">
        <v>21.337416807747882</v>
      </c>
      <c r="H125" s="195">
        <v>49531.783206</v>
      </c>
      <c r="I125" s="97">
        <v>148.41</v>
      </c>
      <c r="J125" s="68">
        <f t="shared" si="14"/>
        <v>3.9780000000000086</v>
      </c>
      <c r="K125" s="70">
        <v>144.43199999999999</v>
      </c>
      <c r="L125" s="71">
        <v>23.631</v>
      </c>
      <c r="M125" s="89">
        <f t="shared" si="18"/>
        <v>3413.0725919999995</v>
      </c>
      <c r="N125" s="97">
        <v>151.488</v>
      </c>
      <c r="O125" s="68">
        <v>0.79200000000000159</v>
      </c>
      <c r="P125" s="70">
        <v>150.696</v>
      </c>
      <c r="Q125" s="71">
        <v>21.061</v>
      </c>
      <c r="R125" s="68">
        <v>3173.8084559999998</v>
      </c>
      <c r="S125" s="172">
        <f t="shared" si="16"/>
        <v>2512.1889999999999</v>
      </c>
      <c r="T125" s="146">
        <f t="shared" si="17"/>
        <v>46.399000000000342</v>
      </c>
      <c r="U125" s="146">
        <f t="shared" si="19"/>
        <v>2465.7899999999995</v>
      </c>
      <c r="V125" s="144">
        <f t="shared" si="15"/>
        <v>21.471761909165018</v>
      </c>
      <c r="W125" s="148">
        <f>H125+M125</f>
        <v>52944.855797999997</v>
      </c>
      <c r="X125" s="202">
        <v>1237.769</v>
      </c>
      <c r="Y125" s="146">
        <v>31.919000000000096</v>
      </c>
      <c r="Z125" s="146">
        <v>1205.8499999999999</v>
      </c>
      <c r="AA125" s="149">
        <v>21.061</v>
      </c>
      <c r="AB125" s="143">
        <v>25396.406849999999</v>
      </c>
      <c r="AC125" s="33"/>
      <c r="AD125" s="27"/>
    </row>
    <row r="126" spans="1:30" s="14" customFormat="1" ht="15.75" customHeight="1">
      <c r="A126" s="7">
        <v>75</v>
      </c>
      <c r="B126" s="303" t="s">
        <v>118</v>
      </c>
      <c r="C126" s="23" t="s">
        <v>10</v>
      </c>
      <c r="D126" s="142">
        <v>4063.951</v>
      </c>
      <c r="E126" s="142">
        <v>195.62099999999964</v>
      </c>
      <c r="F126" s="391">
        <v>3868.3300000000004</v>
      </c>
      <c r="G126" s="144">
        <v>21.342834523683344</v>
      </c>
      <c r="H126" s="195">
        <v>82561.127072999996</v>
      </c>
      <c r="I126" s="97">
        <v>162.184</v>
      </c>
      <c r="J126" s="68">
        <f t="shared" si="14"/>
        <v>25.611999999999995</v>
      </c>
      <c r="K126" s="70">
        <v>136.572</v>
      </c>
      <c r="L126" s="71">
        <v>23.631</v>
      </c>
      <c r="M126" s="89">
        <f t="shared" si="18"/>
        <v>3227.3329320000003</v>
      </c>
      <c r="N126" s="97">
        <v>182.39</v>
      </c>
      <c r="O126" s="68">
        <v>28.716999999999985</v>
      </c>
      <c r="P126" s="70">
        <v>153.673</v>
      </c>
      <c r="Q126" s="71">
        <v>21.061</v>
      </c>
      <c r="R126" s="68">
        <v>3236.5070529999998</v>
      </c>
      <c r="S126" s="172">
        <f t="shared" si="16"/>
        <v>4226.1350000000002</v>
      </c>
      <c r="T126" s="146">
        <f t="shared" si="17"/>
        <v>221.23299999999972</v>
      </c>
      <c r="U126" s="146">
        <f t="shared" si="19"/>
        <v>4004.9020000000005</v>
      </c>
      <c r="V126" s="144">
        <f t="shared" si="15"/>
        <v>21.420863732745516</v>
      </c>
      <c r="W126" s="148">
        <f t="shared" si="20"/>
        <v>85788.460005000001</v>
      </c>
      <c r="X126" s="202">
        <v>3514.634</v>
      </c>
      <c r="Y126" s="146">
        <v>169.8090000000002</v>
      </c>
      <c r="Z126" s="146">
        <v>3344.8249999999998</v>
      </c>
      <c r="AA126" s="149">
        <v>21.061</v>
      </c>
      <c r="AB126" s="143">
        <v>70445.359324999998</v>
      </c>
      <c r="AC126" s="33"/>
      <c r="AD126" s="27"/>
    </row>
    <row r="127" spans="1:30" s="14" customFormat="1" ht="15.75" customHeight="1">
      <c r="A127" s="8">
        <v>76</v>
      </c>
      <c r="B127" s="310" t="s">
        <v>219</v>
      </c>
      <c r="C127" s="34" t="s">
        <v>10</v>
      </c>
      <c r="D127" s="203">
        <v>929.80799999999999</v>
      </c>
      <c r="E127" s="203">
        <v>27.865999999999985</v>
      </c>
      <c r="F127" s="204">
        <v>901.94200000000001</v>
      </c>
      <c r="G127" s="144">
        <v>21.307138410230369</v>
      </c>
      <c r="H127" s="205">
        <v>19217.803032</v>
      </c>
      <c r="I127" s="100">
        <v>38.795999999999999</v>
      </c>
      <c r="J127" s="101">
        <f t="shared" si="14"/>
        <v>3.4660000000000011</v>
      </c>
      <c r="K127" s="101">
        <v>35.33</v>
      </c>
      <c r="L127" s="102">
        <v>23.631</v>
      </c>
      <c r="M127" s="275">
        <f t="shared" si="18"/>
        <v>834.88322999999991</v>
      </c>
      <c r="N127" s="100">
        <v>24.468</v>
      </c>
      <c r="O127" s="101">
        <v>3.1939999999999991</v>
      </c>
      <c r="P127" s="101">
        <v>21.274000000000001</v>
      </c>
      <c r="Q127" s="102">
        <v>21.061</v>
      </c>
      <c r="R127" s="101">
        <v>448.051714</v>
      </c>
      <c r="S127" s="285">
        <f t="shared" si="16"/>
        <v>968.60400000000004</v>
      </c>
      <c r="T127" s="207">
        <f t="shared" si="17"/>
        <v>31.331999999999994</v>
      </c>
      <c r="U127" s="207">
        <f t="shared" si="19"/>
        <v>937.27200000000005</v>
      </c>
      <c r="V127" s="144">
        <f t="shared" si="15"/>
        <v>21.394735212403656</v>
      </c>
      <c r="W127" s="208">
        <f t="shared" si="20"/>
        <v>20052.686261999999</v>
      </c>
      <c r="X127" s="295">
        <v>767.59299999999985</v>
      </c>
      <c r="Y127" s="207">
        <v>36.091999999999757</v>
      </c>
      <c r="Z127" s="207">
        <v>731.50100000000009</v>
      </c>
      <c r="AA127" s="279">
        <v>21.060999999999996</v>
      </c>
      <c r="AB127" s="207">
        <v>15406.142560999999</v>
      </c>
      <c r="AC127" s="33"/>
      <c r="AD127" s="27"/>
    </row>
    <row r="128" spans="1:30" s="14" customFormat="1" ht="15.75" customHeight="1">
      <c r="A128" s="7">
        <v>77</v>
      </c>
      <c r="B128" s="303" t="s">
        <v>119</v>
      </c>
      <c r="C128" s="23" t="s">
        <v>10</v>
      </c>
      <c r="D128" s="142">
        <v>2572.2180000000003</v>
      </c>
      <c r="E128" s="142">
        <v>39.607000000000426</v>
      </c>
      <c r="F128" s="391">
        <v>2532.6109999999999</v>
      </c>
      <c r="G128" s="144">
        <v>14.350314159971665</v>
      </c>
      <c r="H128" s="195">
        <v>36343.763494999999</v>
      </c>
      <c r="I128" s="97">
        <v>372.036</v>
      </c>
      <c r="J128" s="82">
        <f t="shared" si="14"/>
        <v>7.3870000000000005</v>
      </c>
      <c r="K128" s="70">
        <v>364.649</v>
      </c>
      <c r="L128" s="71">
        <v>15.750999999999999</v>
      </c>
      <c r="M128" s="89">
        <f t="shared" si="18"/>
        <v>5743.5863989999998</v>
      </c>
      <c r="N128" s="97">
        <v>346.32</v>
      </c>
      <c r="O128" s="68">
        <v>5.1329999999999814</v>
      </c>
      <c r="P128" s="70">
        <v>341.18700000000001</v>
      </c>
      <c r="Q128" s="71">
        <v>14.039</v>
      </c>
      <c r="R128" s="68">
        <v>4789.924293</v>
      </c>
      <c r="S128" s="172">
        <f t="shared" si="16"/>
        <v>2944.2540000000004</v>
      </c>
      <c r="T128" s="146">
        <f t="shared" si="17"/>
        <v>46.994000000000597</v>
      </c>
      <c r="U128" s="146">
        <f t="shared" si="19"/>
        <v>2897.2599999999998</v>
      </c>
      <c r="V128" s="144">
        <f t="shared" si="15"/>
        <v>14.52660441037394</v>
      </c>
      <c r="W128" s="148">
        <f t="shared" si="20"/>
        <v>42087.349893999999</v>
      </c>
      <c r="X128" s="202">
        <v>3155.4659999999999</v>
      </c>
      <c r="Y128" s="146">
        <v>53.460999999999785</v>
      </c>
      <c r="Z128" s="146">
        <v>3102.0050000000001</v>
      </c>
      <c r="AA128" s="149">
        <v>14.038999999999998</v>
      </c>
      <c r="AB128" s="143">
        <v>43549.048194999996</v>
      </c>
      <c r="AC128" s="33"/>
      <c r="AD128" s="27"/>
    </row>
    <row r="129" spans="1:30" s="14" customFormat="1" ht="15.75" customHeight="1">
      <c r="A129" s="7">
        <v>78</v>
      </c>
      <c r="B129" s="303" t="s">
        <v>120</v>
      </c>
      <c r="C129" s="23" t="s">
        <v>10</v>
      </c>
      <c r="D129" s="142">
        <v>3630.1369999999997</v>
      </c>
      <c r="E129" s="142">
        <v>121.17399999999998</v>
      </c>
      <c r="F129" s="391">
        <v>3508.9629999999997</v>
      </c>
      <c r="G129" s="144">
        <v>21.317087825377467</v>
      </c>
      <c r="H129" s="195">
        <v>74800.872446999987</v>
      </c>
      <c r="I129" s="97">
        <v>175.00899999999999</v>
      </c>
      <c r="J129" s="68">
        <f t="shared" si="14"/>
        <v>4.8349999999999795</v>
      </c>
      <c r="K129" s="70">
        <v>170.17400000000001</v>
      </c>
      <c r="L129" s="71">
        <v>23.631</v>
      </c>
      <c r="M129" s="89">
        <f t="shared" si="18"/>
        <v>4021.3817940000004</v>
      </c>
      <c r="N129" s="97">
        <v>134.47800000000001</v>
      </c>
      <c r="O129" s="68">
        <v>6.1310000000000002</v>
      </c>
      <c r="P129" s="70">
        <v>128.34700000000001</v>
      </c>
      <c r="Q129" s="71">
        <v>21.061</v>
      </c>
      <c r="R129" s="68">
        <v>2703.1161670000001</v>
      </c>
      <c r="S129" s="172">
        <f t="shared" si="16"/>
        <v>3805.1459999999997</v>
      </c>
      <c r="T129" s="146">
        <f t="shared" si="17"/>
        <v>126.00900000000001</v>
      </c>
      <c r="U129" s="146">
        <f t="shared" si="19"/>
        <v>3679.1369999999997</v>
      </c>
      <c r="V129" s="144">
        <f t="shared" si="15"/>
        <v>21.424115014200339</v>
      </c>
      <c r="W129" s="148">
        <f t="shared" si="20"/>
        <v>78822.254240999988</v>
      </c>
      <c r="X129" s="202">
        <v>3433.1970000000006</v>
      </c>
      <c r="Y129" s="146">
        <v>146.77199999999993</v>
      </c>
      <c r="Z129" s="146">
        <v>3286.4250000000006</v>
      </c>
      <c r="AA129" s="149">
        <v>21.060999999999993</v>
      </c>
      <c r="AB129" s="143">
        <v>69215.396924999994</v>
      </c>
      <c r="AC129" s="33"/>
      <c r="AD129" s="27"/>
    </row>
    <row r="130" spans="1:30" s="14" customFormat="1" ht="15.75" customHeight="1">
      <c r="A130" s="7">
        <v>79</v>
      </c>
      <c r="B130" s="303" t="s">
        <v>121</v>
      </c>
      <c r="C130" s="23" t="s">
        <v>10</v>
      </c>
      <c r="D130" s="142">
        <v>5296.518</v>
      </c>
      <c r="E130" s="142">
        <v>24.010000000000218</v>
      </c>
      <c r="F130" s="391">
        <v>5272.5079999999998</v>
      </c>
      <c r="G130" s="144">
        <v>21.831949984333832</v>
      </c>
      <c r="H130" s="195">
        <v>115109.13094800001</v>
      </c>
      <c r="I130" s="97">
        <v>507.86399999999998</v>
      </c>
      <c r="J130" s="68">
        <f t="shared" si="14"/>
        <v>0</v>
      </c>
      <c r="K130" s="70">
        <v>507.86399999999998</v>
      </c>
      <c r="L130" s="71">
        <v>23.631</v>
      </c>
      <c r="M130" s="89">
        <f t="shared" si="18"/>
        <v>12001.334183999999</v>
      </c>
      <c r="N130" s="97">
        <v>422.55099999999999</v>
      </c>
      <c r="O130" s="68">
        <v>0</v>
      </c>
      <c r="P130" s="70">
        <v>422.55099999999999</v>
      </c>
      <c r="Q130" s="71">
        <v>21.061</v>
      </c>
      <c r="R130" s="68">
        <v>8899.346610999999</v>
      </c>
      <c r="S130" s="172">
        <f t="shared" si="16"/>
        <v>5804.3819999999996</v>
      </c>
      <c r="T130" s="146">
        <f t="shared" si="17"/>
        <v>24.010000000000218</v>
      </c>
      <c r="U130" s="146">
        <f t="shared" si="19"/>
        <v>5780.3719999999994</v>
      </c>
      <c r="V130" s="144">
        <f t="shared" si="15"/>
        <v>21.990014679332063</v>
      </c>
      <c r="W130" s="148">
        <f t="shared" si="20"/>
        <v>127110.46513200001</v>
      </c>
      <c r="X130" s="202">
        <v>5773.3239999999996</v>
      </c>
      <c r="Y130" s="146">
        <v>0</v>
      </c>
      <c r="Z130" s="146">
        <v>5773.3239999999996</v>
      </c>
      <c r="AA130" s="149">
        <v>21.061</v>
      </c>
      <c r="AB130" s="143">
        <v>121591.97676399999</v>
      </c>
      <c r="AC130" s="33"/>
      <c r="AD130" s="27"/>
    </row>
    <row r="131" spans="1:30" s="14" customFormat="1" ht="15.75" customHeight="1">
      <c r="A131" s="7">
        <v>80</v>
      </c>
      <c r="B131" s="303" t="s">
        <v>160</v>
      </c>
      <c r="C131" s="23" t="s">
        <v>10</v>
      </c>
      <c r="D131" s="142">
        <v>1288.32</v>
      </c>
      <c r="E131" s="142">
        <v>14.554000000000087</v>
      </c>
      <c r="F131" s="391">
        <v>1273.7659999999998</v>
      </c>
      <c r="G131" s="144">
        <v>21.326473085323368</v>
      </c>
      <c r="H131" s="195">
        <v>27164.936316000003</v>
      </c>
      <c r="I131" s="97">
        <v>34.764000000000003</v>
      </c>
      <c r="J131" s="68">
        <f t="shared" si="14"/>
        <v>0.84300000000000352</v>
      </c>
      <c r="K131" s="70">
        <v>33.920999999999999</v>
      </c>
      <c r="L131" s="71">
        <v>23.631</v>
      </c>
      <c r="M131" s="89">
        <f t="shared" si="18"/>
        <v>801.58715099999995</v>
      </c>
      <c r="N131" s="97">
        <v>22.98</v>
      </c>
      <c r="O131" s="68">
        <v>2.9589999999999996</v>
      </c>
      <c r="P131" s="70">
        <v>20.021000000000001</v>
      </c>
      <c r="Q131" s="71">
        <v>21.061</v>
      </c>
      <c r="R131" s="68">
        <v>421.66228100000001</v>
      </c>
      <c r="S131" s="172">
        <f t="shared" si="16"/>
        <v>1323.0839999999998</v>
      </c>
      <c r="T131" s="146">
        <f t="shared" si="17"/>
        <v>15.396999999999935</v>
      </c>
      <c r="U131" s="146">
        <f t="shared" si="19"/>
        <v>1307.6869999999999</v>
      </c>
      <c r="V131" s="144">
        <f t="shared" si="15"/>
        <v>21.386251807198516</v>
      </c>
      <c r="W131" s="148">
        <f t="shared" si="20"/>
        <v>27966.523467000003</v>
      </c>
      <c r="X131" s="202">
        <v>1329.2950000000003</v>
      </c>
      <c r="Y131" s="146">
        <v>16.055000000000518</v>
      </c>
      <c r="Z131" s="146">
        <v>1313.2399999999998</v>
      </c>
      <c r="AA131" s="149">
        <v>21.061000000000003</v>
      </c>
      <c r="AB131" s="143">
        <v>27658.147639999999</v>
      </c>
      <c r="AC131" s="33"/>
      <c r="AD131" s="27"/>
    </row>
    <row r="132" spans="1:30" s="14" customFormat="1" ht="15.75" customHeight="1">
      <c r="A132" s="8">
        <v>81</v>
      </c>
      <c r="B132" s="311" t="s">
        <v>123</v>
      </c>
      <c r="C132" s="34" t="s">
        <v>10</v>
      </c>
      <c r="D132" s="142">
        <v>560.899</v>
      </c>
      <c r="E132" s="142">
        <v>0.47699999999997544</v>
      </c>
      <c r="F132" s="391">
        <v>560.42200000000003</v>
      </c>
      <c r="G132" s="144">
        <v>14.382435129241891</v>
      </c>
      <c r="H132" s="195">
        <v>8060.2330599999996</v>
      </c>
      <c r="I132" s="100">
        <v>0</v>
      </c>
      <c r="J132" s="101">
        <f t="shared" si="14"/>
        <v>0</v>
      </c>
      <c r="K132" s="101">
        <v>0</v>
      </c>
      <c r="L132" s="102">
        <v>15.750999999999999</v>
      </c>
      <c r="M132" s="275">
        <f t="shared" si="18"/>
        <v>0</v>
      </c>
      <c r="N132" s="97">
        <v>0</v>
      </c>
      <c r="O132" s="68">
        <v>0</v>
      </c>
      <c r="P132" s="70">
        <v>0</v>
      </c>
      <c r="Q132" s="71">
        <v>14.039</v>
      </c>
      <c r="R132" s="68">
        <v>0</v>
      </c>
      <c r="S132" s="172">
        <f t="shared" si="16"/>
        <v>560.899</v>
      </c>
      <c r="T132" s="146">
        <f t="shared" si="17"/>
        <v>0.47699999999997544</v>
      </c>
      <c r="U132" s="146">
        <f t="shared" si="19"/>
        <v>560.42200000000003</v>
      </c>
      <c r="V132" s="144">
        <f t="shared" si="15"/>
        <v>14.382435129241891</v>
      </c>
      <c r="W132" s="148">
        <f t="shared" si="20"/>
        <v>8060.2330599999996</v>
      </c>
      <c r="X132" s="202">
        <v>507.33099999999996</v>
      </c>
      <c r="Y132" s="146">
        <v>0.6099999999999568</v>
      </c>
      <c r="Z132" s="146">
        <v>506.721</v>
      </c>
      <c r="AA132" s="149">
        <v>14.039</v>
      </c>
      <c r="AB132" s="143">
        <v>7113.856119</v>
      </c>
      <c r="AC132" s="33"/>
      <c r="AD132" s="27"/>
    </row>
    <row r="133" spans="1:30" s="14" customFormat="1" ht="15.75" customHeight="1">
      <c r="A133" s="7">
        <v>82</v>
      </c>
      <c r="B133" s="303" t="s">
        <v>124</v>
      </c>
      <c r="C133" s="23" t="s">
        <v>10</v>
      </c>
      <c r="D133" s="142">
        <v>1270.6020000000001</v>
      </c>
      <c r="E133" s="142">
        <v>50.506000000000313</v>
      </c>
      <c r="F133" s="391">
        <v>1220.0959999999998</v>
      </c>
      <c r="G133" s="144">
        <v>21.305759689401494</v>
      </c>
      <c r="H133" s="195">
        <v>25995.072174000001</v>
      </c>
      <c r="I133" s="97">
        <v>47.634</v>
      </c>
      <c r="J133" s="68">
        <f t="shared" si="14"/>
        <v>3.8000000000003809E-2</v>
      </c>
      <c r="K133" s="70">
        <v>47.595999999999997</v>
      </c>
      <c r="L133" s="71">
        <v>23.631</v>
      </c>
      <c r="M133" s="89">
        <f t="shared" si="18"/>
        <v>1124.741076</v>
      </c>
      <c r="N133" s="97">
        <v>53.558</v>
      </c>
      <c r="O133" s="68">
        <v>0</v>
      </c>
      <c r="P133" s="70">
        <v>53.558</v>
      </c>
      <c r="Q133" s="71">
        <v>21.061</v>
      </c>
      <c r="R133" s="68">
        <v>1127.985038</v>
      </c>
      <c r="S133" s="172">
        <f t="shared" si="16"/>
        <v>1318.2360000000001</v>
      </c>
      <c r="T133" s="146">
        <f t="shared" si="17"/>
        <v>50.544000000000324</v>
      </c>
      <c r="U133" s="146">
        <f t="shared" si="19"/>
        <v>1267.6919999999998</v>
      </c>
      <c r="V133" s="144">
        <f t="shared" si="15"/>
        <v>21.393061761058682</v>
      </c>
      <c r="W133" s="148">
        <f t="shared" si="20"/>
        <v>27119.813249999999</v>
      </c>
      <c r="X133" s="202">
        <v>1159.8920000000001</v>
      </c>
      <c r="Y133" s="146">
        <v>17.614000000000033</v>
      </c>
      <c r="Z133" s="146">
        <v>1142.278</v>
      </c>
      <c r="AA133" s="149">
        <v>21.060999999999996</v>
      </c>
      <c r="AB133" s="143">
        <v>24057.516957999997</v>
      </c>
      <c r="AC133" s="33"/>
      <c r="AD133" s="27"/>
    </row>
    <row r="134" spans="1:30" s="14" customFormat="1" ht="15.75" customHeight="1">
      <c r="A134" s="7">
        <v>83</v>
      </c>
      <c r="B134" s="3" t="s">
        <v>125</v>
      </c>
      <c r="C134" s="23" t="s">
        <v>10</v>
      </c>
      <c r="D134" s="142">
        <v>1505.6999999999998</v>
      </c>
      <c r="E134" s="142">
        <v>56.31699999999978</v>
      </c>
      <c r="F134" s="391">
        <v>1449.383</v>
      </c>
      <c r="G134" s="144">
        <v>21.516875280032949</v>
      </c>
      <c r="H134" s="195">
        <v>31186.193243999998</v>
      </c>
      <c r="I134" s="97">
        <v>0</v>
      </c>
      <c r="J134" s="68">
        <f t="shared" si="14"/>
        <v>0</v>
      </c>
      <c r="K134" s="70">
        <v>0</v>
      </c>
      <c r="L134" s="71">
        <v>23.631</v>
      </c>
      <c r="M134" s="89">
        <f t="shared" si="18"/>
        <v>0</v>
      </c>
      <c r="N134" s="97">
        <v>0</v>
      </c>
      <c r="O134" s="68">
        <v>0</v>
      </c>
      <c r="P134" s="70">
        <v>0</v>
      </c>
      <c r="Q134" s="71">
        <v>21.061</v>
      </c>
      <c r="R134" s="68">
        <v>0</v>
      </c>
      <c r="S134" s="172">
        <f t="shared" si="16"/>
        <v>1505.6999999999998</v>
      </c>
      <c r="T134" s="146">
        <f t="shared" si="17"/>
        <v>56.31699999999978</v>
      </c>
      <c r="U134" s="146">
        <f t="shared" si="19"/>
        <v>1449.383</v>
      </c>
      <c r="V134" s="144">
        <f t="shared" si="15"/>
        <v>21.516875280032949</v>
      </c>
      <c r="W134" s="148">
        <f t="shared" si="20"/>
        <v>31186.193243999998</v>
      </c>
      <c r="X134" s="202">
        <v>1542.962</v>
      </c>
      <c r="Y134" s="146">
        <v>43.856999999999971</v>
      </c>
      <c r="Z134" s="146">
        <v>1499.105</v>
      </c>
      <c r="AA134" s="149">
        <v>21.061</v>
      </c>
      <c r="AB134" s="143">
        <v>31572.650405</v>
      </c>
      <c r="AC134" s="33"/>
      <c r="AD134" s="27"/>
    </row>
    <row r="135" spans="1:30" s="14" customFormat="1" ht="15.75" customHeight="1">
      <c r="A135" s="7">
        <v>84</v>
      </c>
      <c r="B135" s="297" t="s">
        <v>126</v>
      </c>
      <c r="C135" s="23" t="s">
        <v>10</v>
      </c>
      <c r="D135" s="142">
        <v>2785.9199999999996</v>
      </c>
      <c r="E135" s="142">
        <v>109.0359999999996</v>
      </c>
      <c r="F135" s="391">
        <v>2676.884</v>
      </c>
      <c r="G135" s="144">
        <v>21.58026352430662</v>
      </c>
      <c r="H135" s="195">
        <v>57767.862143999999</v>
      </c>
      <c r="I135" s="97">
        <v>424.10399999999998</v>
      </c>
      <c r="J135" s="68">
        <f t="shared" si="14"/>
        <v>16.671999999999969</v>
      </c>
      <c r="K135" s="70">
        <v>407.43200000000002</v>
      </c>
      <c r="L135" s="71">
        <v>23.631</v>
      </c>
      <c r="M135" s="89">
        <f t="shared" si="18"/>
        <v>9628.025592</v>
      </c>
      <c r="N135" s="97">
        <v>475.608</v>
      </c>
      <c r="O135" s="68">
        <v>24.331999999999994</v>
      </c>
      <c r="P135" s="70">
        <v>451.27600000000001</v>
      </c>
      <c r="Q135" s="71">
        <v>21.061</v>
      </c>
      <c r="R135" s="68">
        <v>9504.3238359999996</v>
      </c>
      <c r="S135" s="172">
        <f t="shared" si="16"/>
        <v>3210.0239999999994</v>
      </c>
      <c r="T135" s="146">
        <f t="shared" si="17"/>
        <v>125.70799999999963</v>
      </c>
      <c r="U135" s="146">
        <f t="shared" si="19"/>
        <v>3084.3159999999998</v>
      </c>
      <c r="V135" s="144">
        <f t="shared" si="15"/>
        <v>21.851161727916338</v>
      </c>
      <c r="W135" s="148">
        <f t="shared" si="20"/>
        <v>67395.887736000004</v>
      </c>
      <c r="X135" s="202">
        <v>3654.2070000000003</v>
      </c>
      <c r="Y135" s="146">
        <v>188.16900000000078</v>
      </c>
      <c r="Z135" s="146">
        <v>3466.0379999999996</v>
      </c>
      <c r="AA135" s="149">
        <v>21.061000000000003</v>
      </c>
      <c r="AB135" s="143">
        <v>72998.226318000001</v>
      </c>
      <c r="AC135" s="33"/>
      <c r="AD135" s="27"/>
    </row>
    <row r="136" spans="1:30" s="14" customFormat="1" ht="15.75" customHeight="1">
      <c r="A136" s="7">
        <v>85</v>
      </c>
      <c r="B136" s="297" t="s">
        <v>127</v>
      </c>
      <c r="C136" s="23" t="s">
        <v>10</v>
      </c>
      <c r="D136" s="142">
        <v>2945.7240000000002</v>
      </c>
      <c r="E136" s="142">
        <v>118.26300000000037</v>
      </c>
      <c r="F136" s="391">
        <v>2827.4609999999998</v>
      </c>
      <c r="G136" s="144">
        <v>21.167999999999999</v>
      </c>
      <c r="H136" s="195">
        <v>59851.694447999995</v>
      </c>
      <c r="I136" s="97">
        <v>0</v>
      </c>
      <c r="J136" s="68">
        <f t="shared" si="14"/>
        <v>0</v>
      </c>
      <c r="K136" s="70">
        <v>0</v>
      </c>
      <c r="L136" s="71">
        <v>23.631</v>
      </c>
      <c r="M136" s="89">
        <f t="shared" si="18"/>
        <v>0</v>
      </c>
      <c r="N136" s="97">
        <v>0</v>
      </c>
      <c r="O136" s="68">
        <v>0</v>
      </c>
      <c r="P136" s="70">
        <v>0</v>
      </c>
      <c r="Q136" s="71">
        <v>21.061</v>
      </c>
      <c r="R136" s="68">
        <v>0</v>
      </c>
      <c r="S136" s="172">
        <f t="shared" si="16"/>
        <v>2945.7240000000002</v>
      </c>
      <c r="T136" s="146">
        <f t="shared" si="17"/>
        <v>118.26300000000037</v>
      </c>
      <c r="U136" s="146">
        <f t="shared" si="19"/>
        <v>2827.4609999999998</v>
      </c>
      <c r="V136" s="144">
        <f t="shared" si="15"/>
        <v>21.167999999999999</v>
      </c>
      <c r="W136" s="148">
        <f t="shared" si="20"/>
        <v>59851.694447999995</v>
      </c>
      <c r="X136" s="202">
        <v>3249.0280000000002</v>
      </c>
      <c r="Y136" s="146">
        <v>71.480000000000473</v>
      </c>
      <c r="Z136" s="146">
        <v>3177.5479999999998</v>
      </c>
      <c r="AA136" s="149">
        <v>21.060999999999996</v>
      </c>
      <c r="AB136" s="143">
        <v>66922.338427999988</v>
      </c>
      <c r="AC136" s="33"/>
      <c r="AD136" s="27"/>
    </row>
    <row r="137" spans="1:30" s="14" customFormat="1" ht="15.75" customHeight="1">
      <c r="A137" s="7">
        <v>86</v>
      </c>
      <c r="B137" s="303" t="s">
        <v>128</v>
      </c>
      <c r="C137" s="23" t="s">
        <v>10</v>
      </c>
      <c r="D137" s="142">
        <v>2568.971</v>
      </c>
      <c r="E137" s="142">
        <v>11.195000000000164</v>
      </c>
      <c r="F137" s="391">
        <v>2557.7759999999998</v>
      </c>
      <c r="G137" s="144">
        <v>21.167999999999996</v>
      </c>
      <c r="H137" s="195">
        <v>54143.002367999987</v>
      </c>
      <c r="I137" s="97">
        <v>0</v>
      </c>
      <c r="J137" s="68">
        <f t="shared" si="14"/>
        <v>0</v>
      </c>
      <c r="K137" s="70">
        <v>0</v>
      </c>
      <c r="L137" s="71">
        <v>23.631</v>
      </c>
      <c r="M137" s="89">
        <f t="shared" si="18"/>
        <v>0</v>
      </c>
      <c r="N137" s="97">
        <v>0</v>
      </c>
      <c r="O137" s="68">
        <v>0</v>
      </c>
      <c r="P137" s="70">
        <v>0</v>
      </c>
      <c r="Q137" s="71">
        <v>21.061</v>
      </c>
      <c r="R137" s="68">
        <v>0</v>
      </c>
      <c r="S137" s="172">
        <f t="shared" si="16"/>
        <v>2568.971</v>
      </c>
      <c r="T137" s="146">
        <f t="shared" si="17"/>
        <v>11.195000000000164</v>
      </c>
      <c r="U137" s="146">
        <f t="shared" si="19"/>
        <v>2557.7759999999998</v>
      </c>
      <c r="V137" s="144">
        <f t="shared" si="15"/>
        <v>21.167999999999996</v>
      </c>
      <c r="W137" s="148">
        <f t="shared" si="20"/>
        <v>54143.002367999987</v>
      </c>
      <c r="X137" s="202">
        <v>2637.9850000000001</v>
      </c>
      <c r="Y137" s="146">
        <v>10.60300000000052</v>
      </c>
      <c r="Z137" s="146">
        <v>2627.3819999999996</v>
      </c>
      <c r="AA137" s="149">
        <v>21.061</v>
      </c>
      <c r="AB137" s="143">
        <v>55335.292301999994</v>
      </c>
      <c r="AC137" s="33"/>
      <c r="AD137" s="27"/>
    </row>
    <row r="138" spans="1:30" s="14" customFormat="1" ht="15.75" customHeight="1">
      <c r="A138" s="7">
        <v>87</v>
      </c>
      <c r="B138" s="303" t="s">
        <v>129</v>
      </c>
      <c r="C138" s="28" t="s">
        <v>10</v>
      </c>
      <c r="D138" s="135">
        <v>1150.0550000000001</v>
      </c>
      <c r="E138" s="135">
        <v>54.853000000000065</v>
      </c>
      <c r="F138" s="389">
        <v>1095.202</v>
      </c>
      <c r="G138" s="144">
        <v>21.496393403226069</v>
      </c>
      <c r="H138" s="145">
        <v>23542.893047999998</v>
      </c>
      <c r="I138" s="97">
        <v>140.66</v>
      </c>
      <c r="J138" s="68">
        <f t="shared" si="14"/>
        <v>6.4890000000000043</v>
      </c>
      <c r="K138" s="68">
        <v>134.17099999999999</v>
      </c>
      <c r="L138" s="71">
        <v>23.631</v>
      </c>
      <c r="M138" s="89">
        <f t="shared" si="18"/>
        <v>3170.5949009999999</v>
      </c>
      <c r="N138" s="100">
        <v>138.89500000000001</v>
      </c>
      <c r="O138" s="101">
        <v>5.4210000000000207</v>
      </c>
      <c r="P138" s="101">
        <v>133.47399999999999</v>
      </c>
      <c r="Q138" s="102">
        <v>21.061</v>
      </c>
      <c r="R138" s="101">
        <v>2811.095914</v>
      </c>
      <c r="S138" s="285">
        <f t="shared" si="16"/>
        <v>1290.7150000000001</v>
      </c>
      <c r="T138" s="207">
        <f t="shared" si="17"/>
        <v>61.342000000000098</v>
      </c>
      <c r="U138" s="207">
        <f t="shared" si="19"/>
        <v>1229.373</v>
      </c>
      <c r="V138" s="144">
        <f t="shared" si="15"/>
        <v>21.729359558897094</v>
      </c>
      <c r="W138" s="208">
        <f t="shared" si="20"/>
        <v>26713.487948999998</v>
      </c>
      <c r="X138" s="295">
        <v>1258.335</v>
      </c>
      <c r="Y138" s="207">
        <v>52.750000000000227</v>
      </c>
      <c r="Z138" s="207">
        <v>1205.5849999999998</v>
      </c>
      <c r="AA138" s="279">
        <v>21.061000000000003</v>
      </c>
      <c r="AB138" s="207">
        <v>25390.825685</v>
      </c>
      <c r="AC138" s="33"/>
      <c r="AD138" s="27"/>
    </row>
    <row r="139" spans="1:30" s="14" customFormat="1" ht="15.75" customHeight="1">
      <c r="A139" s="8">
        <v>88</v>
      </c>
      <c r="B139" s="310" t="s">
        <v>222</v>
      </c>
      <c r="C139" s="34" t="s">
        <v>10</v>
      </c>
      <c r="D139" s="203">
        <v>2497.1039999999998</v>
      </c>
      <c r="E139" s="203">
        <v>139.30600000000004</v>
      </c>
      <c r="F139" s="204">
        <v>2357.7979999999998</v>
      </c>
      <c r="G139" s="144">
        <v>14.23783775285245</v>
      </c>
      <c r="H139" s="205">
        <v>33569.945377999997</v>
      </c>
      <c r="I139" s="100">
        <v>26.628</v>
      </c>
      <c r="J139" s="101">
        <f t="shared" si="14"/>
        <v>1.1819999999999986</v>
      </c>
      <c r="K139" s="101">
        <v>25.446000000000002</v>
      </c>
      <c r="L139" s="102">
        <v>15.750999999999999</v>
      </c>
      <c r="M139" s="275">
        <f t="shared" si="18"/>
        <v>400.79994600000003</v>
      </c>
      <c r="N139" s="97">
        <v>41.374000000000002</v>
      </c>
      <c r="O139" s="68">
        <v>2.9640000000000057</v>
      </c>
      <c r="P139" s="70">
        <v>38.409999999999997</v>
      </c>
      <c r="Q139" s="71">
        <v>14.039</v>
      </c>
      <c r="R139" s="68">
        <v>539.23798999999997</v>
      </c>
      <c r="S139" s="285">
        <f t="shared" si="16"/>
        <v>2523.732</v>
      </c>
      <c r="T139" s="207">
        <f t="shared" si="17"/>
        <v>140.48800000000028</v>
      </c>
      <c r="U139" s="207">
        <f t="shared" si="19"/>
        <v>2383.2439999999997</v>
      </c>
      <c r="V139" s="144">
        <f t="shared" si="15"/>
        <v>14.253993852077253</v>
      </c>
      <c r="W139" s="208">
        <f t="shared" si="20"/>
        <v>33970.745323999996</v>
      </c>
      <c r="X139" s="202">
        <v>2402.7319999999995</v>
      </c>
      <c r="Y139" s="146">
        <v>137.07399999999961</v>
      </c>
      <c r="Z139" s="146">
        <v>2265.6579999999999</v>
      </c>
      <c r="AA139" s="149">
        <v>14.039000000000001</v>
      </c>
      <c r="AB139" s="143">
        <v>31807.572662000002</v>
      </c>
      <c r="AC139" s="33"/>
      <c r="AD139" s="27"/>
    </row>
    <row r="140" spans="1:30" s="14" customFormat="1" ht="15.75" customHeight="1">
      <c r="A140" s="7">
        <v>89</v>
      </c>
      <c r="B140" s="303" t="s">
        <v>130</v>
      </c>
      <c r="C140" s="23" t="s">
        <v>10</v>
      </c>
      <c r="D140" s="142">
        <v>2335.9430000000002</v>
      </c>
      <c r="E140" s="142">
        <v>34.949000000000524</v>
      </c>
      <c r="F140" s="391">
        <v>2300.9939999999997</v>
      </c>
      <c r="G140" s="144">
        <v>21.480620916873317</v>
      </c>
      <c r="H140" s="195">
        <v>49426.779845999998</v>
      </c>
      <c r="I140" s="97">
        <v>309.21300000000002</v>
      </c>
      <c r="J140" s="68">
        <f t="shared" si="14"/>
        <v>4.0990000000000464</v>
      </c>
      <c r="K140" s="70">
        <v>305.11399999999998</v>
      </c>
      <c r="L140" s="71">
        <v>23.631</v>
      </c>
      <c r="M140" s="89">
        <f t="shared" si="18"/>
        <v>7210.1489339999998</v>
      </c>
      <c r="N140" s="97">
        <v>148.65199999999999</v>
      </c>
      <c r="O140" s="68">
        <v>1.4109999999999729</v>
      </c>
      <c r="P140" s="70">
        <v>147.24100000000001</v>
      </c>
      <c r="Q140" s="71">
        <v>21.061</v>
      </c>
      <c r="R140" s="68">
        <v>3101.0427010000003</v>
      </c>
      <c r="S140" s="172">
        <f t="shared" si="16"/>
        <v>2645.1560000000004</v>
      </c>
      <c r="T140" s="146">
        <f t="shared" si="17"/>
        <v>39.048000000000684</v>
      </c>
      <c r="U140" s="146">
        <f t="shared" si="19"/>
        <v>2606.1079999999997</v>
      </c>
      <c r="V140" s="144">
        <f t="shared" si="15"/>
        <v>21.732379770907421</v>
      </c>
      <c r="W140" s="148">
        <f t="shared" si="20"/>
        <v>56636.928779999995</v>
      </c>
      <c r="X140" s="202">
        <v>2230.761</v>
      </c>
      <c r="Y140" s="146">
        <v>28.166000000000167</v>
      </c>
      <c r="Z140" s="146">
        <v>2202.5949999999998</v>
      </c>
      <c r="AA140" s="149">
        <v>21.061</v>
      </c>
      <c r="AB140" s="143">
        <v>46388.853294999994</v>
      </c>
      <c r="AC140" s="33"/>
      <c r="AD140" s="27"/>
    </row>
    <row r="141" spans="1:30" s="14" customFormat="1" ht="15.75" customHeight="1">
      <c r="A141" s="7">
        <v>90</v>
      </c>
      <c r="B141" s="303" t="s">
        <v>131</v>
      </c>
      <c r="C141" s="23" t="s">
        <v>10</v>
      </c>
      <c r="D141" s="142">
        <v>1311.6</v>
      </c>
      <c r="E141" s="142">
        <v>41.824999999999818</v>
      </c>
      <c r="F141" s="391">
        <v>1269.7750000000001</v>
      </c>
      <c r="G141" s="144">
        <v>14.452992294697879</v>
      </c>
      <c r="H141" s="195">
        <v>18352.048290999999</v>
      </c>
      <c r="I141" s="97">
        <v>264.16699999999997</v>
      </c>
      <c r="J141" s="68">
        <f t="shared" si="14"/>
        <v>1.1129999999999995</v>
      </c>
      <c r="K141" s="70">
        <v>263.05399999999997</v>
      </c>
      <c r="L141" s="71">
        <v>15.750999999999999</v>
      </c>
      <c r="M141" s="89">
        <f t="shared" si="18"/>
        <v>4143.3635539999996</v>
      </c>
      <c r="N141" s="97">
        <v>283.68</v>
      </c>
      <c r="O141" s="68">
        <v>8.4650000000000318</v>
      </c>
      <c r="P141" s="70">
        <v>275.21499999999997</v>
      </c>
      <c r="Q141" s="71">
        <v>14.039</v>
      </c>
      <c r="R141" s="68">
        <v>3863.7433849999998</v>
      </c>
      <c r="S141" s="172">
        <f t="shared" si="16"/>
        <v>1575.7669999999998</v>
      </c>
      <c r="T141" s="146">
        <f t="shared" si="17"/>
        <v>42.937999999999647</v>
      </c>
      <c r="U141" s="146">
        <f t="shared" si="19"/>
        <v>1532.8290000000002</v>
      </c>
      <c r="V141" s="144">
        <f t="shared" si="15"/>
        <v>14.675747813356869</v>
      </c>
      <c r="W141" s="148">
        <f t="shared" si="20"/>
        <v>22495.411844999999</v>
      </c>
      <c r="X141" s="202">
        <v>1560.1200000000001</v>
      </c>
      <c r="Y141" s="146">
        <v>41.47400000000016</v>
      </c>
      <c r="Z141" s="146">
        <v>1518.646</v>
      </c>
      <c r="AA141" s="149">
        <v>14.039000000000001</v>
      </c>
      <c r="AB141" s="143">
        <v>21320.271194000001</v>
      </c>
      <c r="AC141" s="33"/>
      <c r="AD141" s="27"/>
    </row>
    <row r="142" spans="1:30" s="14" customFormat="1" ht="15.75" customHeight="1">
      <c r="A142" s="7">
        <v>91</v>
      </c>
      <c r="B142" s="303" t="s">
        <v>132</v>
      </c>
      <c r="C142" s="23" t="s">
        <v>10</v>
      </c>
      <c r="D142" s="142">
        <v>3448.5649999999996</v>
      </c>
      <c r="E142" s="142">
        <v>17.318999999999505</v>
      </c>
      <c r="F142" s="391">
        <v>3431.2460000000001</v>
      </c>
      <c r="G142" s="144">
        <v>21.218926106143368</v>
      </c>
      <c r="H142" s="195">
        <v>72807.355326000004</v>
      </c>
      <c r="I142" s="97">
        <v>45.552</v>
      </c>
      <c r="J142" s="68">
        <f t="shared" si="14"/>
        <v>0.66499999999999915</v>
      </c>
      <c r="K142" s="70">
        <v>44.887</v>
      </c>
      <c r="L142" s="71">
        <v>23.631</v>
      </c>
      <c r="M142" s="89">
        <f t="shared" si="18"/>
        <v>1060.7246970000001</v>
      </c>
      <c r="N142" s="97">
        <v>42.468000000000004</v>
      </c>
      <c r="O142" s="68">
        <v>0.26900000000000546</v>
      </c>
      <c r="P142" s="70">
        <v>42.198999999999998</v>
      </c>
      <c r="Q142" s="71">
        <v>21.061</v>
      </c>
      <c r="R142" s="68">
        <v>888.75313899999992</v>
      </c>
      <c r="S142" s="172">
        <f t="shared" si="16"/>
        <v>3494.1169999999997</v>
      </c>
      <c r="T142" s="146">
        <f t="shared" si="17"/>
        <v>17.983999999999469</v>
      </c>
      <c r="U142" s="146">
        <f t="shared" si="19"/>
        <v>3476.1330000000003</v>
      </c>
      <c r="V142" s="144">
        <f t="shared" si="15"/>
        <v>21.250073004398853</v>
      </c>
      <c r="W142" s="148">
        <f t="shared" si="20"/>
        <v>73868.080023000002</v>
      </c>
      <c r="X142" s="202">
        <v>2971.8989999999994</v>
      </c>
      <c r="Y142" s="146">
        <v>8.614999999999327</v>
      </c>
      <c r="Z142" s="146">
        <v>2963.2840000000001</v>
      </c>
      <c r="AA142" s="149">
        <v>21.060999999999996</v>
      </c>
      <c r="AB142" s="143">
        <v>62409.724323999995</v>
      </c>
      <c r="AC142" s="33"/>
      <c r="AD142" s="27"/>
    </row>
    <row r="143" spans="1:30" s="14" customFormat="1" ht="15.75" customHeight="1">
      <c r="A143" s="7">
        <v>92</v>
      </c>
      <c r="B143" s="303" t="s">
        <v>133</v>
      </c>
      <c r="C143" s="23" t="s">
        <v>10</v>
      </c>
      <c r="D143" s="142">
        <v>542.61800000000005</v>
      </c>
      <c r="E143" s="142">
        <v>31.8780000000001</v>
      </c>
      <c r="F143" s="391">
        <v>510.73999999999995</v>
      </c>
      <c r="G143" s="144">
        <v>14.384607408857738</v>
      </c>
      <c r="H143" s="195">
        <v>7346.7943880000003</v>
      </c>
      <c r="I143" s="97">
        <v>35.024000000000001</v>
      </c>
      <c r="J143" s="68">
        <f t="shared" si="14"/>
        <v>3.0240000000000009</v>
      </c>
      <c r="K143" s="70">
        <v>32</v>
      </c>
      <c r="L143" s="71">
        <v>15.750999999999999</v>
      </c>
      <c r="M143" s="89">
        <f t="shared" si="18"/>
        <v>504.03199999999998</v>
      </c>
      <c r="N143" s="97">
        <v>37.103999999999999</v>
      </c>
      <c r="O143" s="68">
        <v>3.4879999999999995</v>
      </c>
      <c r="P143" s="70">
        <v>33.616</v>
      </c>
      <c r="Q143" s="71">
        <v>14.039</v>
      </c>
      <c r="R143" s="68">
        <v>471.935024</v>
      </c>
      <c r="S143" s="172">
        <f t="shared" si="16"/>
        <v>577.64200000000005</v>
      </c>
      <c r="T143" s="146">
        <f t="shared" si="17"/>
        <v>34.902000000000044</v>
      </c>
      <c r="U143" s="146">
        <f t="shared" si="19"/>
        <v>542.74</v>
      </c>
      <c r="V143" s="144">
        <f t="shared" si="15"/>
        <v>14.465170040903564</v>
      </c>
      <c r="W143" s="148">
        <f t="shared" si="20"/>
        <v>7850.8263880000004</v>
      </c>
      <c r="X143" s="202">
        <v>532.82600000000002</v>
      </c>
      <c r="Y143" s="146">
        <v>7.2580000000000382</v>
      </c>
      <c r="Z143" s="146">
        <v>525.56799999999998</v>
      </c>
      <c r="AA143" s="149">
        <v>14.039000000000001</v>
      </c>
      <c r="AB143" s="143">
        <v>7378.4491520000001</v>
      </c>
      <c r="AC143" s="33"/>
      <c r="AD143" s="27"/>
    </row>
    <row r="144" spans="1:30" s="14" customFormat="1" ht="15.75" customHeight="1">
      <c r="A144" s="7">
        <v>93</v>
      </c>
      <c r="B144" s="303" t="s">
        <v>161</v>
      </c>
      <c r="C144" s="23" t="s">
        <v>10</v>
      </c>
      <c r="D144" s="142">
        <v>4097.5199999999995</v>
      </c>
      <c r="E144" s="142">
        <v>522.51799999999957</v>
      </c>
      <c r="F144" s="391">
        <v>3575.002</v>
      </c>
      <c r="G144" s="144">
        <v>21.545252848529877</v>
      </c>
      <c r="H144" s="195">
        <v>77024.322024000008</v>
      </c>
      <c r="I144" s="97">
        <v>573.67200000000003</v>
      </c>
      <c r="J144" s="68">
        <f t="shared" si="14"/>
        <v>44.512000000000057</v>
      </c>
      <c r="K144" s="70">
        <v>529.16</v>
      </c>
      <c r="L144" s="71">
        <v>23.631</v>
      </c>
      <c r="M144" s="89">
        <f t="shared" si="18"/>
        <v>12504.579959999999</v>
      </c>
      <c r="N144" s="97">
        <v>419.35199999999998</v>
      </c>
      <c r="O144" s="68">
        <v>26.155999999999949</v>
      </c>
      <c r="P144" s="70">
        <v>393.19600000000003</v>
      </c>
      <c r="Q144" s="71">
        <v>21.061</v>
      </c>
      <c r="R144" s="68">
        <v>8281.1009560000002</v>
      </c>
      <c r="S144" s="172">
        <f t="shared" si="16"/>
        <v>4671.1919999999991</v>
      </c>
      <c r="T144" s="146">
        <f t="shared" si="17"/>
        <v>567.02999999999884</v>
      </c>
      <c r="U144" s="146">
        <f t="shared" si="19"/>
        <v>4104.1620000000003</v>
      </c>
      <c r="V144" s="144">
        <f t="shared" si="15"/>
        <v>21.814173510694754</v>
      </c>
      <c r="W144" s="148">
        <f t="shared" si="20"/>
        <v>89528.901984000011</v>
      </c>
      <c r="X144" s="202">
        <v>4651.848</v>
      </c>
      <c r="Y144" s="146">
        <v>341.30599999999959</v>
      </c>
      <c r="Z144" s="146">
        <v>4310.5420000000004</v>
      </c>
      <c r="AA144" s="149">
        <v>21.060999999999996</v>
      </c>
      <c r="AB144" s="143">
        <v>90784.325061999989</v>
      </c>
      <c r="AC144" s="33"/>
      <c r="AD144" s="27"/>
    </row>
    <row r="145" spans="1:30" s="14" customFormat="1" ht="15.75" customHeight="1">
      <c r="A145" s="7">
        <v>94</v>
      </c>
      <c r="B145" s="303" t="s">
        <v>162</v>
      </c>
      <c r="C145" s="23" t="s">
        <v>10</v>
      </c>
      <c r="D145" s="142">
        <v>5006.3850000000002</v>
      </c>
      <c r="E145" s="142">
        <v>64.796000000001186</v>
      </c>
      <c r="F145" s="391">
        <v>4941.588999999999</v>
      </c>
      <c r="G145" s="144">
        <v>21.256645469301478</v>
      </c>
      <c r="H145" s="195">
        <v>105041.605428</v>
      </c>
      <c r="I145" s="97">
        <v>6.7560000000000002</v>
      </c>
      <c r="J145" s="68">
        <f t="shared" ref="J145:J232" si="21">I145-K145</f>
        <v>0.77800000000000047</v>
      </c>
      <c r="K145" s="70">
        <v>5.9779999999999998</v>
      </c>
      <c r="L145" s="71">
        <v>23.631</v>
      </c>
      <c r="M145" s="89">
        <f t="shared" si="18"/>
        <v>141.26611800000001</v>
      </c>
      <c r="N145" s="97">
        <v>12.252000000000001</v>
      </c>
      <c r="O145" s="68">
        <v>1.5280000000000005</v>
      </c>
      <c r="P145" s="70">
        <v>10.724</v>
      </c>
      <c r="Q145" s="71">
        <v>21.061</v>
      </c>
      <c r="R145" s="68">
        <v>225.85816400000002</v>
      </c>
      <c r="S145" s="172">
        <f t="shared" si="16"/>
        <v>5013.1410000000005</v>
      </c>
      <c r="T145" s="146">
        <f t="shared" si="17"/>
        <v>65.574000000001433</v>
      </c>
      <c r="U145" s="146">
        <f t="shared" si="19"/>
        <v>4947.5669999999991</v>
      </c>
      <c r="V145" s="144">
        <f t="shared" si="15"/>
        <v>21.259514332196009</v>
      </c>
      <c r="W145" s="148">
        <f t="shared" si="20"/>
        <v>105182.87154599999</v>
      </c>
      <c r="X145" s="202">
        <v>4546.8960000000015</v>
      </c>
      <c r="Y145" s="146">
        <v>109.96300000000156</v>
      </c>
      <c r="Z145" s="146">
        <v>4436.933</v>
      </c>
      <c r="AA145" s="149">
        <v>21.061</v>
      </c>
      <c r="AB145" s="143">
        <v>93446.245913000006</v>
      </c>
      <c r="AC145" s="33"/>
      <c r="AD145" s="27"/>
    </row>
    <row r="146" spans="1:30" s="14" customFormat="1" ht="15.75" customHeight="1">
      <c r="A146" s="7">
        <v>95</v>
      </c>
      <c r="B146" s="303" t="s">
        <v>134</v>
      </c>
      <c r="C146" s="23" t="s">
        <v>10</v>
      </c>
      <c r="D146" s="142">
        <v>442.9</v>
      </c>
      <c r="E146" s="142">
        <v>4.9029999999999063</v>
      </c>
      <c r="F146" s="391">
        <v>437.99700000000007</v>
      </c>
      <c r="G146" s="144">
        <v>21.364923259748352</v>
      </c>
      <c r="H146" s="195">
        <v>9357.772293</v>
      </c>
      <c r="I146" s="97">
        <v>3.08</v>
      </c>
      <c r="J146" s="68">
        <f t="shared" si="21"/>
        <v>0.53400000000000025</v>
      </c>
      <c r="K146" s="70">
        <v>2.5459999999999998</v>
      </c>
      <c r="L146" s="71">
        <v>23.631</v>
      </c>
      <c r="M146" s="89">
        <f t="shared" si="18"/>
        <v>60.164525999999995</v>
      </c>
      <c r="N146" s="97">
        <v>16.78</v>
      </c>
      <c r="O146" s="68">
        <v>1.9480000000000004</v>
      </c>
      <c r="P146" s="70">
        <v>14.832000000000001</v>
      </c>
      <c r="Q146" s="71">
        <v>21.061</v>
      </c>
      <c r="R146" s="68">
        <v>312.37675200000001</v>
      </c>
      <c r="S146" s="172">
        <f t="shared" si="16"/>
        <v>445.97999999999996</v>
      </c>
      <c r="T146" s="146">
        <f t="shared" si="17"/>
        <v>5.4369999999998981</v>
      </c>
      <c r="U146" s="146">
        <f t="shared" si="19"/>
        <v>440.54300000000006</v>
      </c>
      <c r="V146" s="144">
        <f t="shared" si="15"/>
        <v>21.378019441915995</v>
      </c>
      <c r="W146" s="148">
        <f t="shared" si="20"/>
        <v>9417.9368190000005</v>
      </c>
      <c r="X146" s="202">
        <v>470.91999999999996</v>
      </c>
      <c r="Y146" s="146">
        <v>9.05499999999995</v>
      </c>
      <c r="Z146" s="146">
        <v>461.86500000000001</v>
      </c>
      <c r="AA146" s="149">
        <v>21.061</v>
      </c>
      <c r="AB146" s="143">
        <v>9727.3387650000004</v>
      </c>
      <c r="AC146" s="33"/>
      <c r="AD146" s="27"/>
    </row>
    <row r="147" spans="1:30" s="14" customFormat="1" ht="15.75" customHeight="1">
      <c r="A147" s="7">
        <v>96</v>
      </c>
      <c r="B147" s="303" t="s">
        <v>156</v>
      </c>
      <c r="C147" s="23" t="s">
        <v>10</v>
      </c>
      <c r="D147" s="142">
        <v>6155.0240000000003</v>
      </c>
      <c r="E147" s="142">
        <v>140.04000000000087</v>
      </c>
      <c r="F147" s="391">
        <v>6014.9839999999995</v>
      </c>
      <c r="G147" s="144">
        <v>21.416195716563834</v>
      </c>
      <c r="H147" s="195">
        <v>128818.07457599998</v>
      </c>
      <c r="I147" s="97">
        <v>523.98400000000004</v>
      </c>
      <c r="J147" s="68">
        <f t="shared" si="21"/>
        <v>14.58400000000006</v>
      </c>
      <c r="K147" s="70">
        <v>509.4</v>
      </c>
      <c r="L147" s="71">
        <v>23.631</v>
      </c>
      <c r="M147" s="89">
        <f t="shared" si="18"/>
        <v>12037.6314</v>
      </c>
      <c r="N147" s="97">
        <v>340.17500000000001</v>
      </c>
      <c r="O147" s="68">
        <v>6.6150000000000091</v>
      </c>
      <c r="P147" s="70">
        <v>333.56</v>
      </c>
      <c r="Q147" s="71">
        <v>21.061</v>
      </c>
      <c r="R147" s="68">
        <v>7025.1071600000005</v>
      </c>
      <c r="S147" s="172">
        <f t="shared" si="16"/>
        <v>6679.0080000000007</v>
      </c>
      <c r="T147" s="146">
        <f t="shared" si="17"/>
        <v>154.62400000000162</v>
      </c>
      <c r="U147" s="146">
        <f t="shared" si="19"/>
        <v>6524.3839999999991</v>
      </c>
      <c r="V147" s="144">
        <f t="shared" si="15"/>
        <v>21.589119520862049</v>
      </c>
      <c r="W147" s="148">
        <f t="shared" si="20"/>
        <v>140855.705976</v>
      </c>
      <c r="X147" s="202">
        <v>6163.7440000000006</v>
      </c>
      <c r="Y147" s="146">
        <v>136.97199999999975</v>
      </c>
      <c r="Z147" s="146">
        <v>6026.7720000000008</v>
      </c>
      <c r="AA147" s="149">
        <v>21.060999999999996</v>
      </c>
      <c r="AB147" s="143">
        <v>126929.845092</v>
      </c>
      <c r="AC147" s="33"/>
      <c r="AD147" s="27"/>
    </row>
    <row r="148" spans="1:30" s="14" customFormat="1" ht="15.75" customHeight="1">
      <c r="A148" s="7">
        <v>97</v>
      </c>
      <c r="B148" s="303" t="s">
        <v>157</v>
      </c>
      <c r="C148" s="23" t="s">
        <v>10</v>
      </c>
      <c r="D148" s="142">
        <v>3947.4780000000001</v>
      </c>
      <c r="E148" s="142">
        <v>59.978999999999814</v>
      </c>
      <c r="F148" s="391">
        <v>3887.4990000000003</v>
      </c>
      <c r="G148" s="144">
        <v>21.248778817949535</v>
      </c>
      <c r="H148" s="195">
        <v>82604.606406000006</v>
      </c>
      <c r="I148" s="97">
        <v>87.444000000000003</v>
      </c>
      <c r="J148" s="68">
        <f t="shared" si="21"/>
        <v>5.5720000000000027</v>
      </c>
      <c r="K148" s="70">
        <v>81.872</v>
      </c>
      <c r="L148" s="71">
        <v>23.631</v>
      </c>
      <c r="M148" s="89">
        <f t="shared" si="18"/>
        <v>1934.717232</v>
      </c>
      <c r="N148" s="97">
        <v>96.408000000000001</v>
      </c>
      <c r="O148" s="68">
        <v>6.409000000000006</v>
      </c>
      <c r="P148" s="70">
        <v>89.998999999999995</v>
      </c>
      <c r="Q148" s="71">
        <v>21.061</v>
      </c>
      <c r="R148" s="68">
        <v>1895.4689389999999</v>
      </c>
      <c r="S148" s="172">
        <f t="shared" si="16"/>
        <v>4034.922</v>
      </c>
      <c r="T148" s="146">
        <f t="shared" si="17"/>
        <v>65.550999999999931</v>
      </c>
      <c r="U148" s="146">
        <f t="shared" si="19"/>
        <v>3969.3710000000001</v>
      </c>
      <c r="V148" s="144">
        <f t="shared" si="15"/>
        <v>21.297914364265775</v>
      </c>
      <c r="W148" s="148">
        <f t="shared" si="20"/>
        <v>84539.323638000002</v>
      </c>
      <c r="X148" s="202">
        <v>3970.4339999999997</v>
      </c>
      <c r="Y148" s="146">
        <v>62.967999999999392</v>
      </c>
      <c r="Z148" s="146">
        <v>3907.4660000000003</v>
      </c>
      <c r="AA148" s="149">
        <v>21.061</v>
      </c>
      <c r="AB148" s="143">
        <v>82295.141426000002</v>
      </c>
      <c r="AC148" s="33"/>
      <c r="AD148" s="27"/>
    </row>
    <row r="149" spans="1:30" s="14" customFormat="1" ht="15.75" customHeight="1">
      <c r="A149" s="7">
        <v>98</v>
      </c>
      <c r="B149" s="303" t="s">
        <v>135</v>
      </c>
      <c r="C149" s="23" t="s">
        <v>10</v>
      </c>
      <c r="D149" s="142">
        <v>2729.0699999999997</v>
      </c>
      <c r="E149" s="142">
        <v>71.442999999999302</v>
      </c>
      <c r="F149" s="391">
        <v>2657.6270000000004</v>
      </c>
      <c r="G149" s="144">
        <v>21.354583143909959</v>
      </c>
      <c r="H149" s="195">
        <v>56752.516736999998</v>
      </c>
      <c r="I149" s="97">
        <v>26.297999999999998</v>
      </c>
      <c r="J149" s="68">
        <f t="shared" si="21"/>
        <v>7.6709999999999994</v>
      </c>
      <c r="K149" s="70">
        <v>18.626999999999999</v>
      </c>
      <c r="L149" s="71">
        <v>23.631</v>
      </c>
      <c r="M149" s="89">
        <f t="shared" si="18"/>
        <v>440.17463699999996</v>
      </c>
      <c r="N149" s="97">
        <v>24.696000000000002</v>
      </c>
      <c r="O149" s="68">
        <v>1.953000000000003</v>
      </c>
      <c r="P149" s="70">
        <v>22.742999999999999</v>
      </c>
      <c r="Q149" s="71">
        <v>21.061</v>
      </c>
      <c r="R149" s="68">
        <v>478.99032299999999</v>
      </c>
      <c r="S149" s="172">
        <f t="shared" si="16"/>
        <v>2755.3679999999995</v>
      </c>
      <c r="T149" s="146">
        <f t="shared" si="17"/>
        <v>79.113999999999123</v>
      </c>
      <c r="U149" s="146">
        <f t="shared" si="19"/>
        <v>2676.2540000000004</v>
      </c>
      <c r="V149" s="144">
        <f t="shared" si="15"/>
        <v>21.370427236727153</v>
      </c>
      <c r="W149" s="148">
        <f t="shared" si="20"/>
        <v>57192.691373999995</v>
      </c>
      <c r="X149" s="202">
        <v>2725.3440000000001</v>
      </c>
      <c r="Y149" s="146">
        <v>60.353000000000065</v>
      </c>
      <c r="Z149" s="146">
        <v>2664.991</v>
      </c>
      <c r="AA149" s="149">
        <v>21.061</v>
      </c>
      <c r="AB149" s="143">
        <v>56127.375451</v>
      </c>
      <c r="AC149" s="33"/>
      <c r="AD149" s="27"/>
    </row>
    <row r="150" spans="1:30" s="14" customFormat="1" ht="15.75" customHeight="1">
      <c r="A150" s="8">
        <v>99</v>
      </c>
      <c r="B150" s="310" t="s">
        <v>164</v>
      </c>
      <c r="C150" s="34" t="s">
        <v>10</v>
      </c>
      <c r="D150" s="203">
        <v>276.75</v>
      </c>
      <c r="E150" s="203">
        <v>5.7259999999999991</v>
      </c>
      <c r="F150" s="204">
        <v>271.024</v>
      </c>
      <c r="G150" s="144">
        <v>21.545505386976796</v>
      </c>
      <c r="H150" s="205">
        <v>5839.3490519999996</v>
      </c>
      <c r="I150" s="100">
        <v>41.518000000000001</v>
      </c>
      <c r="J150" s="101">
        <f t="shared" si="21"/>
        <v>1.0470000000000041</v>
      </c>
      <c r="K150" s="101">
        <v>40.470999999999997</v>
      </c>
      <c r="L150" s="102">
        <v>23.631</v>
      </c>
      <c r="M150" s="275">
        <f t="shared" si="18"/>
        <v>956.37020099999995</v>
      </c>
      <c r="N150" s="100">
        <v>42.8</v>
      </c>
      <c r="O150" s="101">
        <v>0.10599999999999454</v>
      </c>
      <c r="P150" s="101">
        <v>42.694000000000003</v>
      </c>
      <c r="Q150" s="102">
        <v>21.061</v>
      </c>
      <c r="R150" s="101">
        <v>899.17833400000006</v>
      </c>
      <c r="S150" s="285">
        <f t="shared" si="16"/>
        <v>318.26800000000003</v>
      </c>
      <c r="T150" s="207">
        <f t="shared" si="17"/>
        <v>6.7730000000000246</v>
      </c>
      <c r="U150" s="207">
        <f t="shared" si="19"/>
        <v>311.495</v>
      </c>
      <c r="V150" s="144">
        <f t="shared" si="15"/>
        <v>21.816463355752095</v>
      </c>
      <c r="W150" s="208">
        <f t="shared" si="20"/>
        <v>6795.7192529999993</v>
      </c>
      <c r="X150" s="295">
        <v>345.25400000000002</v>
      </c>
      <c r="Y150" s="207">
        <v>8.3179999999999836</v>
      </c>
      <c r="Z150" s="207">
        <v>336.93600000000004</v>
      </c>
      <c r="AA150" s="279">
        <v>21.061</v>
      </c>
      <c r="AB150" s="207">
        <v>7096.2090960000005</v>
      </c>
      <c r="AC150" s="33"/>
      <c r="AD150" s="27"/>
    </row>
    <row r="151" spans="1:30" s="14" customFormat="1" ht="15.75" customHeight="1">
      <c r="A151" s="7">
        <v>100</v>
      </c>
      <c r="B151" s="303" t="s">
        <v>163</v>
      </c>
      <c r="C151" s="23" t="s">
        <v>10</v>
      </c>
      <c r="D151" s="142">
        <v>1110.037</v>
      </c>
      <c r="E151" s="142">
        <v>9.4660000000001219</v>
      </c>
      <c r="F151" s="391">
        <v>1100.5709999999999</v>
      </c>
      <c r="G151" s="144">
        <v>14.265620282562416</v>
      </c>
      <c r="H151" s="195">
        <v>15700.32798</v>
      </c>
      <c r="I151" s="97">
        <v>15.611000000000001</v>
      </c>
      <c r="J151" s="68">
        <f t="shared" si="21"/>
        <v>0.31400000000000006</v>
      </c>
      <c r="K151" s="70">
        <v>15.297000000000001</v>
      </c>
      <c r="L151" s="71">
        <v>15.750999999999999</v>
      </c>
      <c r="M151" s="89">
        <f t="shared" si="18"/>
        <v>240.94304700000001</v>
      </c>
      <c r="N151" s="97">
        <v>8.2629999999999999</v>
      </c>
      <c r="O151" s="68">
        <v>0.16000000000000014</v>
      </c>
      <c r="P151" s="70">
        <v>8.1029999999999998</v>
      </c>
      <c r="Q151" s="71">
        <v>14.039</v>
      </c>
      <c r="R151" s="68">
        <v>113.758017</v>
      </c>
      <c r="S151" s="172">
        <f t="shared" si="16"/>
        <v>1125.6480000000001</v>
      </c>
      <c r="T151" s="146">
        <f t="shared" si="17"/>
        <v>9.7800000000002001</v>
      </c>
      <c r="U151" s="146">
        <f t="shared" si="19"/>
        <v>1115.8679999999999</v>
      </c>
      <c r="V151" s="144">
        <f t="shared" si="15"/>
        <v>14.285982774844339</v>
      </c>
      <c r="W151" s="148">
        <f t="shared" si="20"/>
        <v>15941.271027000001</v>
      </c>
      <c r="X151" s="202">
        <v>1255.375</v>
      </c>
      <c r="Y151" s="146">
        <v>6.2049999999996999</v>
      </c>
      <c r="Z151" s="146">
        <v>1249.1700000000003</v>
      </c>
      <c r="AA151" s="149">
        <v>14.038999999999996</v>
      </c>
      <c r="AB151" s="143">
        <v>17537.09763</v>
      </c>
      <c r="AC151" s="33"/>
      <c r="AD151" s="27"/>
    </row>
    <row r="152" spans="1:30" s="14" customFormat="1" ht="15.75" customHeight="1">
      <c r="A152" s="7">
        <v>101</v>
      </c>
      <c r="B152" s="303" t="s">
        <v>224</v>
      </c>
      <c r="C152" s="23" t="s">
        <v>10</v>
      </c>
      <c r="D152" s="142">
        <v>3574.1400000000003</v>
      </c>
      <c r="E152" s="142">
        <v>99.288000000000466</v>
      </c>
      <c r="F152" s="391">
        <v>3474.8519999999999</v>
      </c>
      <c r="G152" s="144">
        <v>21.365859267675287</v>
      </c>
      <c r="H152" s="195">
        <v>74243.198808000001</v>
      </c>
      <c r="I152" s="97">
        <v>492.48</v>
      </c>
      <c r="J152" s="68">
        <f t="shared" si="21"/>
        <v>22.032000000000039</v>
      </c>
      <c r="K152" s="70">
        <v>470.44799999999998</v>
      </c>
      <c r="L152" s="71">
        <v>23.631</v>
      </c>
      <c r="M152" s="89">
        <f t="shared" si="18"/>
        <v>11117.156687999999</v>
      </c>
      <c r="N152" s="97">
        <v>784.14</v>
      </c>
      <c r="O152" s="68">
        <v>23.024000000000001</v>
      </c>
      <c r="P152" s="70">
        <v>761.11599999999999</v>
      </c>
      <c r="Q152" s="71">
        <v>21.061</v>
      </c>
      <c r="R152" s="68">
        <v>16029.864076</v>
      </c>
      <c r="S152" s="172">
        <f t="shared" si="16"/>
        <v>4066.6200000000003</v>
      </c>
      <c r="T152" s="146">
        <f t="shared" si="17"/>
        <v>121.32000000000062</v>
      </c>
      <c r="U152" s="146">
        <f t="shared" si="19"/>
        <v>3945.2999999999997</v>
      </c>
      <c r="V152" s="144">
        <f t="shared" si="15"/>
        <v>21.635960635693106</v>
      </c>
      <c r="W152" s="148">
        <f t="shared" si="20"/>
        <v>85360.355496000004</v>
      </c>
      <c r="X152" s="202">
        <v>1922.6880000000001</v>
      </c>
      <c r="Y152" s="146">
        <v>154.68000000000029</v>
      </c>
      <c r="Z152" s="146">
        <v>1768.0079999999998</v>
      </c>
      <c r="AA152" s="149">
        <v>21.061000000000003</v>
      </c>
      <c r="AB152" s="143">
        <v>37236.016488000001</v>
      </c>
      <c r="AC152" s="33"/>
      <c r="AD152" s="27"/>
    </row>
    <row r="153" spans="1:30" s="14" customFormat="1" ht="15.75" customHeight="1">
      <c r="A153" s="7">
        <v>102</v>
      </c>
      <c r="B153" s="303" t="s">
        <v>223</v>
      </c>
      <c r="C153" s="23" t="s">
        <v>10</v>
      </c>
      <c r="D153" s="142">
        <v>2684.0590000000002</v>
      </c>
      <c r="E153" s="142">
        <v>64.69399999999996</v>
      </c>
      <c r="F153" s="391">
        <v>2619.3650000000002</v>
      </c>
      <c r="G153" s="144">
        <v>14.642599762156095</v>
      </c>
      <c r="H153" s="195">
        <v>38354.313326000003</v>
      </c>
      <c r="I153" s="97">
        <v>742.02499999999998</v>
      </c>
      <c r="J153" s="68">
        <f t="shared" si="21"/>
        <v>19.649999999999977</v>
      </c>
      <c r="K153" s="70">
        <v>722.375</v>
      </c>
      <c r="L153" s="71">
        <v>15.750999999999999</v>
      </c>
      <c r="M153" s="89">
        <f t="shared" si="18"/>
        <v>11378.128624999999</v>
      </c>
      <c r="N153" s="97">
        <v>268.81200000000001</v>
      </c>
      <c r="O153" s="68">
        <v>6.4800000000000182</v>
      </c>
      <c r="P153" s="70">
        <v>262.33199999999999</v>
      </c>
      <c r="Q153" s="71">
        <v>14.039</v>
      </c>
      <c r="R153" s="68">
        <v>3682.878948</v>
      </c>
      <c r="S153" s="172">
        <f t="shared" si="16"/>
        <v>3426.0840000000003</v>
      </c>
      <c r="T153" s="146">
        <f t="shared" si="17"/>
        <v>84.344000000000051</v>
      </c>
      <c r="U153" s="146">
        <f t="shared" si="19"/>
        <v>3341.7400000000002</v>
      </c>
      <c r="V153" s="144">
        <f t="shared" si="15"/>
        <v>14.882199677712807</v>
      </c>
      <c r="W153" s="148">
        <f t="shared" si="20"/>
        <v>49732.441951000001</v>
      </c>
      <c r="X153" s="202">
        <v>2007.806</v>
      </c>
      <c r="Y153" s="146">
        <v>43.760000000000218</v>
      </c>
      <c r="Z153" s="146">
        <v>1964.0459999999998</v>
      </c>
      <c r="AA153" s="149">
        <v>14.039000000000001</v>
      </c>
      <c r="AB153" s="143">
        <v>27573.241794000001</v>
      </c>
      <c r="AC153" s="33"/>
      <c r="AD153" s="27"/>
    </row>
    <row r="154" spans="1:30" s="14" customFormat="1" ht="15.75" customHeight="1">
      <c r="A154" s="8">
        <v>103</v>
      </c>
      <c r="B154" s="310" t="s">
        <v>225</v>
      </c>
      <c r="C154" s="34" t="s">
        <v>10</v>
      </c>
      <c r="D154" s="203">
        <v>1678.7939999999999</v>
      </c>
      <c r="E154" s="203">
        <v>2.2759999999998399</v>
      </c>
      <c r="F154" s="204">
        <v>1676.518</v>
      </c>
      <c r="G154" s="144">
        <v>21.462715023041802</v>
      </c>
      <c r="H154" s="205">
        <v>35982.628064999997</v>
      </c>
      <c r="I154" s="100">
        <v>110.313</v>
      </c>
      <c r="J154" s="101">
        <f t="shared" si="21"/>
        <v>1.5570000000000022</v>
      </c>
      <c r="K154" s="101">
        <v>108.756</v>
      </c>
      <c r="L154" s="102">
        <v>23.631</v>
      </c>
      <c r="M154" s="275">
        <f t="shared" si="18"/>
        <v>2570.0130359999998</v>
      </c>
      <c r="N154" s="100">
        <v>50.844000000000001</v>
      </c>
      <c r="O154" s="101">
        <v>0</v>
      </c>
      <c r="P154" s="101">
        <v>50.844000000000001</v>
      </c>
      <c r="Q154" s="102">
        <v>21.061</v>
      </c>
      <c r="R154" s="101">
        <v>1070.825484</v>
      </c>
      <c r="S154" s="285">
        <f t="shared" si="16"/>
        <v>1789.107</v>
      </c>
      <c r="T154" s="207">
        <f t="shared" si="17"/>
        <v>3.8329999999998563</v>
      </c>
      <c r="U154" s="207">
        <f t="shared" si="19"/>
        <v>1785.2740000000001</v>
      </c>
      <c r="V154" s="144">
        <f t="shared" si="15"/>
        <v>21.594803431294014</v>
      </c>
      <c r="W154" s="208">
        <f t="shared" si="20"/>
        <v>38552.641100999994</v>
      </c>
      <c r="X154" s="295">
        <v>1248.7179999999998</v>
      </c>
      <c r="Y154" s="207">
        <v>1.1639999999995325</v>
      </c>
      <c r="Z154" s="207">
        <v>1247.5540000000003</v>
      </c>
      <c r="AA154" s="279">
        <v>21.060999999999996</v>
      </c>
      <c r="AB154" s="207">
        <v>26274.734794000004</v>
      </c>
      <c r="AC154" s="33"/>
      <c r="AD154" s="27"/>
    </row>
    <row r="155" spans="1:30" s="14" customFormat="1" ht="24.75" customHeight="1">
      <c r="A155" s="7">
        <v>104</v>
      </c>
      <c r="B155" s="313" t="s">
        <v>244</v>
      </c>
      <c r="C155" s="24" t="s">
        <v>10</v>
      </c>
      <c r="D155" s="142">
        <v>2302.7249999999999</v>
      </c>
      <c r="E155" s="142">
        <v>51.436999999999898</v>
      </c>
      <c r="F155" s="391">
        <v>2251.288</v>
      </c>
      <c r="G155" s="300">
        <v>23.631</v>
      </c>
      <c r="H155" s="301">
        <v>53200.186728000001</v>
      </c>
      <c r="I155" s="67">
        <v>0</v>
      </c>
      <c r="J155" s="68">
        <f t="shared" si="21"/>
        <v>0</v>
      </c>
      <c r="K155" s="70">
        <v>0</v>
      </c>
      <c r="L155" s="71">
        <v>23.631</v>
      </c>
      <c r="M155" s="89">
        <f t="shared" si="18"/>
        <v>0</v>
      </c>
      <c r="N155" s="67">
        <v>25.968</v>
      </c>
      <c r="O155" s="68">
        <v>2.9349999999999987</v>
      </c>
      <c r="P155" s="70">
        <v>23.033000000000001</v>
      </c>
      <c r="Q155" s="71">
        <v>21.061</v>
      </c>
      <c r="R155" s="68">
        <v>485.09801300000004</v>
      </c>
      <c r="S155" s="172">
        <f t="shared" si="16"/>
        <v>2302.7249999999999</v>
      </c>
      <c r="T155" s="146">
        <f t="shared" si="17"/>
        <v>51.436999999999898</v>
      </c>
      <c r="U155" s="146">
        <f t="shared" si="19"/>
        <v>2251.288</v>
      </c>
      <c r="V155" s="144">
        <f t="shared" si="15"/>
        <v>23.631</v>
      </c>
      <c r="W155" s="148">
        <f t="shared" si="20"/>
        <v>53200.186728000001</v>
      </c>
      <c r="X155" s="86">
        <v>2301.5329999999999</v>
      </c>
      <c r="Y155" s="146">
        <v>111.85399999999981</v>
      </c>
      <c r="Z155" s="146">
        <v>2189.6790000000001</v>
      </c>
      <c r="AA155" s="149">
        <v>21.061</v>
      </c>
      <c r="AB155" s="143">
        <v>46116.829419000002</v>
      </c>
      <c r="AC155" s="33"/>
      <c r="AD155" s="27"/>
    </row>
    <row r="156" spans="1:30" s="14" customFormat="1" ht="15.75" customHeight="1">
      <c r="A156" s="7">
        <v>105</v>
      </c>
      <c r="B156" s="303" t="s">
        <v>136</v>
      </c>
      <c r="C156" s="23" t="s">
        <v>10</v>
      </c>
      <c r="D156" s="142">
        <v>3890.0519999999997</v>
      </c>
      <c r="E156" s="142">
        <v>57.851999999999862</v>
      </c>
      <c r="F156" s="391">
        <v>3832.2</v>
      </c>
      <c r="G156" s="144">
        <v>21.397987332863629</v>
      </c>
      <c r="H156" s="195">
        <v>82001.367056999996</v>
      </c>
      <c r="I156" s="97">
        <v>255.34800000000001</v>
      </c>
      <c r="J156" s="68">
        <f t="shared" si="21"/>
        <v>5.2230000000000132</v>
      </c>
      <c r="K156" s="70">
        <v>250.125</v>
      </c>
      <c r="L156" s="71">
        <v>23.631</v>
      </c>
      <c r="M156" s="89">
        <f t="shared" si="18"/>
        <v>5910.7038750000002</v>
      </c>
      <c r="N156" s="97">
        <v>16.02</v>
      </c>
      <c r="O156" s="68">
        <v>0.73099999999999987</v>
      </c>
      <c r="P156" s="70">
        <v>15.289</v>
      </c>
      <c r="Q156" s="71">
        <v>21.061</v>
      </c>
      <c r="R156" s="68">
        <v>322.00162899999998</v>
      </c>
      <c r="S156" s="172">
        <f t="shared" si="16"/>
        <v>4145.3999999999996</v>
      </c>
      <c r="T156" s="146">
        <f t="shared" si="17"/>
        <v>63.074999999999818</v>
      </c>
      <c r="U156" s="146">
        <f t="shared" si="19"/>
        <v>4082.3249999999998</v>
      </c>
      <c r="V156" s="144">
        <f t="shared" si="15"/>
        <v>21.534804537120394</v>
      </c>
      <c r="W156" s="148">
        <f t="shared" si="20"/>
        <v>87912.070932000002</v>
      </c>
      <c r="X156" s="202">
        <v>3476.6279999999997</v>
      </c>
      <c r="Y156" s="146">
        <v>55.8149999999996</v>
      </c>
      <c r="Z156" s="146">
        <v>3420.8130000000001</v>
      </c>
      <c r="AA156" s="149">
        <v>21.061</v>
      </c>
      <c r="AB156" s="143">
        <v>72045.742593000003</v>
      </c>
      <c r="AC156" s="33"/>
      <c r="AD156" s="27"/>
    </row>
    <row r="157" spans="1:30" s="14" customFormat="1" ht="15.75" customHeight="1">
      <c r="A157" s="7">
        <v>106</v>
      </c>
      <c r="B157" s="303" t="s">
        <v>137</v>
      </c>
      <c r="C157" s="23" t="s">
        <v>10</v>
      </c>
      <c r="D157" s="142">
        <v>3025.0830000000001</v>
      </c>
      <c r="E157" s="142">
        <v>292.80799999999999</v>
      </c>
      <c r="F157" s="391">
        <v>2732.2750000000001</v>
      </c>
      <c r="G157" s="144">
        <v>21.392756778508751</v>
      </c>
      <c r="H157" s="195">
        <v>58450.894526999997</v>
      </c>
      <c r="I157" s="97">
        <v>2.2480000000000002</v>
      </c>
      <c r="J157" s="68">
        <f t="shared" si="21"/>
        <v>0.27300000000000013</v>
      </c>
      <c r="K157" s="70">
        <v>1.9750000000000001</v>
      </c>
      <c r="L157" s="71">
        <v>23.631</v>
      </c>
      <c r="M157" s="89">
        <f t="shared" si="18"/>
        <v>46.671225</v>
      </c>
      <c r="N157" s="97">
        <v>3.996</v>
      </c>
      <c r="O157" s="68">
        <v>1.5910000000000002</v>
      </c>
      <c r="P157" s="70">
        <v>2.4049999999999998</v>
      </c>
      <c r="Q157" s="71">
        <v>21.061</v>
      </c>
      <c r="R157" s="68">
        <v>50.651704999999993</v>
      </c>
      <c r="S157" s="172">
        <f t="shared" si="16"/>
        <v>3027.3310000000001</v>
      </c>
      <c r="T157" s="146">
        <f t="shared" si="17"/>
        <v>293.08100000000013</v>
      </c>
      <c r="U157" s="146">
        <f t="shared" si="19"/>
        <v>2734.25</v>
      </c>
      <c r="V157" s="144">
        <f t="shared" si="15"/>
        <v>21.394373503520161</v>
      </c>
      <c r="W157" s="148">
        <f t="shared" si="20"/>
        <v>58497.565751999995</v>
      </c>
      <c r="X157" s="202">
        <v>2520.1089999999999</v>
      </c>
      <c r="Y157" s="146">
        <v>35.092999999999392</v>
      </c>
      <c r="Z157" s="146">
        <v>2485.0160000000005</v>
      </c>
      <c r="AA157" s="149">
        <v>21.060999999999996</v>
      </c>
      <c r="AB157" s="143">
        <v>52336.921975999998</v>
      </c>
      <c r="AC157" s="33"/>
      <c r="AD157" s="27"/>
    </row>
    <row r="158" spans="1:30" s="14" customFormat="1" ht="15.75" customHeight="1">
      <c r="A158" s="7">
        <v>107</v>
      </c>
      <c r="B158" s="303" t="s">
        <v>138</v>
      </c>
      <c r="C158" s="23" t="s">
        <v>10</v>
      </c>
      <c r="D158" s="142">
        <v>2846.268</v>
      </c>
      <c r="E158" s="142">
        <v>13.823999999999614</v>
      </c>
      <c r="F158" s="391">
        <v>2832.4440000000004</v>
      </c>
      <c r="G158" s="144">
        <v>21.37834305426691</v>
      </c>
      <c r="H158" s="195">
        <v>60552.959513999995</v>
      </c>
      <c r="I158" s="97">
        <v>94.524000000000001</v>
      </c>
      <c r="J158" s="68">
        <f t="shared" si="21"/>
        <v>4.3179999999999978</v>
      </c>
      <c r="K158" s="70">
        <v>90.206000000000003</v>
      </c>
      <c r="L158" s="71">
        <v>23.631</v>
      </c>
      <c r="M158" s="89">
        <f t="shared" si="18"/>
        <v>2131.6579860000002</v>
      </c>
      <c r="N158" s="97">
        <v>7.7880000000000003</v>
      </c>
      <c r="O158" s="68">
        <v>0.58000000000000007</v>
      </c>
      <c r="P158" s="70">
        <v>7.2080000000000002</v>
      </c>
      <c r="Q158" s="71">
        <v>21.061</v>
      </c>
      <c r="R158" s="68">
        <v>151.80768800000001</v>
      </c>
      <c r="S158" s="172">
        <f t="shared" si="16"/>
        <v>2940.7919999999999</v>
      </c>
      <c r="T158" s="146">
        <f t="shared" si="17"/>
        <v>18.141999999999371</v>
      </c>
      <c r="U158" s="146">
        <f t="shared" si="19"/>
        <v>2922.6500000000005</v>
      </c>
      <c r="V158" s="144">
        <f t="shared" si="15"/>
        <v>21.447870083656948</v>
      </c>
      <c r="W158" s="148">
        <f t="shared" si="20"/>
        <v>62684.617499999993</v>
      </c>
      <c r="X158" s="202">
        <v>2878.7829999999994</v>
      </c>
      <c r="Y158" s="146">
        <v>16.640999999999622</v>
      </c>
      <c r="Z158" s="146">
        <v>2862.1419999999998</v>
      </c>
      <c r="AA158" s="149">
        <v>21.061000000000003</v>
      </c>
      <c r="AB158" s="143">
        <v>60279.572662000006</v>
      </c>
      <c r="AC158" s="33"/>
      <c r="AD158" s="27"/>
    </row>
    <row r="159" spans="1:30" s="14" customFormat="1" ht="15.75" customHeight="1">
      <c r="A159" s="7">
        <v>108</v>
      </c>
      <c r="B159" s="297" t="s">
        <v>158</v>
      </c>
      <c r="C159" s="23" t="s">
        <v>10</v>
      </c>
      <c r="D159" s="142">
        <v>5896.1880000000001</v>
      </c>
      <c r="E159" s="142">
        <v>62.936999999999898</v>
      </c>
      <c r="F159" s="391">
        <v>5833.2510000000002</v>
      </c>
      <c r="G159" s="144">
        <v>21.475809395309749</v>
      </c>
      <c r="H159" s="195">
        <v>125273.786631</v>
      </c>
      <c r="I159" s="97">
        <v>591.69600000000003</v>
      </c>
      <c r="J159" s="68">
        <f t="shared" si="21"/>
        <v>5.3380000000000791</v>
      </c>
      <c r="K159" s="70">
        <v>586.35799999999995</v>
      </c>
      <c r="L159" s="71">
        <v>23.631</v>
      </c>
      <c r="M159" s="89">
        <f t="shared" si="18"/>
        <v>13856.225897999999</v>
      </c>
      <c r="N159" s="97">
        <v>604.29600000000005</v>
      </c>
      <c r="O159" s="68">
        <v>5.9360000000000355</v>
      </c>
      <c r="P159" s="70">
        <v>598.36</v>
      </c>
      <c r="Q159" s="71">
        <v>21.061</v>
      </c>
      <c r="R159" s="68">
        <v>12602.059960000001</v>
      </c>
      <c r="S159" s="172">
        <f t="shared" si="16"/>
        <v>6487.884</v>
      </c>
      <c r="T159" s="146">
        <f t="shared" si="17"/>
        <v>68.274999999999636</v>
      </c>
      <c r="U159" s="146">
        <f t="shared" si="19"/>
        <v>6419.6090000000004</v>
      </c>
      <c r="V159" s="144">
        <f t="shared" si="15"/>
        <v>21.672661454770843</v>
      </c>
      <c r="W159" s="148">
        <f t="shared" si="20"/>
        <v>139130.012529</v>
      </c>
      <c r="X159" s="202">
        <v>6918.5800000000008</v>
      </c>
      <c r="Y159" s="146">
        <v>111.66800000000057</v>
      </c>
      <c r="Z159" s="146">
        <v>6806.9120000000003</v>
      </c>
      <c r="AA159" s="149">
        <v>21.061</v>
      </c>
      <c r="AB159" s="143">
        <v>143360.373632</v>
      </c>
      <c r="AC159" s="33"/>
      <c r="AD159" s="27"/>
    </row>
    <row r="160" spans="1:30" s="14" customFormat="1" ht="15.75" customHeight="1">
      <c r="A160" s="7">
        <v>109</v>
      </c>
      <c r="B160" s="303" t="s">
        <v>139</v>
      </c>
      <c r="C160" s="28" t="s">
        <v>10</v>
      </c>
      <c r="D160" s="203">
        <v>1475.645</v>
      </c>
      <c r="E160" s="203">
        <v>73.733000000000175</v>
      </c>
      <c r="F160" s="204">
        <v>1401.9119999999998</v>
      </c>
      <c r="G160" s="144">
        <v>21.277944188365606</v>
      </c>
      <c r="H160" s="205">
        <v>29829.805292999998</v>
      </c>
      <c r="I160" s="97">
        <v>12.44</v>
      </c>
      <c r="J160" s="68">
        <f t="shared" si="21"/>
        <v>0.42900000000000027</v>
      </c>
      <c r="K160" s="68">
        <v>12.010999999999999</v>
      </c>
      <c r="L160" s="82">
        <v>23.631</v>
      </c>
      <c r="M160" s="89">
        <f t="shared" si="18"/>
        <v>283.83194099999997</v>
      </c>
      <c r="N160" s="100">
        <v>7.4580000000000002</v>
      </c>
      <c r="O160" s="101">
        <v>0.85500000000000043</v>
      </c>
      <c r="P160" s="101">
        <v>6.6029999999999998</v>
      </c>
      <c r="Q160" s="106">
        <v>21.061</v>
      </c>
      <c r="R160" s="101">
        <v>139.06578299999998</v>
      </c>
      <c r="S160" s="285">
        <f t="shared" si="16"/>
        <v>1488.085</v>
      </c>
      <c r="T160" s="207">
        <f t="shared" si="17"/>
        <v>74.162000000000262</v>
      </c>
      <c r="U160" s="207">
        <f t="shared" si="19"/>
        <v>1413.9229999999998</v>
      </c>
      <c r="V160" s="144">
        <f t="shared" si="15"/>
        <v>21.297932938356617</v>
      </c>
      <c r="W160" s="208">
        <f t="shared" si="20"/>
        <v>30113.637233999998</v>
      </c>
      <c r="X160" s="295">
        <v>1555.28</v>
      </c>
      <c r="Y160" s="207">
        <v>62.4849999999999</v>
      </c>
      <c r="Z160" s="207">
        <v>1492.7950000000001</v>
      </c>
      <c r="AA160" s="279">
        <v>21.061</v>
      </c>
      <c r="AB160" s="207">
        <v>31439.755495000001</v>
      </c>
      <c r="AC160" s="33"/>
      <c r="AD160" s="27"/>
    </row>
    <row r="161" spans="1:30" s="14" customFormat="1" ht="15.75" customHeight="1">
      <c r="A161" s="7">
        <v>110</v>
      </c>
      <c r="B161" s="303" t="s">
        <v>140</v>
      </c>
      <c r="C161" s="23" t="s">
        <v>10</v>
      </c>
      <c r="D161" s="142">
        <v>764.16</v>
      </c>
      <c r="E161" s="142">
        <v>27.364000000000033</v>
      </c>
      <c r="F161" s="391">
        <v>736.79599999999994</v>
      </c>
      <c r="G161" s="144">
        <v>14.474097738044183</v>
      </c>
      <c r="H161" s="195">
        <v>10664.457317</v>
      </c>
      <c r="I161" s="97">
        <v>160.80000000000001</v>
      </c>
      <c r="J161" s="68">
        <f t="shared" si="21"/>
        <v>5.3980000000000246</v>
      </c>
      <c r="K161" s="70">
        <v>155.40199999999999</v>
      </c>
      <c r="L161" s="71">
        <v>15.750999999999999</v>
      </c>
      <c r="M161" s="89">
        <f t="shared" si="18"/>
        <v>2447.7369019999996</v>
      </c>
      <c r="N161" s="97">
        <v>158.72</v>
      </c>
      <c r="O161" s="68">
        <v>6.6740000000000066</v>
      </c>
      <c r="P161" s="70">
        <v>152.04599999999999</v>
      </c>
      <c r="Q161" s="71">
        <v>14.039</v>
      </c>
      <c r="R161" s="68">
        <v>2134.5737939999999</v>
      </c>
      <c r="S161" s="172">
        <f t="shared" si="16"/>
        <v>924.96</v>
      </c>
      <c r="T161" s="146">
        <f t="shared" si="17"/>
        <v>32.762000000000171</v>
      </c>
      <c r="U161" s="146">
        <f t="shared" si="19"/>
        <v>892.19799999999987</v>
      </c>
      <c r="V161" s="144">
        <f t="shared" si="15"/>
        <v>14.696507074662803</v>
      </c>
      <c r="W161" s="148">
        <f t="shared" si="20"/>
        <v>13112.194219000001</v>
      </c>
      <c r="X161" s="202">
        <v>940.48</v>
      </c>
      <c r="Y161" s="146">
        <v>34.117999999999938</v>
      </c>
      <c r="Z161" s="146">
        <v>906.36200000000008</v>
      </c>
      <c r="AA161" s="149">
        <v>14.038999999999998</v>
      </c>
      <c r="AB161" s="143">
        <v>12724.416117999999</v>
      </c>
      <c r="AC161" s="33"/>
      <c r="AD161" s="27"/>
    </row>
    <row r="162" spans="1:30" s="14" customFormat="1" ht="15.75" customHeight="1">
      <c r="A162" s="7">
        <v>111</v>
      </c>
      <c r="B162" s="4" t="s">
        <v>141</v>
      </c>
      <c r="C162" s="23" t="s">
        <v>10</v>
      </c>
      <c r="D162" s="142">
        <v>7148.6420000000007</v>
      </c>
      <c r="E162" s="142">
        <v>34.668000000000575</v>
      </c>
      <c r="F162" s="391">
        <v>7113.9740000000002</v>
      </c>
      <c r="G162" s="144">
        <v>21.413174992767757</v>
      </c>
      <c r="H162" s="195">
        <v>152332.77015600001</v>
      </c>
      <c r="I162" s="97">
        <v>330.41199999999998</v>
      </c>
      <c r="J162" s="68">
        <f t="shared" si="21"/>
        <v>1.4819999999999709</v>
      </c>
      <c r="K162" s="70">
        <v>328.93</v>
      </c>
      <c r="L162" s="71">
        <v>23.631</v>
      </c>
      <c r="M162" s="89">
        <f t="shared" si="18"/>
        <v>7772.9448300000004</v>
      </c>
      <c r="N162" s="97">
        <v>271.416</v>
      </c>
      <c r="O162" s="68">
        <v>51.126000000000005</v>
      </c>
      <c r="P162" s="70">
        <v>220.29</v>
      </c>
      <c r="Q162" s="71">
        <v>21.061</v>
      </c>
      <c r="R162" s="68">
        <v>4639.5276899999999</v>
      </c>
      <c r="S162" s="172">
        <f t="shared" si="16"/>
        <v>7479.054000000001</v>
      </c>
      <c r="T162" s="146">
        <f t="shared" si="17"/>
        <v>36.150000000000546</v>
      </c>
      <c r="U162" s="146">
        <f t="shared" si="19"/>
        <v>7442.9040000000005</v>
      </c>
      <c r="V162" s="144">
        <f t="shared" si="15"/>
        <v>21.511189044759949</v>
      </c>
      <c r="W162" s="148">
        <f t="shared" si="20"/>
        <v>160105.71498600001</v>
      </c>
      <c r="X162" s="202">
        <v>6830.2260000000006</v>
      </c>
      <c r="Y162" s="146">
        <v>89.030000000000655</v>
      </c>
      <c r="Z162" s="146">
        <v>6741.1959999999999</v>
      </c>
      <c r="AA162" s="149">
        <v>21.060999999999996</v>
      </c>
      <c r="AB162" s="143">
        <v>141976.32895599998</v>
      </c>
      <c r="AC162" s="33"/>
      <c r="AD162" s="27"/>
    </row>
    <row r="163" spans="1:30" s="14" customFormat="1" ht="15.75" customHeight="1">
      <c r="A163" s="7">
        <v>112</v>
      </c>
      <c r="B163" s="4" t="s">
        <v>142</v>
      </c>
      <c r="C163" s="23" t="s">
        <v>10</v>
      </c>
      <c r="D163" s="142">
        <v>5448.1439999999993</v>
      </c>
      <c r="E163" s="142">
        <v>247.61399999999867</v>
      </c>
      <c r="F163" s="391">
        <v>5200.5300000000007</v>
      </c>
      <c r="G163" s="144">
        <v>21.413679576696989</v>
      </c>
      <c r="H163" s="195">
        <v>111362.483049</v>
      </c>
      <c r="I163" s="97">
        <v>554.20799999999997</v>
      </c>
      <c r="J163" s="68">
        <f t="shared" si="21"/>
        <v>18.682000000000016</v>
      </c>
      <c r="K163" s="70">
        <v>535.52599999999995</v>
      </c>
      <c r="L163" s="71">
        <v>23.631</v>
      </c>
      <c r="M163" s="89">
        <f t="shared" si="18"/>
        <v>12655.014905999999</v>
      </c>
      <c r="N163" s="97">
        <v>440.49599999999998</v>
      </c>
      <c r="O163" s="68">
        <v>11.48599999999999</v>
      </c>
      <c r="P163" s="70">
        <v>429.01</v>
      </c>
      <c r="Q163" s="71">
        <v>21.061</v>
      </c>
      <c r="R163" s="68">
        <v>9035.37961</v>
      </c>
      <c r="S163" s="172">
        <f t="shared" si="16"/>
        <v>6002.351999999999</v>
      </c>
      <c r="T163" s="146">
        <f t="shared" si="17"/>
        <v>266.29599999999846</v>
      </c>
      <c r="U163" s="146">
        <f t="shared" si="19"/>
        <v>5736.0560000000005</v>
      </c>
      <c r="V163" s="144">
        <f t="shared" si="15"/>
        <v>21.620691631148649</v>
      </c>
      <c r="W163" s="148">
        <f t="shared" si="20"/>
        <v>124017.497955</v>
      </c>
      <c r="X163" s="202">
        <v>5651.0879999999997</v>
      </c>
      <c r="Y163" s="146">
        <v>229.74300000000039</v>
      </c>
      <c r="Z163" s="146">
        <v>5421.3449999999993</v>
      </c>
      <c r="AA163" s="149">
        <v>21.061000000000003</v>
      </c>
      <c r="AB163" s="143">
        <v>114178.94704500001</v>
      </c>
      <c r="AC163" s="33"/>
      <c r="AD163" s="27"/>
    </row>
    <row r="164" spans="1:30" s="14" customFormat="1" ht="15.75" customHeight="1">
      <c r="A164" s="7">
        <v>113</v>
      </c>
      <c r="B164" s="3" t="s">
        <v>159</v>
      </c>
      <c r="C164" s="23" t="s">
        <v>10</v>
      </c>
      <c r="D164" s="142">
        <v>2669</v>
      </c>
      <c r="E164" s="142">
        <v>133.81399999999985</v>
      </c>
      <c r="F164" s="391">
        <v>2535.1860000000001</v>
      </c>
      <c r="G164" s="144">
        <v>14.115448885407222</v>
      </c>
      <c r="H164" s="195">
        <v>35785.288397999997</v>
      </c>
      <c r="I164" s="97">
        <v>0</v>
      </c>
      <c r="J164" s="68">
        <f t="shared" si="21"/>
        <v>0</v>
      </c>
      <c r="K164" s="70">
        <v>0</v>
      </c>
      <c r="L164" s="71">
        <v>15.750999999999999</v>
      </c>
      <c r="M164" s="89">
        <f t="shared" si="18"/>
        <v>0</v>
      </c>
      <c r="N164" s="97">
        <v>203.6</v>
      </c>
      <c r="O164" s="68">
        <v>10.117999999999995</v>
      </c>
      <c r="P164" s="70">
        <v>193.482</v>
      </c>
      <c r="Q164" s="71">
        <v>14.039</v>
      </c>
      <c r="R164" s="68">
        <v>2716.2937980000002</v>
      </c>
      <c r="S164" s="172">
        <f t="shared" si="16"/>
        <v>2669</v>
      </c>
      <c r="T164" s="146">
        <f t="shared" si="17"/>
        <v>133.81399999999985</v>
      </c>
      <c r="U164" s="146">
        <f t="shared" si="19"/>
        <v>2535.1860000000001</v>
      </c>
      <c r="V164" s="144">
        <f t="shared" si="15"/>
        <v>14.115448885407222</v>
      </c>
      <c r="W164" s="148">
        <f t="shared" si="20"/>
        <v>35785.288397999997</v>
      </c>
      <c r="X164" s="202">
        <v>1566</v>
      </c>
      <c r="Y164" s="146">
        <v>74.871000000000095</v>
      </c>
      <c r="Z164" s="146">
        <v>1491.1289999999999</v>
      </c>
      <c r="AA164" s="149">
        <v>14.039</v>
      </c>
      <c r="AB164" s="143">
        <v>20933.960030999999</v>
      </c>
      <c r="AC164" s="33"/>
      <c r="AD164" s="27"/>
    </row>
    <row r="165" spans="1:30" s="14" customFormat="1" ht="15.75" customHeight="1">
      <c r="A165" s="8">
        <v>114</v>
      </c>
      <c r="B165" s="312" t="s">
        <v>143</v>
      </c>
      <c r="C165" s="34" t="s">
        <v>10</v>
      </c>
      <c r="D165" s="203">
        <v>13.17</v>
      </c>
      <c r="E165" s="203">
        <v>1.6859999999999999</v>
      </c>
      <c r="F165" s="204">
        <v>11.484</v>
      </c>
      <c r="G165" s="144">
        <v>21.167999999999996</v>
      </c>
      <c r="H165" s="205">
        <v>243.09331199999997</v>
      </c>
      <c r="I165" s="100">
        <v>0</v>
      </c>
      <c r="J165" s="101">
        <f t="shared" si="21"/>
        <v>0</v>
      </c>
      <c r="K165" s="101">
        <v>0</v>
      </c>
      <c r="L165" s="102">
        <v>23.631</v>
      </c>
      <c r="M165" s="275">
        <f t="shared" si="18"/>
        <v>0</v>
      </c>
      <c r="N165" s="100">
        <v>0</v>
      </c>
      <c r="O165" s="101">
        <v>0</v>
      </c>
      <c r="P165" s="101">
        <v>0</v>
      </c>
      <c r="Q165" s="102">
        <v>21.061</v>
      </c>
      <c r="R165" s="101">
        <v>0</v>
      </c>
      <c r="S165" s="285">
        <f t="shared" si="16"/>
        <v>13.17</v>
      </c>
      <c r="T165" s="207">
        <f t="shared" si="17"/>
        <v>1.6859999999999999</v>
      </c>
      <c r="U165" s="207">
        <f t="shared" si="19"/>
        <v>11.484</v>
      </c>
      <c r="V165" s="144">
        <f t="shared" si="15"/>
        <v>21.167999999999996</v>
      </c>
      <c r="W165" s="208">
        <f t="shared" si="20"/>
        <v>243.09331199999997</v>
      </c>
      <c r="X165" s="295">
        <v>16.8</v>
      </c>
      <c r="Y165" s="207">
        <v>2.0720000000000027</v>
      </c>
      <c r="Z165" s="207">
        <v>14.727999999999998</v>
      </c>
      <c r="AA165" s="279">
        <v>21.061</v>
      </c>
      <c r="AB165" s="207">
        <v>310.18640799999997</v>
      </c>
      <c r="AC165" s="33"/>
      <c r="AD165" s="27"/>
    </row>
    <row r="166" spans="1:30" s="14" customFormat="1" ht="15.75" customHeight="1">
      <c r="A166" s="12">
        <v>115</v>
      </c>
      <c r="B166" s="4" t="s">
        <v>144</v>
      </c>
      <c r="C166" s="23" t="s">
        <v>10</v>
      </c>
      <c r="D166" s="142">
        <v>860.00900000000001</v>
      </c>
      <c r="E166" s="142">
        <v>20.055000000000064</v>
      </c>
      <c r="F166" s="391">
        <v>839.95399999999995</v>
      </c>
      <c r="G166" s="144">
        <v>21.522137218228618</v>
      </c>
      <c r="H166" s="195">
        <v>18077.605244999999</v>
      </c>
      <c r="I166" s="97">
        <v>90.822999999999993</v>
      </c>
      <c r="J166" s="68">
        <f t="shared" si="21"/>
        <v>4.4109999999999872</v>
      </c>
      <c r="K166" s="70">
        <v>86.412000000000006</v>
      </c>
      <c r="L166" s="71">
        <v>23.631</v>
      </c>
      <c r="M166" s="89">
        <f t="shared" si="18"/>
        <v>2042.0019720000003</v>
      </c>
      <c r="N166" s="97">
        <v>53.082999999999998</v>
      </c>
      <c r="O166" s="68">
        <v>3.0139999999999958</v>
      </c>
      <c r="P166" s="70">
        <v>50.069000000000003</v>
      </c>
      <c r="Q166" s="71">
        <v>21.061</v>
      </c>
      <c r="R166" s="68">
        <v>1054.503209</v>
      </c>
      <c r="S166" s="172">
        <f t="shared" si="16"/>
        <v>950.83199999999999</v>
      </c>
      <c r="T166" s="146">
        <f t="shared" si="17"/>
        <v>24.466000000000008</v>
      </c>
      <c r="U166" s="146">
        <f t="shared" si="19"/>
        <v>926.36599999999999</v>
      </c>
      <c r="V166" s="144">
        <f t="shared" si="15"/>
        <v>21.718853257783643</v>
      </c>
      <c r="W166" s="148">
        <f t="shared" si="20"/>
        <v>20119.607217000001</v>
      </c>
      <c r="X166" s="202">
        <v>965.274</v>
      </c>
      <c r="Y166" s="146">
        <v>24.704000000000065</v>
      </c>
      <c r="Z166" s="146">
        <v>940.56999999999994</v>
      </c>
      <c r="AA166" s="149">
        <v>21.060999999999996</v>
      </c>
      <c r="AB166" s="143">
        <v>19809.344769999996</v>
      </c>
      <c r="AC166" s="33"/>
      <c r="AD166" s="27"/>
    </row>
    <row r="167" spans="1:30" s="14" customFormat="1" ht="15.75" customHeight="1">
      <c r="A167" s="12">
        <v>116</v>
      </c>
      <c r="B167" s="4" t="s">
        <v>145</v>
      </c>
      <c r="C167" s="23" t="s">
        <v>10</v>
      </c>
      <c r="D167" s="142">
        <v>638.12400000000002</v>
      </c>
      <c r="E167" s="142">
        <v>26.140999999999963</v>
      </c>
      <c r="F167" s="391">
        <v>611.98300000000006</v>
      </c>
      <c r="G167" s="144">
        <v>21.525740564688885</v>
      </c>
      <c r="H167" s="195">
        <v>13173.387288</v>
      </c>
      <c r="I167" s="97">
        <v>67.908000000000001</v>
      </c>
      <c r="J167" s="68">
        <f t="shared" si="21"/>
        <v>2.7120000000000033</v>
      </c>
      <c r="K167" s="70">
        <v>65.195999999999998</v>
      </c>
      <c r="L167" s="71">
        <v>23.631</v>
      </c>
      <c r="M167" s="89">
        <f t="shared" si="18"/>
        <v>1540.6466760000001</v>
      </c>
      <c r="N167" s="97">
        <v>35.090000000000003</v>
      </c>
      <c r="O167" s="68">
        <v>1.9490000000000052</v>
      </c>
      <c r="P167" s="70">
        <v>33.140999999999998</v>
      </c>
      <c r="Q167" s="71">
        <v>21.061</v>
      </c>
      <c r="R167" s="68">
        <v>697.98260099999993</v>
      </c>
      <c r="S167" s="172">
        <f t="shared" si="16"/>
        <v>706.03200000000004</v>
      </c>
      <c r="T167" s="146">
        <f t="shared" si="17"/>
        <v>28.852999999999952</v>
      </c>
      <c r="U167" s="146">
        <f t="shared" si="19"/>
        <v>677.17900000000009</v>
      </c>
      <c r="V167" s="144">
        <f t="shared" si="15"/>
        <v>21.728426256573222</v>
      </c>
      <c r="W167" s="148">
        <f t="shared" si="20"/>
        <v>14714.033964</v>
      </c>
      <c r="X167" s="202">
        <v>732.49900000000002</v>
      </c>
      <c r="Y167" s="146">
        <v>26.833000000000084</v>
      </c>
      <c r="Z167" s="146">
        <v>705.66599999999994</v>
      </c>
      <c r="AA167" s="149">
        <v>21.061000000000003</v>
      </c>
      <c r="AB167" s="143">
        <v>14862.031626</v>
      </c>
      <c r="AC167" s="33"/>
      <c r="AD167" s="27"/>
    </row>
    <row r="168" spans="1:30" s="14" customFormat="1" ht="15.75" customHeight="1">
      <c r="A168" s="12">
        <v>117</v>
      </c>
      <c r="B168" s="4" t="s">
        <v>165</v>
      </c>
      <c r="C168" s="23" t="s">
        <v>10</v>
      </c>
      <c r="D168" s="142">
        <v>1254.2860000000001</v>
      </c>
      <c r="E168" s="142">
        <v>20.214000000000169</v>
      </c>
      <c r="F168" s="391">
        <v>1234.0719999999999</v>
      </c>
      <c r="G168" s="144">
        <v>21.684331636241648</v>
      </c>
      <c r="H168" s="195">
        <v>26760.026511</v>
      </c>
      <c r="I168" s="97">
        <v>227.68799999999999</v>
      </c>
      <c r="J168" s="68">
        <f t="shared" si="21"/>
        <v>6.1490000000000009</v>
      </c>
      <c r="K168" s="70">
        <v>221.53899999999999</v>
      </c>
      <c r="L168" s="71">
        <v>23.631</v>
      </c>
      <c r="M168" s="89">
        <f t="shared" si="18"/>
        <v>5235.1881089999997</v>
      </c>
      <c r="N168" s="97">
        <v>177.941</v>
      </c>
      <c r="O168" s="68">
        <v>5.3930000000000007</v>
      </c>
      <c r="P168" s="70">
        <v>172.548</v>
      </c>
      <c r="Q168" s="71">
        <v>21.061</v>
      </c>
      <c r="R168" s="68">
        <v>3634.0334280000002</v>
      </c>
      <c r="S168" s="172">
        <f t="shared" si="16"/>
        <v>1481.9740000000002</v>
      </c>
      <c r="T168" s="146">
        <f t="shared" si="17"/>
        <v>26.363000000000284</v>
      </c>
      <c r="U168" s="146">
        <f t="shared" si="19"/>
        <v>1455.6109999999999</v>
      </c>
      <c r="V168" s="144">
        <f t="shared" si="15"/>
        <v>21.980607882188306</v>
      </c>
      <c r="W168" s="148">
        <f t="shared" si="20"/>
        <v>31995.214619999999</v>
      </c>
      <c r="X168" s="202">
        <v>1458.8550000000002</v>
      </c>
      <c r="Y168" s="146">
        <v>24.950000000000273</v>
      </c>
      <c r="Z168" s="146">
        <v>1433.905</v>
      </c>
      <c r="AA168" s="149">
        <v>21.061</v>
      </c>
      <c r="AB168" s="143">
        <v>30199.473204999998</v>
      </c>
      <c r="AC168" s="33"/>
      <c r="AD168" s="27"/>
    </row>
    <row r="169" spans="1:30" s="14" customFormat="1" ht="15.75" customHeight="1">
      <c r="A169" s="12">
        <v>118</v>
      </c>
      <c r="B169" s="4" t="s">
        <v>181</v>
      </c>
      <c r="C169" s="23" t="s">
        <v>10</v>
      </c>
      <c r="D169" s="142">
        <v>625.68000000000006</v>
      </c>
      <c r="E169" s="142">
        <v>35.586000000000126</v>
      </c>
      <c r="F169" s="391">
        <v>590.09399999999994</v>
      </c>
      <c r="G169" s="144">
        <v>14.11</v>
      </c>
      <c r="H169" s="195">
        <v>8326.2263399999993</v>
      </c>
      <c r="I169" s="97">
        <v>0</v>
      </c>
      <c r="J169" s="68">
        <f t="shared" si="21"/>
        <v>0</v>
      </c>
      <c r="K169" s="70">
        <v>0</v>
      </c>
      <c r="L169" s="71">
        <v>15.750999999999999</v>
      </c>
      <c r="M169" s="89">
        <f t="shared" si="18"/>
        <v>0</v>
      </c>
      <c r="N169" s="97">
        <v>0</v>
      </c>
      <c r="O169" s="68">
        <v>0</v>
      </c>
      <c r="P169" s="70">
        <v>0</v>
      </c>
      <c r="Q169" s="71">
        <v>14.039</v>
      </c>
      <c r="R169" s="68">
        <v>0</v>
      </c>
      <c r="S169" s="172">
        <f t="shared" si="16"/>
        <v>625.68000000000006</v>
      </c>
      <c r="T169" s="146">
        <f t="shared" si="17"/>
        <v>35.586000000000126</v>
      </c>
      <c r="U169" s="146">
        <f t="shared" si="19"/>
        <v>590.09399999999994</v>
      </c>
      <c r="V169" s="144">
        <f t="shared" si="15"/>
        <v>14.11</v>
      </c>
      <c r="W169" s="148">
        <f t="shared" si="20"/>
        <v>8326.2263399999993</v>
      </c>
      <c r="X169" s="202">
        <v>595.27499999999998</v>
      </c>
      <c r="Y169" s="146">
        <v>37.715999999999894</v>
      </c>
      <c r="Z169" s="146">
        <v>557.55900000000008</v>
      </c>
      <c r="AA169" s="149">
        <v>14.039</v>
      </c>
      <c r="AB169" s="143">
        <v>7827.5708010000008</v>
      </c>
      <c r="AC169" s="33"/>
      <c r="AD169" s="27"/>
    </row>
    <row r="170" spans="1:30" s="14" customFormat="1" ht="15.75" customHeight="1">
      <c r="A170" s="12">
        <v>119</v>
      </c>
      <c r="B170" s="304" t="s">
        <v>146</v>
      </c>
      <c r="C170" s="23" t="s">
        <v>10</v>
      </c>
      <c r="D170" s="142">
        <v>1101.566</v>
      </c>
      <c r="E170" s="142">
        <v>12.375</v>
      </c>
      <c r="F170" s="391">
        <v>1089.191</v>
      </c>
      <c r="G170" s="144">
        <v>21.686496085626853</v>
      </c>
      <c r="H170" s="195">
        <v>23620.736357999998</v>
      </c>
      <c r="I170" s="97">
        <v>202.577</v>
      </c>
      <c r="J170" s="68">
        <f t="shared" si="21"/>
        <v>5.0120000000000005</v>
      </c>
      <c r="K170" s="70">
        <v>197.565</v>
      </c>
      <c r="L170" s="71">
        <v>23.631</v>
      </c>
      <c r="M170" s="89">
        <f t="shared" si="18"/>
        <v>4668.6585150000001</v>
      </c>
      <c r="N170" s="97">
        <v>159.45099999999999</v>
      </c>
      <c r="O170" s="68">
        <v>4.2279999999999802</v>
      </c>
      <c r="P170" s="70">
        <v>155.22300000000001</v>
      </c>
      <c r="Q170" s="71">
        <v>21.061</v>
      </c>
      <c r="R170" s="68">
        <v>3269.1516030000003</v>
      </c>
      <c r="S170" s="172">
        <f t="shared" si="16"/>
        <v>1304.143</v>
      </c>
      <c r="T170" s="146">
        <f t="shared" si="17"/>
        <v>17.386999999999944</v>
      </c>
      <c r="U170" s="146">
        <f t="shared" si="19"/>
        <v>1286.7560000000001</v>
      </c>
      <c r="V170" s="144">
        <f t="shared" si="15"/>
        <v>21.985049903011912</v>
      </c>
      <c r="W170" s="148">
        <f t="shared" si="20"/>
        <v>28289.394872999997</v>
      </c>
      <c r="X170" s="202">
        <v>1327.1690000000001</v>
      </c>
      <c r="Y170" s="146">
        <v>38.709000000000287</v>
      </c>
      <c r="Z170" s="146">
        <v>1288.4599999999998</v>
      </c>
      <c r="AA170" s="149">
        <v>21.061000000000003</v>
      </c>
      <c r="AB170" s="143">
        <v>27136.25606</v>
      </c>
      <c r="AC170" s="33"/>
      <c r="AD170" s="27"/>
    </row>
    <row r="171" spans="1:30" s="14" customFormat="1" ht="15.75" customHeight="1">
      <c r="A171" s="12">
        <v>120</v>
      </c>
      <c r="B171" s="4" t="s">
        <v>182</v>
      </c>
      <c r="C171" s="23" t="s">
        <v>10</v>
      </c>
      <c r="D171" s="142">
        <v>1448.44</v>
      </c>
      <c r="E171" s="142">
        <v>151.47700000000032</v>
      </c>
      <c r="F171" s="391">
        <v>1296.9629999999997</v>
      </c>
      <c r="G171" s="144">
        <v>21.246687213898937</v>
      </c>
      <c r="H171" s="195">
        <v>27556.167189</v>
      </c>
      <c r="I171" s="97">
        <v>23.76</v>
      </c>
      <c r="J171" s="68">
        <f t="shared" si="21"/>
        <v>4.4410000000000025</v>
      </c>
      <c r="K171" s="70">
        <v>19.318999999999999</v>
      </c>
      <c r="L171" s="71">
        <v>23.631</v>
      </c>
      <c r="M171" s="89">
        <f t="shared" si="18"/>
        <v>456.527289</v>
      </c>
      <c r="N171" s="97">
        <v>18.72</v>
      </c>
      <c r="O171" s="68">
        <v>5.9689999999999994</v>
      </c>
      <c r="P171" s="70">
        <v>12.750999999999999</v>
      </c>
      <c r="Q171" s="71">
        <v>21.061</v>
      </c>
      <c r="R171" s="68">
        <v>268.548811</v>
      </c>
      <c r="S171" s="172">
        <f t="shared" si="16"/>
        <v>1472.2</v>
      </c>
      <c r="T171" s="146">
        <f t="shared" si="17"/>
        <v>155.91800000000035</v>
      </c>
      <c r="U171" s="146">
        <f t="shared" si="19"/>
        <v>1316.2819999999997</v>
      </c>
      <c r="V171" s="144">
        <f t="shared" si="15"/>
        <v>21.281681644206945</v>
      </c>
      <c r="W171" s="148">
        <f t="shared" si="20"/>
        <v>28012.694478000001</v>
      </c>
      <c r="X171" s="202">
        <v>1146.848</v>
      </c>
      <c r="Y171" s="146">
        <v>125.18899999999996</v>
      </c>
      <c r="Z171" s="146">
        <v>1021.659</v>
      </c>
      <c r="AA171" s="149">
        <v>21.061000000000003</v>
      </c>
      <c r="AB171" s="143">
        <v>21517.160199000002</v>
      </c>
      <c r="AC171" s="33"/>
      <c r="AD171" s="27"/>
    </row>
    <row r="172" spans="1:30" s="14" customFormat="1" ht="15.75" customHeight="1">
      <c r="A172" s="12">
        <v>121</v>
      </c>
      <c r="B172" s="4" t="s">
        <v>147</v>
      </c>
      <c r="C172" s="23" t="s">
        <v>10</v>
      </c>
      <c r="D172" s="142">
        <v>3254.3880000000004</v>
      </c>
      <c r="E172" s="142">
        <v>4.443000000000211</v>
      </c>
      <c r="F172" s="391">
        <v>3249.9450000000002</v>
      </c>
      <c r="G172" s="144">
        <v>21.363179759349773</v>
      </c>
      <c r="H172" s="195">
        <v>69429.159243000002</v>
      </c>
      <c r="I172" s="97">
        <v>108.57599999999999</v>
      </c>
      <c r="J172" s="68">
        <f t="shared" si="21"/>
        <v>0</v>
      </c>
      <c r="K172" s="70">
        <v>108.57599999999999</v>
      </c>
      <c r="L172" s="71">
        <v>23.631</v>
      </c>
      <c r="M172" s="89">
        <f t="shared" si="18"/>
        <v>2565.7594559999998</v>
      </c>
      <c r="N172" s="97">
        <v>107.538</v>
      </c>
      <c r="O172" s="68">
        <v>0</v>
      </c>
      <c r="P172" s="70">
        <v>107.538</v>
      </c>
      <c r="Q172" s="71">
        <v>21.061</v>
      </c>
      <c r="R172" s="68">
        <v>2264.857818</v>
      </c>
      <c r="S172" s="172">
        <f t="shared" si="16"/>
        <v>3362.9640000000004</v>
      </c>
      <c r="T172" s="146">
        <f t="shared" si="17"/>
        <v>4.443000000000211</v>
      </c>
      <c r="U172" s="146">
        <f t="shared" si="19"/>
        <v>3358.5210000000002</v>
      </c>
      <c r="V172" s="144">
        <f t="shared" si="15"/>
        <v>21.436495022362521</v>
      </c>
      <c r="W172" s="148">
        <f t="shared" si="20"/>
        <v>71994.918699000002</v>
      </c>
      <c r="X172" s="202">
        <v>3187.107</v>
      </c>
      <c r="Y172" s="146">
        <v>31.092000000000098</v>
      </c>
      <c r="Z172" s="146">
        <v>3156.0149999999999</v>
      </c>
      <c r="AA172" s="149">
        <v>21.061</v>
      </c>
      <c r="AB172" s="143">
        <v>66468.831915000002</v>
      </c>
      <c r="AC172" s="33"/>
      <c r="AD172" s="27"/>
    </row>
    <row r="173" spans="1:30" s="14" customFormat="1" ht="15.75" customHeight="1">
      <c r="A173" s="12">
        <v>122</v>
      </c>
      <c r="B173" s="4" t="s">
        <v>148</v>
      </c>
      <c r="C173" s="23" t="s">
        <v>10</v>
      </c>
      <c r="D173" s="142">
        <v>4579.1639999999998</v>
      </c>
      <c r="E173" s="142">
        <v>121.02700000000004</v>
      </c>
      <c r="F173" s="391">
        <v>4458.1369999999997</v>
      </c>
      <c r="G173" s="144">
        <v>21.319912375954353</v>
      </c>
      <c r="H173" s="195">
        <v>95047.090200000006</v>
      </c>
      <c r="I173" s="97">
        <v>127.44</v>
      </c>
      <c r="J173" s="68">
        <f t="shared" si="21"/>
        <v>10.155999999999992</v>
      </c>
      <c r="K173" s="70">
        <v>117.28400000000001</v>
      </c>
      <c r="L173" s="71">
        <v>23.631</v>
      </c>
      <c r="M173" s="89">
        <f t="shared" si="18"/>
        <v>2771.538204</v>
      </c>
      <c r="N173" s="97">
        <v>147.018</v>
      </c>
      <c r="O173" s="68">
        <v>7.8189999999999884</v>
      </c>
      <c r="P173" s="70">
        <v>139.19900000000001</v>
      </c>
      <c r="Q173" s="71">
        <v>21.061</v>
      </c>
      <c r="R173" s="68">
        <v>2931.6701390000003</v>
      </c>
      <c r="S173" s="172">
        <f t="shared" si="16"/>
        <v>4706.6039999999994</v>
      </c>
      <c r="T173" s="146">
        <f t="shared" si="17"/>
        <v>131.18299999999999</v>
      </c>
      <c r="U173" s="146">
        <f t="shared" si="19"/>
        <v>4575.4209999999994</v>
      </c>
      <c r="V173" s="144">
        <f t="shared" si="15"/>
        <v>21.379153613186638</v>
      </c>
      <c r="W173" s="148">
        <f t="shared" si="20"/>
        <v>97818.628404000003</v>
      </c>
      <c r="X173" s="202">
        <v>5058.3</v>
      </c>
      <c r="Y173" s="146">
        <v>175.90499999999975</v>
      </c>
      <c r="Z173" s="146">
        <v>4882.3950000000004</v>
      </c>
      <c r="AA173" s="149">
        <v>21.061</v>
      </c>
      <c r="AB173" s="143">
        <v>102828.12109500001</v>
      </c>
      <c r="AC173" s="33"/>
      <c r="AD173" s="27"/>
    </row>
    <row r="174" spans="1:30" s="14" customFormat="1" ht="15.75" customHeight="1">
      <c r="A174" s="12">
        <v>123</v>
      </c>
      <c r="B174" s="4" t="s">
        <v>149</v>
      </c>
      <c r="C174" s="23" t="s">
        <v>10</v>
      </c>
      <c r="D174" s="142">
        <v>387.98899999999998</v>
      </c>
      <c r="E174" s="142">
        <v>14.579000000000008</v>
      </c>
      <c r="F174" s="391">
        <v>373.40999999999997</v>
      </c>
      <c r="G174" s="144">
        <v>14.350909399855388</v>
      </c>
      <c r="H174" s="195">
        <v>5358.7730789999996</v>
      </c>
      <c r="I174" s="97">
        <v>38.582000000000001</v>
      </c>
      <c r="J174" s="68">
        <f t="shared" si="21"/>
        <v>7.4200000000000017</v>
      </c>
      <c r="K174" s="70">
        <v>31.161999999999999</v>
      </c>
      <c r="L174" s="71">
        <v>15.750999999999999</v>
      </c>
      <c r="M174" s="89">
        <f t="shared" si="18"/>
        <v>490.83266199999997</v>
      </c>
      <c r="N174" s="97">
        <v>35.302</v>
      </c>
      <c r="O174" s="68">
        <v>7.0509999999999984</v>
      </c>
      <c r="P174" s="70">
        <v>28.251000000000001</v>
      </c>
      <c r="Q174" s="71">
        <v>14.039</v>
      </c>
      <c r="R174" s="68">
        <v>396.61578900000001</v>
      </c>
      <c r="S174" s="172">
        <f t="shared" si="16"/>
        <v>426.57099999999997</v>
      </c>
      <c r="T174" s="146">
        <f t="shared" si="17"/>
        <v>21.999000000000024</v>
      </c>
      <c r="U174" s="146">
        <f t="shared" si="19"/>
        <v>404.57199999999995</v>
      </c>
      <c r="V174" s="144">
        <f t="shared" si="15"/>
        <v>14.458750830507302</v>
      </c>
      <c r="W174" s="148">
        <f t="shared" si="20"/>
        <v>5849.6057409999994</v>
      </c>
      <c r="X174" s="202">
        <v>202.77200000000002</v>
      </c>
      <c r="Y174" s="146">
        <v>11.737000000000023</v>
      </c>
      <c r="Z174" s="146">
        <v>191.035</v>
      </c>
      <c r="AA174" s="149">
        <v>14.039</v>
      </c>
      <c r="AB174" s="143">
        <v>2681.9403649999999</v>
      </c>
      <c r="AC174" s="33"/>
      <c r="AD174" s="27"/>
    </row>
    <row r="175" spans="1:30" s="14" customFormat="1" ht="15.75" customHeight="1">
      <c r="A175" s="299">
        <v>124</v>
      </c>
      <c r="B175" s="312" t="s">
        <v>150</v>
      </c>
      <c r="C175" s="34" t="s">
        <v>10</v>
      </c>
      <c r="D175" s="203">
        <v>1187.625</v>
      </c>
      <c r="E175" s="203">
        <v>128.56400000000008</v>
      </c>
      <c r="F175" s="204">
        <v>1059.0609999999999</v>
      </c>
      <c r="G175" s="144">
        <v>21.184812088255537</v>
      </c>
      <c r="H175" s="205">
        <v>22436.008274999997</v>
      </c>
      <c r="I175" s="100">
        <v>0</v>
      </c>
      <c r="J175" s="101">
        <f t="shared" si="21"/>
        <v>0</v>
      </c>
      <c r="K175" s="101">
        <v>0</v>
      </c>
      <c r="L175" s="102">
        <v>23.631</v>
      </c>
      <c r="M175" s="275">
        <f t="shared" si="18"/>
        <v>0</v>
      </c>
      <c r="N175" s="100">
        <v>8.19</v>
      </c>
      <c r="O175" s="101">
        <v>4.2319999999999993</v>
      </c>
      <c r="P175" s="101">
        <v>3.9580000000000002</v>
      </c>
      <c r="Q175" s="102">
        <v>21.061</v>
      </c>
      <c r="R175" s="101">
        <v>83.359437999999997</v>
      </c>
      <c r="S175" s="285">
        <f t="shared" si="16"/>
        <v>1187.625</v>
      </c>
      <c r="T175" s="207">
        <f t="shared" si="17"/>
        <v>128.56400000000008</v>
      </c>
      <c r="U175" s="207">
        <f t="shared" si="19"/>
        <v>1059.0609999999999</v>
      </c>
      <c r="V175" s="144">
        <f t="shared" ref="V175:V232" si="22">W175/U175</f>
        <v>21.184812088255537</v>
      </c>
      <c r="W175" s="208">
        <f t="shared" si="20"/>
        <v>22436.008274999997</v>
      </c>
      <c r="X175" s="202">
        <v>729.01200000000006</v>
      </c>
      <c r="Y175" s="146">
        <v>50.18200000000013</v>
      </c>
      <c r="Z175" s="146">
        <v>678.82999999999993</v>
      </c>
      <c r="AA175" s="149">
        <v>21.061</v>
      </c>
      <c r="AB175" s="143">
        <v>14296.838629999998</v>
      </c>
      <c r="AC175" s="33"/>
      <c r="AD175" s="27"/>
    </row>
    <row r="176" spans="1:30" s="14" customFormat="1" ht="15.75" customHeight="1">
      <c r="A176" s="12">
        <v>125</v>
      </c>
      <c r="B176" s="304" t="s">
        <v>151</v>
      </c>
      <c r="C176" s="23" t="s">
        <v>10</v>
      </c>
      <c r="D176" s="142">
        <v>6146.3600000000006</v>
      </c>
      <c r="E176" s="142">
        <v>34.121000000000095</v>
      </c>
      <c r="F176" s="391">
        <v>6112.2390000000005</v>
      </c>
      <c r="G176" s="144">
        <v>21.273703377763859</v>
      </c>
      <c r="H176" s="195">
        <v>130029.95946</v>
      </c>
      <c r="I176" s="97">
        <v>255.708</v>
      </c>
      <c r="J176" s="68">
        <f t="shared" si="21"/>
        <v>2.7439999999999998</v>
      </c>
      <c r="K176" s="70">
        <v>252.964</v>
      </c>
      <c r="L176" s="71">
        <v>23.631</v>
      </c>
      <c r="M176" s="89">
        <f t="shared" si="18"/>
        <v>5977.7922840000001</v>
      </c>
      <c r="N176" s="97">
        <v>29.364000000000001</v>
      </c>
      <c r="O176" s="68">
        <v>3.8710000000000022</v>
      </c>
      <c r="P176" s="70">
        <v>25.492999999999999</v>
      </c>
      <c r="Q176" s="71">
        <v>21.061</v>
      </c>
      <c r="R176" s="68">
        <v>536.90807299999994</v>
      </c>
      <c r="S176" s="172">
        <f t="shared" si="16"/>
        <v>6402.0680000000002</v>
      </c>
      <c r="T176" s="146">
        <f t="shared" si="17"/>
        <v>36.864999999999782</v>
      </c>
      <c r="U176" s="146">
        <f t="shared" si="19"/>
        <v>6365.2030000000004</v>
      </c>
      <c r="V176" s="144">
        <f t="shared" si="22"/>
        <v>21.367386357355766</v>
      </c>
      <c r="W176" s="148">
        <f t="shared" si="20"/>
        <v>136007.75174400001</v>
      </c>
      <c r="X176" s="202">
        <v>5068.0209999999997</v>
      </c>
      <c r="Y176" s="146">
        <v>100.57999999999902</v>
      </c>
      <c r="Z176" s="146">
        <v>4967.4410000000007</v>
      </c>
      <c r="AA176" s="149">
        <v>21.060999999999996</v>
      </c>
      <c r="AB176" s="143">
        <v>104619.274901</v>
      </c>
      <c r="AC176" s="33"/>
      <c r="AD176" s="27"/>
    </row>
    <row r="177" spans="1:30" s="14" customFormat="1" ht="15.75" customHeight="1">
      <c r="A177" s="12">
        <v>126</v>
      </c>
      <c r="B177" s="4" t="s">
        <v>167</v>
      </c>
      <c r="C177" s="23" t="s">
        <v>10</v>
      </c>
      <c r="D177" s="142">
        <v>1836.9540000000002</v>
      </c>
      <c r="E177" s="142">
        <v>4.4819999999999709</v>
      </c>
      <c r="F177" s="391">
        <v>1832.4720000000002</v>
      </c>
      <c r="G177" s="144">
        <v>21.725201612903223</v>
      </c>
      <c r="H177" s="195">
        <v>39810.823649999998</v>
      </c>
      <c r="I177" s="97">
        <v>636.49800000000005</v>
      </c>
      <c r="J177" s="68">
        <f t="shared" si="21"/>
        <v>6.7620000000000573</v>
      </c>
      <c r="K177" s="70">
        <v>629.73599999999999</v>
      </c>
      <c r="L177" s="71">
        <v>23.631</v>
      </c>
      <c r="M177" s="89">
        <f t="shared" si="18"/>
        <v>14881.291416</v>
      </c>
      <c r="N177" s="97">
        <v>895.2</v>
      </c>
      <c r="O177" s="68">
        <v>26.057999999999993</v>
      </c>
      <c r="P177" s="70">
        <v>869.14200000000005</v>
      </c>
      <c r="Q177" s="71">
        <v>21.061</v>
      </c>
      <c r="R177" s="68">
        <v>18304.999662000002</v>
      </c>
      <c r="S177" s="172">
        <f t="shared" si="16"/>
        <v>2473.4520000000002</v>
      </c>
      <c r="T177" s="146">
        <f t="shared" si="17"/>
        <v>11.244000000000142</v>
      </c>
      <c r="U177" s="146">
        <f t="shared" si="19"/>
        <v>2462.2080000000001</v>
      </c>
      <c r="V177" s="144">
        <f t="shared" si="22"/>
        <v>22.212629910226916</v>
      </c>
      <c r="W177" s="148">
        <f t="shared" si="20"/>
        <v>54692.115065999998</v>
      </c>
      <c r="X177" s="202">
        <v>915.87600000000009</v>
      </c>
      <c r="Y177" s="146">
        <v>26.406000000000063</v>
      </c>
      <c r="Z177" s="146">
        <v>889.47</v>
      </c>
      <c r="AA177" s="149">
        <v>21.061</v>
      </c>
      <c r="AB177" s="143">
        <v>18733.127670000002</v>
      </c>
      <c r="AC177" s="33"/>
      <c r="AD177" s="27"/>
    </row>
    <row r="178" spans="1:30" s="14" customFormat="1" ht="15.75" customHeight="1">
      <c r="A178" s="12">
        <v>127</v>
      </c>
      <c r="B178" s="4" t="s">
        <v>166</v>
      </c>
      <c r="C178" s="23" t="s">
        <v>10</v>
      </c>
      <c r="D178" s="142">
        <v>6515.0930000000008</v>
      </c>
      <c r="E178" s="142">
        <v>108.86500000000069</v>
      </c>
      <c r="F178" s="391">
        <v>6406.2280000000001</v>
      </c>
      <c r="G178" s="144">
        <v>21.237772776429438</v>
      </c>
      <c r="H178" s="195">
        <v>136054.01461800002</v>
      </c>
      <c r="I178" s="97">
        <v>142.80000000000001</v>
      </c>
      <c r="J178" s="68">
        <f t="shared" si="21"/>
        <v>4.4950000000000045</v>
      </c>
      <c r="K178" s="70">
        <v>138.30500000000001</v>
      </c>
      <c r="L178" s="71">
        <v>23.631</v>
      </c>
      <c r="M178" s="89">
        <f t="shared" si="18"/>
        <v>3268.2854550000002</v>
      </c>
      <c r="N178" s="97">
        <v>116.7</v>
      </c>
      <c r="O178" s="68">
        <v>2.0139999999999958</v>
      </c>
      <c r="P178" s="70">
        <v>114.68600000000001</v>
      </c>
      <c r="Q178" s="71">
        <v>21.061</v>
      </c>
      <c r="R178" s="68">
        <v>2415.4018460000002</v>
      </c>
      <c r="S178" s="172">
        <f t="shared" si="16"/>
        <v>6657.8930000000009</v>
      </c>
      <c r="T178" s="146">
        <f t="shared" si="17"/>
        <v>113.36000000000058</v>
      </c>
      <c r="U178" s="146">
        <f t="shared" si="19"/>
        <v>6544.5330000000004</v>
      </c>
      <c r="V178" s="144">
        <f t="shared" si="22"/>
        <v>21.288348622124758</v>
      </c>
      <c r="W178" s="148">
        <f t="shared" si="20"/>
        <v>139322.30007300002</v>
      </c>
      <c r="X178" s="202">
        <v>5468.7889999999989</v>
      </c>
      <c r="Y178" s="146">
        <v>91.346999999999753</v>
      </c>
      <c r="Z178" s="146">
        <v>5377.4419999999991</v>
      </c>
      <c r="AA178" s="149">
        <v>21.061000000000003</v>
      </c>
      <c r="AB178" s="143">
        <v>113254.305962</v>
      </c>
      <c r="AC178" s="33"/>
      <c r="AD178" s="27"/>
    </row>
    <row r="179" spans="1:30" s="14" customFormat="1" ht="15.75" customHeight="1">
      <c r="A179" s="12">
        <v>128</v>
      </c>
      <c r="B179" s="4" t="s">
        <v>168</v>
      </c>
      <c r="C179" s="23" t="s">
        <v>10</v>
      </c>
      <c r="D179" s="142">
        <v>4355.5259999999998</v>
      </c>
      <c r="E179" s="142">
        <v>254.56999999999971</v>
      </c>
      <c r="F179" s="391">
        <v>4100.9560000000001</v>
      </c>
      <c r="G179" s="144">
        <v>21.521698042115055</v>
      </c>
      <c r="H179" s="195">
        <v>88259.536715999988</v>
      </c>
      <c r="I179" s="97">
        <v>355.35599999999999</v>
      </c>
      <c r="J179" s="68">
        <f t="shared" si="21"/>
        <v>21.283999999999992</v>
      </c>
      <c r="K179" s="70">
        <v>334.072</v>
      </c>
      <c r="L179" s="71">
        <v>23.631</v>
      </c>
      <c r="M179" s="89">
        <f t="shared" si="18"/>
        <v>7894.4554319999997</v>
      </c>
      <c r="N179" s="97">
        <v>264.654</v>
      </c>
      <c r="O179" s="68">
        <v>15.75800000000001</v>
      </c>
      <c r="P179" s="70">
        <v>248.89599999999999</v>
      </c>
      <c r="Q179" s="71">
        <v>21.061</v>
      </c>
      <c r="R179" s="68">
        <v>5241.9986559999998</v>
      </c>
      <c r="S179" s="172">
        <f t="shared" si="16"/>
        <v>4710.8819999999996</v>
      </c>
      <c r="T179" s="146">
        <f t="shared" si="17"/>
        <v>275.85399999999936</v>
      </c>
      <c r="U179" s="146">
        <f t="shared" si="19"/>
        <v>4435.0280000000002</v>
      </c>
      <c r="V179" s="144">
        <f t="shared" si="22"/>
        <v>21.680582884256872</v>
      </c>
      <c r="W179" s="148">
        <f t="shared" si="20"/>
        <v>96153.99214799999</v>
      </c>
      <c r="X179" s="202">
        <v>2023.0569999999998</v>
      </c>
      <c r="Y179" s="146">
        <v>40.356999999999744</v>
      </c>
      <c r="Z179" s="146">
        <v>1982.7</v>
      </c>
      <c r="AA179" s="149">
        <v>21.060999999999993</v>
      </c>
      <c r="AB179" s="143">
        <v>41757.64469999999</v>
      </c>
      <c r="AC179" s="33"/>
      <c r="AD179" s="27"/>
    </row>
    <row r="180" spans="1:30" s="14" customFormat="1" ht="15.75" customHeight="1">
      <c r="A180" s="12">
        <v>129</v>
      </c>
      <c r="B180" s="4" t="s">
        <v>153</v>
      </c>
      <c r="C180" s="23" t="s">
        <v>10</v>
      </c>
      <c r="D180" s="142">
        <v>1221.9000000000001</v>
      </c>
      <c r="E180" s="142">
        <v>12.371000000000095</v>
      </c>
      <c r="F180" s="391">
        <v>1209.529</v>
      </c>
      <c r="G180" s="144">
        <v>21.689139570030981</v>
      </c>
      <c r="H180" s="195">
        <v>26233.643295000002</v>
      </c>
      <c r="I180" s="97">
        <v>223.416</v>
      </c>
      <c r="J180" s="68">
        <f t="shared" si="21"/>
        <v>4.75</v>
      </c>
      <c r="K180" s="70">
        <v>218.666</v>
      </c>
      <c r="L180" s="71">
        <v>23.631</v>
      </c>
      <c r="M180" s="89">
        <f t="shared" si="18"/>
        <v>5167.2962459999999</v>
      </c>
      <c r="N180" s="97">
        <v>177.30500000000001</v>
      </c>
      <c r="O180" s="68">
        <v>4.4110000000000014</v>
      </c>
      <c r="P180" s="70">
        <v>172.89400000000001</v>
      </c>
      <c r="Q180" s="71">
        <v>21.061</v>
      </c>
      <c r="R180" s="68">
        <v>3641.320534</v>
      </c>
      <c r="S180" s="172">
        <f t="shared" si="16"/>
        <v>1445.316</v>
      </c>
      <c r="T180" s="146">
        <f t="shared" si="17"/>
        <v>17.121000000000095</v>
      </c>
      <c r="U180" s="146">
        <f t="shared" si="19"/>
        <v>1428.1949999999999</v>
      </c>
      <c r="V180" s="144">
        <f t="shared" si="22"/>
        <v>21.98645110856711</v>
      </c>
      <c r="W180" s="148">
        <f t="shared" si="20"/>
        <v>31400.939541</v>
      </c>
      <c r="X180" s="202">
        <v>1480.521</v>
      </c>
      <c r="Y180" s="146">
        <v>39.253999999999905</v>
      </c>
      <c r="Z180" s="146">
        <v>1441.2670000000001</v>
      </c>
      <c r="AA180" s="149">
        <v>21.061</v>
      </c>
      <c r="AB180" s="143">
        <v>30354.524287</v>
      </c>
      <c r="AC180" s="33"/>
      <c r="AD180" s="27"/>
    </row>
    <row r="181" spans="1:30" s="14" customFormat="1" ht="15.75" customHeight="1">
      <c r="A181" s="12">
        <v>130</v>
      </c>
      <c r="B181" s="4" t="s">
        <v>154</v>
      </c>
      <c r="C181" s="23" t="s">
        <v>10</v>
      </c>
      <c r="D181" s="142">
        <v>18259.871999999999</v>
      </c>
      <c r="E181" s="142">
        <v>244.23800000000119</v>
      </c>
      <c r="F181" s="391">
        <v>18015.633999999998</v>
      </c>
      <c r="G181" s="144">
        <v>14.308627884314259</v>
      </c>
      <c r="H181" s="195">
        <v>257779.00300599998</v>
      </c>
      <c r="I181" s="97">
        <v>1957.482</v>
      </c>
      <c r="J181" s="68">
        <f t="shared" si="21"/>
        <v>4.418999999999869</v>
      </c>
      <c r="K181" s="70">
        <v>1953.0630000000001</v>
      </c>
      <c r="L181" s="71">
        <v>15.750999999999999</v>
      </c>
      <c r="M181" s="89">
        <f t="shared" si="18"/>
        <v>30762.695313</v>
      </c>
      <c r="N181" s="97">
        <v>1415.5440000000001</v>
      </c>
      <c r="O181" s="68">
        <v>10.133000000000038</v>
      </c>
      <c r="P181" s="70">
        <v>1405.4110000000001</v>
      </c>
      <c r="Q181" s="71">
        <v>14.039</v>
      </c>
      <c r="R181" s="68">
        <v>19730.565029000001</v>
      </c>
      <c r="S181" s="172">
        <f t="shared" ref="S181:S232" si="23">D181+I181</f>
        <v>20217.353999999999</v>
      </c>
      <c r="T181" s="146">
        <f t="shared" ref="T181:T232" si="24">S181-U181</f>
        <v>248.65699999999924</v>
      </c>
      <c r="U181" s="146">
        <f t="shared" si="19"/>
        <v>19968.697</v>
      </c>
      <c r="V181" s="144">
        <f t="shared" si="22"/>
        <v>14.449700865259258</v>
      </c>
      <c r="W181" s="148">
        <f t="shared" si="20"/>
        <v>288541.69831899996</v>
      </c>
      <c r="X181" s="202">
        <v>16418.195</v>
      </c>
      <c r="Y181" s="146">
        <v>228.48999999999796</v>
      </c>
      <c r="Z181" s="146">
        <v>16189.705000000002</v>
      </c>
      <c r="AA181" s="149">
        <v>14.038999999999998</v>
      </c>
      <c r="AB181" s="143">
        <v>227287.268495</v>
      </c>
      <c r="AC181" s="35"/>
      <c r="AD181" s="27"/>
    </row>
    <row r="182" spans="1:30" s="14" customFormat="1" ht="15.75" customHeight="1">
      <c r="A182" s="267" t="s">
        <v>22</v>
      </c>
      <c r="B182" s="305" t="s">
        <v>155</v>
      </c>
      <c r="C182" s="23" t="s">
        <v>10</v>
      </c>
      <c r="D182" s="142">
        <v>5784.42</v>
      </c>
      <c r="E182" s="142">
        <v>137.73000000000047</v>
      </c>
      <c r="F182" s="391">
        <v>5646.69</v>
      </c>
      <c r="G182" s="144">
        <v>21.49795630714631</v>
      </c>
      <c r="H182" s="195">
        <v>121392.29489999999</v>
      </c>
      <c r="I182" s="67">
        <v>147.58799999999999</v>
      </c>
      <c r="J182" s="68">
        <f t="shared" si="21"/>
        <v>11.653999999999996</v>
      </c>
      <c r="K182" s="70">
        <v>135.934</v>
      </c>
      <c r="L182" s="71">
        <v>23.631</v>
      </c>
      <c r="M182" s="89">
        <f t="shared" ref="M182:M225" si="25">K182*L182</f>
        <v>3212.2563540000001</v>
      </c>
      <c r="N182" s="67">
        <v>130.99199999999999</v>
      </c>
      <c r="O182" s="68">
        <v>15.447999999999993</v>
      </c>
      <c r="P182" s="70">
        <v>115.544</v>
      </c>
      <c r="Q182" s="71">
        <v>21.061</v>
      </c>
      <c r="R182" s="68">
        <v>2433.4721839999997</v>
      </c>
      <c r="S182" s="172">
        <f t="shared" si="23"/>
        <v>5932.0079999999998</v>
      </c>
      <c r="T182" s="146">
        <f t="shared" si="24"/>
        <v>149.38400000000001</v>
      </c>
      <c r="U182" s="146">
        <f t="shared" ref="U182:U232" si="26">F182+K182</f>
        <v>5782.6239999999998</v>
      </c>
      <c r="V182" s="144">
        <f t="shared" si="22"/>
        <v>21.548098450461243</v>
      </c>
      <c r="W182" s="148">
        <f t="shared" ref="W182:W227" si="27">H182+M182</f>
        <v>124604.55125399999</v>
      </c>
      <c r="X182" s="202">
        <v>5480.6880000000001</v>
      </c>
      <c r="Y182" s="146">
        <v>156.35200000000077</v>
      </c>
      <c r="Z182" s="71">
        <v>5324.3359999999993</v>
      </c>
      <c r="AA182" s="149">
        <v>21.061</v>
      </c>
      <c r="AB182" s="71">
        <v>112135.84049599999</v>
      </c>
      <c r="AC182" s="35"/>
    </row>
    <row r="183" spans="1:30" s="14" customFormat="1" ht="15.75" customHeight="1">
      <c r="A183" s="268" t="s">
        <v>23</v>
      </c>
      <c r="B183" s="312" t="s">
        <v>169</v>
      </c>
      <c r="C183" s="34" t="s">
        <v>10</v>
      </c>
      <c r="D183" s="203">
        <v>306.255</v>
      </c>
      <c r="E183" s="203">
        <v>3.5870000000000459</v>
      </c>
      <c r="F183" s="204">
        <v>302.66799999999995</v>
      </c>
      <c r="G183" s="144">
        <v>21.168000000000003</v>
      </c>
      <c r="H183" s="205">
        <v>6406.8762239999996</v>
      </c>
      <c r="I183" s="100">
        <v>10.256</v>
      </c>
      <c r="J183" s="101">
        <f t="shared" si="21"/>
        <v>0.30700000000000038</v>
      </c>
      <c r="K183" s="101">
        <v>9.9489999999999998</v>
      </c>
      <c r="L183" s="102">
        <v>23.631</v>
      </c>
      <c r="M183" s="275">
        <f t="shared" si="25"/>
        <v>235.10481899999999</v>
      </c>
      <c r="N183" s="100">
        <v>0</v>
      </c>
      <c r="O183" s="101">
        <v>0</v>
      </c>
      <c r="P183" s="101">
        <v>0</v>
      </c>
      <c r="Q183" s="102">
        <v>21.061</v>
      </c>
      <c r="R183" s="101">
        <v>0</v>
      </c>
      <c r="S183" s="285">
        <f t="shared" si="23"/>
        <v>316.51099999999997</v>
      </c>
      <c r="T183" s="207">
        <f t="shared" si="24"/>
        <v>3.8940000000000055</v>
      </c>
      <c r="U183" s="207">
        <f t="shared" si="26"/>
        <v>312.61699999999996</v>
      </c>
      <c r="V183" s="144">
        <f t="shared" si="22"/>
        <v>21.246384691171627</v>
      </c>
      <c r="W183" s="208">
        <f t="shared" si="27"/>
        <v>6641.9810429999998</v>
      </c>
      <c r="X183" s="295">
        <v>330.57499999999999</v>
      </c>
      <c r="Y183" s="207">
        <v>12.436000000000035</v>
      </c>
      <c r="Z183" s="207">
        <v>318.13899999999995</v>
      </c>
      <c r="AA183" s="279">
        <v>21.061000000000007</v>
      </c>
      <c r="AB183" s="207">
        <v>6700.325479000001</v>
      </c>
      <c r="AC183" s="35"/>
    </row>
    <row r="184" spans="1:30" s="14" customFormat="1" ht="15.75" customHeight="1">
      <c r="A184" s="125" t="s">
        <v>24</v>
      </c>
      <c r="B184" s="304" t="s">
        <v>170</v>
      </c>
      <c r="C184" s="23" t="s">
        <v>10</v>
      </c>
      <c r="D184" s="135">
        <v>3211.2040000000002</v>
      </c>
      <c r="E184" s="135">
        <v>92.559999999999945</v>
      </c>
      <c r="F184" s="389">
        <v>3118.6440000000002</v>
      </c>
      <c r="G184" s="144">
        <v>21.666752437597872</v>
      </c>
      <c r="H184" s="145">
        <v>67570.887488999986</v>
      </c>
      <c r="I184" s="97">
        <v>703.74</v>
      </c>
      <c r="J184" s="68">
        <f t="shared" si="21"/>
        <v>13.669999999999959</v>
      </c>
      <c r="K184" s="70">
        <v>690.07</v>
      </c>
      <c r="L184" s="71">
        <v>23.631</v>
      </c>
      <c r="M184" s="89">
        <f t="shared" si="25"/>
        <v>16307.044170000001</v>
      </c>
      <c r="N184" s="97">
        <v>704.904</v>
      </c>
      <c r="O184" s="68">
        <v>0.90200000000004366</v>
      </c>
      <c r="P184" s="70">
        <v>704.00199999999995</v>
      </c>
      <c r="Q184" s="71">
        <v>21.061</v>
      </c>
      <c r="R184" s="68">
        <v>14826.986121999998</v>
      </c>
      <c r="S184" s="172">
        <f t="shared" si="23"/>
        <v>3914.9440000000004</v>
      </c>
      <c r="T184" s="146">
        <f t="shared" si="24"/>
        <v>106.23000000000002</v>
      </c>
      <c r="U184" s="146">
        <f t="shared" si="26"/>
        <v>3808.7140000000004</v>
      </c>
      <c r="V184" s="144">
        <f t="shared" si="22"/>
        <v>22.022638522871496</v>
      </c>
      <c r="W184" s="148">
        <f t="shared" si="27"/>
        <v>83877.931658999994</v>
      </c>
      <c r="X184" s="202">
        <v>4576.6489999999994</v>
      </c>
      <c r="Y184" s="146">
        <v>72.231999999999971</v>
      </c>
      <c r="Z184" s="135">
        <v>4504.4169999999995</v>
      </c>
      <c r="AA184" s="149">
        <v>21.061000000000003</v>
      </c>
      <c r="AB184" s="143">
        <v>94867.526437000008</v>
      </c>
      <c r="AC184" s="35"/>
    </row>
    <row r="185" spans="1:30" s="14" customFormat="1" ht="15.75" customHeight="1">
      <c r="A185" s="125" t="s">
        <v>25</v>
      </c>
      <c r="B185" s="4" t="s">
        <v>152</v>
      </c>
      <c r="C185" s="23" t="s">
        <v>10</v>
      </c>
      <c r="D185" s="142">
        <v>234.566</v>
      </c>
      <c r="E185" s="142">
        <v>2.7059999999999889</v>
      </c>
      <c r="F185" s="391">
        <v>231.86</v>
      </c>
      <c r="G185" s="144">
        <v>21.167999999999996</v>
      </c>
      <c r="H185" s="145">
        <v>4908.0124799999994</v>
      </c>
      <c r="I185" s="97">
        <v>10.98</v>
      </c>
      <c r="J185" s="68">
        <f t="shared" si="21"/>
        <v>8.3000000000000185E-2</v>
      </c>
      <c r="K185" s="70">
        <v>10.897</v>
      </c>
      <c r="L185" s="71">
        <v>23.631</v>
      </c>
      <c r="M185" s="89">
        <f t="shared" si="25"/>
        <v>257.50700699999999</v>
      </c>
      <c r="N185" s="97">
        <v>0</v>
      </c>
      <c r="O185" s="68">
        <v>0</v>
      </c>
      <c r="P185" s="70">
        <v>0</v>
      </c>
      <c r="Q185" s="71">
        <v>21.061</v>
      </c>
      <c r="R185" s="68">
        <v>0</v>
      </c>
      <c r="S185" s="172">
        <f t="shared" si="23"/>
        <v>245.54599999999999</v>
      </c>
      <c r="T185" s="146">
        <f t="shared" si="24"/>
        <v>2.7889999999999873</v>
      </c>
      <c r="U185" s="146">
        <f t="shared" si="26"/>
        <v>242.75700000000001</v>
      </c>
      <c r="V185" s="144">
        <f t="shared" si="22"/>
        <v>21.278560399906077</v>
      </c>
      <c r="W185" s="148">
        <f t="shared" si="27"/>
        <v>5165.5194869999996</v>
      </c>
      <c r="X185" s="202">
        <v>173.49199999999999</v>
      </c>
      <c r="Y185" s="146">
        <v>0.16599999999999682</v>
      </c>
      <c r="Z185" s="135">
        <v>173.32599999999999</v>
      </c>
      <c r="AA185" s="149">
        <v>21.061000000000003</v>
      </c>
      <c r="AB185" s="143">
        <v>3650.4188860000004</v>
      </c>
      <c r="AC185" s="35"/>
    </row>
    <row r="186" spans="1:30" s="21" customFormat="1" ht="15.75" customHeight="1">
      <c r="A186" s="125" t="s">
        <v>26</v>
      </c>
      <c r="B186" s="4" t="s">
        <v>238</v>
      </c>
      <c r="C186" s="28" t="s">
        <v>10</v>
      </c>
      <c r="D186" s="135">
        <v>2614.9850000000006</v>
      </c>
      <c r="E186" s="135">
        <v>15.276000000000295</v>
      </c>
      <c r="F186" s="389">
        <v>2599.7090000000003</v>
      </c>
      <c r="G186" s="144">
        <v>14.123887570108806</v>
      </c>
      <c r="H186" s="145">
        <v>36717.997630999998</v>
      </c>
      <c r="I186" s="97">
        <v>0</v>
      </c>
      <c r="J186" s="68">
        <f t="shared" si="21"/>
        <v>0</v>
      </c>
      <c r="K186" s="70">
        <v>0</v>
      </c>
      <c r="L186" s="71">
        <v>15.750999999999999</v>
      </c>
      <c r="M186" s="89">
        <f t="shared" si="25"/>
        <v>0</v>
      </c>
      <c r="N186" s="97">
        <v>0</v>
      </c>
      <c r="O186" s="68">
        <v>0</v>
      </c>
      <c r="P186" s="70">
        <v>0</v>
      </c>
      <c r="Q186" s="71">
        <v>14.039</v>
      </c>
      <c r="R186" s="68">
        <v>0</v>
      </c>
      <c r="S186" s="172">
        <f t="shared" si="23"/>
        <v>2614.9850000000006</v>
      </c>
      <c r="T186" s="143">
        <f t="shared" si="24"/>
        <v>15.276000000000295</v>
      </c>
      <c r="U186" s="143">
        <f t="shared" si="26"/>
        <v>2599.7090000000003</v>
      </c>
      <c r="V186" s="144">
        <f t="shared" si="22"/>
        <v>14.123887570108806</v>
      </c>
      <c r="W186" s="160">
        <f>H186+M186</f>
        <v>36717.997630999998</v>
      </c>
      <c r="X186" s="202">
        <v>2475.3009999999999</v>
      </c>
      <c r="Y186" s="146">
        <v>7.7519999999999527</v>
      </c>
      <c r="Z186" s="135">
        <v>2467.549</v>
      </c>
      <c r="AA186" s="149">
        <v>14.039</v>
      </c>
      <c r="AB186" s="143">
        <v>34641.920410999999</v>
      </c>
      <c r="AC186" s="36"/>
    </row>
    <row r="187" spans="1:30" s="21" customFormat="1" ht="15.75" customHeight="1">
      <c r="A187" s="125" t="s">
        <v>27</v>
      </c>
      <c r="B187" s="4" t="s">
        <v>173</v>
      </c>
      <c r="C187" s="23" t="s">
        <v>10</v>
      </c>
      <c r="D187" s="135">
        <v>1982.84</v>
      </c>
      <c r="E187" s="135">
        <v>22.46799999999962</v>
      </c>
      <c r="F187" s="389">
        <v>1960.3720000000003</v>
      </c>
      <c r="G187" s="144">
        <v>21.388793690177163</v>
      </c>
      <c r="H187" s="145">
        <v>41929.992263999993</v>
      </c>
      <c r="I187" s="97">
        <v>118.976</v>
      </c>
      <c r="J187" s="68">
        <f t="shared" si="21"/>
        <v>0</v>
      </c>
      <c r="K187" s="68">
        <v>118.976</v>
      </c>
      <c r="L187" s="71">
        <v>23.631</v>
      </c>
      <c r="M187" s="89">
        <f t="shared" si="25"/>
        <v>2811.5218559999998</v>
      </c>
      <c r="N187" s="97">
        <v>144.245</v>
      </c>
      <c r="O187" s="68">
        <v>1.5289999999999964</v>
      </c>
      <c r="P187" s="68">
        <v>142.71600000000001</v>
      </c>
      <c r="Q187" s="71">
        <v>21.061</v>
      </c>
      <c r="R187" s="68">
        <v>3005.7416760000001</v>
      </c>
      <c r="S187" s="172">
        <f t="shared" si="23"/>
        <v>2101.8159999999998</v>
      </c>
      <c r="T187" s="146">
        <f t="shared" si="24"/>
        <v>22.467999999999392</v>
      </c>
      <c r="U187" s="143">
        <f t="shared" si="26"/>
        <v>2079.3480000000004</v>
      </c>
      <c r="V187" s="144">
        <f t="shared" si="22"/>
        <v>21.517088106464133</v>
      </c>
      <c r="W187" s="160">
        <f t="shared" si="27"/>
        <v>44741.514119999993</v>
      </c>
      <c r="X187" s="202">
        <v>2192.9709999999995</v>
      </c>
      <c r="Y187" s="146">
        <v>38.026999999999589</v>
      </c>
      <c r="Z187" s="135">
        <v>2154.944</v>
      </c>
      <c r="AA187" s="149">
        <v>21.061</v>
      </c>
      <c r="AB187" s="143">
        <v>45385.275583999995</v>
      </c>
      <c r="AC187" s="36"/>
      <c r="AD187" s="14"/>
    </row>
    <row r="188" spans="1:30" s="21" customFormat="1" ht="15.75" customHeight="1">
      <c r="A188" s="125" t="s">
        <v>28</v>
      </c>
      <c r="B188" s="4" t="s">
        <v>174</v>
      </c>
      <c r="C188" s="23" t="s">
        <v>10</v>
      </c>
      <c r="D188" s="135">
        <v>2420.2980000000002</v>
      </c>
      <c r="E188" s="135">
        <v>115.93300000000045</v>
      </c>
      <c r="F188" s="389">
        <v>2304.3649999999998</v>
      </c>
      <c r="G188" s="144">
        <v>21.647261932029</v>
      </c>
      <c r="H188" s="145">
        <v>49883.192741999999</v>
      </c>
      <c r="I188" s="97">
        <v>491.89800000000002</v>
      </c>
      <c r="J188" s="68">
        <f t="shared" si="21"/>
        <v>2.8050000000000068</v>
      </c>
      <c r="K188" s="68">
        <v>489.09300000000002</v>
      </c>
      <c r="L188" s="71">
        <v>23.631</v>
      </c>
      <c r="M188" s="89">
        <f t="shared" si="25"/>
        <v>11557.756683000001</v>
      </c>
      <c r="N188" s="97">
        <v>453.00599999999997</v>
      </c>
      <c r="O188" s="68">
        <v>16.32099999999997</v>
      </c>
      <c r="P188" s="68">
        <v>436.685</v>
      </c>
      <c r="Q188" s="71">
        <v>21.061</v>
      </c>
      <c r="R188" s="68">
        <v>9197.0227849999992</v>
      </c>
      <c r="S188" s="172">
        <f t="shared" si="23"/>
        <v>2912.1960000000004</v>
      </c>
      <c r="T188" s="146">
        <f t="shared" si="24"/>
        <v>118.73800000000074</v>
      </c>
      <c r="U188" s="143">
        <f t="shared" si="26"/>
        <v>2793.4579999999996</v>
      </c>
      <c r="V188" s="144">
        <f t="shared" si="22"/>
        <v>21.994585000025062</v>
      </c>
      <c r="W188" s="160">
        <f t="shared" si="27"/>
        <v>61440.949424999999</v>
      </c>
      <c r="X188" s="202">
        <v>3487.3560000000002</v>
      </c>
      <c r="Y188" s="146">
        <v>155.48599999999988</v>
      </c>
      <c r="Z188" s="135">
        <v>3331.8700000000003</v>
      </c>
      <c r="AA188" s="149">
        <v>21.061</v>
      </c>
      <c r="AB188" s="143">
        <v>70172.514070000005</v>
      </c>
      <c r="AC188" s="36"/>
      <c r="AD188" s="14"/>
    </row>
    <row r="189" spans="1:30" s="21" customFormat="1" ht="15.75" customHeight="1">
      <c r="A189" s="125" t="s">
        <v>29</v>
      </c>
      <c r="B189" s="4" t="s">
        <v>171</v>
      </c>
      <c r="C189" s="28" t="s">
        <v>10</v>
      </c>
      <c r="D189" s="135">
        <v>7884.23</v>
      </c>
      <c r="E189" s="135">
        <v>58.661999999999352</v>
      </c>
      <c r="F189" s="389">
        <v>7825.5680000000002</v>
      </c>
      <c r="G189" s="144">
        <v>21.448030484815924</v>
      </c>
      <c r="H189" s="145">
        <v>167843.02102499999</v>
      </c>
      <c r="I189" s="97">
        <v>1336.14</v>
      </c>
      <c r="J189" s="68">
        <f t="shared" si="21"/>
        <v>10.850000000000136</v>
      </c>
      <c r="K189" s="107">
        <v>1325.29</v>
      </c>
      <c r="L189" s="71">
        <v>23.631</v>
      </c>
      <c r="M189" s="89">
        <f t="shared" si="25"/>
        <v>31317.92799</v>
      </c>
      <c r="N189" s="97">
        <v>1393.14</v>
      </c>
      <c r="O189" s="68">
        <v>11.04300000000012</v>
      </c>
      <c r="P189" s="107">
        <v>1382.097</v>
      </c>
      <c r="Q189" s="71">
        <v>21.061</v>
      </c>
      <c r="R189" s="68">
        <v>29108.344916999999</v>
      </c>
      <c r="S189" s="172">
        <f t="shared" si="23"/>
        <v>9220.369999999999</v>
      </c>
      <c r="T189" s="146">
        <f t="shared" si="24"/>
        <v>69.511999999998807</v>
      </c>
      <c r="U189" s="143">
        <f t="shared" si="26"/>
        <v>9150.8580000000002</v>
      </c>
      <c r="V189" s="144">
        <f t="shared" si="22"/>
        <v>21.764183097912785</v>
      </c>
      <c r="W189" s="160">
        <f t="shared" si="27"/>
        <v>199160.94901499999</v>
      </c>
      <c r="X189" s="202">
        <v>10403.691000000001</v>
      </c>
      <c r="Y189" s="146">
        <v>122.9260000000013</v>
      </c>
      <c r="Z189" s="135">
        <v>10280.764999999999</v>
      </c>
      <c r="AA189" s="149">
        <v>21.000281829416394</v>
      </c>
      <c r="AB189" s="143">
        <v>215898.96242200001</v>
      </c>
      <c r="AC189" s="36"/>
      <c r="AD189" s="14"/>
    </row>
    <row r="190" spans="1:30" s="21" customFormat="1" ht="15.75" customHeight="1">
      <c r="A190" s="125" t="s">
        <v>30</v>
      </c>
      <c r="B190" s="4" t="s">
        <v>175</v>
      </c>
      <c r="C190" s="28" t="s">
        <v>10</v>
      </c>
      <c r="D190" s="135">
        <v>10404.791999999998</v>
      </c>
      <c r="E190" s="135">
        <v>72.185999999997875</v>
      </c>
      <c r="F190" s="389">
        <v>10332.606</v>
      </c>
      <c r="G190" s="144">
        <v>21.417984605432551</v>
      </c>
      <c r="H190" s="145">
        <v>221303.596242</v>
      </c>
      <c r="I190" s="97">
        <v>496.95800000000003</v>
      </c>
      <c r="J190" s="68">
        <f t="shared" si="21"/>
        <v>10.073000000000036</v>
      </c>
      <c r="K190" s="68">
        <v>486.88499999999999</v>
      </c>
      <c r="L190" s="71">
        <v>23.631</v>
      </c>
      <c r="M190" s="89">
        <f t="shared" si="25"/>
        <v>11505.579435</v>
      </c>
      <c r="N190" s="97">
        <v>440.71699999999998</v>
      </c>
      <c r="O190" s="68">
        <v>6.4239999999999782</v>
      </c>
      <c r="P190" s="68">
        <v>434.29300000000001</v>
      </c>
      <c r="Q190" s="71">
        <v>21.061</v>
      </c>
      <c r="R190" s="68">
        <v>9146.6448729999993</v>
      </c>
      <c r="S190" s="172">
        <f t="shared" si="23"/>
        <v>10901.749999999998</v>
      </c>
      <c r="T190" s="146">
        <f t="shared" si="24"/>
        <v>82.258999999998196</v>
      </c>
      <c r="U190" s="143">
        <f t="shared" si="26"/>
        <v>10819.491</v>
      </c>
      <c r="V190" s="144">
        <f t="shared" si="22"/>
        <v>21.517571915074377</v>
      </c>
      <c r="W190" s="160">
        <f t="shared" si="27"/>
        <v>232809.17567699999</v>
      </c>
      <c r="X190" s="202">
        <v>10885.023000000001</v>
      </c>
      <c r="Y190" s="146">
        <v>56.817000000000917</v>
      </c>
      <c r="Z190" s="135">
        <v>10828.206</v>
      </c>
      <c r="AA190" s="149">
        <v>21.061000000000003</v>
      </c>
      <c r="AB190" s="143">
        <v>228052.84656600005</v>
      </c>
      <c r="AC190" s="36"/>
      <c r="AD190" s="14"/>
    </row>
    <row r="191" spans="1:30" s="21" customFormat="1" ht="15.75" customHeight="1">
      <c r="A191" s="125" t="s">
        <v>31</v>
      </c>
      <c r="B191" s="304" t="s">
        <v>172</v>
      </c>
      <c r="C191" s="28" t="s">
        <v>10</v>
      </c>
      <c r="D191" s="135">
        <v>4020.8760000000002</v>
      </c>
      <c r="E191" s="135">
        <v>62.393000000000029</v>
      </c>
      <c r="F191" s="389">
        <v>3958.4830000000002</v>
      </c>
      <c r="G191" s="144">
        <v>21.62726234140705</v>
      </c>
      <c r="H191" s="145">
        <v>85611.150315000006</v>
      </c>
      <c r="I191" s="97">
        <v>781.82399999999996</v>
      </c>
      <c r="J191" s="68">
        <f t="shared" si="21"/>
        <v>6.2719999999999345</v>
      </c>
      <c r="K191" s="68">
        <v>775.55200000000002</v>
      </c>
      <c r="L191" s="71">
        <v>23.631</v>
      </c>
      <c r="M191" s="89">
        <f t="shared" si="25"/>
        <v>18327.069312</v>
      </c>
      <c r="N191" s="97">
        <v>776.64</v>
      </c>
      <c r="O191" s="68">
        <v>8.3909999999999627</v>
      </c>
      <c r="P191" s="68">
        <v>768.24900000000002</v>
      </c>
      <c r="Q191" s="71">
        <v>21.061</v>
      </c>
      <c r="R191" s="68">
        <v>16180.092189000001</v>
      </c>
      <c r="S191" s="172">
        <f t="shared" si="23"/>
        <v>4802.7</v>
      </c>
      <c r="T191" s="146">
        <f t="shared" si="24"/>
        <v>68.664999999999964</v>
      </c>
      <c r="U191" s="143">
        <f t="shared" si="26"/>
        <v>4734.0349999999999</v>
      </c>
      <c r="V191" s="144">
        <f t="shared" si="22"/>
        <v>21.955524119910397</v>
      </c>
      <c r="W191" s="160">
        <f t="shared" si="27"/>
        <v>103938.21962700001</v>
      </c>
      <c r="X191" s="202">
        <v>5669.7719999999999</v>
      </c>
      <c r="Y191" s="146">
        <v>104.85699999999997</v>
      </c>
      <c r="Z191" s="135">
        <v>5564.915</v>
      </c>
      <c r="AA191" s="149">
        <v>21.061</v>
      </c>
      <c r="AB191" s="143">
        <v>117202.67481499999</v>
      </c>
      <c r="AC191" s="36"/>
      <c r="AD191" s="14"/>
    </row>
    <row r="192" spans="1:30" s="21" customFormat="1" ht="15.75" customHeight="1">
      <c r="A192" s="125" t="s">
        <v>32</v>
      </c>
      <c r="B192" s="4" t="s">
        <v>176</v>
      </c>
      <c r="C192" s="28" t="s">
        <v>10</v>
      </c>
      <c r="D192" s="135">
        <v>8058.2879999999996</v>
      </c>
      <c r="E192" s="135">
        <v>92.727999999999156</v>
      </c>
      <c r="F192" s="389">
        <v>7965.56</v>
      </c>
      <c r="G192" s="144">
        <v>21.399538808445357</v>
      </c>
      <c r="H192" s="145">
        <v>170459.31035099999</v>
      </c>
      <c r="I192" s="97">
        <v>704.19200000000001</v>
      </c>
      <c r="J192" s="68">
        <f t="shared" si="21"/>
        <v>8.8170000000000073</v>
      </c>
      <c r="K192" s="68">
        <v>695.375</v>
      </c>
      <c r="L192" s="71">
        <v>23.631</v>
      </c>
      <c r="M192" s="89">
        <f t="shared" si="25"/>
        <v>16432.406625</v>
      </c>
      <c r="N192" s="97">
        <v>522.27200000000005</v>
      </c>
      <c r="O192" s="68">
        <v>17.051000000000045</v>
      </c>
      <c r="P192" s="68">
        <v>505.221</v>
      </c>
      <c r="Q192" s="71">
        <v>21.061</v>
      </c>
      <c r="R192" s="68">
        <v>10640.459481</v>
      </c>
      <c r="S192" s="172">
        <f t="shared" si="23"/>
        <v>8762.48</v>
      </c>
      <c r="T192" s="146">
        <f t="shared" si="24"/>
        <v>101.54499999999825</v>
      </c>
      <c r="U192" s="143">
        <f t="shared" si="26"/>
        <v>8660.9350000000013</v>
      </c>
      <c r="V192" s="144">
        <f t="shared" si="22"/>
        <v>21.578699872011505</v>
      </c>
      <c r="W192" s="160">
        <f t="shared" si="27"/>
        <v>186891.716976</v>
      </c>
      <c r="X192" s="202">
        <v>7463.7179999999998</v>
      </c>
      <c r="Y192" s="146">
        <v>101.87499999999909</v>
      </c>
      <c r="Z192" s="135">
        <v>7361.8430000000008</v>
      </c>
      <c r="AA192" s="149">
        <v>21.029568714043481</v>
      </c>
      <c r="AB192" s="143">
        <v>154816.38323050001</v>
      </c>
      <c r="AC192" s="36"/>
      <c r="AD192" s="14"/>
    </row>
    <row r="193" spans="1:30" s="21" customFormat="1" ht="15.75" customHeight="1">
      <c r="A193" s="125" t="s">
        <v>33</v>
      </c>
      <c r="B193" s="4" t="s">
        <v>177</v>
      </c>
      <c r="C193" s="28" t="s">
        <v>10</v>
      </c>
      <c r="D193" s="135">
        <v>0</v>
      </c>
      <c r="E193" s="135">
        <v>0</v>
      </c>
      <c r="F193" s="389">
        <v>0</v>
      </c>
      <c r="G193" s="144" t="e">
        <v>#DIV/0!</v>
      </c>
      <c r="H193" s="145">
        <v>0</v>
      </c>
      <c r="I193" s="108"/>
      <c r="J193" s="68"/>
      <c r="K193" s="68"/>
      <c r="L193" s="71"/>
      <c r="M193" s="89"/>
      <c r="N193" s="97"/>
      <c r="O193" s="68"/>
      <c r="P193" s="68"/>
      <c r="Q193" s="71"/>
      <c r="R193" s="68"/>
      <c r="S193" s="172">
        <f t="shared" si="23"/>
        <v>0</v>
      </c>
      <c r="T193" s="146">
        <f t="shared" si="24"/>
        <v>0</v>
      </c>
      <c r="U193" s="143">
        <f t="shared" si="26"/>
        <v>0</v>
      </c>
      <c r="V193" s="144" t="e">
        <f t="shared" si="22"/>
        <v>#DIV/0!</v>
      </c>
      <c r="W193" s="160">
        <f t="shared" si="27"/>
        <v>0</v>
      </c>
      <c r="X193" s="202">
        <v>550.14</v>
      </c>
      <c r="Y193" s="146">
        <v>31.889999999999986</v>
      </c>
      <c r="Z193" s="135">
        <v>518.25</v>
      </c>
      <c r="AA193" s="149">
        <v>10.174000000000001</v>
      </c>
      <c r="AB193" s="143">
        <v>5272.6755000000003</v>
      </c>
      <c r="AC193" s="36"/>
    </row>
    <row r="194" spans="1:30" s="21" customFormat="1" ht="15.75" customHeight="1">
      <c r="A194" s="125" t="s">
        <v>34</v>
      </c>
      <c r="B194" s="4" t="s">
        <v>187</v>
      </c>
      <c r="C194" s="28" t="s">
        <v>10</v>
      </c>
      <c r="D194" s="135">
        <v>1391.64</v>
      </c>
      <c r="E194" s="135">
        <v>47.507000000000062</v>
      </c>
      <c r="F194" s="389">
        <v>1344.133</v>
      </c>
      <c r="G194" s="144">
        <v>21.315096548481435</v>
      </c>
      <c r="H194" s="145">
        <v>28650.324668999998</v>
      </c>
      <c r="I194" s="97">
        <v>40.799999999999997</v>
      </c>
      <c r="J194" s="68">
        <f t="shared" si="21"/>
        <v>6.8359999999999985</v>
      </c>
      <c r="K194" s="68">
        <v>33.963999999999999</v>
      </c>
      <c r="L194" s="71">
        <v>23.631</v>
      </c>
      <c r="M194" s="89">
        <f t="shared" si="25"/>
        <v>802.60328400000003</v>
      </c>
      <c r="N194" s="97">
        <v>33.119999999999997</v>
      </c>
      <c r="O194" s="68">
        <v>8.019999999999996</v>
      </c>
      <c r="P194" s="68">
        <v>25.1</v>
      </c>
      <c r="Q194" s="71">
        <v>21.061</v>
      </c>
      <c r="R194" s="68">
        <v>528.63110000000006</v>
      </c>
      <c r="S194" s="172">
        <f t="shared" si="23"/>
        <v>1432.44</v>
      </c>
      <c r="T194" s="146">
        <f t="shared" si="24"/>
        <v>54.343000000000075</v>
      </c>
      <c r="U194" s="143">
        <f t="shared" si="26"/>
        <v>1378.097</v>
      </c>
      <c r="V194" s="144">
        <f t="shared" si="22"/>
        <v>21.372173332501266</v>
      </c>
      <c r="W194" s="160">
        <f t="shared" si="27"/>
        <v>29452.927952999999</v>
      </c>
      <c r="X194" s="202">
        <v>1363.2699999999998</v>
      </c>
      <c r="Y194" s="146">
        <v>72.804999999999836</v>
      </c>
      <c r="Z194" s="135">
        <v>1290.4649999999999</v>
      </c>
      <c r="AA194" s="149">
        <v>21.061</v>
      </c>
      <c r="AB194" s="143">
        <v>27178.483365</v>
      </c>
      <c r="AC194" s="36"/>
      <c r="AD194" s="14"/>
    </row>
    <row r="195" spans="1:30" s="21" customFormat="1" ht="15.75" customHeight="1">
      <c r="A195" s="125" t="s">
        <v>35</v>
      </c>
      <c r="B195" s="4" t="s">
        <v>178</v>
      </c>
      <c r="C195" s="28" t="s">
        <v>10</v>
      </c>
      <c r="D195" s="135">
        <v>1492.78</v>
      </c>
      <c r="E195" s="135">
        <v>22.236999999999853</v>
      </c>
      <c r="F195" s="389">
        <v>1470.5430000000001</v>
      </c>
      <c r="G195" s="144">
        <v>9.5923557420626242</v>
      </c>
      <c r="H195" s="145">
        <v>14105.971589999999</v>
      </c>
      <c r="I195" s="97">
        <v>255.35599999999999</v>
      </c>
      <c r="J195" s="68">
        <f t="shared" si="21"/>
        <v>4.6730000000000018</v>
      </c>
      <c r="K195" s="68">
        <v>250.68299999999999</v>
      </c>
      <c r="L195" s="71">
        <v>10.502000000000001</v>
      </c>
      <c r="M195" s="89">
        <f t="shared" si="25"/>
        <v>2632.6728659999999</v>
      </c>
      <c r="N195" s="97">
        <v>218.52</v>
      </c>
      <c r="O195" s="68">
        <v>3.7560000000000002</v>
      </c>
      <c r="P195" s="68">
        <v>214.76400000000001</v>
      </c>
      <c r="Q195" s="71">
        <v>9.3610000000000007</v>
      </c>
      <c r="R195" s="68">
        <v>2010.4058040000002</v>
      </c>
      <c r="S195" s="172">
        <f t="shared" si="23"/>
        <v>1748.136</v>
      </c>
      <c r="T195" s="146">
        <f t="shared" si="24"/>
        <v>26.909999999999854</v>
      </c>
      <c r="U195" s="143">
        <f t="shared" si="26"/>
        <v>1721.2260000000001</v>
      </c>
      <c r="V195" s="144">
        <f t="shared" si="22"/>
        <v>9.7248382583112249</v>
      </c>
      <c r="W195" s="160">
        <f t="shared" si="27"/>
        <v>16738.644455999998</v>
      </c>
      <c r="X195" s="202">
        <v>1582.2739999999999</v>
      </c>
      <c r="Y195" s="146">
        <v>23.288000000000011</v>
      </c>
      <c r="Z195" s="135">
        <v>1558.9859999999999</v>
      </c>
      <c r="AA195" s="149">
        <v>9.2996090189392344</v>
      </c>
      <c r="AB195" s="143">
        <v>14497.960266</v>
      </c>
      <c r="AC195" s="36"/>
      <c r="AD195" s="14"/>
    </row>
    <row r="196" spans="1:30" s="21" customFormat="1" ht="15.75" customHeight="1">
      <c r="A196" s="125" t="s">
        <v>36</v>
      </c>
      <c r="B196" s="4" t="s">
        <v>186</v>
      </c>
      <c r="C196" s="11" t="s">
        <v>10</v>
      </c>
      <c r="D196" s="124">
        <v>1026.2739999999999</v>
      </c>
      <c r="E196" s="124">
        <v>52.954999999999927</v>
      </c>
      <c r="F196" s="210">
        <v>973.31899999999996</v>
      </c>
      <c r="G196" s="211">
        <v>21.283092961300458</v>
      </c>
      <c r="H196" s="212">
        <v>20715.238758</v>
      </c>
      <c r="I196" s="97">
        <v>17.736000000000001</v>
      </c>
      <c r="J196" s="68">
        <f t="shared" si="21"/>
        <v>1.6180000000000021</v>
      </c>
      <c r="K196" s="68">
        <v>16.117999999999999</v>
      </c>
      <c r="L196" s="71">
        <v>23.631</v>
      </c>
      <c r="M196" s="89">
        <f t="shared" si="25"/>
        <v>380.884458</v>
      </c>
      <c r="N196" s="97">
        <v>5.8179999999999996</v>
      </c>
      <c r="O196" s="68">
        <v>0.52699999999999925</v>
      </c>
      <c r="P196" s="68">
        <v>5.2910000000000004</v>
      </c>
      <c r="Q196" s="71">
        <v>21.061</v>
      </c>
      <c r="R196" s="68">
        <v>111.433751</v>
      </c>
      <c r="S196" s="172">
        <f t="shared" si="23"/>
        <v>1044.01</v>
      </c>
      <c r="T196" s="146">
        <f t="shared" si="24"/>
        <v>54.572999999999979</v>
      </c>
      <c r="U196" s="143">
        <f t="shared" si="26"/>
        <v>989.43700000000001</v>
      </c>
      <c r="V196" s="144">
        <f t="shared" si="22"/>
        <v>21.321340536082641</v>
      </c>
      <c r="W196" s="160">
        <f t="shared" si="27"/>
        <v>21096.123216</v>
      </c>
      <c r="X196" s="202">
        <v>991.64400000000001</v>
      </c>
      <c r="Y196" s="146">
        <v>18.65300000000002</v>
      </c>
      <c r="Z196" s="135">
        <v>972.99099999999999</v>
      </c>
      <c r="AA196" s="149">
        <v>21.052264140161626</v>
      </c>
      <c r="AB196" s="143">
        <v>20483.663538000001</v>
      </c>
      <c r="AC196" s="35"/>
      <c r="AD196" s="14"/>
    </row>
    <row r="197" spans="1:30" s="14" customFormat="1" ht="15.75" customHeight="1">
      <c r="A197" s="126" t="s">
        <v>37</v>
      </c>
      <c r="B197" s="4" t="s">
        <v>179</v>
      </c>
      <c r="C197" s="28" t="s">
        <v>10</v>
      </c>
      <c r="D197" s="135">
        <v>1713.88</v>
      </c>
      <c r="E197" s="135">
        <v>17.481999999999971</v>
      </c>
      <c r="F197" s="389">
        <v>1696.3980000000001</v>
      </c>
      <c r="G197" s="144">
        <v>21.844745038605325</v>
      </c>
      <c r="H197" s="145">
        <v>37057.381794000001</v>
      </c>
      <c r="I197" s="97">
        <v>725.6</v>
      </c>
      <c r="J197" s="68">
        <f t="shared" si="21"/>
        <v>8.30600000000004</v>
      </c>
      <c r="K197" s="70">
        <v>717.29399999999998</v>
      </c>
      <c r="L197" s="71">
        <v>23.631</v>
      </c>
      <c r="M197" s="89">
        <f t="shared" si="25"/>
        <v>16950.374513999999</v>
      </c>
      <c r="N197" s="97">
        <v>559.84</v>
      </c>
      <c r="O197" s="68">
        <v>6.5620000000000118</v>
      </c>
      <c r="P197" s="70">
        <v>553.27800000000002</v>
      </c>
      <c r="Q197" s="71">
        <v>21.061</v>
      </c>
      <c r="R197" s="68">
        <v>11652.587958</v>
      </c>
      <c r="S197" s="172">
        <f t="shared" si="23"/>
        <v>2439.48</v>
      </c>
      <c r="T197" s="146">
        <f t="shared" si="24"/>
        <v>25.788000000000011</v>
      </c>
      <c r="U197" s="143">
        <f t="shared" si="26"/>
        <v>2413.692</v>
      </c>
      <c r="V197" s="144">
        <f t="shared" si="22"/>
        <v>22.375579116142404</v>
      </c>
      <c r="W197" s="160">
        <f>H197+M197</f>
        <v>54007.756307999996</v>
      </c>
      <c r="X197" s="202">
        <v>594.34800000000007</v>
      </c>
      <c r="Y197" s="146">
        <v>10.206000000000017</v>
      </c>
      <c r="Z197" s="135">
        <v>584.14200000000005</v>
      </c>
      <c r="AA197" s="149">
        <v>21.051618856373963</v>
      </c>
      <c r="AB197" s="143">
        <v>12297.134742</v>
      </c>
      <c r="AC197" s="35"/>
    </row>
    <row r="198" spans="1:30" s="14" customFormat="1" ht="15.75" customHeight="1">
      <c r="A198" s="124">
        <v>147</v>
      </c>
      <c r="B198" s="1" t="s">
        <v>228</v>
      </c>
      <c r="C198" s="28" t="s">
        <v>10</v>
      </c>
      <c r="D198" s="142">
        <v>6561.3059999999996</v>
      </c>
      <c r="E198" s="142">
        <v>32.453999999999724</v>
      </c>
      <c r="F198" s="391">
        <v>6528.8519999999999</v>
      </c>
      <c r="G198" s="144">
        <v>21.596501546673135</v>
      </c>
      <c r="H198" s="145">
        <v>141000.36231599998</v>
      </c>
      <c r="I198" s="109">
        <v>160.97399999999999</v>
      </c>
      <c r="J198" s="68">
        <f t="shared" si="21"/>
        <v>0</v>
      </c>
      <c r="K198" s="70">
        <v>160.97399999999999</v>
      </c>
      <c r="L198" s="71">
        <v>23.631</v>
      </c>
      <c r="M198" s="89">
        <f t="shared" si="25"/>
        <v>3803.9765939999997</v>
      </c>
      <c r="N198" s="109">
        <v>133.19999999999999</v>
      </c>
      <c r="O198" s="68">
        <v>2.1239999999999952</v>
      </c>
      <c r="P198" s="70">
        <v>131.07599999999999</v>
      </c>
      <c r="Q198" s="71">
        <v>21.061</v>
      </c>
      <c r="R198" s="68">
        <v>2760.5916359999997</v>
      </c>
      <c r="S198" s="172">
        <f t="shared" si="23"/>
        <v>6722.28</v>
      </c>
      <c r="T198" s="146">
        <f t="shared" si="24"/>
        <v>32.453999999999724</v>
      </c>
      <c r="U198" s="146">
        <f t="shared" si="26"/>
        <v>6689.826</v>
      </c>
      <c r="V198" s="144">
        <f t="shared" si="22"/>
        <v>21.645456684523634</v>
      </c>
      <c r="W198" s="160">
        <f t="shared" si="27"/>
        <v>144804.33890999999</v>
      </c>
      <c r="X198" s="202">
        <v>6536.473</v>
      </c>
      <c r="Y198" s="146">
        <v>33.822999999999411</v>
      </c>
      <c r="Z198" s="142">
        <v>6502.6500000000005</v>
      </c>
      <c r="AA198" s="149">
        <v>21.051352986551635</v>
      </c>
      <c r="AB198" s="143">
        <v>136889.580498</v>
      </c>
      <c r="AC198" s="35"/>
    </row>
    <row r="199" spans="1:30" s="14" customFormat="1" ht="15.75" customHeight="1">
      <c r="A199" s="269">
        <v>148</v>
      </c>
      <c r="B199" s="306" t="s">
        <v>183</v>
      </c>
      <c r="C199" s="28" t="s">
        <v>10</v>
      </c>
      <c r="D199" s="142">
        <v>2778.6279999999997</v>
      </c>
      <c r="E199" s="142">
        <v>99.402999999999793</v>
      </c>
      <c r="F199" s="142">
        <v>2679.2249999999999</v>
      </c>
      <c r="G199" s="144">
        <v>21.664336017691681</v>
      </c>
      <c r="H199" s="195">
        <v>58043.630666999998</v>
      </c>
      <c r="I199" s="97">
        <v>347.298</v>
      </c>
      <c r="J199" s="68">
        <f t="shared" si="21"/>
        <v>11.34899999999999</v>
      </c>
      <c r="K199" s="68">
        <v>335.94900000000001</v>
      </c>
      <c r="L199" s="71">
        <v>23.631</v>
      </c>
      <c r="M199" s="89">
        <f t="shared" si="25"/>
        <v>7938.8108190000003</v>
      </c>
      <c r="N199" s="97">
        <v>220.26300000000001</v>
      </c>
      <c r="O199" s="68">
        <v>9.1730000000000018</v>
      </c>
      <c r="P199" s="68">
        <v>211.09</v>
      </c>
      <c r="Q199" s="71">
        <v>21.061</v>
      </c>
      <c r="R199" s="68">
        <v>4445.76649</v>
      </c>
      <c r="S199" s="172">
        <f t="shared" si="23"/>
        <v>3125.9259999999995</v>
      </c>
      <c r="T199" s="146">
        <f t="shared" si="24"/>
        <v>110.7519999999995</v>
      </c>
      <c r="U199" s="146">
        <f t="shared" si="26"/>
        <v>3015.174</v>
      </c>
      <c r="V199" s="144">
        <f t="shared" si="22"/>
        <v>21.883460618193176</v>
      </c>
      <c r="W199" s="148">
        <f>H199+M199</f>
        <v>65982.441485999996</v>
      </c>
      <c r="X199" s="202">
        <v>2023.9649999999999</v>
      </c>
      <c r="Y199" s="146">
        <v>57.601999999999862</v>
      </c>
      <c r="Z199" s="391">
        <v>1966.3630000000001</v>
      </c>
      <c r="AA199" s="149">
        <v>20.940763463816193</v>
      </c>
      <c r="AB199" s="143">
        <v>41177.142467000005</v>
      </c>
      <c r="AC199" s="35"/>
    </row>
    <row r="200" spans="1:30" s="14" customFormat="1" ht="15.75" customHeight="1">
      <c r="A200" s="269">
        <v>149</v>
      </c>
      <c r="B200" s="13" t="s">
        <v>180</v>
      </c>
      <c r="C200" s="28" t="s">
        <v>10</v>
      </c>
      <c r="D200" s="142">
        <v>3282.0389999999998</v>
      </c>
      <c r="E200" s="142">
        <v>108.07999999999993</v>
      </c>
      <c r="F200" s="142">
        <v>3173.9589999999998</v>
      </c>
      <c r="G200" s="144">
        <v>21.626433542777331</v>
      </c>
      <c r="H200" s="195">
        <v>68641.413380999991</v>
      </c>
      <c r="I200" s="97">
        <v>354.40800000000002</v>
      </c>
      <c r="J200" s="68">
        <f t="shared" si="21"/>
        <v>9.4220000000000255</v>
      </c>
      <c r="K200" s="68">
        <v>344.98599999999999</v>
      </c>
      <c r="L200" s="71">
        <v>23.631</v>
      </c>
      <c r="M200" s="89">
        <f t="shared" si="25"/>
        <v>8152.3641660000003</v>
      </c>
      <c r="N200" s="97">
        <v>245.00399999999999</v>
      </c>
      <c r="O200" s="68">
        <v>0.49899999999999523</v>
      </c>
      <c r="P200" s="68">
        <v>244.505</v>
      </c>
      <c r="Q200" s="71">
        <v>21.061</v>
      </c>
      <c r="R200" s="68">
        <v>5149.5198049999999</v>
      </c>
      <c r="S200" s="172">
        <f t="shared" si="23"/>
        <v>3636.4469999999997</v>
      </c>
      <c r="T200" s="146">
        <f t="shared" si="24"/>
        <v>117.50199999999995</v>
      </c>
      <c r="U200" s="146">
        <f t="shared" si="26"/>
        <v>3518.9449999999997</v>
      </c>
      <c r="V200" s="144">
        <f t="shared" si="22"/>
        <v>21.822954762577989</v>
      </c>
      <c r="W200" s="148">
        <f t="shared" si="27"/>
        <v>76793.777546999991</v>
      </c>
      <c r="X200" s="202">
        <v>1849.7740000000001</v>
      </c>
      <c r="Y200" s="146">
        <v>57.542000000000144</v>
      </c>
      <c r="Z200" s="391">
        <v>1792.232</v>
      </c>
      <c r="AA200" s="149">
        <v>21.055278843364029</v>
      </c>
      <c r="AB200" s="143">
        <v>37735.944512000002</v>
      </c>
      <c r="AC200" s="35"/>
    </row>
    <row r="201" spans="1:30" s="14" customFormat="1" ht="15.75" customHeight="1">
      <c r="A201" s="269">
        <v>150</v>
      </c>
      <c r="B201" s="13" t="s">
        <v>184</v>
      </c>
      <c r="C201" s="28" t="s">
        <v>10</v>
      </c>
      <c r="D201" s="142">
        <v>18686.611999999997</v>
      </c>
      <c r="E201" s="142">
        <v>0</v>
      </c>
      <c r="F201" s="142">
        <v>18686.611999999997</v>
      </c>
      <c r="G201" s="213">
        <v>21.210563189731772</v>
      </c>
      <c r="H201" s="195">
        <v>396353.56462799996</v>
      </c>
      <c r="I201" s="97">
        <v>582.79200000000003</v>
      </c>
      <c r="J201" s="68">
        <f t="shared" si="21"/>
        <v>0</v>
      </c>
      <c r="K201" s="68">
        <v>582.79200000000003</v>
      </c>
      <c r="L201" s="71">
        <v>23.631</v>
      </c>
      <c r="M201" s="89">
        <f t="shared" si="25"/>
        <v>13771.957752</v>
      </c>
      <c r="N201" s="97">
        <v>0</v>
      </c>
      <c r="O201" s="68">
        <v>0</v>
      </c>
      <c r="P201" s="68">
        <v>0</v>
      </c>
      <c r="Q201" s="98">
        <v>21.061</v>
      </c>
      <c r="R201" s="68">
        <v>0</v>
      </c>
      <c r="S201" s="172">
        <f t="shared" si="23"/>
        <v>19269.403999999999</v>
      </c>
      <c r="T201" s="146">
        <f t="shared" si="24"/>
        <v>0</v>
      </c>
      <c r="U201" s="146">
        <f t="shared" si="26"/>
        <v>19269.403999999999</v>
      </c>
      <c r="V201" s="144">
        <f t="shared" si="22"/>
        <v>21.283767903771182</v>
      </c>
      <c r="W201" s="148">
        <f t="shared" si="27"/>
        <v>410125.52237999998</v>
      </c>
      <c r="X201" s="202">
        <v>11877.137999999999</v>
      </c>
      <c r="Y201" s="146">
        <v>0</v>
      </c>
      <c r="Z201" s="391">
        <v>11877.137999999999</v>
      </c>
      <c r="AA201" s="149">
        <v>20.286999999999999</v>
      </c>
      <c r="AB201" s="143">
        <v>240951.49860599998</v>
      </c>
      <c r="AC201" s="35"/>
    </row>
    <row r="202" spans="1:30" s="21" customFormat="1" ht="15.75" customHeight="1">
      <c r="A202" s="269">
        <v>151</v>
      </c>
      <c r="B202" s="13" t="s">
        <v>185</v>
      </c>
      <c r="C202" s="28" t="s">
        <v>10</v>
      </c>
      <c r="D202" s="135">
        <v>1080.4859999999999</v>
      </c>
      <c r="E202" s="135">
        <v>69.180999999999926</v>
      </c>
      <c r="F202" s="135">
        <v>1011.3049999999999</v>
      </c>
      <c r="G202" s="213">
        <v>21.35309062449014</v>
      </c>
      <c r="H202" s="145">
        <v>21594.487313999998</v>
      </c>
      <c r="I202" s="97">
        <v>45.521999999999998</v>
      </c>
      <c r="J202" s="68">
        <f t="shared" si="21"/>
        <v>4.3739999999999952</v>
      </c>
      <c r="K202" s="68">
        <v>41.148000000000003</v>
      </c>
      <c r="L202" s="71">
        <v>23.631</v>
      </c>
      <c r="M202" s="89">
        <f t="shared" si="25"/>
        <v>972.3683880000001</v>
      </c>
      <c r="N202" s="97">
        <v>30.995999999999999</v>
      </c>
      <c r="O202" s="68">
        <v>4.732999999999997</v>
      </c>
      <c r="P202" s="68">
        <v>26.263000000000002</v>
      </c>
      <c r="Q202" s="98">
        <v>21.061</v>
      </c>
      <c r="R202" s="68">
        <v>553.12504300000001</v>
      </c>
      <c r="S202" s="172">
        <f t="shared" si="23"/>
        <v>1126.0079999999998</v>
      </c>
      <c r="T202" s="143">
        <f>S202-U202</f>
        <v>73.554999999999836</v>
      </c>
      <c r="U202" s="143">
        <f t="shared" si="26"/>
        <v>1052.453</v>
      </c>
      <c r="V202" s="144">
        <f t="shared" si="22"/>
        <v>21.442150577745512</v>
      </c>
      <c r="W202" s="160">
        <f t="shared" si="27"/>
        <v>22566.855701999997</v>
      </c>
      <c r="X202" s="202">
        <v>831.57499999999993</v>
      </c>
      <c r="Y202" s="143">
        <v>43.173999999999864</v>
      </c>
      <c r="Z202" s="389">
        <v>788.40100000000007</v>
      </c>
      <c r="AA202" s="149">
        <v>21.061</v>
      </c>
      <c r="AB202" s="143">
        <v>16604.513461000002</v>
      </c>
      <c r="AC202" s="36"/>
    </row>
    <row r="203" spans="1:30" s="14" customFormat="1" ht="15.75" customHeight="1">
      <c r="A203" s="269">
        <v>152</v>
      </c>
      <c r="B203" s="13" t="s">
        <v>203</v>
      </c>
      <c r="C203" s="28" t="s">
        <v>10</v>
      </c>
      <c r="D203" s="142">
        <v>2734.89</v>
      </c>
      <c r="E203" s="142">
        <v>46.074999999999818</v>
      </c>
      <c r="F203" s="142">
        <v>2688.8150000000001</v>
      </c>
      <c r="G203" s="213">
        <v>21.295012156284461</v>
      </c>
      <c r="H203" s="145">
        <v>57258.348110999999</v>
      </c>
      <c r="I203" s="97">
        <v>95.796000000000006</v>
      </c>
      <c r="J203" s="68">
        <f t="shared" si="21"/>
        <v>0.63800000000000523</v>
      </c>
      <c r="K203" s="68">
        <v>95.158000000000001</v>
      </c>
      <c r="L203" s="98">
        <v>23.631</v>
      </c>
      <c r="M203" s="89">
        <f t="shared" si="25"/>
        <v>2248.6786980000002</v>
      </c>
      <c r="N203" s="97">
        <v>171.94200000000001</v>
      </c>
      <c r="O203" s="68">
        <v>4.6610000000000014</v>
      </c>
      <c r="P203" s="68">
        <v>167.28100000000001</v>
      </c>
      <c r="Q203" s="98">
        <v>21.061</v>
      </c>
      <c r="R203" s="68">
        <v>3523.105141</v>
      </c>
      <c r="S203" s="172">
        <f t="shared" si="23"/>
        <v>2830.6859999999997</v>
      </c>
      <c r="T203" s="146">
        <f t="shared" ref="T203:T225" si="28">S203-U203</f>
        <v>46.712999999999738</v>
      </c>
      <c r="U203" s="146">
        <f t="shared" si="26"/>
        <v>2783.973</v>
      </c>
      <c r="V203" s="144">
        <f t="shared" si="22"/>
        <v>21.374857733534053</v>
      </c>
      <c r="W203" s="148">
        <f t="shared" si="27"/>
        <v>59507.026809000003</v>
      </c>
      <c r="X203" s="202">
        <v>2707.0640000000003</v>
      </c>
      <c r="Y203" s="146">
        <v>10.018000000000029</v>
      </c>
      <c r="Z203" s="150">
        <v>2697.0460000000003</v>
      </c>
      <c r="AA203" s="149">
        <v>21.061</v>
      </c>
      <c r="AB203" s="143">
        <v>56802.485806000004</v>
      </c>
      <c r="AC203" s="35"/>
    </row>
    <row r="204" spans="1:30" s="14" customFormat="1" ht="15.75" customHeight="1">
      <c r="A204" s="124">
        <v>153</v>
      </c>
      <c r="B204" s="13" t="s">
        <v>188</v>
      </c>
      <c r="C204" s="28" t="s">
        <v>10</v>
      </c>
      <c r="D204" s="142">
        <v>964.35400000000004</v>
      </c>
      <c r="E204" s="142">
        <v>11.846000000000117</v>
      </c>
      <c r="F204" s="142">
        <v>952.50799999999992</v>
      </c>
      <c r="G204" s="213">
        <v>21.269592622844112</v>
      </c>
      <c r="H204" s="145">
        <v>20259.457129999999</v>
      </c>
      <c r="I204" s="97">
        <v>3.2</v>
      </c>
      <c r="J204" s="68">
        <f t="shared" si="21"/>
        <v>0.37800000000000011</v>
      </c>
      <c r="K204" s="111">
        <v>2.8220000000000001</v>
      </c>
      <c r="L204" s="98">
        <v>23.631</v>
      </c>
      <c r="M204" s="89">
        <f t="shared" si="25"/>
        <v>66.686682000000005</v>
      </c>
      <c r="N204" s="97">
        <v>15.5</v>
      </c>
      <c r="O204" s="68">
        <v>0</v>
      </c>
      <c r="P204" s="68">
        <v>15.5</v>
      </c>
      <c r="Q204" s="98">
        <v>21.061</v>
      </c>
      <c r="R204" s="68">
        <v>326.44549999999998</v>
      </c>
      <c r="S204" s="172">
        <f t="shared" si="23"/>
        <v>967.55400000000009</v>
      </c>
      <c r="T204" s="146">
        <f t="shared" si="28"/>
        <v>12.22400000000016</v>
      </c>
      <c r="U204" s="146">
        <f t="shared" si="26"/>
        <v>955.32999999999993</v>
      </c>
      <c r="V204" s="144">
        <f t="shared" si="22"/>
        <v>21.276568109449091</v>
      </c>
      <c r="W204" s="148">
        <f t="shared" si="27"/>
        <v>20326.143811999998</v>
      </c>
      <c r="X204" s="202">
        <v>1340.3539999999998</v>
      </c>
      <c r="Y204" s="146">
        <v>0</v>
      </c>
      <c r="Z204" s="150">
        <v>1340.3539999999998</v>
      </c>
      <c r="AA204" s="149">
        <v>21.061000000000003</v>
      </c>
      <c r="AB204" s="143">
        <v>28229.195594000001</v>
      </c>
      <c r="AC204" s="35"/>
    </row>
    <row r="205" spans="1:30" s="14" customFormat="1" ht="15.75" customHeight="1">
      <c r="A205" s="124">
        <v>154</v>
      </c>
      <c r="B205" s="13" t="s">
        <v>236</v>
      </c>
      <c r="C205" s="28" t="s">
        <v>10</v>
      </c>
      <c r="D205" s="142">
        <v>9748.8339999999989</v>
      </c>
      <c r="E205" s="142">
        <v>57.958999999997104</v>
      </c>
      <c r="F205" s="142">
        <v>9690.8750000000018</v>
      </c>
      <c r="G205" s="213">
        <v>21.312618418770228</v>
      </c>
      <c r="H205" s="145">
        <v>206537.92101899997</v>
      </c>
      <c r="I205" s="97">
        <v>417.84</v>
      </c>
      <c r="J205" s="68">
        <f t="shared" si="21"/>
        <v>53.748999999999967</v>
      </c>
      <c r="K205" s="68">
        <v>364.09100000000001</v>
      </c>
      <c r="L205" s="98">
        <v>23.631</v>
      </c>
      <c r="M205" s="89">
        <f t="shared" si="25"/>
        <v>8603.8344209999996</v>
      </c>
      <c r="N205" s="97">
        <v>408.81599999999997</v>
      </c>
      <c r="O205" s="68">
        <v>85.649000000000001</v>
      </c>
      <c r="P205" s="68">
        <v>323.16699999999997</v>
      </c>
      <c r="Q205" s="98">
        <v>21.061</v>
      </c>
      <c r="R205" s="68">
        <v>6806.220186999999</v>
      </c>
      <c r="S205" s="172">
        <f t="shared" si="23"/>
        <v>10166.673999999999</v>
      </c>
      <c r="T205" s="146">
        <f t="shared" si="28"/>
        <v>111.7079999999969</v>
      </c>
      <c r="U205" s="146">
        <f t="shared" si="26"/>
        <v>10054.966000000002</v>
      </c>
      <c r="V205" s="144">
        <f t="shared" si="22"/>
        <v>21.396567172877553</v>
      </c>
      <c r="W205" s="148">
        <f t="shared" si="27"/>
        <v>215141.75543999998</v>
      </c>
      <c r="X205" s="202">
        <v>6690.5599999999986</v>
      </c>
      <c r="Y205" s="146">
        <v>94.448999999997795</v>
      </c>
      <c r="Z205" s="150">
        <v>6596.1110000000008</v>
      </c>
      <c r="AA205" s="149">
        <v>21.060999999999996</v>
      </c>
      <c r="AB205" s="143">
        <v>138920.69377099999</v>
      </c>
      <c r="AC205" s="35"/>
    </row>
    <row r="206" spans="1:30" s="14" customFormat="1" ht="15.75" customHeight="1">
      <c r="A206" s="124">
        <v>155</v>
      </c>
      <c r="B206" s="13" t="s">
        <v>189</v>
      </c>
      <c r="C206" s="28" t="s">
        <v>10</v>
      </c>
      <c r="D206" s="142">
        <v>1162.4820000000002</v>
      </c>
      <c r="E206" s="142">
        <v>48.765000000000327</v>
      </c>
      <c r="F206" s="142">
        <v>1113.7169999999999</v>
      </c>
      <c r="G206" s="213">
        <v>21.265222549354998</v>
      </c>
      <c r="H206" s="145">
        <v>23683.439861999999</v>
      </c>
      <c r="I206" s="97">
        <v>5.7720000000000002</v>
      </c>
      <c r="J206" s="68">
        <f t="shared" si="21"/>
        <v>0.5129999999999999</v>
      </c>
      <c r="K206" s="68">
        <v>5.2590000000000003</v>
      </c>
      <c r="L206" s="98">
        <v>23.631</v>
      </c>
      <c r="M206" s="89">
        <f t="shared" si="25"/>
        <v>124.275429</v>
      </c>
      <c r="N206" s="97">
        <v>0</v>
      </c>
      <c r="O206" s="68">
        <v>0</v>
      </c>
      <c r="P206" s="68">
        <v>0</v>
      </c>
      <c r="Q206" s="98">
        <v>21.061</v>
      </c>
      <c r="R206" s="68">
        <v>0</v>
      </c>
      <c r="S206" s="172">
        <f t="shared" si="23"/>
        <v>1168.2540000000001</v>
      </c>
      <c r="T206" s="146">
        <f t="shared" si="28"/>
        <v>49.278000000000247</v>
      </c>
      <c r="U206" s="146">
        <f t="shared" si="26"/>
        <v>1118.9759999999999</v>
      </c>
      <c r="V206" s="144">
        <f t="shared" si="22"/>
        <v>21.276341307588368</v>
      </c>
      <c r="W206" s="148">
        <f t="shared" si="27"/>
        <v>23807.715291</v>
      </c>
      <c r="X206" s="202">
        <v>525.35599999999999</v>
      </c>
      <c r="Y206" s="146">
        <v>0.77400000000000091</v>
      </c>
      <c r="Z206" s="150">
        <v>524.58199999999999</v>
      </c>
      <c r="AA206" s="149">
        <v>21.061</v>
      </c>
      <c r="AB206" s="143">
        <v>11048.221502</v>
      </c>
      <c r="AC206" s="35"/>
    </row>
    <row r="207" spans="1:30" s="14" customFormat="1" ht="15.75" customHeight="1">
      <c r="A207" s="124">
        <v>156</v>
      </c>
      <c r="B207" s="13" t="s">
        <v>190</v>
      </c>
      <c r="C207" s="28" t="s">
        <v>10</v>
      </c>
      <c r="D207" s="142">
        <v>682.25299999999993</v>
      </c>
      <c r="E207" s="142">
        <v>31.764999999999873</v>
      </c>
      <c r="F207" s="142">
        <v>650.48800000000006</v>
      </c>
      <c r="G207" s="213">
        <v>14.447724282384915</v>
      </c>
      <c r="H207" s="145">
        <v>9398.0712729999996</v>
      </c>
      <c r="I207" s="97">
        <v>46.726999999999997</v>
      </c>
      <c r="J207" s="68">
        <f t="shared" si="21"/>
        <v>2.4299999999999997</v>
      </c>
      <c r="K207" s="68">
        <v>44.296999999999997</v>
      </c>
      <c r="L207" s="68">
        <v>15.750999999999999</v>
      </c>
      <c r="M207" s="89">
        <f t="shared" si="25"/>
        <v>697.72204699999998</v>
      </c>
      <c r="N207" s="97">
        <v>12.837999999999999</v>
      </c>
      <c r="O207" s="68">
        <v>0.93599999999999994</v>
      </c>
      <c r="P207" s="68">
        <v>11.901999999999999</v>
      </c>
      <c r="Q207" s="98">
        <v>14.039</v>
      </c>
      <c r="R207" s="68">
        <v>167.09217799999999</v>
      </c>
      <c r="S207" s="172">
        <f t="shared" si="23"/>
        <v>728.9799999999999</v>
      </c>
      <c r="T207" s="146">
        <f t="shared" si="28"/>
        <v>34.194999999999823</v>
      </c>
      <c r="U207" s="146">
        <f t="shared" si="26"/>
        <v>694.78500000000008</v>
      </c>
      <c r="V207" s="144">
        <f t="shared" si="22"/>
        <v>14.530816468403891</v>
      </c>
      <c r="W207" s="148">
        <f t="shared" si="27"/>
        <v>10095.793319999999</v>
      </c>
      <c r="X207" s="202">
        <v>470.75900000000007</v>
      </c>
      <c r="Y207" s="146">
        <v>20.533000000000072</v>
      </c>
      <c r="Z207" s="150">
        <v>450.226</v>
      </c>
      <c r="AA207" s="149">
        <v>14.039</v>
      </c>
      <c r="AB207" s="143">
        <v>6320.7228139999997</v>
      </c>
      <c r="AC207" s="35"/>
    </row>
    <row r="208" spans="1:30" s="14" customFormat="1" ht="15.75" customHeight="1">
      <c r="A208" s="124">
        <v>157</v>
      </c>
      <c r="B208" s="13" t="s">
        <v>191</v>
      </c>
      <c r="C208" s="28" t="s">
        <v>10</v>
      </c>
      <c r="D208" s="142">
        <v>298.25799999999998</v>
      </c>
      <c r="E208" s="142">
        <v>14.18199999999996</v>
      </c>
      <c r="F208" s="142">
        <v>284.07600000000002</v>
      </c>
      <c r="G208" s="213">
        <v>14.404324726481645</v>
      </c>
      <c r="H208" s="145">
        <v>4091.922951</v>
      </c>
      <c r="I208" s="97">
        <v>13.78</v>
      </c>
      <c r="J208" s="68">
        <f t="shared" si="21"/>
        <v>0.71699999999999875</v>
      </c>
      <c r="K208" s="68">
        <v>13.063000000000001</v>
      </c>
      <c r="L208" s="68">
        <v>15.750999999999999</v>
      </c>
      <c r="M208" s="89">
        <f t="shared" si="25"/>
        <v>205.755313</v>
      </c>
      <c r="N208" s="97">
        <v>1.7809999999999999</v>
      </c>
      <c r="O208" s="68">
        <v>0.12999999999999989</v>
      </c>
      <c r="P208" s="68">
        <v>1.651</v>
      </c>
      <c r="Q208" s="98">
        <v>14.039</v>
      </c>
      <c r="R208" s="68">
        <v>23.178388999999999</v>
      </c>
      <c r="S208" s="172">
        <f t="shared" si="23"/>
        <v>312.03799999999995</v>
      </c>
      <c r="T208" s="146">
        <f t="shared" si="28"/>
        <v>14.898999999999944</v>
      </c>
      <c r="U208" s="146">
        <f t="shared" si="26"/>
        <v>297.13900000000001</v>
      </c>
      <c r="V208" s="144">
        <f t="shared" si="22"/>
        <v>14.463528059258461</v>
      </c>
      <c r="W208" s="148">
        <f t="shared" si="27"/>
        <v>4297.6782640000001</v>
      </c>
      <c r="X208" s="202">
        <v>142.00300000000001</v>
      </c>
      <c r="Y208" s="146">
        <v>5.9519999999999982</v>
      </c>
      <c r="Z208" s="150">
        <v>136.05100000000002</v>
      </c>
      <c r="AA208" s="149">
        <v>14.038999999999998</v>
      </c>
      <c r="AB208" s="143">
        <v>1910.0199889999999</v>
      </c>
      <c r="AC208" s="35"/>
    </row>
    <row r="209" spans="1:29" s="14" customFormat="1" ht="15.75" customHeight="1">
      <c r="A209" s="124">
        <v>158</v>
      </c>
      <c r="B209" s="13" t="s">
        <v>234</v>
      </c>
      <c r="C209" s="1" t="s">
        <v>10</v>
      </c>
      <c r="D209" s="142">
        <v>4898.9359999999997</v>
      </c>
      <c r="E209" s="142">
        <v>15.313000000000102</v>
      </c>
      <c r="F209" s="142">
        <v>4883.6229999999996</v>
      </c>
      <c r="G209" s="213">
        <v>21.359218265619603</v>
      </c>
      <c r="H209" s="145">
        <v>104310.369584</v>
      </c>
      <c r="I209" s="97">
        <v>366.786</v>
      </c>
      <c r="J209" s="68">
        <f t="shared" si="21"/>
        <v>0.18400000000002592</v>
      </c>
      <c r="K209" s="82">
        <v>366.60199999999998</v>
      </c>
      <c r="L209" s="82">
        <v>23.631</v>
      </c>
      <c r="M209" s="89">
        <f t="shared" si="25"/>
        <v>8663.1718619999992</v>
      </c>
      <c r="N209" s="119">
        <v>317.43599999999998</v>
      </c>
      <c r="O209" s="68">
        <v>0.14199999999999591</v>
      </c>
      <c r="P209" s="95">
        <v>317.29399999999998</v>
      </c>
      <c r="Q209" s="98">
        <v>21.061</v>
      </c>
      <c r="R209" s="95">
        <v>6682.5289339999999</v>
      </c>
      <c r="S209" s="172">
        <f t="shared" si="23"/>
        <v>5265.7219999999998</v>
      </c>
      <c r="T209" s="146">
        <f t="shared" si="28"/>
        <v>15.497000000000298</v>
      </c>
      <c r="U209" s="146">
        <f t="shared" si="26"/>
        <v>5250.2249999999995</v>
      </c>
      <c r="V209" s="144">
        <f t="shared" si="22"/>
        <v>21.51784760576928</v>
      </c>
      <c r="W209" s="148">
        <f t="shared" si="27"/>
        <v>112973.541446</v>
      </c>
      <c r="X209" s="202">
        <v>2516.9059999999999</v>
      </c>
      <c r="Y209" s="146">
        <v>2.7110000000002401</v>
      </c>
      <c r="Z209" s="150">
        <v>2514.1949999999997</v>
      </c>
      <c r="AA209" s="149">
        <v>21.061</v>
      </c>
      <c r="AB209" s="143">
        <v>52951.460894999997</v>
      </c>
      <c r="AC209" s="35"/>
    </row>
    <row r="210" spans="1:29" s="14" customFormat="1" ht="15.75" customHeight="1">
      <c r="A210" s="124">
        <v>159</v>
      </c>
      <c r="B210" s="13" t="s">
        <v>204</v>
      </c>
      <c r="C210" s="1" t="s">
        <v>10</v>
      </c>
      <c r="D210" s="142">
        <v>1228.653</v>
      </c>
      <c r="E210" s="142">
        <v>31.189999999999827</v>
      </c>
      <c r="F210" s="142">
        <v>1197.4630000000002</v>
      </c>
      <c r="G210" s="213">
        <v>21.167999999999996</v>
      </c>
      <c r="H210" s="145">
        <v>25347.896783999997</v>
      </c>
      <c r="I210" s="97">
        <v>5.1609999999999996</v>
      </c>
      <c r="J210" s="68">
        <f t="shared" si="21"/>
        <v>0</v>
      </c>
      <c r="K210" s="68">
        <v>5.1609999999999996</v>
      </c>
      <c r="L210" s="98">
        <v>21.167999999999999</v>
      </c>
      <c r="M210" s="89">
        <f t="shared" si="25"/>
        <v>109.24804799999998</v>
      </c>
      <c r="N210" s="119">
        <v>8.6539999999999999</v>
      </c>
      <c r="O210" s="68">
        <v>0</v>
      </c>
      <c r="P210" s="95">
        <v>8.6539999999999999</v>
      </c>
      <c r="Q210" s="98">
        <v>21.061</v>
      </c>
      <c r="R210" s="95">
        <v>182.26189399999998</v>
      </c>
      <c r="S210" s="172">
        <f t="shared" si="23"/>
        <v>1233.8140000000001</v>
      </c>
      <c r="T210" s="146">
        <f t="shared" si="28"/>
        <v>31.189999999999827</v>
      </c>
      <c r="U210" s="146">
        <f t="shared" si="26"/>
        <v>1202.6240000000003</v>
      </c>
      <c r="V210" s="144">
        <f t="shared" si="22"/>
        <v>21.167999999999996</v>
      </c>
      <c r="W210" s="148">
        <f t="shared" si="27"/>
        <v>25457.144831999998</v>
      </c>
      <c r="X210" s="202">
        <v>391.68799999999999</v>
      </c>
      <c r="Y210" s="146">
        <v>0</v>
      </c>
      <c r="Z210" s="150">
        <v>391.68799999999999</v>
      </c>
      <c r="AA210" s="149">
        <v>21.061000000000003</v>
      </c>
      <c r="AB210" s="143">
        <v>8249.3409680000004</v>
      </c>
      <c r="AC210" s="35"/>
    </row>
    <row r="211" spans="1:29" s="14" customFormat="1" ht="15.75" customHeight="1">
      <c r="A211" s="124">
        <v>160</v>
      </c>
      <c r="B211" s="13" t="s">
        <v>235</v>
      </c>
      <c r="C211" s="1" t="s">
        <v>10</v>
      </c>
      <c r="D211" s="142">
        <v>3807.7999999999997</v>
      </c>
      <c r="E211" s="142">
        <v>116.17599999999948</v>
      </c>
      <c r="F211" s="142">
        <v>3691.6240000000003</v>
      </c>
      <c r="G211" s="213">
        <v>21.16398624778688</v>
      </c>
      <c r="H211" s="145">
        <v>78129.479567999995</v>
      </c>
      <c r="I211" s="97">
        <v>54.984000000000002</v>
      </c>
      <c r="J211" s="68">
        <f t="shared" si="21"/>
        <v>6.6720000000000041</v>
      </c>
      <c r="K211" s="82">
        <v>48.311999999999998</v>
      </c>
      <c r="L211" s="82">
        <v>23.631</v>
      </c>
      <c r="M211" s="89">
        <f t="shared" si="25"/>
        <v>1141.6608719999999</v>
      </c>
      <c r="N211" s="119">
        <v>26.68</v>
      </c>
      <c r="O211" s="68">
        <v>2.8769999999999989</v>
      </c>
      <c r="P211" s="95">
        <v>23.803000000000001</v>
      </c>
      <c r="Q211" s="82">
        <v>21.061</v>
      </c>
      <c r="R211" s="95">
        <v>501.31498300000004</v>
      </c>
      <c r="S211" s="172">
        <f t="shared" si="23"/>
        <v>3862.7839999999997</v>
      </c>
      <c r="T211" s="146">
        <f t="shared" si="28"/>
        <v>122.8479999999995</v>
      </c>
      <c r="U211" s="146">
        <f t="shared" si="26"/>
        <v>3739.9360000000001</v>
      </c>
      <c r="V211" s="144">
        <f t="shared" si="22"/>
        <v>21.195854806071544</v>
      </c>
      <c r="W211" s="148">
        <f t="shared" si="27"/>
        <v>79271.140439999988</v>
      </c>
      <c r="X211" s="202">
        <v>375.68</v>
      </c>
      <c r="Y211" s="146">
        <v>12.665999999999997</v>
      </c>
      <c r="Z211" s="150">
        <v>363.01400000000001</v>
      </c>
      <c r="AA211" s="149">
        <v>21.061</v>
      </c>
      <c r="AB211" s="143">
        <v>7645.4378539999998</v>
      </c>
      <c r="AC211" s="35"/>
    </row>
    <row r="212" spans="1:29" s="14" customFormat="1" ht="15.75" customHeight="1">
      <c r="A212" s="124">
        <v>161</v>
      </c>
      <c r="B212" s="13" t="s">
        <v>192</v>
      </c>
      <c r="C212" s="1" t="s">
        <v>10</v>
      </c>
      <c r="D212" s="142">
        <v>636.20699999999988</v>
      </c>
      <c r="E212" s="142">
        <v>0.27300000000002456</v>
      </c>
      <c r="F212" s="142">
        <v>635.93399999999986</v>
      </c>
      <c r="G212" s="213">
        <v>21.171035950271577</v>
      </c>
      <c r="H212" s="145">
        <v>13463.381576000002</v>
      </c>
      <c r="I212" s="67">
        <v>0</v>
      </c>
      <c r="J212" s="68">
        <f t="shared" si="21"/>
        <v>0</v>
      </c>
      <c r="K212" s="68">
        <v>0</v>
      </c>
      <c r="L212" s="82">
        <v>23.631</v>
      </c>
      <c r="M212" s="89">
        <f t="shared" si="25"/>
        <v>0</v>
      </c>
      <c r="N212" s="119">
        <v>17.535</v>
      </c>
      <c r="O212" s="68">
        <v>0</v>
      </c>
      <c r="P212" s="95">
        <v>17.535</v>
      </c>
      <c r="Q212" s="82"/>
      <c r="R212" s="95">
        <v>0</v>
      </c>
      <c r="S212" s="172">
        <f t="shared" si="23"/>
        <v>636.20699999999988</v>
      </c>
      <c r="T212" s="146">
        <f t="shared" si="28"/>
        <v>0.27300000000002456</v>
      </c>
      <c r="U212" s="146">
        <f t="shared" si="26"/>
        <v>635.93399999999986</v>
      </c>
      <c r="V212" s="144">
        <f t="shared" si="22"/>
        <v>21.171035950271577</v>
      </c>
      <c r="W212" s="148">
        <f t="shared" si="27"/>
        <v>13463.381576000002</v>
      </c>
      <c r="X212" s="202">
        <v>17.535</v>
      </c>
      <c r="Y212" s="146">
        <v>0</v>
      </c>
      <c r="Z212" s="150">
        <v>17.535</v>
      </c>
      <c r="AA212" s="149"/>
      <c r="AB212" s="143">
        <v>0</v>
      </c>
      <c r="AC212" s="35"/>
    </row>
    <row r="213" spans="1:29" s="14" customFormat="1" ht="15.75" customHeight="1">
      <c r="A213" s="124">
        <v>162</v>
      </c>
      <c r="B213" s="13" t="s">
        <v>193</v>
      </c>
      <c r="C213" s="1" t="s">
        <v>10</v>
      </c>
      <c r="D213" s="142">
        <v>196.76000000000002</v>
      </c>
      <c r="E213" s="142">
        <v>4.7439999999999998</v>
      </c>
      <c r="F213" s="142">
        <v>192.01600000000002</v>
      </c>
      <c r="G213" s="213">
        <v>9.4079999999999977</v>
      </c>
      <c r="H213" s="145">
        <v>1806.4865279999999</v>
      </c>
      <c r="I213" s="97">
        <v>0</v>
      </c>
      <c r="J213" s="68">
        <f t="shared" si="21"/>
        <v>0</v>
      </c>
      <c r="K213" s="68">
        <v>0</v>
      </c>
      <c r="L213" s="112">
        <v>10.502000000000001</v>
      </c>
      <c r="M213" s="89">
        <v>0</v>
      </c>
      <c r="N213" s="119"/>
      <c r="O213" s="62"/>
      <c r="P213" s="95"/>
      <c r="Q213" s="82"/>
      <c r="R213" s="95"/>
      <c r="S213" s="172">
        <f t="shared" si="23"/>
        <v>196.76000000000002</v>
      </c>
      <c r="T213" s="146">
        <f t="shared" si="28"/>
        <v>4.7439999999999998</v>
      </c>
      <c r="U213" s="146">
        <f t="shared" si="26"/>
        <v>192.01600000000002</v>
      </c>
      <c r="V213" s="144">
        <f t="shared" si="22"/>
        <v>9.4079999999999977</v>
      </c>
      <c r="W213" s="148">
        <f t="shared" si="27"/>
        <v>1806.4865279999999</v>
      </c>
      <c r="X213" s="202"/>
      <c r="Y213" s="146"/>
      <c r="Z213" s="150"/>
      <c r="AA213" s="149"/>
      <c r="AB213" s="143"/>
      <c r="AC213" s="35"/>
    </row>
    <row r="214" spans="1:29" s="14" customFormat="1" ht="15.75" customHeight="1">
      <c r="A214" s="124">
        <v>163</v>
      </c>
      <c r="B214" s="13" t="s">
        <v>229</v>
      </c>
      <c r="C214" s="1" t="s">
        <v>10</v>
      </c>
      <c r="D214" s="142">
        <v>3468.8709999999996</v>
      </c>
      <c r="E214" s="142">
        <v>125.83799999999974</v>
      </c>
      <c r="F214" s="142">
        <v>3343.0329999999999</v>
      </c>
      <c r="G214" s="213">
        <v>21.3146633380526</v>
      </c>
      <c r="H214" s="145">
        <v>71255.622923000003</v>
      </c>
      <c r="I214" s="97">
        <v>167.988</v>
      </c>
      <c r="J214" s="68">
        <f t="shared" si="21"/>
        <v>3.8400000000000034</v>
      </c>
      <c r="K214" s="68">
        <v>164.148</v>
      </c>
      <c r="L214" s="98">
        <v>23.631</v>
      </c>
      <c r="M214" s="89">
        <f t="shared" si="25"/>
        <v>3878.9813880000002</v>
      </c>
      <c r="N214" s="119"/>
      <c r="O214" s="62"/>
      <c r="P214" s="95"/>
      <c r="Q214" s="82"/>
      <c r="R214" s="95"/>
      <c r="S214" s="172">
        <f t="shared" si="23"/>
        <v>3636.8589999999995</v>
      </c>
      <c r="T214" s="146">
        <f t="shared" si="28"/>
        <v>129.67799999999943</v>
      </c>
      <c r="U214" s="146">
        <f t="shared" si="26"/>
        <v>3507.181</v>
      </c>
      <c r="V214" s="144">
        <f t="shared" si="22"/>
        <v>21.423075772536404</v>
      </c>
      <c r="W214" s="148">
        <f t="shared" si="27"/>
        <v>75134.604311000003</v>
      </c>
      <c r="X214" s="202"/>
      <c r="Y214" s="146"/>
      <c r="Z214" s="150"/>
      <c r="AA214" s="149"/>
      <c r="AB214" s="143"/>
      <c r="AC214" s="35"/>
    </row>
    <row r="215" spans="1:29" s="14" customFormat="1" ht="15.75" customHeight="1">
      <c r="A215" s="124">
        <v>164</v>
      </c>
      <c r="B215" s="13" t="s">
        <v>230</v>
      </c>
      <c r="C215" s="1" t="s">
        <v>10</v>
      </c>
      <c r="D215" s="142">
        <v>2201.9850000000001</v>
      </c>
      <c r="E215" s="142">
        <v>10.596000000000004</v>
      </c>
      <c r="F215" s="142">
        <v>2191.3890000000001</v>
      </c>
      <c r="G215" s="280">
        <v>21.167999999999996</v>
      </c>
      <c r="H215" s="145">
        <v>46387.322351999996</v>
      </c>
      <c r="I215" s="97">
        <v>294.72500000000002</v>
      </c>
      <c r="J215" s="68">
        <f t="shared" si="21"/>
        <v>1.4500000000000455</v>
      </c>
      <c r="K215" s="68">
        <v>293.27499999999998</v>
      </c>
      <c r="L215" s="98">
        <v>21.167999999999999</v>
      </c>
      <c r="M215" s="89">
        <f t="shared" si="25"/>
        <v>6208.0451999999996</v>
      </c>
      <c r="N215" s="119"/>
      <c r="O215" s="62"/>
      <c r="P215" s="95"/>
      <c r="Q215" s="82"/>
      <c r="R215" s="95"/>
      <c r="S215" s="172">
        <f t="shared" si="23"/>
        <v>2496.71</v>
      </c>
      <c r="T215" s="146">
        <f t="shared" si="28"/>
        <v>12.045999999999822</v>
      </c>
      <c r="U215" s="143">
        <f t="shared" si="26"/>
        <v>2484.6640000000002</v>
      </c>
      <c r="V215" s="144">
        <f t="shared" si="22"/>
        <v>21.167999999999996</v>
      </c>
      <c r="W215" s="148">
        <f t="shared" si="27"/>
        <v>52595.367551999996</v>
      </c>
      <c r="X215" s="202"/>
      <c r="Y215" s="146"/>
      <c r="Z215" s="150"/>
      <c r="AA215" s="149"/>
      <c r="AB215" s="143"/>
      <c r="AC215" s="35"/>
    </row>
    <row r="216" spans="1:29" s="14" customFormat="1" ht="15.75" customHeight="1">
      <c r="A216" s="124">
        <v>165</v>
      </c>
      <c r="B216" s="13" t="s">
        <v>194</v>
      </c>
      <c r="C216" s="1" t="s">
        <v>10</v>
      </c>
      <c r="D216" s="142">
        <v>3653.0790000000002</v>
      </c>
      <c r="E216" s="142">
        <v>0.76099999999951251</v>
      </c>
      <c r="F216" s="142">
        <v>3652.3180000000007</v>
      </c>
      <c r="G216" s="213">
        <v>21.189103204594993</v>
      </c>
      <c r="H216" s="145">
        <v>77389.343037999992</v>
      </c>
      <c r="I216" s="97">
        <v>143.38800000000001</v>
      </c>
      <c r="J216" s="68">
        <f t="shared" si="21"/>
        <v>7.0000000000050022E-3</v>
      </c>
      <c r="K216" s="68">
        <v>143.381</v>
      </c>
      <c r="L216" s="112">
        <v>23.631</v>
      </c>
      <c r="M216" s="89">
        <f t="shared" si="25"/>
        <v>3388.2364109999999</v>
      </c>
      <c r="N216" s="119"/>
      <c r="O216" s="62"/>
      <c r="P216" s="95"/>
      <c r="Q216" s="82"/>
      <c r="R216" s="95"/>
      <c r="S216" s="172">
        <f t="shared" si="23"/>
        <v>3796.4670000000001</v>
      </c>
      <c r="T216" s="146">
        <f t="shared" si="28"/>
        <v>0.76799999999957436</v>
      </c>
      <c r="U216" s="143">
        <f t="shared" si="26"/>
        <v>3795.6990000000005</v>
      </c>
      <c r="V216" s="144">
        <f t="shared" si="22"/>
        <v>21.281344871919504</v>
      </c>
      <c r="W216" s="148">
        <f t="shared" si="27"/>
        <v>80777.579448999997</v>
      </c>
      <c r="X216" s="202"/>
      <c r="Y216" s="146"/>
      <c r="Z216" s="150"/>
      <c r="AA216" s="149"/>
      <c r="AB216" s="143"/>
      <c r="AC216" s="35"/>
    </row>
    <row r="217" spans="1:29" s="14" customFormat="1" ht="15.75" customHeight="1">
      <c r="A217" s="124">
        <v>166</v>
      </c>
      <c r="B217" s="315" t="s">
        <v>252</v>
      </c>
      <c r="C217" s="1" t="s">
        <v>10</v>
      </c>
      <c r="D217" s="142">
        <v>700.72799999999995</v>
      </c>
      <c r="E217" s="142">
        <v>22.422999999999888</v>
      </c>
      <c r="F217" s="142">
        <v>678.30500000000006</v>
      </c>
      <c r="G217" s="316">
        <v>23.631</v>
      </c>
      <c r="H217" s="346">
        <f>F217*G217</f>
        <v>16029.025455000001</v>
      </c>
      <c r="I217" s="97">
        <v>28.617999999999999</v>
      </c>
      <c r="J217" s="68">
        <f t="shared" si="21"/>
        <v>5.5999999999997385E-2</v>
      </c>
      <c r="K217" s="68">
        <v>28.562000000000001</v>
      </c>
      <c r="L217" s="348">
        <v>23.631</v>
      </c>
      <c r="M217" s="89">
        <f t="shared" si="25"/>
        <v>674.948622</v>
      </c>
      <c r="N217" s="119"/>
      <c r="O217" s="62"/>
      <c r="P217" s="95"/>
      <c r="Q217" s="82"/>
      <c r="R217" s="95"/>
      <c r="S217" s="172">
        <f t="shared" si="23"/>
        <v>729.346</v>
      </c>
      <c r="T217" s="146">
        <f t="shared" si="28"/>
        <v>22.478999999999928</v>
      </c>
      <c r="U217" s="143">
        <f t="shared" si="26"/>
        <v>706.86700000000008</v>
      </c>
      <c r="V217" s="144">
        <f t="shared" si="22"/>
        <v>23.631</v>
      </c>
      <c r="W217" s="148">
        <f t="shared" si="27"/>
        <v>16703.974077000003</v>
      </c>
      <c r="X217" s="202"/>
      <c r="Y217" s="146"/>
      <c r="Z217" s="150"/>
      <c r="AA217" s="149"/>
      <c r="AB217" s="143"/>
      <c r="AC217" s="35"/>
    </row>
    <row r="218" spans="1:29" s="14" customFormat="1" ht="15.75" customHeight="1">
      <c r="A218" s="124">
        <v>167</v>
      </c>
      <c r="B218" s="127" t="s">
        <v>202</v>
      </c>
      <c r="C218" s="1" t="s">
        <v>10</v>
      </c>
      <c r="D218" s="142">
        <v>10126.082</v>
      </c>
      <c r="E218" s="142">
        <v>0.19900000000234286</v>
      </c>
      <c r="F218" s="142">
        <v>10125.882999999998</v>
      </c>
      <c r="G218" s="280">
        <v>0</v>
      </c>
      <c r="H218" s="145">
        <v>0</v>
      </c>
      <c r="I218" s="97">
        <v>457.64400000000001</v>
      </c>
      <c r="J218" s="68">
        <f t="shared" si="21"/>
        <v>2.0000000000095497E-3</v>
      </c>
      <c r="K218" s="68">
        <v>457.642</v>
      </c>
      <c r="L218" s="112"/>
      <c r="M218" s="89">
        <f t="shared" si="25"/>
        <v>0</v>
      </c>
      <c r="N218" s="119"/>
      <c r="O218" s="62"/>
      <c r="P218" s="95"/>
      <c r="Q218" s="82"/>
      <c r="R218" s="95"/>
      <c r="S218" s="172">
        <f t="shared" si="23"/>
        <v>10583.726000000001</v>
      </c>
      <c r="T218" s="146">
        <f t="shared" si="28"/>
        <v>0.20100000000275031</v>
      </c>
      <c r="U218" s="143">
        <f t="shared" si="26"/>
        <v>10583.524999999998</v>
      </c>
      <c r="V218" s="144">
        <f t="shared" si="22"/>
        <v>0</v>
      </c>
      <c r="W218" s="148">
        <f t="shared" si="27"/>
        <v>0</v>
      </c>
      <c r="X218" s="202"/>
      <c r="Y218" s="146"/>
      <c r="Z218" s="150"/>
      <c r="AA218" s="149"/>
      <c r="AB218" s="143"/>
      <c r="AC218" s="35"/>
    </row>
    <row r="219" spans="1:29" s="14" customFormat="1" ht="15.75" customHeight="1">
      <c r="A219" s="124">
        <v>168</v>
      </c>
      <c r="B219" s="2" t="s">
        <v>208</v>
      </c>
      <c r="C219" s="1" t="s">
        <v>10</v>
      </c>
      <c r="D219" s="142">
        <v>1886.6879999999999</v>
      </c>
      <c r="E219" s="142">
        <v>0.33400000000006003</v>
      </c>
      <c r="F219" s="142">
        <v>1886.3539999999998</v>
      </c>
      <c r="G219" s="280">
        <v>21.168000000000003</v>
      </c>
      <c r="H219" s="145">
        <v>39930.341472</v>
      </c>
      <c r="I219" s="97">
        <v>132.505</v>
      </c>
      <c r="J219" s="68">
        <f t="shared" si="21"/>
        <v>7.9999999999813554E-3</v>
      </c>
      <c r="K219" s="68">
        <v>132.49700000000001</v>
      </c>
      <c r="L219" s="112">
        <v>21.167999999999999</v>
      </c>
      <c r="M219" s="89">
        <f t="shared" si="25"/>
        <v>2804.696496</v>
      </c>
      <c r="N219" s="119"/>
      <c r="O219" s="62"/>
      <c r="P219" s="95"/>
      <c r="Q219" s="82"/>
      <c r="R219" s="95"/>
      <c r="S219" s="172">
        <f t="shared" si="23"/>
        <v>2019.1929999999998</v>
      </c>
      <c r="T219" s="146">
        <f t="shared" si="28"/>
        <v>0.34199999999987085</v>
      </c>
      <c r="U219" s="143">
        <f t="shared" si="26"/>
        <v>2018.8509999999999</v>
      </c>
      <c r="V219" s="144">
        <f t="shared" si="22"/>
        <v>21.167999999999999</v>
      </c>
      <c r="W219" s="148">
        <f>H219+M219</f>
        <v>42735.037967999997</v>
      </c>
      <c r="X219" s="202"/>
      <c r="Y219" s="146"/>
      <c r="Z219" s="150"/>
      <c r="AA219" s="149"/>
      <c r="AB219" s="143"/>
      <c r="AC219" s="35"/>
    </row>
    <row r="220" spans="1:29" s="14" customFormat="1" ht="15.75" customHeight="1">
      <c r="A220" s="124">
        <v>169</v>
      </c>
      <c r="B220" s="2" t="s">
        <v>209</v>
      </c>
      <c r="C220" s="1" t="s">
        <v>10</v>
      </c>
      <c r="D220" s="135">
        <v>1063.578</v>
      </c>
      <c r="E220" s="135">
        <v>0.12899999999990541</v>
      </c>
      <c r="F220" s="135">
        <v>1063.4490000000001</v>
      </c>
      <c r="G220" s="280">
        <v>14.109999999999998</v>
      </c>
      <c r="H220" s="145">
        <v>15005.265389999999</v>
      </c>
      <c r="I220" s="97">
        <v>436.72699999999998</v>
      </c>
      <c r="J220" s="68">
        <f t="shared" si="21"/>
        <v>6.399999999996453E-2</v>
      </c>
      <c r="K220" s="68">
        <v>436.66300000000001</v>
      </c>
      <c r="L220" s="82">
        <v>14.11</v>
      </c>
      <c r="M220" s="89">
        <f t="shared" si="25"/>
        <v>6161.3149299999995</v>
      </c>
      <c r="N220" s="119"/>
      <c r="O220" s="62"/>
      <c r="P220" s="95"/>
      <c r="Q220" s="82"/>
      <c r="R220" s="95"/>
      <c r="S220" s="172">
        <f t="shared" si="23"/>
        <v>1500.3049999999998</v>
      </c>
      <c r="T220" s="146">
        <f t="shared" si="28"/>
        <v>0.19299999999975626</v>
      </c>
      <c r="U220" s="143">
        <f t="shared" si="26"/>
        <v>1500.1120000000001</v>
      </c>
      <c r="V220" s="144">
        <f t="shared" si="22"/>
        <v>14.109999999999998</v>
      </c>
      <c r="W220" s="148">
        <f t="shared" si="27"/>
        <v>21166.580319999997</v>
      </c>
      <c r="X220" s="202"/>
      <c r="Y220" s="146"/>
      <c r="Z220" s="150"/>
      <c r="AA220" s="149"/>
      <c r="AB220" s="143"/>
      <c r="AC220" s="35"/>
    </row>
    <row r="221" spans="1:29" s="14" customFormat="1" ht="15.75" customHeight="1">
      <c r="A221" s="124">
        <v>170</v>
      </c>
      <c r="B221" s="319" t="s">
        <v>245</v>
      </c>
      <c r="C221" s="1" t="s">
        <v>10</v>
      </c>
      <c r="D221" s="142">
        <v>1709.9290000000003</v>
      </c>
      <c r="E221" s="142">
        <v>0.72300000000041109</v>
      </c>
      <c r="F221" s="142">
        <v>1709.2059999999999</v>
      </c>
      <c r="G221" s="316">
        <v>23.631</v>
      </c>
      <c r="H221" s="346">
        <f>F221*G221</f>
        <v>40390.246985999998</v>
      </c>
      <c r="I221" s="97">
        <v>15.173</v>
      </c>
      <c r="J221" s="68">
        <f t="shared" si="21"/>
        <v>2.0000000000006679E-3</v>
      </c>
      <c r="K221" s="68">
        <v>15.170999999999999</v>
      </c>
      <c r="L221" s="348">
        <v>23.631</v>
      </c>
      <c r="M221" s="89">
        <f t="shared" si="25"/>
        <v>358.50590099999999</v>
      </c>
      <c r="N221" s="119"/>
      <c r="O221" s="62"/>
      <c r="P221" s="95"/>
      <c r="Q221" s="82"/>
      <c r="R221" s="95"/>
      <c r="S221" s="172">
        <f t="shared" si="23"/>
        <v>1725.1020000000003</v>
      </c>
      <c r="T221" s="146">
        <f t="shared" si="28"/>
        <v>0.7250000000003638</v>
      </c>
      <c r="U221" s="146">
        <f t="shared" si="26"/>
        <v>1724.377</v>
      </c>
      <c r="V221" s="144">
        <f t="shared" si="22"/>
        <v>23.630999999999997</v>
      </c>
      <c r="W221" s="148">
        <f t="shared" si="27"/>
        <v>40748.752886999995</v>
      </c>
      <c r="X221" s="202"/>
      <c r="Y221" s="146"/>
      <c r="Z221" s="150"/>
      <c r="AA221" s="149"/>
      <c r="AB221" s="143"/>
      <c r="AC221" s="35"/>
    </row>
    <row r="222" spans="1:29" s="14" customFormat="1" ht="15.75" customHeight="1">
      <c r="A222" s="124">
        <v>171</v>
      </c>
      <c r="B222" s="2" t="s">
        <v>211</v>
      </c>
      <c r="C222" s="1" t="s">
        <v>10</v>
      </c>
      <c r="D222" s="142">
        <v>225.31399999999999</v>
      </c>
      <c r="E222" s="142">
        <v>0</v>
      </c>
      <c r="F222" s="142">
        <v>225.31399999999999</v>
      </c>
      <c r="G222" s="213"/>
      <c r="H222" s="145">
        <v>0</v>
      </c>
      <c r="I222" s="97">
        <v>59.33</v>
      </c>
      <c r="J222" s="68">
        <f t="shared" si="21"/>
        <v>0</v>
      </c>
      <c r="K222" s="68">
        <v>59.33</v>
      </c>
      <c r="L222" s="112"/>
      <c r="M222" s="89">
        <f t="shared" si="25"/>
        <v>0</v>
      </c>
      <c r="N222" s="119"/>
      <c r="O222" s="62"/>
      <c r="P222" s="95"/>
      <c r="Q222" s="82"/>
      <c r="R222" s="95"/>
      <c r="S222" s="172">
        <f t="shared" si="23"/>
        <v>284.64400000000001</v>
      </c>
      <c r="T222" s="146">
        <f t="shared" si="28"/>
        <v>0</v>
      </c>
      <c r="U222" s="146">
        <f t="shared" si="26"/>
        <v>284.64400000000001</v>
      </c>
      <c r="V222" s="144"/>
      <c r="W222" s="148">
        <f t="shared" si="27"/>
        <v>0</v>
      </c>
      <c r="X222" s="202"/>
      <c r="Y222" s="146"/>
      <c r="Z222" s="150"/>
      <c r="AA222" s="149"/>
      <c r="AB222" s="143"/>
      <c r="AC222" s="35"/>
    </row>
    <row r="223" spans="1:29" s="14" customFormat="1" ht="15.75" customHeight="1">
      <c r="A223" s="124">
        <v>172</v>
      </c>
      <c r="B223" s="2" t="s">
        <v>212</v>
      </c>
      <c r="C223" s="1" t="s">
        <v>10</v>
      </c>
      <c r="D223" s="142">
        <v>435.81299999999999</v>
      </c>
      <c r="E223" s="142">
        <v>0.2489999999999668</v>
      </c>
      <c r="F223" s="142">
        <v>435.56400000000002</v>
      </c>
      <c r="G223" s="213"/>
      <c r="H223" s="145">
        <v>0</v>
      </c>
      <c r="I223" s="97">
        <v>5.5149999999999997</v>
      </c>
      <c r="J223" s="68">
        <f t="shared" si="21"/>
        <v>0</v>
      </c>
      <c r="K223" s="68">
        <v>5.5149999999999997</v>
      </c>
      <c r="L223" s="112"/>
      <c r="M223" s="89">
        <f t="shared" si="25"/>
        <v>0</v>
      </c>
      <c r="N223" s="119"/>
      <c r="O223" s="62"/>
      <c r="P223" s="95"/>
      <c r="Q223" s="82"/>
      <c r="R223" s="95"/>
      <c r="S223" s="172">
        <f t="shared" si="23"/>
        <v>441.32799999999997</v>
      </c>
      <c r="T223" s="146">
        <f t="shared" si="28"/>
        <v>0.2489999999999668</v>
      </c>
      <c r="U223" s="146">
        <f t="shared" si="26"/>
        <v>441.07900000000001</v>
      </c>
      <c r="V223" s="144"/>
      <c r="W223" s="148">
        <f>H223+M223</f>
        <v>0</v>
      </c>
      <c r="X223" s="202"/>
      <c r="Y223" s="146"/>
      <c r="Z223" s="150"/>
      <c r="AA223" s="149"/>
      <c r="AB223" s="143"/>
      <c r="AC223" s="35"/>
    </row>
    <row r="224" spans="1:29" s="14" customFormat="1" ht="15.75" customHeight="1">
      <c r="A224" s="124">
        <v>173</v>
      </c>
      <c r="B224" s="319" t="s">
        <v>246</v>
      </c>
      <c r="C224" s="1" t="s">
        <v>10</v>
      </c>
      <c r="D224" s="142">
        <v>65.257999999999996</v>
      </c>
      <c r="E224" s="142">
        <v>1.6159999999999926</v>
      </c>
      <c r="F224" s="142">
        <v>63.642000000000003</v>
      </c>
      <c r="G224" s="316">
        <v>15.750999999999999</v>
      </c>
      <c r="H224" s="346">
        <f>F224*G224</f>
        <v>1002.4251420000001</v>
      </c>
      <c r="I224" s="97">
        <v>148.501</v>
      </c>
      <c r="J224" s="68">
        <f t="shared" si="21"/>
        <v>1.382000000000005</v>
      </c>
      <c r="K224" s="68">
        <v>147.119</v>
      </c>
      <c r="L224" s="348">
        <v>15.750999999999999</v>
      </c>
      <c r="M224" s="89">
        <f t="shared" si="25"/>
        <v>2317.271369</v>
      </c>
      <c r="N224" s="119"/>
      <c r="O224" s="62"/>
      <c r="P224" s="95"/>
      <c r="Q224" s="82"/>
      <c r="R224" s="95"/>
      <c r="S224" s="172">
        <f t="shared" si="23"/>
        <v>213.75900000000001</v>
      </c>
      <c r="T224" s="146">
        <f t="shared" si="28"/>
        <v>2.9980000000000189</v>
      </c>
      <c r="U224" s="146">
        <f t="shared" si="26"/>
        <v>210.761</v>
      </c>
      <c r="V224" s="144"/>
      <c r="W224" s="148">
        <f>H224+M224</f>
        <v>3319.6965110000001</v>
      </c>
      <c r="X224" s="202"/>
      <c r="Y224" s="146"/>
      <c r="Z224" s="150"/>
      <c r="AA224" s="149"/>
      <c r="AB224" s="143"/>
      <c r="AC224" s="35"/>
    </row>
    <row r="225" spans="1:34" ht="15.75" customHeight="1">
      <c r="A225" s="124">
        <v>174</v>
      </c>
      <c r="B225" s="2" t="s">
        <v>255</v>
      </c>
      <c r="C225" s="1" t="s">
        <v>10</v>
      </c>
      <c r="D225" s="142"/>
      <c r="E225" s="142"/>
      <c r="F225" s="142"/>
      <c r="G225" s="213"/>
      <c r="H225" s="145"/>
      <c r="I225" s="97">
        <v>484.19799999999998</v>
      </c>
      <c r="J225" s="68">
        <f t="shared" si="21"/>
        <v>6.399999999996453E-2</v>
      </c>
      <c r="K225" s="68">
        <v>484.13400000000001</v>
      </c>
      <c r="L225" s="112"/>
      <c r="M225" s="89">
        <f t="shared" si="25"/>
        <v>0</v>
      </c>
      <c r="N225" s="119"/>
      <c r="O225" s="62"/>
      <c r="P225" s="95"/>
      <c r="Q225" s="82"/>
      <c r="R225" s="95"/>
      <c r="S225" s="172">
        <f t="shared" si="23"/>
        <v>484.19799999999998</v>
      </c>
      <c r="T225" s="146">
        <f t="shared" si="28"/>
        <v>6.399999999996453E-2</v>
      </c>
      <c r="U225" s="146">
        <f t="shared" si="26"/>
        <v>484.13400000000001</v>
      </c>
      <c r="V225" s="144"/>
      <c r="W225" s="148">
        <f>H225+M225</f>
        <v>0</v>
      </c>
      <c r="X225" s="202"/>
      <c r="Y225" s="146"/>
      <c r="Z225" s="150"/>
      <c r="AA225" s="149"/>
      <c r="AB225" s="143"/>
      <c r="AC225" s="35"/>
      <c r="AH225" s="14"/>
    </row>
    <row r="226" spans="1:34" ht="15.75" customHeight="1">
      <c r="A226" s="124">
        <v>174</v>
      </c>
      <c r="B226" s="128" t="s">
        <v>195</v>
      </c>
      <c r="C226" s="28" t="s">
        <v>10</v>
      </c>
      <c r="D226" s="142"/>
      <c r="E226" s="142"/>
      <c r="F226" s="142"/>
      <c r="G226" s="213"/>
      <c r="H226" s="214"/>
      <c r="I226" s="113"/>
      <c r="J226" s="68"/>
      <c r="K226" s="70"/>
      <c r="L226" s="68"/>
      <c r="M226" s="89"/>
      <c r="N226" s="274"/>
      <c r="O226" s="79"/>
      <c r="P226" s="110"/>
      <c r="Q226" s="68"/>
      <c r="R226" s="110"/>
      <c r="S226" s="172"/>
      <c r="T226" s="146"/>
      <c r="U226" s="146"/>
      <c r="V226" s="144"/>
      <c r="W226" s="148">
        <f>H226+M226</f>
        <v>0</v>
      </c>
      <c r="X226" s="202"/>
      <c r="Y226" s="146"/>
      <c r="Z226" s="150"/>
      <c r="AA226" s="149"/>
      <c r="AB226" s="143"/>
      <c r="AC226" s="35"/>
      <c r="AH226" s="14"/>
    </row>
    <row r="227" spans="1:34" ht="15.75" customHeight="1">
      <c r="A227" s="124">
        <v>175</v>
      </c>
      <c r="B227" s="129" t="s">
        <v>196</v>
      </c>
      <c r="C227" s="28" t="s">
        <v>10</v>
      </c>
      <c r="D227" s="142">
        <v>0</v>
      </c>
      <c r="E227" s="142">
        <v>0</v>
      </c>
      <c r="F227" s="142">
        <v>0</v>
      </c>
      <c r="G227" s="213" t="e">
        <v>#DIV/0!</v>
      </c>
      <c r="H227" s="195">
        <v>0</v>
      </c>
      <c r="I227" s="109">
        <v>0</v>
      </c>
      <c r="J227" s="68">
        <f t="shared" si="21"/>
        <v>0</v>
      </c>
      <c r="K227" s="70">
        <v>0</v>
      </c>
      <c r="L227" s="68">
        <f>9.263</f>
        <v>9.2629999999999999</v>
      </c>
      <c r="M227" s="276">
        <f t="shared" ref="M227:M232" si="29">K227*L227</f>
        <v>0</v>
      </c>
      <c r="N227" s="274">
        <v>0</v>
      </c>
      <c r="O227" s="68">
        <v>0</v>
      </c>
      <c r="P227" s="110">
        <v>0</v>
      </c>
      <c r="Q227" s="68">
        <v>9.2629999999999999</v>
      </c>
      <c r="R227" s="110">
        <v>0</v>
      </c>
      <c r="S227" s="172">
        <f t="shared" si="23"/>
        <v>0</v>
      </c>
      <c r="T227" s="146">
        <f t="shared" si="24"/>
        <v>0</v>
      </c>
      <c r="U227" s="146">
        <f t="shared" si="26"/>
        <v>0</v>
      </c>
      <c r="V227" s="144" t="e">
        <f t="shared" si="22"/>
        <v>#DIV/0!</v>
      </c>
      <c r="W227" s="148">
        <f t="shared" si="27"/>
        <v>0</v>
      </c>
      <c r="X227" s="202">
        <v>0</v>
      </c>
      <c r="Y227" s="146">
        <v>0</v>
      </c>
      <c r="Z227" s="146">
        <v>0</v>
      </c>
      <c r="AA227" s="149" t="e">
        <v>#DIV/0!</v>
      </c>
      <c r="AB227" s="143">
        <v>0</v>
      </c>
      <c r="AC227" s="35"/>
      <c r="AH227" s="14"/>
    </row>
    <row r="228" spans="1:34" ht="15.75" customHeight="1">
      <c r="A228" s="124">
        <v>176</v>
      </c>
      <c r="B228" s="307" t="s">
        <v>233</v>
      </c>
      <c r="C228" s="28" t="s">
        <v>10</v>
      </c>
      <c r="D228" s="142">
        <v>2141.9090000000001</v>
      </c>
      <c r="E228" s="142">
        <v>154.30700000000002</v>
      </c>
      <c r="F228" s="142">
        <v>1987.6020000000001</v>
      </c>
      <c r="G228" s="213">
        <v>38.160370990771796</v>
      </c>
      <c r="H228" s="195">
        <v>75847.629702000006</v>
      </c>
      <c r="I228" s="114">
        <v>101.96899999999999</v>
      </c>
      <c r="J228" s="68">
        <f t="shared" si="21"/>
        <v>4.0369999999999919</v>
      </c>
      <c r="K228" s="70">
        <v>97.932000000000002</v>
      </c>
      <c r="L228" s="82">
        <v>42.426000000000002</v>
      </c>
      <c r="M228" s="276">
        <f t="shared" si="29"/>
        <v>4154.8630320000002</v>
      </c>
      <c r="N228" s="119">
        <v>89.995999999999995</v>
      </c>
      <c r="O228" s="68">
        <v>3.1640000000000015</v>
      </c>
      <c r="P228" s="95">
        <v>86.831999999999994</v>
      </c>
      <c r="Q228" s="277">
        <v>37.007199999999997</v>
      </c>
      <c r="R228" s="71">
        <v>3213.4091903999997</v>
      </c>
      <c r="S228" s="172">
        <f t="shared" si="23"/>
        <v>2243.8780000000002</v>
      </c>
      <c r="T228" s="146">
        <f t="shared" si="24"/>
        <v>158.34400000000005</v>
      </c>
      <c r="U228" s="146">
        <f t="shared" si="26"/>
        <v>2085.5340000000001</v>
      </c>
      <c r="V228" s="144">
        <f t="shared" si="22"/>
        <v>38.360675363719793</v>
      </c>
      <c r="W228" s="148">
        <f>H228+M228</f>
        <v>80002.492733999999</v>
      </c>
      <c r="X228" s="202">
        <v>2446.1110000000003</v>
      </c>
      <c r="Y228" s="148">
        <v>183.93700000000035</v>
      </c>
      <c r="Z228" s="142">
        <v>2262.174</v>
      </c>
      <c r="AA228" s="149">
        <v>37.00719999999999</v>
      </c>
      <c r="AB228" s="143">
        <v>83716.725652799985</v>
      </c>
      <c r="AC228" s="36"/>
      <c r="AH228" s="14"/>
    </row>
    <row r="229" spans="1:34" ht="15.75" customHeight="1">
      <c r="A229" s="124">
        <v>177</v>
      </c>
      <c r="B229" s="387" t="s">
        <v>256</v>
      </c>
      <c r="C229" s="28" t="s">
        <v>10</v>
      </c>
      <c r="D229" s="142"/>
      <c r="E229" s="142"/>
      <c r="F229" s="142"/>
      <c r="G229" s="213"/>
      <c r="H229" s="195"/>
      <c r="I229" s="114">
        <v>3.1139999999999999</v>
      </c>
      <c r="J229" s="68">
        <f t="shared" si="21"/>
        <v>0</v>
      </c>
      <c r="K229" s="70">
        <v>3.1139999999999999</v>
      </c>
      <c r="L229" s="82"/>
      <c r="M229" s="276">
        <f t="shared" si="29"/>
        <v>0</v>
      </c>
      <c r="N229" s="119"/>
      <c r="O229" s="68"/>
      <c r="P229" s="95"/>
      <c r="Q229" s="277"/>
      <c r="R229" s="71"/>
      <c r="S229" s="172">
        <f t="shared" si="23"/>
        <v>3.1139999999999999</v>
      </c>
      <c r="T229" s="146">
        <f t="shared" si="24"/>
        <v>0</v>
      </c>
      <c r="U229" s="146">
        <f t="shared" si="26"/>
        <v>3.1139999999999999</v>
      </c>
      <c r="V229" s="144"/>
      <c r="W229" s="148">
        <f>H229+M229</f>
        <v>0</v>
      </c>
      <c r="X229" s="202"/>
      <c r="Y229" s="148"/>
      <c r="Z229" s="142"/>
      <c r="AA229" s="149"/>
      <c r="AB229" s="143"/>
      <c r="AC229" s="36"/>
      <c r="AH229" s="14"/>
    </row>
    <row r="230" spans="1:34" ht="15.75" customHeight="1">
      <c r="A230" s="124">
        <v>178</v>
      </c>
      <c r="B230" s="307" t="s">
        <v>197</v>
      </c>
      <c r="C230" s="28" t="s">
        <v>10</v>
      </c>
      <c r="D230" s="142">
        <v>0</v>
      </c>
      <c r="E230" s="142">
        <v>0</v>
      </c>
      <c r="F230" s="142">
        <v>0</v>
      </c>
      <c r="G230" s="213" t="e">
        <v>#DIV/0!</v>
      </c>
      <c r="H230" s="195">
        <v>0</v>
      </c>
      <c r="I230" s="109">
        <v>0</v>
      </c>
      <c r="J230" s="68">
        <f t="shared" si="21"/>
        <v>0</v>
      </c>
      <c r="K230" s="70">
        <v>0</v>
      </c>
      <c r="L230" s="82">
        <v>42.426000000000002</v>
      </c>
      <c r="M230" s="276">
        <f t="shared" si="29"/>
        <v>0</v>
      </c>
      <c r="N230" s="119">
        <v>0</v>
      </c>
      <c r="O230" s="68">
        <v>0</v>
      </c>
      <c r="P230" s="115">
        <v>0</v>
      </c>
      <c r="Q230" s="68">
        <v>40.338000000000001</v>
      </c>
      <c r="R230" s="96">
        <v>0</v>
      </c>
      <c r="S230" s="172">
        <f t="shared" si="23"/>
        <v>0</v>
      </c>
      <c r="T230" s="146">
        <f t="shared" si="24"/>
        <v>0</v>
      </c>
      <c r="U230" s="146">
        <f t="shared" si="26"/>
        <v>0</v>
      </c>
      <c r="V230" s="144" t="e">
        <f t="shared" si="22"/>
        <v>#DIV/0!</v>
      </c>
      <c r="W230" s="148">
        <f>H230+M230</f>
        <v>0</v>
      </c>
      <c r="X230" s="202">
        <v>0</v>
      </c>
      <c r="Y230" s="148">
        <v>0</v>
      </c>
      <c r="Z230" s="142">
        <v>0</v>
      </c>
      <c r="AA230" s="149" t="e">
        <v>#DIV/0!</v>
      </c>
      <c r="AB230" s="143">
        <v>0</v>
      </c>
      <c r="AC230" s="35"/>
      <c r="AH230" s="14"/>
    </row>
    <row r="231" spans="1:34" ht="15.75" customHeight="1">
      <c r="A231" s="124">
        <v>179</v>
      </c>
      <c r="B231" s="340" t="s">
        <v>231</v>
      </c>
      <c r="C231" s="28" t="s">
        <v>10</v>
      </c>
      <c r="D231" s="142">
        <v>8156.6990000000014</v>
      </c>
      <c r="E231" s="142">
        <v>101.34200000000146</v>
      </c>
      <c r="F231" s="142">
        <v>8055.357</v>
      </c>
      <c r="G231" s="213">
        <v>26.982203621267189</v>
      </c>
      <c r="H231" s="195">
        <v>217351.28281599999</v>
      </c>
      <c r="I231" s="113">
        <v>1041.8800000000001</v>
      </c>
      <c r="J231" s="68">
        <f t="shared" si="21"/>
        <v>0</v>
      </c>
      <c r="K231" s="70">
        <v>1041.8800000000001</v>
      </c>
      <c r="L231" s="344">
        <v>18.5</v>
      </c>
      <c r="M231" s="276">
        <f t="shared" si="29"/>
        <v>19274.780000000002</v>
      </c>
      <c r="N231" s="119">
        <v>846.02499999999998</v>
      </c>
      <c r="O231" s="68">
        <v>9.1979999999999791</v>
      </c>
      <c r="P231" s="95">
        <v>836.827</v>
      </c>
      <c r="Q231" s="68">
        <v>30.120999999999999</v>
      </c>
      <c r="R231" s="95">
        <v>25206.066067</v>
      </c>
      <c r="S231" s="172">
        <f t="shared" si="23"/>
        <v>9198.5790000000015</v>
      </c>
      <c r="T231" s="146">
        <f t="shared" si="24"/>
        <v>101.34200000000055</v>
      </c>
      <c r="U231" s="146">
        <f t="shared" si="26"/>
        <v>9097.237000000001</v>
      </c>
      <c r="V231" s="144">
        <f t="shared" si="22"/>
        <v>26.010761598933826</v>
      </c>
      <c r="W231" s="148">
        <f>H231+M231</f>
        <v>236626.06281599999</v>
      </c>
      <c r="X231" s="202">
        <v>10315.973</v>
      </c>
      <c r="Y231" s="148">
        <v>139.60600000000159</v>
      </c>
      <c r="Z231" s="142">
        <v>10176.366999999998</v>
      </c>
      <c r="AA231" s="149">
        <v>30.121000000000002</v>
      </c>
      <c r="AB231" s="143">
        <v>306522.35040699999</v>
      </c>
      <c r="AC231" s="35"/>
      <c r="AH231" s="14"/>
    </row>
    <row r="232" spans="1:34" ht="15.75" customHeight="1">
      <c r="A232" s="124">
        <v>180</v>
      </c>
      <c r="B232" s="341" t="s">
        <v>232</v>
      </c>
      <c r="C232" s="28" t="s">
        <v>10</v>
      </c>
      <c r="D232" s="142">
        <v>5191.38</v>
      </c>
      <c r="E232" s="142">
        <v>10.914000000000669</v>
      </c>
      <c r="F232" s="142">
        <v>5180.4659999999994</v>
      </c>
      <c r="G232" s="213">
        <v>38.638925565576535</v>
      </c>
      <c r="H232" s="195">
        <v>200167.64016899999</v>
      </c>
      <c r="I232" s="109">
        <v>0</v>
      </c>
      <c r="J232" s="68">
        <f t="shared" si="21"/>
        <v>0</v>
      </c>
      <c r="K232" s="70">
        <v>0</v>
      </c>
      <c r="L232" s="344">
        <v>18.5</v>
      </c>
      <c r="M232" s="276">
        <f t="shared" si="29"/>
        <v>0</v>
      </c>
      <c r="N232" s="119">
        <v>838.5</v>
      </c>
      <c r="O232" s="68">
        <v>2.9189999999999827</v>
      </c>
      <c r="P232" s="68">
        <v>835.58100000000002</v>
      </c>
      <c r="Q232" s="68">
        <v>49.192</v>
      </c>
      <c r="R232" s="95">
        <v>41103.900551999999</v>
      </c>
      <c r="S232" s="172">
        <f t="shared" si="23"/>
        <v>5191.38</v>
      </c>
      <c r="T232" s="146">
        <f t="shared" si="24"/>
        <v>10.914000000000669</v>
      </c>
      <c r="U232" s="146">
        <f t="shared" si="26"/>
        <v>5180.4659999999994</v>
      </c>
      <c r="V232" s="144">
        <f t="shared" si="22"/>
        <v>38.638925565576535</v>
      </c>
      <c r="W232" s="148">
        <f>H232+M232</f>
        <v>200167.64016899999</v>
      </c>
      <c r="X232" s="202">
        <v>6618.3600000000015</v>
      </c>
      <c r="Y232" s="148">
        <v>12.078000000001339</v>
      </c>
      <c r="Z232" s="142">
        <v>6606.2820000000002</v>
      </c>
      <c r="AA232" s="149">
        <v>50.716287525873099</v>
      </c>
      <c r="AB232" s="143">
        <v>335046.097389</v>
      </c>
      <c r="AC232" s="27"/>
      <c r="AH232" s="14"/>
    </row>
    <row r="233" spans="1:34" ht="15.75" customHeight="1">
      <c r="A233" s="10"/>
      <c r="B233" s="26" t="s">
        <v>20</v>
      </c>
      <c r="C233" s="26" t="s">
        <v>10</v>
      </c>
      <c r="D233" s="188">
        <f>D9+D12+D16+D23+D26+D36+D45+D51+D39</f>
        <v>4406715.5600000005</v>
      </c>
      <c r="E233" s="215">
        <f>E9+E12+E16+E23+E26+E36+E45+E51+E39</f>
        <v>213393.07200000083</v>
      </c>
      <c r="F233" s="138">
        <f>F9+F12+F16+F23+F26+F36+F45+F51+F39</f>
        <v>4193322.4879999994</v>
      </c>
      <c r="G233" s="139"/>
      <c r="H233" s="140">
        <f>H9+H12+H16+H26+H36+H45+H51+H39</f>
        <v>73954130.757800639</v>
      </c>
      <c r="I233" s="153">
        <f>I9+I12+I16+I23+I26+I36+I45+I51</f>
        <v>699569.21900000004</v>
      </c>
      <c r="J233" s="153">
        <f>J9+J12+J16+J23+J26+J36+J45+J51</f>
        <v>32878.989999999969</v>
      </c>
      <c r="K233" s="153">
        <f>K9+K12+K16+K23+K26+K36+K45+K51</f>
        <v>666690.22900000005</v>
      </c>
      <c r="L233" s="153"/>
      <c r="M233" s="194">
        <f>M9+M12+M16+M26+M36+M45+M51</f>
        <v>12120293.243251054</v>
      </c>
      <c r="N233" s="116">
        <f>N9+N12+N16+N23+N26+N36+N45+N51+N39</f>
        <v>607212.79400000011</v>
      </c>
      <c r="O233" s="117">
        <f>O9+O12+O16+O23+O26+O36+O45+O51+O39</f>
        <v>29284.521000000001</v>
      </c>
      <c r="P233" s="117">
        <f>P9+P12+P16+P23+P26+P36+P45+P51+P39</f>
        <v>577928.27300000004</v>
      </c>
      <c r="Q233" s="118"/>
      <c r="R233" s="117">
        <f>R9+R12+R16+R26+R36+R45+R51+R39</f>
        <v>9109022.2131927758</v>
      </c>
      <c r="S233" s="153">
        <f>S9+S12+S16+S23+S26+S36+S45+S51+S39</f>
        <v>5106284.7789999992</v>
      </c>
      <c r="T233" s="215">
        <f>T9+T12+T16+T23+T26+T36+T45+T51+T39</f>
        <v>246272.06200000018</v>
      </c>
      <c r="U233" s="141">
        <f>U9+U12+U16+U23+U26+U36+U45+U51+U39</f>
        <v>4860012.7169999992</v>
      </c>
      <c r="V233" s="141"/>
      <c r="W233" s="189">
        <f>W9+W12+W16+W26+W36+W45+W51+W39</f>
        <v>86074424.001051679</v>
      </c>
      <c r="X233" s="190">
        <f>X9+X12+X16+X23+X26+X36+X45+X51+X39</f>
        <v>4932450.7290000003</v>
      </c>
      <c r="Y233" s="141">
        <f>Y9+Y12+Y16+Y23+Y26+Y36+Y45+Y51+Y39</f>
        <v>236281.10800000001</v>
      </c>
      <c r="Z233" s="141">
        <f>Z9+Z12+Z16+Z23+Z26+Z36+Z45+Z51+Z39</f>
        <v>4696169.6210000003</v>
      </c>
      <c r="AA233" s="157"/>
      <c r="AB233" s="141">
        <f>AB9+AB12+AB16+AB23+AB26+AB36+AB45+AB51+AB39</f>
        <v>79824601.597325951</v>
      </c>
      <c r="AC233" s="27"/>
      <c r="AD233" s="14" t="s">
        <v>38</v>
      </c>
      <c r="AH233" s="14"/>
    </row>
    <row r="234" spans="1:34" ht="15.75" customHeight="1">
      <c r="A234" s="10"/>
      <c r="B234" s="59" t="s">
        <v>207</v>
      </c>
      <c r="C234" s="23" t="s">
        <v>10</v>
      </c>
      <c r="D234" s="389">
        <f>D9</f>
        <v>1767624.5779999997</v>
      </c>
      <c r="E234" s="143">
        <f>D234-F234</f>
        <v>138897.38199999998</v>
      </c>
      <c r="F234" s="143">
        <f>F9</f>
        <v>1628727.1959999998</v>
      </c>
      <c r="G234" s="216"/>
      <c r="H234" s="145">
        <f>H9</f>
        <v>18150290.182411999</v>
      </c>
      <c r="I234" s="150">
        <f>I9</f>
        <v>259009.97099999999</v>
      </c>
      <c r="J234" s="150">
        <f>I234-K234</f>
        <v>20581.777000000002</v>
      </c>
      <c r="K234" s="150">
        <f>K9</f>
        <v>238428.19399999999</v>
      </c>
      <c r="L234" s="146">
        <f>M234/K234</f>
        <v>10.424248349664554</v>
      </c>
      <c r="M234" s="195">
        <f>M9</f>
        <v>2485434.7078180001</v>
      </c>
      <c r="N234" s="264">
        <f>N9</f>
        <v>253086.83499999999</v>
      </c>
      <c r="O234" s="60">
        <f>N234-P234</f>
        <v>20612.538</v>
      </c>
      <c r="P234" s="98">
        <f>P9</f>
        <v>232474.29699999999</v>
      </c>
      <c r="Q234" s="120">
        <f>R234/P234</f>
        <v>11.656031140870597</v>
      </c>
      <c r="R234" s="68">
        <f>R9</f>
        <v>2709727.6452839999</v>
      </c>
      <c r="S234" s="391">
        <f>S9</f>
        <v>2026634.5489999996</v>
      </c>
      <c r="T234" s="146">
        <f>T9</f>
        <v>159479.15900000001</v>
      </c>
      <c r="U234" s="146">
        <f>U9</f>
        <v>1867155.3899999997</v>
      </c>
      <c r="V234" s="146"/>
      <c r="W234" s="148">
        <f>W9</f>
        <v>20635724.89023</v>
      </c>
      <c r="X234" s="137">
        <f>X9</f>
        <v>1858441.7389999998</v>
      </c>
      <c r="Y234" s="142">
        <f>X234-Z234</f>
        <v>152572.44899999979</v>
      </c>
      <c r="Z234" s="142">
        <f>Z9</f>
        <v>1705869.29</v>
      </c>
      <c r="AA234" s="144"/>
      <c r="AB234" s="146">
        <f>AB9</f>
        <v>18408329.290451001</v>
      </c>
      <c r="AH234" s="14"/>
    </row>
    <row r="235" spans="1:34" ht="15.75" customHeight="1">
      <c r="A235" s="10"/>
      <c r="B235" s="59" t="s">
        <v>50</v>
      </c>
      <c r="C235" s="23" t="s">
        <v>10</v>
      </c>
      <c r="D235" s="172">
        <f>D12+D16+D23+D26+D231+D232</f>
        <v>1236206.615</v>
      </c>
      <c r="E235" s="143">
        <f>D235-F235</f>
        <v>52566.710999999661</v>
      </c>
      <c r="F235" s="143">
        <f>F12+F16+F23+F26+F231+F232</f>
        <v>1183639.9040000003</v>
      </c>
      <c r="G235" s="216"/>
      <c r="H235" s="145">
        <f>H12+H16+H23+H26+H231+H232</f>
        <v>38751372.224670634</v>
      </c>
      <c r="I235" s="150">
        <f>I12+I16+I23+I26+I231+I232</f>
        <v>247806.698</v>
      </c>
      <c r="J235" s="150">
        <f>I235-K235</f>
        <v>9164.0219999999972</v>
      </c>
      <c r="K235" s="150">
        <f>K12+K16+K23+K26+K231+K232</f>
        <v>238642.67600000001</v>
      </c>
      <c r="L235" s="150">
        <f>M235/K235</f>
        <v>30.715791652495778</v>
      </c>
      <c r="M235" s="195">
        <f>M12+M16+M23+M26+M231+M232</f>
        <v>7330098.7154100547</v>
      </c>
      <c r="N235" s="119">
        <f>N12+N16+N23+N26+N231+N232</f>
        <v>162609.024</v>
      </c>
      <c r="O235" s="60">
        <f>N235-P235</f>
        <v>5335.4079999999958</v>
      </c>
      <c r="P235" s="68">
        <f>P12+P16+P23+P26+P231+P232</f>
        <v>157273.61600000001</v>
      </c>
      <c r="Q235" s="120">
        <f>R235/P235</f>
        <v>29.913151124844163</v>
      </c>
      <c r="R235" s="68">
        <f>R12+R16+R23+R26+R231+R232</f>
        <v>4704549.4433587091</v>
      </c>
      <c r="S235" s="150">
        <f>S12+S16+S23+S26+S231+S232</f>
        <v>1484013.3130000001</v>
      </c>
      <c r="T235" s="146">
        <f>T12+T16+T23+T26+T231+T232</f>
        <v>61730.733000000022</v>
      </c>
      <c r="U235" s="146">
        <f>U12+U16+U23+U26+U231+U232</f>
        <v>1422282.5800000003</v>
      </c>
      <c r="V235" s="146"/>
      <c r="W235" s="148">
        <f>W12+W16+W23+W26+W231+W232</f>
        <v>46081470.940080687</v>
      </c>
      <c r="X235" s="161">
        <f>X12+X16+X23+X26+X231+X232</f>
        <v>1632135.1150000002</v>
      </c>
      <c r="Y235" s="146">
        <f>X235-Z235</f>
        <v>60466.824000000255</v>
      </c>
      <c r="Z235" s="146">
        <f>Z12+Z16+Z23+Z26+Z231+Z232</f>
        <v>1571668.291</v>
      </c>
      <c r="AA235" s="144"/>
      <c r="AB235" s="146">
        <f>AB12+AB16+AB23+AB26+AB231+AB232</f>
        <v>45038479.43160297</v>
      </c>
      <c r="AC235" s="21"/>
      <c r="AH235" s="14"/>
    </row>
    <row r="236" spans="1:34" s="21" customFormat="1" ht="15.75" customHeight="1">
      <c r="A236" s="10"/>
      <c r="B236" s="278" t="s">
        <v>51</v>
      </c>
      <c r="C236" s="28" t="s">
        <v>10</v>
      </c>
      <c r="D236" s="172">
        <f>D36+D45+D51-D228-D230-D231-D232+D39</f>
        <v>1400742.4580000003</v>
      </c>
      <c r="E236" s="143">
        <f>D236-F236</f>
        <v>21774.672000000719</v>
      </c>
      <c r="F236" s="143">
        <f>F36+F45+F51-F228-F230-F231-F232+F39</f>
        <v>1378967.7859999996</v>
      </c>
      <c r="G236" s="216" t="s">
        <v>38</v>
      </c>
      <c r="H236" s="145">
        <f>H36+H45+H51-H228-H230-H231-H232+H39</f>
        <v>16976620.721015994</v>
      </c>
      <c r="I236" s="150">
        <f>I36+I45+I51-I228-I230-I231-I232-I229</f>
        <v>192647.46699999998</v>
      </c>
      <c r="J236" s="150">
        <f>I236-K236</f>
        <v>3129.1539999999513</v>
      </c>
      <c r="K236" s="150">
        <f>K36+K45+K51-K228-K230-K231-K232-K229</f>
        <v>189518.31300000002</v>
      </c>
      <c r="L236" s="150">
        <f>M236/K236</f>
        <v>12.139222434884164</v>
      </c>
      <c r="M236" s="195">
        <f>M36+M45+M51-M228-M230-M231-M232</f>
        <v>2300604.9569909996</v>
      </c>
      <c r="N236" s="119">
        <f>N36+N45+N51-N228-N230-N231-N232+N39</f>
        <v>191426.93900000001</v>
      </c>
      <c r="O236" s="60">
        <f>N236-P236</f>
        <v>3333.4110000000219</v>
      </c>
      <c r="P236" s="68">
        <f>P36+P45+P51-P228-P230-P231-P232+P39</f>
        <v>188093.52799999999</v>
      </c>
      <c r="Q236" s="120">
        <f>R236/P236</f>
        <v>8.9930351849196377</v>
      </c>
      <c r="R236" s="68">
        <f>R36+R45+R51-R228-R230-R231-R232+R39</f>
        <v>1691531.7153596669</v>
      </c>
      <c r="S236" s="150">
        <f>S36+S45+S51-S228-S230-S231-S232-S229+S39</f>
        <v>1593389.9249999996</v>
      </c>
      <c r="T236" s="146">
        <f>T36+T45+T51-T228-T230-T231-T232+T39</f>
        <v>24903.826000000161</v>
      </c>
      <c r="U236" s="146">
        <f>U36+U45+U51-U228-U230-U231-U232-U229+U39</f>
        <v>1568486.0989999995</v>
      </c>
      <c r="V236" s="146"/>
      <c r="W236" s="148">
        <f>W36+W45+W51-W228-W230-W231-W232+W39</f>
        <v>19277225.678006995</v>
      </c>
      <c r="X236" s="167">
        <f>X36+X45+X51-X228-X230-X231-X232+X39</f>
        <v>1439427.7640000002</v>
      </c>
      <c r="Y236" s="135">
        <f>X236-Z236</f>
        <v>23057.898000000045</v>
      </c>
      <c r="Z236" s="146">
        <f>Z36+Z45+Z51-Z228-Z230-Z231-Z232+Z39</f>
        <v>1416369.8660000002</v>
      </c>
      <c r="AA236" s="144" t="s">
        <v>38</v>
      </c>
      <c r="AB236" s="143">
        <f>AB36+AB45+AB51-AB228-AB230-AB231-AB232+AB39</f>
        <v>16294076.149619164</v>
      </c>
      <c r="AC236" s="14"/>
    </row>
    <row r="237" spans="1:34" ht="15.75" customHeight="1">
      <c r="A237" s="10"/>
      <c r="B237" s="59" t="s">
        <v>52</v>
      </c>
      <c r="C237" s="23" t="s">
        <v>10</v>
      </c>
      <c r="D237" s="172">
        <f>D228+D230+D229</f>
        <v>2141.9090000000001</v>
      </c>
      <c r="E237" s="143">
        <f>D237-F237</f>
        <v>154.30700000000002</v>
      </c>
      <c r="F237" s="143">
        <f>F228+F230+F229</f>
        <v>1987.6020000000001</v>
      </c>
      <c r="G237" s="135"/>
      <c r="H237" s="145">
        <f>H228+H230+H229</f>
        <v>75847.629702000006</v>
      </c>
      <c r="I237" s="150">
        <f>I228+I230+I229</f>
        <v>105.083</v>
      </c>
      <c r="J237" s="391">
        <f>I237-K237</f>
        <v>4.0369999999999919</v>
      </c>
      <c r="K237" s="150">
        <f>K228+K230+K229</f>
        <v>101.04600000000001</v>
      </c>
      <c r="L237" s="150">
        <f>M237/K237</f>
        <v>41.118530491063474</v>
      </c>
      <c r="M237" s="195">
        <f>M228+M230+M229</f>
        <v>4154.8630320000002</v>
      </c>
      <c r="N237" s="264">
        <f>N228+N230</f>
        <v>89.995999999999995</v>
      </c>
      <c r="O237" s="60">
        <f>N237-P237</f>
        <v>3.1640000000000015</v>
      </c>
      <c r="P237" s="98">
        <f>P228+P230</f>
        <v>86.831999999999994</v>
      </c>
      <c r="Q237" s="120">
        <f>R237/P237</f>
        <v>37.007199999999997</v>
      </c>
      <c r="R237" s="68">
        <f>R228+R230</f>
        <v>3213.4091903999997</v>
      </c>
      <c r="S237" s="150">
        <f>S228+S230+S229</f>
        <v>2246.9920000000002</v>
      </c>
      <c r="T237" s="146">
        <f>T228+T230</f>
        <v>158.34400000000005</v>
      </c>
      <c r="U237" s="146">
        <f>U228+U230+U229</f>
        <v>2088.6480000000001</v>
      </c>
      <c r="V237" s="146"/>
      <c r="W237" s="146">
        <f>W228+W230+W229</f>
        <v>80002.492733999999</v>
      </c>
      <c r="X237" s="161">
        <f>X228+X230</f>
        <v>2446.1110000000003</v>
      </c>
      <c r="Y237" s="142">
        <f>X237-Z237</f>
        <v>183.93700000000035</v>
      </c>
      <c r="Z237" s="142">
        <f>Z228+Z230</f>
        <v>2262.174</v>
      </c>
      <c r="AA237" s="144"/>
      <c r="AB237" s="146">
        <f>AB228+AB230</f>
        <v>83716.725652799985</v>
      </c>
      <c r="AH237" s="14"/>
    </row>
    <row r="238" spans="1:34" ht="15.75" hidden="1" customHeight="1" outlineLevel="1">
      <c r="A238" s="38"/>
      <c r="B238" s="17"/>
      <c r="C238" s="17"/>
      <c r="D238" s="217">
        <f>D234+D235+D236+D237</f>
        <v>4406715.5600000005</v>
      </c>
      <c r="E238" s="217">
        <f>E234+E235+E236+E237</f>
        <v>213393.07200000036</v>
      </c>
      <c r="F238" s="218">
        <f>F234+F235+F236+F237</f>
        <v>4193322.4879999999</v>
      </c>
      <c r="G238" s="219"/>
      <c r="H238" s="220">
        <f>H234+H235+H236+H237</f>
        <v>73954130.757800624</v>
      </c>
      <c r="I238" s="217">
        <f>I234+I235+I236+I237</f>
        <v>699569.21899999992</v>
      </c>
      <c r="J238" s="217">
        <f>J234+J235+J236+J237</f>
        <v>32878.989999999947</v>
      </c>
      <c r="K238" s="217">
        <f>K234+K235+K236+K237</f>
        <v>666690.22899999993</v>
      </c>
      <c r="L238" s="219"/>
      <c r="M238" s="220">
        <f>M234+M235+M236+M237</f>
        <v>12120293.243251055</v>
      </c>
      <c r="N238" s="281">
        <f>N234+N235+N236+N237</f>
        <v>607212.79399999999</v>
      </c>
      <c r="O238" s="281">
        <f>O234+O235+O236+O237</f>
        <v>29284.521000000019</v>
      </c>
      <c r="P238" s="281">
        <f>P234+P235+P236+P237</f>
        <v>577928.27300000004</v>
      </c>
      <c r="Q238" s="281"/>
      <c r="R238" s="281">
        <f>R234+R235+R236+R237</f>
        <v>9109022.2131927758</v>
      </c>
      <c r="S238" s="222">
        <f>D238+I238</f>
        <v>5106284.7790000001</v>
      </c>
      <c r="T238" s="222">
        <f>E238+J238</f>
        <v>246272.06200000033</v>
      </c>
      <c r="U238" s="221">
        <f>F238+K238</f>
        <v>4860012.7170000002</v>
      </c>
      <c r="V238" s="221"/>
      <c r="W238" s="222">
        <f>W234+W235+W236+W237</f>
        <v>86074424.001051679</v>
      </c>
      <c r="X238" s="222">
        <f>X234+X235+X236+X237</f>
        <v>4932450.7290000003</v>
      </c>
      <c r="Y238" s="222">
        <f>Y234+Y235+Y236+Y237</f>
        <v>236281.10800000009</v>
      </c>
      <c r="Z238" s="222">
        <f>Z234+Z235+Z236+Z237</f>
        <v>4696169.6210000003</v>
      </c>
      <c r="AA238" s="221"/>
      <c r="AB238" s="223">
        <f>AB234+AB235+AB236+AB237</f>
        <v>79824601.597325936</v>
      </c>
      <c r="AC238" s="27"/>
    </row>
    <row r="239" spans="1:34" ht="15.75" hidden="1" customHeight="1" outlineLevel="1">
      <c r="B239" s="40"/>
      <c r="C239" s="17"/>
      <c r="D239" s="224">
        <f>D9+D12+D16+D26+D36+D45+D51+D39+D23</f>
        <v>4406715.5600000005</v>
      </c>
      <c r="E239" s="224">
        <f>D233-F233</f>
        <v>213393.07200000109</v>
      </c>
      <c r="F239" s="225">
        <f>F10+F13+F27+F37+F46+F51+F17+F40</f>
        <v>3662829.5039999993</v>
      </c>
      <c r="G239" s="226"/>
      <c r="H239" s="227"/>
      <c r="I239" s="228"/>
      <c r="J239" s="229">
        <f>I233-K233</f>
        <v>32878.989999999991</v>
      </c>
      <c r="K239" s="230">
        <f>K10+K13+K17+K27+K37+K46+K51+K40</f>
        <v>524948.87600000005</v>
      </c>
      <c r="L239" s="228"/>
      <c r="M239" s="229"/>
      <c r="N239" s="229"/>
      <c r="O239" s="229">
        <f>N233-P233</f>
        <v>29284.521000000066</v>
      </c>
      <c r="P239" s="230">
        <f>P10+P13+P17+P27+P37+P47+P51+P24+P40</f>
        <v>541963.397</v>
      </c>
      <c r="Q239" s="229"/>
      <c r="R239" s="229"/>
      <c r="S239" s="231"/>
      <c r="T239" s="229">
        <f>S233-U233</f>
        <v>246272.06199999992</v>
      </c>
      <c r="U239" s="232">
        <f>U10+U13+U27+U37+U46+U51+U17+U24+U40</f>
        <v>4187778.379999999</v>
      </c>
      <c r="V239" s="228"/>
      <c r="W239" s="232">
        <f>H51+M51</f>
        <v>12316280.723508993</v>
      </c>
      <c r="X239" s="229"/>
      <c r="Y239" s="229">
        <f>X233-Z233</f>
        <v>236281.10800000001</v>
      </c>
      <c r="Z239" s="230">
        <f>Z10+Z13+Z17+Z27+Z37+Z46+Z51+Z40+Z24</f>
        <v>4169677.1720000003</v>
      </c>
      <c r="AA239" s="228"/>
      <c r="AB239" s="229">
        <f>AB9+AB12+AB16+AB26+AB36+AB45+AB51+AB39</f>
        <v>79824601.597325951</v>
      </c>
      <c r="AC239" s="43"/>
    </row>
    <row r="240" spans="1:34" ht="15.75" hidden="1" customHeight="1" outlineLevel="1">
      <c r="B240" s="40"/>
      <c r="C240" s="17"/>
      <c r="D240" s="41"/>
      <c r="E240" s="42"/>
      <c r="F240" s="225">
        <f>F11+F14+F19+F25+F29+F38+F48+F42</f>
        <v>11793.206000000002</v>
      </c>
      <c r="G240" s="342"/>
      <c r="H240" s="343">
        <f>H233-H241</f>
        <v>73954130.757800639</v>
      </c>
      <c r="I240" s="228"/>
      <c r="J240" s="229"/>
      <c r="K240" s="230">
        <f>K11+K14+K19+K25+K29+K38+K48</f>
        <v>1739.61</v>
      </c>
      <c r="L240" s="228"/>
      <c r="M240" s="229"/>
      <c r="N240" s="229"/>
      <c r="O240" s="229"/>
      <c r="P240" s="229">
        <f>P11+P14+P19+P25+P29+P38+P48</f>
        <v>1449.4</v>
      </c>
      <c r="Q240" s="229"/>
      <c r="R240" s="229"/>
      <c r="S240" s="229"/>
      <c r="T240" s="230"/>
      <c r="U240" s="230">
        <f>F239+K239</f>
        <v>4187778.3799999994</v>
      </c>
      <c r="V240" s="228"/>
      <c r="W240" s="230">
        <f>H238+M238</f>
        <v>86074424.001051679</v>
      </c>
      <c r="X240" s="229"/>
      <c r="Y240" s="229"/>
      <c r="Z240" s="229"/>
      <c r="AA240" s="228"/>
      <c r="AB240" s="229"/>
      <c r="AC240" s="43"/>
    </row>
    <row r="241" spans="1:34" s="44" customFormat="1" ht="9.75" customHeight="1" collapsed="1">
      <c r="C241" s="302"/>
      <c r="E241" s="56"/>
      <c r="F241" s="56"/>
      <c r="G241" s="56"/>
      <c r="H241" s="271"/>
      <c r="K241" s="56"/>
      <c r="T241" s="57" t="s">
        <v>42</v>
      </c>
      <c r="U241" s="58">
        <f>U11+U14+U19+U25+U29+U38+U48+U42</f>
        <v>13532.816000000003</v>
      </c>
      <c r="V241" s="57"/>
      <c r="W241" s="58">
        <f>H233+M233</f>
        <v>86074424.001051694</v>
      </c>
      <c r="AB241" s="45"/>
    </row>
    <row r="242" spans="1:34" s="55" customFormat="1" ht="44.25" customHeight="1">
      <c r="A242" s="288"/>
      <c r="B242" s="378" t="s">
        <v>247</v>
      </c>
      <c r="C242" s="321"/>
      <c r="D242" s="321"/>
      <c r="E242" s="321"/>
      <c r="F242" s="321"/>
      <c r="G242" s="321"/>
      <c r="H242" s="372">
        <f>H233-H224-H221-H217</f>
        <v>73896709.060217634</v>
      </c>
      <c r="I242" s="321"/>
      <c r="J242" s="321"/>
      <c r="K242" s="321"/>
      <c r="L242" s="345"/>
      <c r="M242" s="321"/>
      <c r="N242" s="321"/>
      <c r="O242" s="321"/>
      <c r="P242" s="321"/>
      <c r="Q242" s="321"/>
      <c r="R242" s="321"/>
      <c r="S242" s="321"/>
      <c r="T242" s="321"/>
      <c r="U242" s="345"/>
      <c r="V242" s="321"/>
      <c r="W242" s="321"/>
      <c r="X242" s="321"/>
      <c r="Y242" s="322"/>
      <c r="Z242" s="322"/>
      <c r="AA242" s="322"/>
      <c r="AB242" s="323"/>
    </row>
    <row r="243" spans="1:34" s="55" customFormat="1" ht="38.25" customHeight="1">
      <c r="B243" s="320" t="s">
        <v>248</v>
      </c>
      <c r="C243" s="324"/>
      <c r="D243" s="324"/>
      <c r="E243" s="325"/>
      <c r="F243" s="325"/>
      <c r="G243" s="325"/>
      <c r="H243" s="324"/>
      <c r="I243" s="324"/>
      <c r="J243" s="324"/>
      <c r="K243" s="325"/>
      <c r="L243" s="324"/>
      <c r="M243" s="324"/>
      <c r="N243" s="324"/>
      <c r="O243" s="324"/>
      <c r="P243" s="324"/>
      <c r="Q243" s="324"/>
      <c r="R243" s="324"/>
      <c r="S243" s="324"/>
      <c r="T243" s="326"/>
      <c r="U243" s="327"/>
      <c r="V243" s="326"/>
      <c r="W243" s="325"/>
      <c r="X243" s="324"/>
      <c r="Y243" s="324"/>
      <c r="Z243" s="324"/>
      <c r="AA243" s="324"/>
      <c r="AB243" s="328"/>
    </row>
    <row r="244" spans="1:34" s="44" customFormat="1" ht="43.5" customHeight="1">
      <c r="B244" s="320" t="s">
        <v>249</v>
      </c>
      <c r="C244" s="329"/>
      <c r="D244" s="329"/>
      <c r="E244" s="330"/>
      <c r="F244" s="330"/>
      <c r="G244" s="330"/>
      <c r="H244" s="328"/>
      <c r="I244" s="329"/>
      <c r="J244" s="329"/>
      <c r="K244" s="330"/>
      <c r="L244" s="329"/>
      <c r="M244" s="329"/>
      <c r="N244" s="329"/>
      <c r="O244" s="329"/>
      <c r="P244" s="329"/>
      <c r="Q244" s="329"/>
      <c r="R244" s="329"/>
      <c r="S244" s="329"/>
      <c r="T244" s="331"/>
      <c r="U244" s="332"/>
      <c r="V244" s="331"/>
      <c r="W244" s="330"/>
      <c r="X244" s="329"/>
      <c r="Y244" s="329"/>
      <c r="Z244" s="329"/>
      <c r="AA244" s="329"/>
      <c r="AB244" s="333"/>
    </row>
    <row r="245" spans="1:34" s="46" customFormat="1" ht="9.75" customHeight="1">
      <c r="B245" s="334"/>
      <c r="C245" s="334"/>
      <c r="D245" s="334"/>
      <c r="E245" s="334"/>
      <c r="F245" s="334"/>
      <c r="G245" s="334"/>
      <c r="H245" s="335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6"/>
      <c r="U245" s="337"/>
      <c r="V245" s="337"/>
      <c r="W245" s="338"/>
      <c r="X245" s="334"/>
      <c r="Y245" s="334"/>
      <c r="Z245" s="334"/>
      <c r="AA245" s="334"/>
      <c r="AB245" s="339"/>
      <c r="AH245" s="47"/>
    </row>
    <row r="246" spans="1:34" ht="24.75" customHeight="1">
      <c r="A246" s="48"/>
      <c r="B246" s="609" t="s">
        <v>251</v>
      </c>
      <c r="C246" s="609"/>
      <c r="D246" s="609"/>
      <c r="E246" s="609"/>
      <c r="F246" s="609"/>
      <c r="G246" s="609"/>
      <c r="H246" s="609"/>
      <c r="I246" s="609"/>
      <c r="J246" s="609"/>
      <c r="K246" s="609"/>
      <c r="L246" s="609"/>
      <c r="M246" s="609"/>
      <c r="N246" s="609"/>
      <c r="O246" s="609"/>
      <c r="P246" s="609"/>
      <c r="Q246" s="609"/>
      <c r="R246" s="609"/>
      <c r="S246" s="609"/>
      <c r="T246" s="609"/>
      <c r="U246" s="609"/>
      <c r="V246" s="609"/>
      <c r="W246" s="609"/>
      <c r="X246" s="609"/>
      <c r="Y246" s="609"/>
      <c r="Z246" s="609"/>
      <c r="AA246" s="609"/>
      <c r="AB246" s="609"/>
    </row>
    <row r="247" spans="1:34" ht="31.5" customHeight="1">
      <c r="A247" s="48"/>
      <c r="B247" s="393"/>
      <c r="C247" s="393"/>
      <c r="D247" s="605"/>
      <c r="E247" s="605"/>
      <c r="F247" s="393"/>
      <c r="G247" s="605"/>
      <c r="H247" s="605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H247" s="14"/>
    </row>
    <row r="248" spans="1:34" ht="22.5" customHeight="1">
      <c r="A248" s="48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H248" s="14"/>
    </row>
    <row r="249" spans="1:34" ht="18" customHeight="1">
      <c r="A249" s="49"/>
      <c r="B249" s="606" t="s">
        <v>250</v>
      </c>
      <c r="C249" s="606"/>
      <c r="D249" s="606"/>
      <c r="E249" s="606"/>
      <c r="F249" s="606"/>
      <c r="G249" s="606"/>
      <c r="H249" s="606"/>
      <c r="I249" s="606"/>
      <c r="J249" s="606"/>
      <c r="K249" s="606"/>
      <c r="L249" s="606"/>
      <c r="M249" s="606"/>
      <c r="N249" s="606"/>
      <c r="O249" s="606"/>
      <c r="P249" s="606"/>
      <c r="Q249" s="606"/>
      <c r="R249" s="606"/>
      <c r="S249" s="606"/>
      <c r="T249" s="606"/>
      <c r="U249" s="606"/>
      <c r="V249" s="606"/>
      <c r="W249" s="606"/>
      <c r="X249" s="606"/>
      <c r="Y249" s="606"/>
      <c r="Z249" s="606"/>
      <c r="AA249" s="606"/>
      <c r="AB249" s="606"/>
      <c r="AH249" s="14"/>
    </row>
    <row r="250" spans="1:34" ht="15.75" customHeight="1">
      <c r="A250" s="49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  <c r="AA250" s="394"/>
      <c r="AB250" s="394"/>
      <c r="AH250" s="14"/>
    </row>
    <row r="251" spans="1:34" ht="15.75" customHeight="1">
      <c r="A251" s="49"/>
      <c r="B251" s="50"/>
      <c r="C251" s="50"/>
      <c r="D251" s="607"/>
      <c r="E251" s="607"/>
      <c r="F251" s="50"/>
      <c r="G251" s="608"/>
      <c r="H251" s="608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18"/>
      <c r="T251" s="39"/>
      <c r="U251" s="270">
        <f>U10+U13+U17+U24+U27+U37+U46+U51</f>
        <v>3781305.6249999991</v>
      </c>
      <c r="V251" s="18"/>
      <c r="W251" s="39"/>
      <c r="X251" s="39"/>
      <c r="Y251" s="39"/>
      <c r="Z251" s="39"/>
      <c r="AA251" s="18"/>
      <c r="AB251" s="39"/>
      <c r="AH251" s="14"/>
    </row>
    <row r="252" spans="1:34" ht="22.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1"/>
      <c r="T252" s="52"/>
      <c r="U252" s="53"/>
      <c r="V252" s="40"/>
      <c r="W252" s="54"/>
      <c r="X252" s="52"/>
      <c r="Y252" s="52"/>
      <c r="Z252" s="52"/>
      <c r="AA252" s="40"/>
      <c r="AB252" s="52"/>
      <c r="AH252" s="14"/>
    </row>
    <row r="253" spans="1:3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H253" s="14"/>
    </row>
  </sheetData>
  <mergeCells count="27">
    <mergeCell ref="B1:AB1"/>
    <mergeCell ref="B2:AB2"/>
    <mergeCell ref="B3:AB3"/>
    <mergeCell ref="B4:AB4"/>
    <mergeCell ref="A6:A7"/>
    <mergeCell ref="B6:B7"/>
    <mergeCell ref="C6:C7"/>
    <mergeCell ref="D6:H6"/>
    <mergeCell ref="I6:M6"/>
    <mergeCell ref="N6:R6"/>
    <mergeCell ref="B246:AB246"/>
    <mergeCell ref="S6:W6"/>
    <mergeCell ref="X6:AB6"/>
    <mergeCell ref="A10:A11"/>
    <mergeCell ref="A13:A14"/>
    <mergeCell ref="A17:A22"/>
    <mergeCell ref="A24:A25"/>
    <mergeCell ref="A27:A32"/>
    <mergeCell ref="A33:A35"/>
    <mergeCell ref="A37:A38"/>
    <mergeCell ref="A39:A44"/>
    <mergeCell ref="A46:A48"/>
    <mergeCell ref="D247:E247"/>
    <mergeCell ref="G247:H247"/>
    <mergeCell ref="B249:AB249"/>
    <mergeCell ref="D251:E251"/>
    <mergeCell ref="G251:H251"/>
  </mergeCells>
  <pageMargins left="0.24" right="0.2" top="0.35433070866141736" bottom="0.19685039370078741" header="0.27559055118110237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W280"/>
  <sheetViews>
    <sheetView topLeftCell="A262" workbookViewId="0">
      <selection activeCell="B273" sqref="B273:M273"/>
    </sheetView>
  </sheetViews>
  <sheetFormatPr defaultRowHeight="15"/>
  <cols>
    <col min="1" max="1" width="5.140625" style="446" customWidth="1"/>
    <col min="2" max="2" width="58.42578125" style="461" customWidth="1"/>
    <col min="3" max="3" width="11" style="446" customWidth="1"/>
    <col min="4" max="4" width="12.5703125" style="452" customWidth="1"/>
    <col min="5" max="5" width="13.140625" style="21" customWidth="1"/>
    <col min="6" max="6" width="12.5703125" style="461" customWidth="1"/>
    <col min="7" max="7" width="10.42578125" style="461" customWidth="1"/>
    <col min="8" max="8" width="15" style="21" customWidth="1"/>
    <col min="9" max="9" width="12.42578125" style="452" customWidth="1"/>
    <col min="10" max="10" width="13" style="452" customWidth="1"/>
    <col min="11" max="11" width="12.7109375" style="452" customWidth="1"/>
    <col min="12" max="12" width="9" style="452" customWidth="1"/>
    <col min="13" max="13" width="15.28515625" style="452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47" max="247" width="4.42578125" customWidth="1"/>
    <col min="248" max="248" width="49.140625" customWidth="1"/>
    <col min="249" max="249" width="10.85546875" customWidth="1"/>
    <col min="250" max="259" width="0" hidden="1" customWidth="1"/>
    <col min="260" max="260" width="14.85546875" customWidth="1"/>
    <col min="261" max="261" width="13.28515625" customWidth="1"/>
    <col min="262" max="262" width="14.42578125" customWidth="1"/>
    <col min="263" max="263" width="9.85546875" customWidth="1"/>
    <col min="264" max="264" width="16.140625" customWidth="1"/>
    <col min="265" max="265" width="15" customWidth="1"/>
    <col min="266" max="266" width="18.140625" customWidth="1"/>
    <col min="267" max="267" width="14.140625" customWidth="1"/>
    <col min="268" max="268" width="9.42578125" customWidth="1"/>
    <col min="269" max="269" width="17.5703125" customWidth="1"/>
    <col min="270" max="270" width="25.140625" customWidth="1"/>
    <col min="271" max="271" width="10.5703125" customWidth="1"/>
    <col min="503" max="503" width="4.42578125" customWidth="1"/>
    <col min="504" max="504" width="49.140625" customWidth="1"/>
    <col min="505" max="505" width="10.85546875" customWidth="1"/>
    <col min="506" max="515" width="0" hidden="1" customWidth="1"/>
    <col min="516" max="516" width="14.85546875" customWidth="1"/>
    <col min="517" max="517" width="13.28515625" customWidth="1"/>
    <col min="518" max="518" width="14.42578125" customWidth="1"/>
    <col min="519" max="519" width="9.85546875" customWidth="1"/>
    <col min="520" max="520" width="16.140625" customWidth="1"/>
    <col min="521" max="521" width="15" customWidth="1"/>
    <col min="522" max="522" width="18.140625" customWidth="1"/>
    <col min="523" max="523" width="14.140625" customWidth="1"/>
    <col min="524" max="524" width="9.42578125" customWidth="1"/>
    <col min="525" max="525" width="17.5703125" customWidth="1"/>
    <col min="526" max="526" width="25.140625" customWidth="1"/>
    <col min="527" max="527" width="10.5703125" customWidth="1"/>
    <col min="759" max="759" width="4.42578125" customWidth="1"/>
    <col min="760" max="760" width="49.140625" customWidth="1"/>
    <col min="761" max="761" width="10.85546875" customWidth="1"/>
    <col min="762" max="771" width="0" hidden="1" customWidth="1"/>
    <col min="772" max="772" width="14.85546875" customWidth="1"/>
    <col min="773" max="773" width="13.28515625" customWidth="1"/>
    <col min="774" max="774" width="14.42578125" customWidth="1"/>
    <col min="775" max="775" width="9.85546875" customWidth="1"/>
    <col min="776" max="776" width="16.140625" customWidth="1"/>
    <col min="777" max="777" width="15" customWidth="1"/>
    <col min="778" max="778" width="18.140625" customWidth="1"/>
    <col min="779" max="779" width="14.140625" customWidth="1"/>
    <col min="780" max="780" width="9.42578125" customWidth="1"/>
    <col min="781" max="781" width="17.5703125" customWidth="1"/>
    <col min="782" max="782" width="25.140625" customWidth="1"/>
    <col min="783" max="783" width="10.5703125" customWidth="1"/>
    <col min="1015" max="1015" width="4.42578125" customWidth="1"/>
    <col min="1016" max="1016" width="49.140625" customWidth="1"/>
    <col min="1017" max="1017" width="10.85546875" customWidth="1"/>
    <col min="1018" max="1027" width="0" hidden="1" customWidth="1"/>
    <col min="1028" max="1028" width="14.85546875" customWidth="1"/>
    <col min="1029" max="1029" width="13.28515625" customWidth="1"/>
    <col min="1030" max="1030" width="14.42578125" customWidth="1"/>
    <col min="1031" max="1031" width="9.85546875" customWidth="1"/>
    <col min="1032" max="1032" width="16.140625" customWidth="1"/>
    <col min="1033" max="1033" width="15" customWidth="1"/>
    <col min="1034" max="1034" width="18.140625" customWidth="1"/>
    <col min="1035" max="1035" width="14.140625" customWidth="1"/>
    <col min="1036" max="1036" width="9.42578125" customWidth="1"/>
    <col min="1037" max="1037" width="17.5703125" customWidth="1"/>
    <col min="1038" max="1038" width="25.140625" customWidth="1"/>
    <col min="1039" max="1039" width="10.5703125" customWidth="1"/>
    <col min="1271" max="1271" width="4.42578125" customWidth="1"/>
    <col min="1272" max="1272" width="49.140625" customWidth="1"/>
    <col min="1273" max="1273" width="10.85546875" customWidth="1"/>
    <col min="1274" max="1283" width="0" hidden="1" customWidth="1"/>
    <col min="1284" max="1284" width="14.85546875" customWidth="1"/>
    <col min="1285" max="1285" width="13.28515625" customWidth="1"/>
    <col min="1286" max="1286" width="14.42578125" customWidth="1"/>
    <col min="1287" max="1287" width="9.85546875" customWidth="1"/>
    <col min="1288" max="1288" width="16.140625" customWidth="1"/>
    <col min="1289" max="1289" width="15" customWidth="1"/>
    <col min="1290" max="1290" width="18.140625" customWidth="1"/>
    <col min="1291" max="1291" width="14.140625" customWidth="1"/>
    <col min="1292" max="1292" width="9.42578125" customWidth="1"/>
    <col min="1293" max="1293" width="17.5703125" customWidth="1"/>
    <col min="1294" max="1294" width="25.140625" customWidth="1"/>
    <col min="1295" max="1295" width="10.5703125" customWidth="1"/>
    <col min="1527" max="1527" width="4.42578125" customWidth="1"/>
    <col min="1528" max="1528" width="49.140625" customWidth="1"/>
    <col min="1529" max="1529" width="10.85546875" customWidth="1"/>
    <col min="1530" max="1539" width="0" hidden="1" customWidth="1"/>
    <col min="1540" max="1540" width="14.85546875" customWidth="1"/>
    <col min="1541" max="1541" width="13.28515625" customWidth="1"/>
    <col min="1542" max="1542" width="14.42578125" customWidth="1"/>
    <col min="1543" max="1543" width="9.85546875" customWidth="1"/>
    <col min="1544" max="1544" width="16.140625" customWidth="1"/>
    <col min="1545" max="1545" width="15" customWidth="1"/>
    <col min="1546" max="1546" width="18.140625" customWidth="1"/>
    <col min="1547" max="1547" width="14.140625" customWidth="1"/>
    <col min="1548" max="1548" width="9.42578125" customWidth="1"/>
    <col min="1549" max="1549" width="17.5703125" customWidth="1"/>
    <col min="1550" max="1550" width="25.140625" customWidth="1"/>
    <col min="1551" max="1551" width="10.5703125" customWidth="1"/>
    <col min="1783" max="1783" width="4.42578125" customWidth="1"/>
    <col min="1784" max="1784" width="49.140625" customWidth="1"/>
    <col min="1785" max="1785" width="10.85546875" customWidth="1"/>
    <col min="1786" max="1795" width="0" hidden="1" customWidth="1"/>
    <col min="1796" max="1796" width="14.85546875" customWidth="1"/>
    <col min="1797" max="1797" width="13.28515625" customWidth="1"/>
    <col min="1798" max="1798" width="14.42578125" customWidth="1"/>
    <col min="1799" max="1799" width="9.85546875" customWidth="1"/>
    <col min="1800" max="1800" width="16.140625" customWidth="1"/>
    <col min="1801" max="1801" width="15" customWidth="1"/>
    <col min="1802" max="1802" width="18.140625" customWidth="1"/>
    <col min="1803" max="1803" width="14.140625" customWidth="1"/>
    <col min="1804" max="1804" width="9.42578125" customWidth="1"/>
    <col min="1805" max="1805" width="17.5703125" customWidth="1"/>
    <col min="1806" max="1806" width="25.140625" customWidth="1"/>
    <col min="1807" max="1807" width="10.5703125" customWidth="1"/>
    <col min="2039" max="2039" width="4.42578125" customWidth="1"/>
    <col min="2040" max="2040" width="49.140625" customWidth="1"/>
    <col min="2041" max="2041" width="10.85546875" customWidth="1"/>
    <col min="2042" max="2051" width="0" hidden="1" customWidth="1"/>
    <col min="2052" max="2052" width="14.85546875" customWidth="1"/>
    <col min="2053" max="2053" width="13.28515625" customWidth="1"/>
    <col min="2054" max="2054" width="14.42578125" customWidth="1"/>
    <col min="2055" max="2055" width="9.85546875" customWidth="1"/>
    <col min="2056" max="2056" width="16.140625" customWidth="1"/>
    <col min="2057" max="2057" width="15" customWidth="1"/>
    <col min="2058" max="2058" width="18.140625" customWidth="1"/>
    <col min="2059" max="2059" width="14.140625" customWidth="1"/>
    <col min="2060" max="2060" width="9.42578125" customWidth="1"/>
    <col min="2061" max="2061" width="17.5703125" customWidth="1"/>
    <col min="2062" max="2062" width="25.140625" customWidth="1"/>
    <col min="2063" max="2063" width="10.5703125" customWidth="1"/>
    <col min="2295" max="2295" width="4.42578125" customWidth="1"/>
    <col min="2296" max="2296" width="49.140625" customWidth="1"/>
    <col min="2297" max="2297" width="10.85546875" customWidth="1"/>
    <col min="2298" max="2307" width="0" hidden="1" customWidth="1"/>
    <col min="2308" max="2308" width="14.85546875" customWidth="1"/>
    <col min="2309" max="2309" width="13.28515625" customWidth="1"/>
    <col min="2310" max="2310" width="14.42578125" customWidth="1"/>
    <col min="2311" max="2311" width="9.85546875" customWidth="1"/>
    <col min="2312" max="2312" width="16.140625" customWidth="1"/>
    <col min="2313" max="2313" width="15" customWidth="1"/>
    <col min="2314" max="2314" width="18.140625" customWidth="1"/>
    <col min="2315" max="2315" width="14.140625" customWidth="1"/>
    <col min="2316" max="2316" width="9.42578125" customWidth="1"/>
    <col min="2317" max="2317" width="17.5703125" customWidth="1"/>
    <col min="2318" max="2318" width="25.140625" customWidth="1"/>
    <col min="2319" max="2319" width="10.5703125" customWidth="1"/>
    <col min="2551" max="2551" width="4.42578125" customWidth="1"/>
    <col min="2552" max="2552" width="49.140625" customWidth="1"/>
    <col min="2553" max="2553" width="10.85546875" customWidth="1"/>
    <col min="2554" max="2563" width="0" hidden="1" customWidth="1"/>
    <col min="2564" max="2564" width="14.85546875" customWidth="1"/>
    <col min="2565" max="2565" width="13.28515625" customWidth="1"/>
    <col min="2566" max="2566" width="14.42578125" customWidth="1"/>
    <col min="2567" max="2567" width="9.85546875" customWidth="1"/>
    <col min="2568" max="2568" width="16.140625" customWidth="1"/>
    <col min="2569" max="2569" width="15" customWidth="1"/>
    <col min="2570" max="2570" width="18.140625" customWidth="1"/>
    <col min="2571" max="2571" width="14.140625" customWidth="1"/>
    <col min="2572" max="2572" width="9.42578125" customWidth="1"/>
    <col min="2573" max="2573" width="17.5703125" customWidth="1"/>
    <col min="2574" max="2574" width="25.140625" customWidth="1"/>
    <col min="2575" max="2575" width="10.5703125" customWidth="1"/>
    <col min="2807" max="2807" width="4.42578125" customWidth="1"/>
    <col min="2808" max="2808" width="49.140625" customWidth="1"/>
    <col min="2809" max="2809" width="10.85546875" customWidth="1"/>
    <col min="2810" max="2819" width="0" hidden="1" customWidth="1"/>
    <col min="2820" max="2820" width="14.85546875" customWidth="1"/>
    <col min="2821" max="2821" width="13.28515625" customWidth="1"/>
    <col min="2822" max="2822" width="14.42578125" customWidth="1"/>
    <col min="2823" max="2823" width="9.85546875" customWidth="1"/>
    <col min="2824" max="2824" width="16.140625" customWidth="1"/>
    <col min="2825" max="2825" width="15" customWidth="1"/>
    <col min="2826" max="2826" width="18.140625" customWidth="1"/>
    <col min="2827" max="2827" width="14.140625" customWidth="1"/>
    <col min="2828" max="2828" width="9.42578125" customWidth="1"/>
    <col min="2829" max="2829" width="17.5703125" customWidth="1"/>
    <col min="2830" max="2830" width="25.140625" customWidth="1"/>
    <col min="2831" max="2831" width="10.5703125" customWidth="1"/>
    <col min="3063" max="3063" width="4.42578125" customWidth="1"/>
    <col min="3064" max="3064" width="49.140625" customWidth="1"/>
    <col min="3065" max="3065" width="10.85546875" customWidth="1"/>
    <col min="3066" max="3075" width="0" hidden="1" customWidth="1"/>
    <col min="3076" max="3076" width="14.85546875" customWidth="1"/>
    <col min="3077" max="3077" width="13.28515625" customWidth="1"/>
    <col min="3078" max="3078" width="14.42578125" customWidth="1"/>
    <col min="3079" max="3079" width="9.85546875" customWidth="1"/>
    <col min="3080" max="3080" width="16.140625" customWidth="1"/>
    <col min="3081" max="3081" width="15" customWidth="1"/>
    <col min="3082" max="3082" width="18.140625" customWidth="1"/>
    <col min="3083" max="3083" width="14.140625" customWidth="1"/>
    <col min="3084" max="3084" width="9.42578125" customWidth="1"/>
    <col min="3085" max="3085" width="17.5703125" customWidth="1"/>
    <col min="3086" max="3086" width="25.140625" customWidth="1"/>
    <col min="3087" max="3087" width="10.5703125" customWidth="1"/>
    <col min="3319" max="3319" width="4.42578125" customWidth="1"/>
    <col min="3320" max="3320" width="49.140625" customWidth="1"/>
    <col min="3321" max="3321" width="10.85546875" customWidth="1"/>
    <col min="3322" max="3331" width="0" hidden="1" customWidth="1"/>
    <col min="3332" max="3332" width="14.85546875" customWidth="1"/>
    <col min="3333" max="3333" width="13.28515625" customWidth="1"/>
    <col min="3334" max="3334" width="14.42578125" customWidth="1"/>
    <col min="3335" max="3335" width="9.85546875" customWidth="1"/>
    <col min="3336" max="3336" width="16.140625" customWidth="1"/>
    <col min="3337" max="3337" width="15" customWidth="1"/>
    <col min="3338" max="3338" width="18.140625" customWidth="1"/>
    <col min="3339" max="3339" width="14.140625" customWidth="1"/>
    <col min="3340" max="3340" width="9.42578125" customWidth="1"/>
    <col min="3341" max="3341" width="17.5703125" customWidth="1"/>
    <col min="3342" max="3342" width="25.140625" customWidth="1"/>
    <col min="3343" max="3343" width="10.5703125" customWidth="1"/>
    <col min="3575" max="3575" width="4.42578125" customWidth="1"/>
    <col min="3576" max="3576" width="49.140625" customWidth="1"/>
    <col min="3577" max="3577" width="10.85546875" customWidth="1"/>
    <col min="3578" max="3587" width="0" hidden="1" customWidth="1"/>
    <col min="3588" max="3588" width="14.85546875" customWidth="1"/>
    <col min="3589" max="3589" width="13.28515625" customWidth="1"/>
    <col min="3590" max="3590" width="14.42578125" customWidth="1"/>
    <col min="3591" max="3591" width="9.85546875" customWidth="1"/>
    <col min="3592" max="3592" width="16.140625" customWidth="1"/>
    <col min="3593" max="3593" width="15" customWidth="1"/>
    <col min="3594" max="3594" width="18.140625" customWidth="1"/>
    <col min="3595" max="3595" width="14.140625" customWidth="1"/>
    <col min="3596" max="3596" width="9.42578125" customWidth="1"/>
    <col min="3597" max="3597" width="17.5703125" customWidth="1"/>
    <col min="3598" max="3598" width="25.140625" customWidth="1"/>
    <col min="3599" max="3599" width="10.5703125" customWidth="1"/>
    <col min="3831" max="3831" width="4.42578125" customWidth="1"/>
    <col min="3832" max="3832" width="49.140625" customWidth="1"/>
    <col min="3833" max="3833" width="10.85546875" customWidth="1"/>
    <col min="3834" max="3843" width="0" hidden="1" customWidth="1"/>
    <col min="3844" max="3844" width="14.85546875" customWidth="1"/>
    <col min="3845" max="3845" width="13.28515625" customWidth="1"/>
    <col min="3846" max="3846" width="14.42578125" customWidth="1"/>
    <col min="3847" max="3847" width="9.85546875" customWidth="1"/>
    <col min="3848" max="3848" width="16.140625" customWidth="1"/>
    <col min="3849" max="3849" width="15" customWidth="1"/>
    <col min="3850" max="3850" width="18.140625" customWidth="1"/>
    <col min="3851" max="3851" width="14.140625" customWidth="1"/>
    <col min="3852" max="3852" width="9.42578125" customWidth="1"/>
    <col min="3853" max="3853" width="17.5703125" customWidth="1"/>
    <col min="3854" max="3854" width="25.140625" customWidth="1"/>
    <col min="3855" max="3855" width="10.5703125" customWidth="1"/>
    <col min="4087" max="4087" width="4.42578125" customWidth="1"/>
    <col min="4088" max="4088" width="49.140625" customWidth="1"/>
    <col min="4089" max="4089" width="10.85546875" customWidth="1"/>
    <col min="4090" max="4099" width="0" hidden="1" customWidth="1"/>
    <col min="4100" max="4100" width="14.85546875" customWidth="1"/>
    <col min="4101" max="4101" width="13.28515625" customWidth="1"/>
    <col min="4102" max="4102" width="14.42578125" customWidth="1"/>
    <col min="4103" max="4103" width="9.85546875" customWidth="1"/>
    <col min="4104" max="4104" width="16.140625" customWidth="1"/>
    <col min="4105" max="4105" width="15" customWidth="1"/>
    <col min="4106" max="4106" width="18.140625" customWidth="1"/>
    <col min="4107" max="4107" width="14.140625" customWidth="1"/>
    <col min="4108" max="4108" width="9.42578125" customWidth="1"/>
    <col min="4109" max="4109" width="17.5703125" customWidth="1"/>
    <col min="4110" max="4110" width="25.140625" customWidth="1"/>
    <col min="4111" max="4111" width="10.5703125" customWidth="1"/>
    <col min="4343" max="4343" width="4.42578125" customWidth="1"/>
    <col min="4344" max="4344" width="49.140625" customWidth="1"/>
    <col min="4345" max="4345" width="10.85546875" customWidth="1"/>
    <col min="4346" max="4355" width="0" hidden="1" customWidth="1"/>
    <col min="4356" max="4356" width="14.85546875" customWidth="1"/>
    <col min="4357" max="4357" width="13.28515625" customWidth="1"/>
    <col min="4358" max="4358" width="14.42578125" customWidth="1"/>
    <col min="4359" max="4359" width="9.85546875" customWidth="1"/>
    <col min="4360" max="4360" width="16.140625" customWidth="1"/>
    <col min="4361" max="4361" width="15" customWidth="1"/>
    <col min="4362" max="4362" width="18.140625" customWidth="1"/>
    <col min="4363" max="4363" width="14.140625" customWidth="1"/>
    <col min="4364" max="4364" width="9.42578125" customWidth="1"/>
    <col min="4365" max="4365" width="17.5703125" customWidth="1"/>
    <col min="4366" max="4366" width="25.140625" customWidth="1"/>
    <col min="4367" max="4367" width="10.5703125" customWidth="1"/>
    <col min="4599" max="4599" width="4.42578125" customWidth="1"/>
    <col min="4600" max="4600" width="49.140625" customWidth="1"/>
    <col min="4601" max="4601" width="10.85546875" customWidth="1"/>
    <col min="4602" max="4611" width="0" hidden="1" customWidth="1"/>
    <col min="4612" max="4612" width="14.85546875" customWidth="1"/>
    <col min="4613" max="4613" width="13.28515625" customWidth="1"/>
    <col min="4614" max="4614" width="14.42578125" customWidth="1"/>
    <col min="4615" max="4615" width="9.85546875" customWidth="1"/>
    <col min="4616" max="4616" width="16.140625" customWidth="1"/>
    <col min="4617" max="4617" width="15" customWidth="1"/>
    <col min="4618" max="4618" width="18.140625" customWidth="1"/>
    <col min="4619" max="4619" width="14.140625" customWidth="1"/>
    <col min="4620" max="4620" width="9.42578125" customWidth="1"/>
    <col min="4621" max="4621" width="17.5703125" customWidth="1"/>
    <col min="4622" max="4622" width="25.140625" customWidth="1"/>
    <col min="4623" max="4623" width="10.5703125" customWidth="1"/>
    <col min="4855" max="4855" width="4.42578125" customWidth="1"/>
    <col min="4856" max="4856" width="49.140625" customWidth="1"/>
    <col min="4857" max="4857" width="10.85546875" customWidth="1"/>
    <col min="4858" max="4867" width="0" hidden="1" customWidth="1"/>
    <col min="4868" max="4868" width="14.85546875" customWidth="1"/>
    <col min="4869" max="4869" width="13.28515625" customWidth="1"/>
    <col min="4870" max="4870" width="14.42578125" customWidth="1"/>
    <col min="4871" max="4871" width="9.85546875" customWidth="1"/>
    <col min="4872" max="4872" width="16.140625" customWidth="1"/>
    <col min="4873" max="4873" width="15" customWidth="1"/>
    <col min="4874" max="4874" width="18.140625" customWidth="1"/>
    <col min="4875" max="4875" width="14.140625" customWidth="1"/>
    <col min="4876" max="4876" width="9.42578125" customWidth="1"/>
    <col min="4877" max="4877" width="17.5703125" customWidth="1"/>
    <col min="4878" max="4878" width="25.140625" customWidth="1"/>
    <col min="4879" max="4879" width="10.5703125" customWidth="1"/>
    <col min="5111" max="5111" width="4.42578125" customWidth="1"/>
    <col min="5112" max="5112" width="49.140625" customWidth="1"/>
    <col min="5113" max="5113" width="10.85546875" customWidth="1"/>
    <col min="5114" max="5123" width="0" hidden="1" customWidth="1"/>
    <col min="5124" max="5124" width="14.85546875" customWidth="1"/>
    <col min="5125" max="5125" width="13.28515625" customWidth="1"/>
    <col min="5126" max="5126" width="14.42578125" customWidth="1"/>
    <col min="5127" max="5127" width="9.85546875" customWidth="1"/>
    <col min="5128" max="5128" width="16.140625" customWidth="1"/>
    <col min="5129" max="5129" width="15" customWidth="1"/>
    <col min="5130" max="5130" width="18.140625" customWidth="1"/>
    <col min="5131" max="5131" width="14.140625" customWidth="1"/>
    <col min="5132" max="5132" width="9.42578125" customWidth="1"/>
    <col min="5133" max="5133" width="17.5703125" customWidth="1"/>
    <col min="5134" max="5134" width="25.140625" customWidth="1"/>
    <col min="5135" max="5135" width="10.5703125" customWidth="1"/>
    <col min="5367" max="5367" width="4.42578125" customWidth="1"/>
    <col min="5368" max="5368" width="49.140625" customWidth="1"/>
    <col min="5369" max="5369" width="10.85546875" customWidth="1"/>
    <col min="5370" max="5379" width="0" hidden="1" customWidth="1"/>
    <col min="5380" max="5380" width="14.85546875" customWidth="1"/>
    <col min="5381" max="5381" width="13.28515625" customWidth="1"/>
    <col min="5382" max="5382" width="14.42578125" customWidth="1"/>
    <col min="5383" max="5383" width="9.85546875" customWidth="1"/>
    <col min="5384" max="5384" width="16.140625" customWidth="1"/>
    <col min="5385" max="5385" width="15" customWidth="1"/>
    <col min="5386" max="5386" width="18.140625" customWidth="1"/>
    <col min="5387" max="5387" width="14.140625" customWidth="1"/>
    <col min="5388" max="5388" width="9.42578125" customWidth="1"/>
    <col min="5389" max="5389" width="17.5703125" customWidth="1"/>
    <col min="5390" max="5390" width="25.140625" customWidth="1"/>
    <col min="5391" max="5391" width="10.5703125" customWidth="1"/>
    <col min="5623" max="5623" width="4.42578125" customWidth="1"/>
    <col min="5624" max="5624" width="49.140625" customWidth="1"/>
    <col min="5625" max="5625" width="10.85546875" customWidth="1"/>
    <col min="5626" max="5635" width="0" hidden="1" customWidth="1"/>
    <col min="5636" max="5636" width="14.85546875" customWidth="1"/>
    <col min="5637" max="5637" width="13.28515625" customWidth="1"/>
    <col min="5638" max="5638" width="14.42578125" customWidth="1"/>
    <col min="5639" max="5639" width="9.85546875" customWidth="1"/>
    <col min="5640" max="5640" width="16.140625" customWidth="1"/>
    <col min="5641" max="5641" width="15" customWidth="1"/>
    <col min="5642" max="5642" width="18.140625" customWidth="1"/>
    <col min="5643" max="5643" width="14.140625" customWidth="1"/>
    <col min="5644" max="5644" width="9.42578125" customWidth="1"/>
    <col min="5645" max="5645" width="17.5703125" customWidth="1"/>
    <col min="5646" max="5646" width="25.140625" customWidth="1"/>
    <col min="5647" max="5647" width="10.5703125" customWidth="1"/>
    <col min="5879" max="5879" width="4.42578125" customWidth="1"/>
    <col min="5880" max="5880" width="49.140625" customWidth="1"/>
    <col min="5881" max="5881" width="10.85546875" customWidth="1"/>
    <col min="5882" max="5891" width="0" hidden="1" customWidth="1"/>
    <col min="5892" max="5892" width="14.85546875" customWidth="1"/>
    <col min="5893" max="5893" width="13.28515625" customWidth="1"/>
    <col min="5894" max="5894" width="14.42578125" customWidth="1"/>
    <col min="5895" max="5895" width="9.85546875" customWidth="1"/>
    <col min="5896" max="5896" width="16.140625" customWidth="1"/>
    <col min="5897" max="5897" width="15" customWidth="1"/>
    <col min="5898" max="5898" width="18.140625" customWidth="1"/>
    <col min="5899" max="5899" width="14.140625" customWidth="1"/>
    <col min="5900" max="5900" width="9.42578125" customWidth="1"/>
    <col min="5901" max="5901" width="17.5703125" customWidth="1"/>
    <col min="5902" max="5902" width="25.140625" customWidth="1"/>
    <col min="5903" max="5903" width="10.5703125" customWidth="1"/>
    <col min="6135" max="6135" width="4.42578125" customWidth="1"/>
    <col min="6136" max="6136" width="49.140625" customWidth="1"/>
    <col min="6137" max="6137" width="10.85546875" customWidth="1"/>
    <col min="6138" max="6147" width="0" hidden="1" customWidth="1"/>
    <col min="6148" max="6148" width="14.85546875" customWidth="1"/>
    <col min="6149" max="6149" width="13.28515625" customWidth="1"/>
    <col min="6150" max="6150" width="14.42578125" customWidth="1"/>
    <col min="6151" max="6151" width="9.85546875" customWidth="1"/>
    <col min="6152" max="6152" width="16.140625" customWidth="1"/>
    <col min="6153" max="6153" width="15" customWidth="1"/>
    <col min="6154" max="6154" width="18.140625" customWidth="1"/>
    <col min="6155" max="6155" width="14.140625" customWidth="1"/>
    <col min="6156" max="6156" width="9.42578125" customWidth="1"/>
    <col min="6157" max="6157" width="17.5703125" customWidth="1"/>
    <col min="6158" max="6158" width="25.140625" customWidth="1"/>
    <col min="6159" max="6159" width="10.5703125" customWidth="1"/>
    <col min="6391" max="6391" width="4.42578125" customWidth="1"/>
    <col min="6392" max="6392" width="49.140625" customWidth="1"/>
    <col min="6393" max="6393" width="10.85546875" customWidth="1"/>
    <col min="6394" max="6403" width="0" hidden="1" customWidth="1"/>
    <col min="6404" max="6404" width="14.85546875" customWidth="1"/>
    <col min="6405" max="6405" width="13.28515625" customWidth="1"/>
    <col min="6406" max="6406" width="14.42578125" customWidth="1"/>
    <col min="6407" max="6407" width="9.85546875" customWidth="1"/>
    <col min="6408" max="6408" width="16.140625" customWidth="1"/>
    <col min="6409" max="6409" width="15" customWidth="1"/>
    <col min="6410" max="6410" width="18.140625" customWidth="1"/>
    <col min="6411" max="6411" width="14.140625" customWidth="1"/>
    <col min="6412" max="6412" width="9.42578125" customWidth="1"/>
    <col min="6413" max="6413" width="17.5703125" customWidth="1"/>
    <col min="6414" max="6414" width="25.140625" customWidth="1"/>
    <col min="6415" max="6415" width="10.5703125" customWidth="1"/>
    <col min="6647" max="6647" width="4.42578125" customWidth="1"/>
    <col min="6648" max="6648" width="49.140625" customWidth="1"/>
    <col min="6649" max="6649" width="10.85546875" customWidth="1"/>
    <col min="6650" max="6659" width="0" hidden="1" customWidth="1"/>
    <col min="6660" max="6660" width="14.85546875" customWidth="1"/>
    <col min="6661" max="6661" width="13.28515625" customWidth="1"/>
    <col min="6662" max="6662" width="14.42578125" customWidth="1"/>
    <col min="6663" max="6663" width="9.85546875" customWidth="1"/>
    <col min="6664" max="6664" width="16.140625" customWidth="1"/>
    <col min="6665" max="6665" width="15" customWidth="1"/>
    <col min="6666" max="6666" width="18.140625" customWidth="1"/>
    <col min="6667" max="6667" width="14.140625" customWidth="1"/>
    <col min="6668" max="6668" width="9.42578125" customWidth="1"/>
    <col min="6669" max="6669" width="17.5703125" customWidth="1"/>
    <col min="6670" max="6670" width="25.140625" customWidth="1"/>
    <col min="6671" max="6671" width="10.5703125" customWidth="1"/>
    <col min="6903" max="6903" width="4.42578125" customWidth="1"/>
    <col min="6904" max="6904" width="49.140625" customWidth="1"/>
    <col min="6905" max="6905" width="10.85546875" customWidth="1"/>
    <col min="6906" max="6915" width="0" hidden="1" customWidth="1"/>
    <col min="6916" max="6916" width="14.85546875" customWidth="1"/>
    <col min="6917" max="6917" width="13.28515625" customWidth="1"/>
    <col min="6918" max="6918" width="14.42578125" customWidth="1"/>
    <col min="6919" max="6919" width="9.85546875" customWidth="1"/>
    <col min="6920" max="6920" width="16.140625" customWidth="1"/>
    <col min="6921" max="6921" width="15" customWidth="1"/>
    <col min="6922" max="6922" width="18.140625" customWidth="1"/>
    <col min="6923" max="6923" width="14.140625" customWidth="1"/>
    <col min="6924" max="6924" width="9.42578125" customWidth="1"/>
    <col min="6925" max="6925" width="17.5703125" customWidth="1"/>
    <col min="6926" max="6926" width="25.140625" customWidth="1"/>
    <col min="6927" max="6927" width="10.5703125" customWidth="1"/>
    <col min="7159" max="7159" width="4.42578125" customWidth="1"/>
    <col min="7160" max="7160" width="49.140625" customWidth="1"/>
    <col min="7161" max="7161" width="10.85546875" customWidth="1"/>
    <col min="7162" max="7171" width="0" hidden="1" customWidth="1"/>
    <col min="7172" max="7172" width="14.85546875" customWidth="1"/>
    <col min="7173" max="7173" width="13.28515625" customWidth="1"/>
    <col min="7174" max="7174" width="14.42578125" customWidth="1"/>
    <col min="7175" max="7175" width="9.85546875" customWidth="1"/>
    <col min="7176" max="7176" width="16.140625" customWidth="1"/>
    <col min="7177" max="7177" width="15" customWidth="1"/>
    <col min="7178" max="7178" width="18.140625" customWidth="1"/>
    <col min="7179" max="7179" width="14.140625" customWidth="1"/>
    <col min="7180" max="7180" width="9.42578125" customWidth="1"/>
    <col min="7181" max="7181" width="17.5703125" customWidth="1"/>
    <col min="7182" max="7182" width="25.140625" customWidth="1"/>
    <col min="7183" max="7183" width="10.5703125" customWidth="1"/>
    <col min="7415" max="7415" width="4.42578125" customWidth="1"/>
    <col min="7416" max="7416" width="49.140625" customWidth="1"/>
    <col min="7417" max="7417" width="10.85546875" customWidth="1"/>
    <col min="7418" max="7427" width="0" hidden="1" customWidth="1"/>
    <col min="7428" max="7428" width="14.85546875" customWidth="1"/>
    <col min="7429" max="7429" width="13.28515625" customWidth="1"/>
    <col min="7430" max="7430" width="14.42578125" customWidth="1"/>
    <col min="7431" max="7431" width="9.85546875" customWidth="1"/>
    <col min="7432" max="7432" width="16.140625" customWidth="1"/>
    <col min="7433" max="7433" width="15" customWidth="1"/>
    <col min="7434" max="7434" width="18.140625" customWidth="1"/>
    <col min="7435" max="7435" width="14.140625" customWidth="1"/>
    <col min="7436" max="7436" width="9.42578125" customWidth="1"/>
    <col min="7437" max="7437" width="17.5703125" customWidth="1"/>
    <col min="7438" max="7438" width="25.140625" customWidth="1"/>
    <col min="7439" max="7439" width="10.5703125" customWidth="1"/>
    <col min="7671" max="7671" width="4.42578125" customWidth="1"/>
    <col min="7672" max="7672" width="49.140625" customWidth="1"/>
    <col min="7673" max="7673" width="10.85546875" customWidth="1"/>
    <col min="7674" max="7683" width="0" hidden="1" customWidth="1"/>
    <col min="7684" max="7684" width="14.85546875" customWidth="1"/>
    <col min="7685" max="7685" width="13.28515625" customWidth="1"/>
    <col min="7686" max="7686" width="14.42578125" customWidth="1"/>
    <col min="7687" max="7687" width="9.85546875" customWidth="1"/>
    <col min="7688" max="7688" width="16.140625" customWidth="1"/>
    <col min="7689" max="7689" width="15" customWidth="1"/>
    <col min="7690" max="7690" width="18.140625" customWidth="1"/>
    <col min="7691" max="7691" width="14.140625" customWidth="1"/>
    <col min="7692" max="7692" width="9.42578125" customWidth="1"/>
    <col min="7693" max="7693" width="17.5703125" customWidth="1"/>
    <col min="7694" max="7694" width="25.140625" customWidth="1"/>
    <col min="7695" max="7695" width="10.5703125" customWidth="1"/>
    <col min="7927" max="7927" width="4.42578125" customWidth="1"/>
    <col min="7928" max="7928" width="49.140625" customWidth="1"/>
    <col min="7929" max="7929" width="10.85546875" customWidth="1"/>
    <col min="7930" max="7939" width="0" hidden="1" customWidth="1"/>
    <col min="7940" max="7940" width="14.85546875" customWidth="1"/>
    <col min="7941" max="7941" width="13.28515625" customWidth="1"/>
    <col min="7942" max="7942" width="14.42578125" customWidth="1"/>
    <col min="7943" max="7943" width="9.85546875" customWidth="1"/>
    <col min="7944" max="7944" width="16.140625" customWidth="1"/>
    <col min="7945" max="7945" width="15" customWidth="1"/>
    <col min="7946" max="7946" width="18.140625" customWidth="1"/>
    <col min="7947" max="7947" width="14.140625" customWidth="1"/>
    <col min="7948" max="7948" width="9.42578125" customWidth="1"/>
    <col min="7949" max="7949" width="17.5703125" customWidth="1"/>
    <col min="7950" max="7950" width="25.140625" customWidth="1"/>
    <col min="7951" max="7951" width="10.5703125" customWidth="1"/>
    <col min="8183" max="8183" width="4.42578125" customWidth="1"/>
    <col min="8184" max="8184" width="49.140625" customWidth="1"/>
    <col min="8185" max="8185" width="10.85546875" customWidth="1"/>
    <col min="8186" max="8195" width="0" hidden="1" customWidth="1"/>
    <col min="8196" max="8196" width="14.85546875" customWidth="1"/>
    <col min="8197" max="8197" width="13.28515625" customWidth="1"/>
    <col min="8198" max="8198" width="14.42578125" customWidth="1"/>
    <col min="8199" max="8199" width="9.85546875" customWidth="1"/>
    <col min="8200" max="8200" width="16.140625" customWidth="1"/>
    <col min="8201" max="8201" width="15" customWidth="1"/>
    <col min="8202" max="8202" width="18.140625" customWidth="1"/>
    <col min="8203" max="8203" width="14.140625" customWidth="1"/>
    <col min="8204" max="8204" width="9.42578125" customWidth="1"/>
    <col min="8205" max="8205" width="17.5703125" customWidth="1"/>
    <col min="8206" max="8206" width="25.140625" customWidth="1"/>
    <col min="8207" max="8207" width="10.5703125" customWidth="1"/>
    <col min="8439" max="8439" width="4.42578125" customWidth="1"/>
    <col min="8440" max="8440" width="49.140625" customWidth="1"/>
    <col min="8441" max="8441" width="10.85546875" customWidth="1"/>
    <col min="8442" max="8451" width="0" hidden="1" customWidth="1"/>
    <col min="8452" max="8452" width="14.85546875" customWidth="1"/>
    <col min="8453" max="8453" width="13.28515625" customWidth="1"/>
    <col min="8454" max="8454" width="14.42578125" customWidth="1"/>
    <col min="8455" max="8455" width="9.85546875" customWidth="1"/>
    <col min="8456" max="8456" width="16.140625" customWidth="1"/>
    <col min="8457" max="8457" width="15" customWidth="1"/>
    <col min="8458" max="8458" width="18.140625" customWidth="1"/>
    <col min="8459" max="8459" width="14.140625" customWidth="1"/>
    <col min="8460" max="8460" width="9.42578125" customWidth="1"/>
    <col min="8461" max="8461" width="17.5703125" customWidth="1"/>
    <col min="8462" max="8462" width="25.140625" customWidth="1"/>
    <col min="8463" max="8463" width="10.5703125" customWidth="1"/>
    <col min="8695" max="8695" width="4.42578125" customWidth="1"/>
    <col min="8696" max="8696" width="49.140625" customWidth="1"/>
    <col min="8697" max="8697" width="10.85546875" customWidth="1"/>
    <col min="8698" max="8707" width="0" hidden="1" customWidth="1"/>
    <col min="8708" max="8708" width="14.85546875" customWidth="1"/>
    <col min="8709" max="8709" width="13.28515625" customWidth="1"/>
    <col min="8710" max="8710" width="14.42578125" customWidth="1"/>
    <col min="8711" max="8711" width="9.85546875" customWidth="1"/>
    <col min="8712" max="8712" width="16.140625" customWidth="1"/>
    <col min="8713" max="8713" width="15" customWidth="1"/>
    <col min="8714" max="8714" width="18.140625" customWidth="1"/>
    <col min="8715" max="8715" width="14.140625" customWidth="1"/>
    <col min="8716" max="8716" width="9.42578125" customWidth="1"/>
    <col min="8717" max="8717" width="17.5703125" customWidth="1"/>
    <col min="8718" max="8718" width="25.140625" customWidth="1"/>
    <col min="8719" max="8719" width="10.5703125" customWidth="1"/>
    <col min="8951" max="8951" width="4.42578125" customWidth="1"/>
    <col min="8952" max="8952" width="49.140625" customWidth="1"/>
    <col min="8953" max="8953" width="10.85546875" customWidth="1"/>
    <col min="8954" max="8963" width="0" hidden="1" customWidth="1"/>
    <col min="8964" max="8964" width="14.85546875" customWidth="1"/>
    <col min="8965" max="8965" width="13.28515625" customWidth="1"/>
    <col min="8966" max="8966" width="14.42578125" customWidth="1"/>
    <col min="8967" max="8967" width="9.85546875" customWidth="1"/>
    <col min="8968" max="8968" width="16.140625" customWidth="1"/>
    <col min="8969" max="8969" width="15" customWidth="1"/>
    <col min="8970" max="8970" width="18.140625" customWidth="1"/>
    <col min="8971" max="8971" width="14.140625" customWidth="1"/>
    <col min="8972" max="8972" width="9.42578125" customWidth="1"/>
    <col min="8973" max="8973" width="17.5703125" customWidth="1"/>
    <col min="8974" max="8974" width="25.140625" customWidth="1"/>
    <col min="8975" max="8975" width="10.5703125" customWidth="1"/>
    <col min="9207" max="9207" width="4.42578125" customWidth="1"/>
    <col min="9208" max="9208" width="49.140625" customWidth="1"/>
    <col min="9209" max="9209" width="10.85546875" customWidth="1"/>
    <col min="9210" max="9219" width="0" hidden="1" customWidth="1"/>
    <col min="9220" max="9220" width="14.85546875" customWidth="1"/>
    <col min="9221" max="9221" width="13.28515625" customWidth="1"/>
    <col min="9222" max="9222" width="14.42578125" customWidth="1"/>
    <col min="9223" max="9223" width="9.85546875" customWidth="1"/>
    <col min="9224" max="9224" width="16.140625" customWidth="1"/>
    <col min="9225" max="9225" width="15" customWidth="1"/>
    <col min="9226" max="9226" width="18.140625" customWidth="1"/>
    <col min="9227" max="9227" width="14.140625" customWidth="1"/>
    <col min="9228" max="9228" width="9.42578125" customWidth="1"/>
    <col min="9229" max="9229" width="17.5703125" customWidth="1"/>
    <col min="9230" max="9230" width="25.140625" customWidth="1"/>
    <col min="9231" max="9231" width="10.5703125" customWidth="1"/>
    <col min="9463" max="9463" width="4.42578125" customWidth="1"/>
    <col min="9464" max="9464" width="49.140625" customWidth="1"/>
    <col min="9465" max="9465" width="10.85546875" customWidth="1"/>
    <col min="9466" max="9475" width="0" hidden="1" customWidth="1"/>
    <col min="9476" max="9476" width="14.85546875" customWidth="1"/>
    <col min="9477" max="9477" width="13.28515625" customWidth="1"/>
    <col min="9478" max="9478" width="14.42578125" customWidth="1"/>
    <col min="9479" max="9479" width="9.85546875" customWidth="1"/>
    <col min="9480" max="9480" width="16.140625" customWidth="1"/>
    <col min="9481" max="9481" width="15" customWidth="1"/>
    <col min="9482" max="9482" width="18.140625" customWidth="1"/>
    <col min="9483" max="9483" width="14.140625" customWidth="1"/>
    <col min="9484" max="9484" width="9.42578125" customWidth="1"/>
    <col min="9485" max="9485" width="17.5703125" customWidth="1"/>
    <col min="9486" max="9486" width="25.140625" customWidth="1"/>
    <col min="9487" max="9487" width="10.5703125" customWidth="1"/>
    <col min="9719" max="9719" width="4.42578125" customWidth="1"/>
    <col min="9720" max="9720" width="49.140625" customWidth="1"/>
    <col min="9721" max="9721" width="10.85546875" customWidth="1"/>
    <col min="9722" max="9731" width="0" hidden="1" customWidth="1"/>
    <col min="9732" max="9732" width="14.85546875" customWidth="1"/>
    <col min="9733" max="9733" width="13.28515625" customWidth="1"/>
    <col min="9734" max="9734" width="14.42578125" customWidth="1"/>
    <col min="9735" max="9735" width="9.85546875" customWidth="1"/>
    <col min="9736" max="9736" width="16.140625" customWidth="1"/>
    <col min="9737" max="9737" width="15" customWidth="1"/>
    <col min="9738" max="9738" width="18.140625" customWidth="1"/>
    <col min="9739" max="9739" width="14.140625" customWidth="1"/>
    <col min="9740" max="9740" width="9.42578125" customWidth="1"/>
    <col min="9741" max="9741" width="17.5703125" customWidth="1"/>
    <col min="9742" max="9742" width="25.140625" customWidth="1"/>
    <col min="9743" max="9743" width="10.5703125" customWidth="1"/>
    <col min="9975" max="9975" width="4.42578125" customWidth="1"/>
    <col min="9976" max="9976" width="49.140625" customWidth="1"/>
    <col min="9977" max="9977" width="10.85546875" customWidth="1"/>
    <col min="9978" max="9987" width="0" hidden="1" customWidth="1"/>
    <col min="9988" max="9988" width="14.85546875" customWidth="1"/>
    <col min="9989" max="9989" width="13.28515625" customWidth="1"/>
    <col min="9990" max="9990" width="14.42578125" customWidth="1"/>
    <col min="9991" max="9991" width="9.85546875" customWidth="1"/>
    <col min="9992" max="9992" width="16.140625" customWidth="1"/>
    <col min="9993" max="9993" width="15" customWidth="1"/>
    <col min="9994" max="9994" width="18.140625" customWidth="1"/>
    <col min="9995" max="9995" width="14.140625" customWidth="1"/>
    <col min="9996" max="9996" width="9.42578125" customWidth="1"/>
    <col min="9997" max="9997" width="17.5703125" customWidth="1"/>
    <col min="9998" max="9998" width="25.140625" customWidth="1"/>
    <col min="9999" max="9999" width="10.5703125" customWidth="1"/>
    <col min="10231" max="10231" width="4.42578125" customWidth="1"/>
    <col min="10232" max="10232" width="49.140625" customWidth="1"/>
    <col min="10233" max="10233" width="10.85546875" customWidth="1"/>
    <col min="10234" max="10243" width="0" hidden="1" customWidth="1"/>
    <col min="10244" max="10244" width="14.85546875" customWidth="1"/>
    <col min="10245" max="10245" width="13.28515625" customWidth="1"/>
    <col min="10246" max="10246" width="14.42578125" customWidth="1"/>
    <col min="10247" max="10247" width="9.85546875" customWidth="1"/>
    <col min="10248" max="10248" width="16.140625" customWidth="1"/>
    <col min="10249" max="10249" width="15" customWidth="1"/>
    <col min="10250" max="10250" width="18.140625" customWidth="1"/>
    <col min="10251" max="10251" width="14.140625" customWidth="1"/>
    <col min="10252" max="10252" width="9.42578125" customWidth="1"/>
    <col min="10253" max="10253" width="17.5703125" customWidth="1"/>
    <col min="10254" max="10254" width="25.140625" customWidth="1"/>
    <col min="10255" max="10255" width="10.5703125" customWidth="1"/>
    <col min="10487" max="10487" width="4.42578125" customWidth="1"/>
    <col min="10488" max="10488" width="49.140625" customWidth="1"/>
    <col min="10489" max="10489" width="10.85546875" customWidth="1"/>
    <col min="10490" max="10499" width="0" hidden="1" customWidth="1"/>
    <col min="10500" max="10500" width="14.85546875" customWidth="1"/>
    <col min="10501" max="10501" width="13.28515625" customWidth="1"/>
    <col min="10502" max="10502" width="14.42578125" customWidth="1"/>
    <col min="10503" max="10503" width="9.85546875" customWidth="1"/>
    <col min="10504" max="10504" width="16.140625" customWidth="1"/>
    <col min="10505" max="10505" width="15" customWidth="1"/>
    <col min="10506" max="10506" width="18.140625" customWidth="1"/>
    <col min="10507" max="10507" width="14.140625" customWidth="1"/>
    <col min="10508" max="10508" width="9.42578125" customWidth="1"/>
    <col min="10509" max="10509" width="17.5703125" customWidth="1"/>
    <col min="10510" max="10510" width="25.140625" customWidth="1"/>
    <col min="10511" max="10511" width="10.5703125" customWidth="1"/>
    <col min="10743" max="10743" width="4.42578125" customWidth="1"/>
    <col min="10744" max="10744" width="49.140625" customWidth="1"/>
    <col min="10745" max="10745" width="10.85546875" customWidth="1"/>
    <col min="10746" max="10755" width="0" hidden="1" customWidth="1"/>
    <col min="10756" max="10756" width="14.85546875" customWidth="1"/>
    <col min="10757" max="10757" width="13.28515625" customWidth="1"/>
    <col min="10758" max="10758" width="14.42578125" customWidth="1"/>
    <col min="10759" max="10759" width="9.85546875" customWidth="1"/>
    <col min="10760" max="10760" width="16.140625" customWidth="1"/>
    <col min="10761" max="10761" width="15" customWidth="1"/>
    <col min="10762" max="10762" width="18.140625" customWidth="1"/>
    <col min="10763" max="10763" width="14.140625" customWidth="1"/>
    <col min="10764" max="10764" width="9.42578125" customWidth="1"/>
    <col min="10765" max="10765" width="17.5703125" customWidth="1"/>
    <col min="10766" max="10766" width="25.140625" customWidth="1"/>
    <col min="10767" max="10767" width="10.5703125" customWidth="1"/>
    <col min="10999" max="10999" width="4.42578125" customWidth="1"/>
    <col min="11000" max="11000" width="49.140625" customWidth="1"/>
    <col min="11001" max="11001" width="10.85546875" customWidth="1"/>
    <col min="11002" max="11011" width="0" hidden="1" customWidth="1"/>
    <col min="11012" max="11012" width="14.85546875" customWidth="1"/>
    <col min="11013" max="11013" width="13.28515625" customWidth="1"/>
    <col min="11014" max="11014" width="14.42578125" customWidth="1"/>
    <col min="11015" max="11015" width="9.85546875" customWidth="1"/>
    <col min="11016" max="11016" width="16.140625" customWidth="1"/>
    <col min="11017" max="11017" width="15" customWidth="1"/>
    <col min="11018" max="11018" width="18.140625" customWidth="1"/>
    <col min="11019" max="11019" width="14.140625" customWidth="1"/>
    <col min="11020" max="11020" width="9.42578125" customWidth="1"/>
    <col min="11021" max="11021" width="17.5703125" customWidth="1"/>
    <col min="11022" max="11022" width="25.140625" customWidth="1"/>
    <col min="11023" max="11023" width="10.5703125" customWidth="1"/>
    <col min="11255" max="11255" width="4.42578125" customWidth="1"/>
    <col min="11256" max="11256" width="49.140625" customWidth="1"/>
    <col min="11257" max="11257" width="10.85546875" customWidth="1"/>
    <col min="11258" max="11267" width="0" hidden="1" customWidth="1"/>
    <col min="11268" max="11268" width="14.85546875" customWidth="1"/>
    <col min="11269" max="11269" width="13.28515625" customWidth="1"/>
    <col min="11270" max="11270" width="14.42578125" customWidth="1"/>
    <col min="11271" max="11271" width="9.85546875" customWidth="1"/>
    <col min="11272" max="11272" width="16.140625" customWidth="1"/>
    <col min="11273" max="11273" width="15" customWidth="1"/>
    <col min="11274" max="11274" width="18.140625" customWidth="1"/>
    <col min="11275" max="11275" width="14.140625" customWidth="1"/>
    <col min="11276" max="11276" width="9.42578125" customWidth="1"/>
    <col min="11277" max="11277" width="17.5703125" customWidth="1"/>
    <col min="11278" max="11278" width="25.140625" customWidth="1"/>
    <col min="11279" max="11279" width="10.5703125" customWidth="1"/>
    <col min="11511" max="11511" width="4.42578125" customWidth="1"/>
    <col min="11512" max="11512" width="49.140625" customWidth="1"/>
    <col min="11513" max="11513" width="10.85546875" customWidth="1"/>
    <col min="11514" max="11523" width="0" hidden="1" customWidth="1"/>
    <col min="11524" max="11524" width="14.85546875" customWidth="1"/>
    <col min="11525" max="11525" width="13.28515625" customWidth="1"/>
    <col min="11526" max="11526" width="14.42578125" customWidth="1"/>
    <col min="11527" max="11527" width="9.85546875" customWidth="1"/>
    <col min="11528" max="11528" width="16.140625" customWidth="1"/>
    <col min="11529" max="11529" width="15" customWidth="1"/>
    <col min="11530" max="11530" width="18.140625" customWidth="1"/>
    <col min="11531" max="11531" width="14.140625" customWidth="1"/>
    <col min="11532" max="11532" width="9.42578125" customWidth="1"/>
    <col min="11533" max="11533" width="17.5703125" customWidth="1"/>
    <col min="11534" max="11534" width="25.140625" customWidth="1"/>
    <col min="11535" max="11535" width="10.5703125" customWidth="1"/>
    <col min="11767" max="11767" width="4.42578125" customWidth="1"/>
    <col min="11768" max="11768" width="49.140625" customWidth="1"/>
    <col min="11769" max="11769" width="10.85546875" customWidth="1"/>
    <col min="11770" max="11779" width="0" hidden="1" customWidth="1"/>
    <col min="11780" max="11780" width="14.85546875" customWidth="1"/>
    <col min="11781" max="11781" width="13.28515625" customWidth="1"/>
    <col min="11782" max="11782" width="14.42578125" customWidth="1"/>
    <col min="11783" max="11783" width="9.85546875" customWidth="1"/>
    <col min="11784" max="11784" width="16.140625" customWidth="1"/>
    <col min="11785" max="11785" width="15" customWidth="1"/>
    <col min="11786" max="11786" width="18.140625" customWidth="1"/>
    <col min="11787" max="11787" width="14.140625" customWidth="1"/>
    <col min="11788" max="11788" width="9.42578125" customWidth="1"/>
    <col min="11789" max="11789" width="17.5703125" customWidth="1"/>
    <col min="11790" max="11790" width="25.140625" customWidth="1"/>
    <col min="11791" max="11791" width="10.5703125" customWidth="1"/>
    <col min="12023" max="12023" width="4.42578125" customWidth="1"/>
    <col min="12024" max="12024" width="49.140625" customWidth="1"/>
    <col min="12025" max="12025" width="10.85546875" customWidth="1"/>
    <col min="12026" max="12035" width="0" hidden="1" customWidth="1"/>
    <col min="12036" max="12036" width="14.85546875" customWidth="1"/>
    <col min="12037" max="12037" width="13.28515625" customWidth="1"/>
    <col min="12038" max="12038" width="14.42578125" customWidth="1"/>
    <col min="12039" max="12039" width="9.85546875" customWidth="1"/>
    <col min="12040" max="12040" width="16.140625" customWidth="1"/>
    <col min="12041" max="12041" width="15" customWidth="1"/>
    <col min="12042" max="12042" width="18.140625" customWidth="1"/>
    <col min="12043" max="12043" width="14.140625" customWidth="1"/>
    <col min="12044" max="12044" width="9.42578125" customWidth="1"/>
    <col min="12045" max="12045" width="17.5703125" customWidth="1"/>
    <col min="12046" max="12046" width="25.140625" customWidth="1"/>
    <col min="12047" max="12047" width="10.5703125" customWidth="1"/>
    <col min="12279" max="12279" width="4.42578125" customWidth="1"/>
    <col min="12280" max="12280" width="49.140625" customWidth="1"/>
    <col min="12281" max="12281" width="10.85546875" customWidth="1"/>
    <col min="12282" max="12291" width="0" hidden="1" customWidth="1"/>
    <col min="12292" max="12292" width="14.85546875" customWidth="1"/>
    <col min="12293" max="12293" width="13.28515625" customWidth="1"/>
    <col min="12294" max="12294" width="14.42578125" customWidth="1"/>
    <col min="12295" max="12295" width="9.85546875" customWidth="1"/>
    <col min="12296" max="12296" width="16.140625" customWidth="1"/>
    <col min="12297" max="12297" width="15" customWidth="1"/>
    <col min="12298" max="12298" width="18.140625" customWidth="1"/>
    <col min="12299" max="12299" width="14.140625" customWidth="1"/>
    <col min="12300" max="12300" width="9.42578125" customWidth="1"/>
    <col min="12301" max="12301" width="17.5703125" customWidth="1"/>
    <col min="12302" max="12302" width="25.140625" customWidth="1"/>
    <col min="12303" max="12303" width="10.5703125" customWidth="1"/>
    <col min="12535" max="12535" width="4.42578125" customWidth="1"/>
    <col min="12536" max="12536" width="49.140625" customWidth="1"/>
    <col min="12537" max="12537" width="10.85546875" customWidth="1"/>
    <col min="12538" max="12547" width="0" hidden="1" customWidth="1"/>
    <col min="12548" max="12548" width="14.85546875" customWidth="1"/>
    <col min="12549" max="12549" width="13.28515625" customWidth="1"/>
    <col min="12550" max="12550" width="14.42578125" customWidth="1"/>
    <col min="12551" max="12551" width="9.85546875" customWidth="1"/>
    <col min="12552" max="12552" width="16.140625" customWidth="1"/>
    <col min="12553" max="12553" width="15" customWidth="1"/>
    <col min="12554" max="12554" width="18.140625" customWidth="1"/>
    <col min="12555" max="12555" width="14.140625" customWidth="1"/>
    <col min="12556" max="12556" width="9.42578125" customWidth="1"/>
    <col min="12557" max="12557" width="17.5703125" customWidth="1"/>
    <col min="12558" max="12558" width="25.140625" customWidth="1"/>
    <col min="12559" max="12559" width="10.5703125" customWidth="1"/>
    <col min="12791" max="12791" width="4.42578125" customWidth="1"/>
    <col min="12792" max="12792" width="49.140625" customWidth="1"/>
    <col min="12793" max="12793" width="10.85546875" customWidth="1"/>
    <col min="12794" max="12803" width="0" hidden="1" customWidth="1"/>
    <col min="12804" max="12804" width="14.85546875" customWidth="1"/>
    <col min="12805" max="12805" width="13.28515625" customWidth="1"/>
    <col min="12806" max="12806" width="14.42578125" customWidth="1"/>
    <col min="12807" max="12807" width="9.85546875" customWidth="1"/>
    <col min="12808" max="12808" width="16.140625" customWidth="1"/>
    <col min="12809" max="12809" width="15" customWidth="1"/>
    <col min="12810" max="12810" width="18.140625" customWidth="1"/>
    <col min="12811" max="12811" width="14.140625" customWidth="1"/>
    <col min="12812" max="12812" width="9.42578125" customWidth="1"/>
    <col min="12813" max="12813" width="17.5703125" customWidth="1"/>
    <col min="12814" max="12814" width="25.140625" customWidth="1"/>
    <col min="12815" max="12815" width="10.5703125" customWidth="1"/>
    <col min="13047" max="13047" width="4.42578125" customWidth="1"/>
    <col min="13048" max="13048" width="49.140625" customWidth="1"/>
    <col min="13049" max="13049" width="10.85546875" customWidth="1"/>
    <col min="13050" max="13059" width="0" hidden="1" customWidth="1"/>
    <col min="13060" max="13060" width="14.85546875" customWidth="1"/>
    <col min="13061" max="13061" width="13.28515625" customWidth="1"/>
    <col min="13062" max="13062" width="14.42578125" customWidth="1"/>
    <col min="13063" max="13063" width="9.85546875" customWidth="1"/>
    <col min="13064" max="13064" width="16.140625" customWidth="1"/>
    <col min="13065" max="13065" width="15" customWidth="1"/>
    <col min="13066" max="13066" width="18.140625" customWidth="1"/>
    <col min="13067" max="13067" width="14.140625" customWidth="1"/>
    <col min="13068" max="13068" width="9.42578125" customWidth="1"/>
    <col min="13069" max="13069" width="17.5703125" customWidth="1"/>
    <col min="13070" max="13070" width="25.140625" customWidth="1"/>
    <col min="13071" max="13071" width="10.5703125" customWidth="1"/>
    <col min="13303" max="13303" width="4.42578125" customWidth="1"/>
    <col min="13304" max="13304" width="49.140625" customWidth="1"/>
    <col min="13305" max="13305" width="10.85546875" customWidth="1"/>
    <col min="13306" max="13315" width="0" hidden="1" customWidth="1"/>
    <col min="13316" max="13316" width="14.85546875" customWidth="1"/>
    <col min="13317" max="13317" width="13.28515625" customWidth="1"/>
    <col min="13318" max="13318" width="14.42578125" customWidth="1"/>
    <col min="13319" max="13319" width="9.85546875" customWidth="1"/>
    <col min="13320" max="13320" width="16.140625" customWidth="1"/>
    <col min="13321" max="13321" width="15" customWidth="1"/>
    <col min="13322" max="13322" width="18.140625" customWidth="1"/>
    <col min="13323" max="13323" width="14.140625" customWidth="1"/>
    <col min="13324" max="13324" width="9.42578125" customWidth="1"/>
    <col min="13325" max="13325" width="17.5703125" customWidth="1"/>
    <col min="13326" max="13326" width="25.140625" customWidth="1"/>
    <col min="13327" max="13327" width="10.5703125" customWidth="1"/>
    <col min="13559" max="13559" width="4.42578125" customWidth="1"/>
    <col min="13560" max="13560" width="49.140625" customWidth="1"/>
    <col min="13561" max="13561" width="10.85546875" customWidth="1"/>
    <col min="13562" max="13571" width="0" hidden="1" customWidth="1"/>
    <col min="13572" max="13572" width="14.85546875" customWidth="1"/>
    <col min="13573" max="13573" width="13.28515625" customWidth="1"/>
    <col min="13574" max="13574" width="14.42578125" customWidth="1"/>
    <col min="13575" max="13575" width="9.85546875" customWidth="1"/>
    <col min="13576" max="13576" width="16.140625" customWidth="1"/>
    <col min="13577" max="13577" width="15" customWidth="1"/>
    <col min="13578" max="13578" width="18.140625" customWidth="1"/>
    <col min="13579" max="13579" width="14.140625" customWidth="1"/>
    <col min="13580" max="13580" width="9.42578125" customWidth="1"/>
    <col min="13581" max="13581" width="17.5703125" customWidth="1"/>
    <col min="13582" max="13582" width="25.140625" customWidth="1"/>
    <col min="13583" max="13583" width="10.5703125" customWidth="1"/>
    <col min="13815" max="13815" width="4.42578125" customWidth="1"/>
    <col min="13816" max="13816" width="49.140625" customWidth="1"/>
    <col min="13817" max="13817" width="10.85546875" customWidth="1"/>
    <col min="13818" max="13827" width="0" hidden="1" customWidth="1"/>
    <col min="13828" max="13828" width="14.85546875" customWidth="1"/>
    <col min="13829" max="13829" width="13.28515625" customWidth="1"/>
    <col min="13830" max="13830" width="14.42578125" customWidth="1"/>
    <col min="13831" max="13831" width="9.85546875" customWidth="1"/>
    <col min="13832" max="13832" width="16.140625" customWidth="1"/>
    <col min="13833" max="13833" width="15" customWidth="1"/>
    <col min="13834" max="13834" width="18.140625" customWidth="1"/>
    <col min="13835" max="13835" width="14.140625" customWidth="1"/>
    <col min="13836" max="13836" width="9.42578125" customWidth="1"/>
    <col min="13837" max="13837" width="17.5703125" customWidth="1"/>
    <col min="13838" max="13838" width="25.140625" customWidth="1"/>
    <col min="13839" max="13839" width="10.5703125" customWidth="1"/>
    <col min="14071" max="14071" width="4.42578125" customWidth="1"/>
    <col min="14072" max="14072" width="49.140625" customWidth="1"/>
    <col min="14073" max="14073" width="10.85546875" customWidth="1"/>
    <col min="14074" max="14083" width="0" hidden="1" customWidth="1"/>
    <col min="14084" max="14084" width="14.85546875" customWidth="1"/>
    <col min="14085" max="14085" width="13.28515625" customWidth="1"/>
    <col min="14086" max="14086" width="14.42578125" customWidth="1"/>
    <col min="14087" max="14087" width="9.85546875" customWidth="1"/>
    <col min="14088" max="14088" width="16.140625" customWidth="1"/>
    <col min="14089" max="14089" width="15" customWidth="1"/>
    <col min="14090" max="14090" width="18.140625" customWidth="1"/>
    <col min="14091" max="14091" width="14.140625" customWidth="1"/>
    <col min="14092" max="14092" width="9.42578125" customWidth="1"/>
    <col min="14093" max="14093" width="17.5703125" customWidth="1"/>
    <col min="14094" max="14094" width="25.140625" customWidth="1"/>
    <col min="14095" max="14095" width="10.5703125" customWidth="1"/>
    <col min="14327" max="14327" width="4.42578125" customWidth="1"/>
    <col min="14328" max="14328" width="49.140625" customWidth="1"/>
    <col min="14329" max="14329" width="10.85546875" customWidth="1"/>
    <col min="14330" max="14339" width="0" hidden="1" customWidth="1"/>
    <col min="14340" max="14340" width="14.85546875" customWidth="1"/>
    <col min="14341" max="14341" width="13.28515625" customWidth="1"/>
    <col min="14342" max="14342" width="14.42578125" customWidth="1"/>
    <col min="14343" max="14343" width="9.85546875" customWidth="1"/>
    <col min="14344" max="14344" width="16.140625" customWidth="1"/>
    <col min="14345" max="14345" width="15" customWidth="1"/>
    <col min="14346" max="14346" width="18.140625" customWidth="1"/>
    <col min="14347" max="14347" width="14.140625" customWidth="1"/>
    <col min="14348" max="14348" width="9.42578125" customWidth="1"/>
    <col min="14349" max="14349" width="17.5703125" customWidth="1"/>
    <col min="14350" max="14350" width="25.140625" customWidth="1"/>
    <col min="14351" max="14351" width="10.5703125" customWidth="1"/>
    <col min="14583" max="14583" width="4.42578125" customWidth="1"/>
    <col min="14584" max="14584" width="49.140625" customWidth="1"/>
    <col min="14585" max="14585" width="10.85546875" customWidth="1"/>
    <col min="14586" max="14595" width="0" hidden="1" customWidth="1"/>
    <col min="14596" max="14596" width="14.85546875" customWidth="1"/>
    <col min="14597" max="14597" width="13.28515625" customWidth="1"/>
    <col min="14598" max="14598" width="14.42578125" customWidth="1"/>
    <col min="14599" max="14599" width="9.85546875" customWidth="1"/>
    <col min="14600" max="14600" width="16.140625" customWidth="1"/>
    <col min="14601" max="14601" width="15" customWidth="1"/>
    <col min="14602" max="14602" width="18.140625" customWidth="1"/>
    <col min="14603" max="14603" width="14.140625" customWidth="1"/>
    <col min="14604" max="14604" width="9.42578125" customWidth="1"/>
    <col min="14605" max="14605" width="17.5703125" customWidth="1"/>
    <col min="14606" max="14606" width="25.140625" customWidth="1"/>
    <col min="14607" max="14607" width="10.5703125" customWidth="1"/>
    <col min="14839" max="14839" width="4.42578125" customWidth="1"/>
    <col min="14840" max="14840" width="49.140625" customWidth="1"/>
    <col min="14841" max="14841" width="10.85546875" customWidth="1"/>
    <col min="14842" max="14851" width="0" hidden="1" customWidth="1"/>
    <col min="14852" max="14852" width="14.85546875" customWidth="1"/>
    <col min="14853" max="14853" width="13.28515625" customWidth="1"/>
    <col min="14854" max="14854" width="14.42578125" customWidth="1"/>
    <col min="14855" max="14855" width="9.85546875" customWidth="1"/>
    <col min="14856" max="14856" width="16.140625" customWidth="1"/>
    <col min="14857" max="14857" width="15" customWidth="1"/>
    <col min="14858" max="14858" width="18.140625" customWidth="1"/>
    <col min="14859" max="14859" width="14.140625" customWidth="1"/>
    <col min="14860" max="14860" width="9.42578125" customWidth="1"/>
    <col min="14861" max="14861" width="17.5703125" customWidth="1"/>
    <col min="14862" max="14862" width="25.140625" customWidth="1"/>
    <col min="14863" max="14863" width="10.5703125" customWidth="1"/>
    <col min="15095" max="15095" width="4.42578125" customWidth="1"/>
    <col min="15096" max="15096" width="49.140625" customWidth="1"/>
    <col min="15097" max="15097" width="10.85546875" customWidth="1"/>
    <col min="15098" max="15107" width="0" hidden="1" customWidth="1"/>
    <col min="15108" max="15108" width="14.85546875" customWidth="1"/>
    <col min="15109" max="15109" width="13.28515625" customWidth="1"/>
    <col min="15110" max="15110" width="14.42578125" customWidth="1"/>
    <col min="15111" max="15111" width="9.85546875" customWidth="1"/>
    <col min="15112" max="15112" width="16.140625" customWidth="1"/>
    <col min="15113" max="15113" width="15" customWidth="1"/>
    <col min="15114" max="15114" width="18.140625" customWidth="1"/>
    <col min="15115" max="15115" width="14.140625" customWidth="1"/>
    <col min="15116" max="15116" width="9.42578125" customWidth="1"/>
    <col min="15117" max="15117" width="17.5703125" customWidth="1"/>
    <col min="15118" max="15118" width="25.140625" customWidth="1"/>
    <col min="15119" max="15119" width="10.5703125" customWidth="1"/>
    <col min="15351" max="15351" width="4.42578125" customWidth="1"/>
    <col min="15352" max="15352" width="49.140625" customWidth="1"/>
    <col min="15353" max="15353" width="10.85546875" customWidth="1"/>
    <col min="15354" max="15363" width="0" hidden="1" customWidth="1"/>
    <col min="15364" max="15364" width="14.85546875" customWidth="1"/>
    <col min="15365" max="15365" width="13.28515625" customWidth="1"/>
    <col min="15366" max="15366" width="14.42578125" customWidth="1"/>
    <col min="15367" max="15367" width="9.85546875" customWidth="1"/>
    <col min="15368" max="15368" width="16.140625" customWidth="1"/>
    <col min="15369" max="15369" width="15" customWidth="1"/>
    <col min="15370" max="15370" width="18.140625" customWidth="1"/>
    <col min="15371" max="15371" width="14.140625" customWidth="1"/>
    <col min="15372" max="15372" width="9.42578125" customWidth="1"/>
    <col min="15373" max="15373" width="17.5703125" customWidth="1"/>
    <col min="15374" max="15374" width="25.140625" customWidth="1"/>
    <col min="15375" max="15375" width="10.5703125" customWidth="1"/>
    <col min="15607" max="15607" width="4.42578125" customWidth="1"/>
    <col min="15608" max="15608" width="49.140625" customWidth="1"/>
    <col min="15609" max="15609" width="10.85546875" customWidth="1"/>
    <col min="15610" max="15619" width="0" hidden="1" customWidth="1"/>
    <col min="15620" max="15620" width="14.85546875" customWidth="1"/>
    <col min="15621" max="15621" width="13.28515625" customWidth="1"/>
    <col min="15622" max="15622" width="14.42578125" customWidth="1"/>
    <col min="15623" max="15623" width="9.85546875" customWidth="1"/>
    <col min="15624" max="15624" width="16.140625" customWidth="1"/>
    <col min="15625" max="15625" width="15" customWidth="1"/>
    <col min="15626" max="15626" width="18.140625" customWidth="1"/>
    <col min="15627" max="15627" width="14.140625" customWidth="1"/>
    <col min="15628" max="15628" width="9.42578125" customWidth="1"/>
    <col min="15629" max="15629" width="17.5703125" customWidth="1"/>
    <col min="15630" max="15630" width="25.140625" customWidth="1"/>
    <col min="15631" max="15631" width="10.5703125" customWidth="1"/>
    <col min="15863" max="15863" width="4.42578125" customWidth="1"/>
    <col min="15864" max="15864" width="49.140625" customWidth="1"/>
    <col min="15865" max="15865" width="10.85546875" customWidth="1"/>
    <col min="15866" max="15875" width="0" hidden="1" customWidth="1"/>
    <col min="15876" max="15876" width="14.85546875" customWidth="1"/>
    <col min="15877" max="15877" width="13.28515625" customWidth="1"/>
    <col min="15878" max="15878" width="14.42578125" customWidth="1"/>
    <col min="15879" max="15879" width="9.85546875" customWidth="1"/>
    <col min="15880" max="15880" width="16.140625" customWidth="1"/>
    <col min="15881" max="15881" width="15" customWidth="1"/>
    <col min="15882" max="15882" width="18.140625" customWidth="1"/>
    <col min="15883" max="15883" width="14.140625" customWidth="1"/>
    <col min="15884" max="15884" width="9.42578125" customWidth="1"/>
    <col min="15885" max="15885" width="17.5703125" customWidth="1"/>
    <col min="15886" max="15886" width="25.140625" customWidth="1"/>
    <col min="15887" max="15887" width="10.5703125" customWidth="1"/>
    <col min="16119" max="16119" width="4.42578125" customWidth="1"/>
    <col min="16120" max="16120" width="49.140625" customWidth="1"/>
    <col min="16121" max="16121" width="10.85546875" customWidth="1"/>
    <col min="16122" max="16131" width="0" hidden="1" customWidth="1"/>
    <col min="16132" max="16132" width="14.85546875" customWidth="1"/>
    <col min="16133" max="16133" width="13.28515625" customWidth="1"/>
    <col min="16134" max="16134" width="14.42578125" customWidth="1"/>
    <col min="16135" max="16135" width="9.85546875" customWidth="1"/>
    <col min="16136" max="16136" width="16.140625" customWidth="1"/>
    <col min="16137" max="16137" width="15" customWidth="1"/>
    <col min="16138" max="16138" width="18.140625" customWidth="1"/>
    <col min="16139" max="16139" width="14.140625" customWidth="1"/>
    <col min="16140" max="16140" width="9.42578125" customWidth="1"/>
    <col min="16141" max="16141" width="17.5703125" customWidth="1"/>
    <col min="16142" max="16142" width="25.140625" customWidth="1"/>
    <col min="16143" max="16143" width="10.5703125" customWidth="1"/>
    <col min="16144" max="16384" width="9.140625" style="21"/>
  </cols>
  <sheetData>
    <row r="1" spans="1:19" ht="18" customHeight="1"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1:19" ht="31.5" customHeight="1">
      <c r="B2" s="644" t="s">
        <v>419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</row>
    <row r="3" spans="1:19" ht="27" customHeight="1">
      <c r="B3" s="644" t="s">
        <v>276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</row>
    <row r="4" spans="1:19" ht="10.5" customHeight="1">
      <c r="B4" s="499"/>
      <c r="C4" s="412"/>
      <c r="D4" s="412"/>
      <c r="E4" s="408"/>
      <c r="F4" s="536"/>
      <c r="G4" s="481"/>
      <c r="H4" s="408"/>
      <c r="I4" s="412"/>
      <c r="J4" s="412"/>
      <c r="K4" s="412"/>
      <c r="L4" s="412"/>
      <c r="M4" s="412" t="s">
        <v>49</v>
      </c>
    </row>
    <row r="5" spans="1:19" ht="24.75" customHeight="1">
      <c r="A5" s="645" t="s">
        <v>364</v>
      </c>
      <c r="B5" s="646" t="s">
        <v>365</v>
      </c>
      <c r="C5" s="647" t="s">
        <v>1</v>
      </c>
      <c r="D5" s="633" t="s">
        <v>397</v>
      </c>
      <c r="E5" s="633"/>
      <c r="F5" s="633"/>
      <c r="G5" s="633"/>
      <c r="H5" s="634"/>
      <c r="I5" s="648" t="s">
        <v>398</v>
      </c>
      <c r="J5" s="649"/>
      <c r="K5" s="649"/>
      <c r="L5" s="649"/>
      <c r="M5" s="650"/>
    </row>
    <row r="6" spans="1:19" ht="112.5" customHeight="1">
      <c r="A6" s="645"/>
      <c r="B6" s="646"/>
      <c r="C6" s="647"/>
      <c r="D6" s="401" t="s">
        <v>346</v>
      </c>
      <c r="E6" s="578" t="s">
        <v>3</v>
      </c>
      <c r="F6" s="577" t="s">
        <v>4</v>
      </c>
      <c r="G6" s="577" t="s">
        <v>5</v>
      </c>
      <c r="H6" s="400" t="s">
        <v>6</v>
      </c>
      <c r="I6" s="413" t="s">
        <v>346</v>
      </c>
      <c r="J6" s="448" t="s">
        <v>3</v>
      </c>
      <c r="K6" s="447" t="s">
        <v>7</v>
      </c>
      <c r="L6" s="447" t="s">
        <v>5</v>
      </c>
      <c r="M6" s="494" t="s">
        <v>8</v>
      </c>
    </row>
    <row r="7" spans="1:19" ht="19.5" customHeight="1">
      <c r="A7" s="487">
        <v>1</v>
      </c>
      <c r="B7" s="500">
        <v>2</v>
      </c>
      <c r="C7" s="488">
        <v>3</v>
      </c>
      <c r="D7" s="489">
        <v>4</v>
      </c>
      <c r="E7" s="489">
        <v>5</v>
      </c>
      <c r="F7" s="139">
        <v>6</v>
      </c>
      <c r="G7" s="517">
        <v>7</v>
      </c>
      <c r="H7" s="490">
        <v>8</v>
      </c>
      <c r="I7" s="491">
        <v>9</v>
      </c>
      <c r="J7" s="492">
        <v>10</v>
      </c>
      <c r="K7" s="84">
        <v>11</v>
      </c>
      <c r="L7" s="84">
        <v>12</v>
      </c>
      <c r="M7" s="493">
        <v>13</v>
      </c>
      <c r="S7" s="21"/>
    </row>
    <row r="8" spans="1:19" ht="26.25" customHeight="1">
      <c r="A8" s="579">
        <v>1</v>
      </c>
      <c r="B8" s="501" t="s">
        <v>82</v>
      </c>
      <c r="C8" s="436"/>
      <c r="D8" s="61">
        <v>302555.16100000002</v>
      </c>
      <c r="E8" s="62">
        <v>21048.997000000032</v>
      </c>
      <c r="F8" s="75">
        <v>281506.16399999999</v>
      </c>
      <c r="G8" s="82"/>
      <c r="H8" s="240">
        <v>3113609.2832520003</v>
      </c>
      <c r="I8" s="61">
        <v>297990.49400000001</v>
      </c>
      <c r="J8" s="62">
        <v>21178.024000000034</v>
      </c>
      <c r="K8" s="75">
        <v>276812.46999999997</v>
      </c>
      <c r="L8" s="82"/>
      <c r="M8" s="240">
        <v>3140102.1226999997</v>
      </c>
      <c r="N8" s="25"/>
    </row>
    <row r="9" spans="1:19" ht="26.25" customHeight="1">
      <c r="A9" s="651"/>
      <c r="B9" s="426" t="s">
        <v>9</v>
      </c>
      <c r="C9" s="405" t="s">
        <v>10</v>
      </c>
      <c r="D9" s="67">
        <v>302555.16100000002</v>
      </c>
      <c r="E9" s="68">
        <v>21048.997000000032</v>
      </c>
      <c r="F9" s="82">
        <v>281506.16399999999</v>
      </c>
      <c r="G9" s="82">
        <v>2.593</v>
      </c>
      <c r="H9" s="242">
        <v>729945.48325199995</v>
      </c>
      <c r="I9" s="67">
        <v>297990.49400000001</v>
      </c>
      <c r="J9" s="68">
        <v>21178.024000000034</v>
      </c>
      <c r="K9" s="82">
        <v>276812.46999999997</v>
      </c>
      <c r="L9" s="473">
        <v>3.41</v>
      </c>
      <c r="M9" s="242">
        <v>943930.52269999997</v>
      </c>
      <c r="N9" s="25"/>
    </row>
    <row r="10" spans="1:19" ht="26.25" customHeight="1">
      <c r="A10" s="651"/>
      <c r="B10" s="426" t="s">
        <v>11</v>
      </c>
      <c r="C10" s="405" t="s">
        <v>12</v>
      </c>
      <c r="D10" s="512"/>
      <c r="E10" s="69">
        <v>0</v>
      </c>
      <c r="F10" s="473">
        <v>420</v>
      </c>
      <c r="G10" s="82">
        <v>5675.39</v>
      </c>
      <c r="H10" s="242">
        <v>2383663.8000000003</v>
      </c>
      <c r="I10" s="512"/>
      <c r="J10" s="69"/>
      <c r="K10" s="82">
        <v>420</v>
      </c>
      <c r="L10" s="473">
        <v>5228.9799999999996</v>
      </c>
      <c r="M10" s="242">
        <v>2196171.5999999996</v>
      </c>
    </row>
    <row r="11" spans="1:19" ht="26.25" customHeight="1">
      <c r="A11" s="579">
        <v>2</v>
      </c>
      <c r="B11" s="501" t="s">
        <v>403</v>
      </c>
      <c r="C11" s="405"/>
      <c r="D11" s="75">
        <v>149072.49400000001</v>
      </c>
      <c r="E11" s="62">
        <v>11059.630000000005</v>
      </c>
      <c r="F11" s="75">
        <v>138012.864</v>
      </c>
      <c r="G11" s="82"/>
      <c r="H11" s="240">
        <v>4720585.6501120003</v>
      </c>
      <c r="I11" s="75">
        <v>69288.957999999999</v>
      </c>
      <c r="J11" s="62">
        <v>4815.4059999999954</v>
      </c>
      <c r="K11" s="75">
        <v>64473.552000000003</v>
      </c>
      <c r="L11" s="82"/>
      <c r="M11" s="240">
        <v>2334389.8653919999</v>
      </c>
      <c r="N11" s="25"/>
    </row>
    <row r="12" spans="1:19" ht="26.25" customHeight="1">
      <c r="A12" s="641"/>
      <c r="B12" s="426" t="s">
        <v>39</v>
      </c>
      <c r="C12" s="405" t="s">
        <v>10</v>
      </c>
      <c r="D12" s="67">
        <v>149072.49400000001</v>
      </c>
      <c r="E12" s="68">
        <v>11059.630000000005</v>
      </c>
      <c r="F12" s="82">
        <v>138012.864</v>
      </c>
      <c r="G12" s="82">
        <v>32.933</v>
      </c>
      <c r="H12" s="242">
        <v>4545177.6501120003</v>
      </c>
      <c r="I12" s="67">
        <v>69288.957999999999</v>
      </c>
      <c r="J12" s="68">
        <v>4815.4059999999954</v>
      </c>
      <c r="K12" s="82">
        <v>64473.552000000003</v>
      </c>
      <c r="L12" s="82">
        <v>31.670999999999999</v>
      </c>
      <c r="M12" s="242">
        <v>2041941.8653919999</v>
      </c>
      <c r="N12" s="25"/>
    </row>
    <row r="13" spans="1:19" ht="26.25" customHeight="1">
      <c r="A13" s="652"/>
      <c r="B13" s="426" t="s">
        <v>40</v>
      </c>
      <c r="C13" s="405" t="s">
        <v>12</v>
      </c>
      <c r="D13" s="67"/>
      <c r="E13" s="68"/>
      <c r="F13" s="473">
        <v>400</v>
      </c>
      <c r="G13" s="82">
        <v>438.52</v>
      </c>
      <c r="H13" s="242">
        <v>175408</v>
      </c>
      <c r="I13" s="67"/>
      <c r="J13" s="68"/>
      <c r="K13" s="82">
        <v>400</v>
      </c>
      <c r="L13" s="473">
        <v>731.12</v>
      </c>
      <c r="M13" s="242">
        <v>292448</v>
      </c>
    </row>
    <row r="14" spans="1:19" ht="26.25" customHeight="1">
      <c r="A14" s="579">
        <v>3</v>
      </c>
      <c r="B14" s="501" t="s">
        <v>385</v>
      </c>
      <c r="C14" s="405" t="s">
        <v>10</v>
      </c>
      <c r="D14" s="61">
        <v>0</v>
      </c>
      <c r="E14" s="62">
        <v>0</v>
      </c>
      <c r="F14" s="75">
        <v>0</v>
      </c>
      <c r="G14" s="82"/>
      <c r="H14" s="240">
        <v>162588.42249999999</v>
      </c>
      <c r="I14" s="61">
        <v>97122.9</v>
      </c>
      <c r="J14" s="62">
        <v>3516.6399999999994</v>
      </c>
      <c r="K14" s="75">
        <v>93606.26</v>
      </c>
      <c r="L14" s="272"/>
      <c r="M14" s="240">
        <v>2589396.022742623</v>
      </c>
      <c r="N14" s="25"/>
    </row>
    <row r="15" spans="1:19" ht="26.25" customHeight="1">
      <c r="A15" s="651"/>
      <c r="B15" s="426" t="s">
        <v>13</v>
      </c>
      <c r="C15" s="405"/>
      <c r="D15" s="85"/>
      <c r="E15" s="511"/>
      <c r="F15" s="272">
        <v>0</v>
      </c>
      <c r="G15" s="82"/>
      <c r="H15" s="242">
        <v>162588.42249999999</v>
      </c>
      <c r="I15" s="85"/>
      <c r="J15" s="511"/>
      <c r="K15" s="272">
        <v>0</v>
      </c>
      <c r="L15" s="272"/>
      <c r="M15" s="89">
        <v>216224.80000000002</v>
      </c>
      <c r="N15" s="25"/>
    </row>
    <row r="16" spans="1:19" ht="26.25" customHeight="1">
      <c r="A16" s="651"/>
      <c r="B16" s="426" t="s">
        <v>14</v>
      </c>
      <c r="C16" s="405" t="s">
        <v>10</v>
      </c>
      <c r="D16" s="441"/>
      <c r="E16" s="68"/>
      <c r="F16" s="272">
        <v>0</v>
      </c>
      <c r="G16" s="82">
        <v>26.876000000000001</v>
      </c>
      <c r="H16" s="242">
        <v>0</v>
      </c>
      <c r="I16" s="441"/>
      <c r="J16" s="68"/>
      <c r="K16" s="272">
        <v>0</v>
      </c>
      <c r="L16" s="82">
        <v>26.068000000000001</v>
      </c>
      <c r="M16" s="242">
        <v>0</v>
      </c>
      <c r="N16" s="25"/>
    </row>
    <row r="17" spans="1:15" ht="26.25" customHeight="1">
      <c r="A17" s="651"/>
      <c r="B17" s="426" t="s">
        <v>15</v>
      </c>
      <c r="C17" s="405" t="s">
        <v>12</v>
      </c>
      <c r="D17" s="67"/>
      <c r="E17" s="68"/>
      <c r="F17" s="473">
        <v>326.45</v>
      </c>
      <c r="G17" s="82">
        <v>498.05</v>
      </c>
      <c r="H17" s="89">
        <v>162588.42249999999</v>
      </c>
      <c r="I17" s="67"/>
      <c r="J17" s="68"/>
      <c r="K17" s="82">
        <v>440</v>
      </c>
      <c r="L17" s="82">
        <v>491.42</v>
      </c>
      <c r="M17" s="89">
        <v>216224.80000000002</v>
      </c>
    </row>
    <row r="18" spans="1:15" ht="36" customHeight="1">
      <c r="A18" s="651"/>
      <c r="B18" s="383" t="s">
        <v>213</v>
      </c>
      <c r="C18" s="404" t="s">
        <v>10</v>
      </c>
      <c r="D18" s="441"/>
      <c r="E18" s="438"/>
      <c r="F18" s="272">
        <v>0</v>
      </c>
      <c r="G18" s="272"/>
      <c r="H18" s="242">
        <v>0</v>
      </c>
      <c r="I18" s="441"/>
      <c r="J18" s="438"/>
      <c r="K18" s="82">
        <v>92043.035000000003</v>
      </c>
      <c r="L18" s="272"/>
      <c r="M18" s="89">
        <v>2373171.2227426232</v>
      </c>
    </row>
    <row r="19" spans="1:15" ht="26.25" customHeight="1">
      <c r="A19" s="651"/>
      <c r="B19" s="426" t="s">
        <v>46</v>
      </c>
      <c r="C19" s="405" t="s">
        <v>10</v>
      </c>
      <c r="D19" s="67"/>
      <c r="E19" s="68"/>
      <c r="F19" s="272">
        <v>0</v>
      </c>
      <c r="G19" s="272"/>
      <c r="H19" s="242">
        <v>0</v>
      </c>
      <c r="I19" s="67"/>
      <c r="J19" s="68"/>
      <c r="K19" s="82">
        <v>1563.2249999999999</v>
      </c>
      <c r="L19" s="82"/>
      <c r="M19" s="242">
        <v>0</v>
      </c>
    </row>
    <row r="20" spans="1:15" ht="39" customHeight="1">
      <c r="A20" s="579">
        <v>4</v>
      </c>
      <c r="B20" s="502" t="s">
        <v>404</v>
      </c>
      <c r="C20" s="405"/>
      <c r="D20" s="188">
        <v>160138.174</v>
      </c>
      <c r="E20" s="138">
        <v>5180.0769999999902</v>
      </c>
      <c r="F20" s="522">
        <v>154958.09700000001</v>
      </c>
      <c r="G20" s="398"/>
      <c r="H20" s="140">
        <v>4258832.2215419998</v>
      </c>
      <c r="I20" s="188">
        <v>155295.875</v>
      </c>
      <c r="J20" s="138">
        <v>5047.1069999999891</v>
      </c>
      <c r="K20" s="522">
        <v>150248.76800000001</v>
      </c>
      <c r="L20" s="398"/>
      <c r="M20" s="140">
        <v>3826333.1365105002</v>
      </c>
      <c r="N20" s="250"/>
    </row>
    <row r="21" spans="1:15" ht="26.25" customHeight="1">
      <c r="A21" s="471"/>
      <c r="B21" s="426" t="s">
        <v>272</v>
      </c>
      <c r="C21" s="405"/>
      <c r="D21" s="397"/>
      <c r="E21" s="300"/>
      <c r="F21" s="398">
        <v>110804.55</v>
      </c>
      <c r="G21" s="398"/>
      <c r="H21" s="145">
        <v>2758803.995472</v>
      </c>
      <c r="I21" s="397"/>
      <c r="J21" s="300"/>
      <c r="K21" s="398">
        <v>135673.139</v>
      </c>
      <c r="L21" s="398"/>
      <c r="M21" s="145">
        <v>3229531.1638150001</v>
      </c>
      <c r="N21" s="251"/>
    </row>
    <row r="22" spans="1:15" ht="29.25" customHeight="1">
      <c r="A22" s="471"/>
      <c r="B22" s="426" t="s">
        <v>45</v>
      </c>
      <c r="C22" s="405" t="s">
        <v>10</v>
      </c>
      <c r="D22" s="397"/>
      <c r="E22" s="300"/>
      <c r="F22" s="71">
        <v>102039.216</v>
      </c>
      <c r="G22" s="71">
        <v>16.942</v>
      </c>
      <c r="H22" s="402">
        <v>1728748.397472</v>
      </c>
      <c r="I22" s="397"/>
      <c r="J22" s="300"/>
      <c r="K22" s="71">
        <v>127244.321</v>
      </c>
      <c r="L22" s="71">
        <v>17.015000000000001</v>
      </c>
      <c r="M22" s="402">
        <v>2165062.1218150002</v>
      </c>
      <c r="N22" s="246"/>
      <c r="O22" s="246"/>
    </row>
    <row r="23" spans="1:15" ht="29.25" customHeight="1">
      <c r="A23" s="471"/>
      <c r="B23" s="426" t="s">
        <v>15</v>
      </c>
      <c r="C23" s="405" t="s">
        <v>12</v>
      </c>
      <c r="D23" s="72"/>
      <c r="E23" s="300"/>
      <c r="F23" s="74">
        <v>228.6</v>
      </c>
      <c r="G23" s="74">
        <v>4505.93</v>
      </c>
      <c r="H23" s="145">
        <v>1030055.598</v>
      </c>
      <c r="I23" s="72"/>
      <c r="J23" s="300"/>
      <c r="K23" s="71">
        <v>228.6</v>
      </c>
      <c r="L23" s="74">
        <v>4656.47</v>
      </c>
      <c r="M23" s="145">
        <v>1064469.0420000001</v>
      </c>
      <c r="N23" s="475"/>
    </row>
    <row r="24" spans="1:15" ht="26.25" customHeight="1">
      <c r="A24" s="471"/>
      <c r="B24" s="426" t="s">
        <v>271</v>
      </c>
      <c r="C24" s="405" t="s">
        <v>10</v>
      </c>
      <c r="D24" s="72"/>
      <c r="E24" s="300"/>
      <c r="F24" s="71">
        <v>8765.3340000000007</v>
      </c>
      <c r="G24" s="71"/>
      <c r="H24" s="402">
        <v>0</v>
      </c>
      <c r="I24" s="72"/>
      <c r="J24" s="300"/>
      <c r="K24" s="71">
        <v>8428.8179999999993</v>
      </c>
      <c r="L24" s="71"/>
      <c r="M24" s="402">
        <v>0</v>
      </c>
      <c r="N24" s="423"/>
    </row>
    <row r="25" spans="1:15" ht="32.25" customHeight="1">
      <c r="A25" s="471"/>
      <c r="B25" s="383" t="s">
        <v>366</v>
      </c>
      <c r="C25" s="405" t="s">
        <v>10</v>
      </c>
      <c r="D25" s="456"/>
      <c r="E25" s="300"/>
      <c r="F25" s="73">
        <v>0</v>
      </c>
      <c r="G25" s="71"/>
      <c r="H25" s="402">
        <v>0</v>
      </c>
      <c r="I25" s="456"/>
      <c r="J25" s="300"/>
      <c r="K25" s="73">
        <v>0</v>
      </c>
      <c r="L25" s="71"/>
      <c r="M25" s="402">
        <v>0</v>
      </c>
      <c r="N25" s="423"/>
    </row>
    <row r="26" spans="1:15" ht="27.75" customHeight="1">
      <c r="A26" s="471"/>
      <c r="B26" s="383" t="s">
        <v>367</v>
      </c>
      <c r="C26" s="405" t="s">
        <v>10</v>
      </c>
      <c r="D26" s="72"/>
      <c r="E26" s="300"/>
      <c r="F26" s="73">
        <v>0</v>
      </c>
      <c r="G26" s="398"/>
      <c r="H26" s="402">
        <v>0</v>
      </c>
      <c r="I26" s="72"/>
      <c r="J26" s="300"/>
      <c r="K26" s="73">
        <v>0</v>
      </c>
      <c r="L26" s="398"/>
      <c r="M26" s="402">
        <v>0</v>
      </c>
      <c r="N26" s="246"/>
    </row>
    <row r="27" spans="1:15" ht="26.25" customHeight="1">
      <c r="A27" s="495"/>
      <c r="B27" s="426" t="s">
        <v>368</v>
      </c>
      <c r="C27" s="405" t="s">
        <v>10</v>
      </c>
      <c r="D27" s="397"/>
      <c r="E27" s="424"/>
      <c r="F27" s="71">
        <v>52188.6</v>
      </c>
      <c r="G27" s="398"/>
      <c r="H27" s="145">
        <v>1500028.2260699999</v>
      </c>
      <c r="I27" s="397"/>
      <c r="J27" s="424"/>
      <c r="K27" s="71">
        <v>22620.273000000001</v>
      </c>
      <c r="L27" s="398"/>
      <c r="M27" s="145">
        <v>596801.97269550001</v>
      </c>
      <c r="N27" s="414"/>
    </row>
    <row r="28" spans="1:15" ht="26.25" customHeight="1">
      <c r="A28" s="653"/>
      <c r="B28" s="426" t="s">
        <v>369</v>
      </c>
      <c r="C28" s="405" t="s">
        <v>10</v>
      </c>
      <c r="D28" s="462"/>
      <c r="E28" s="427"/>
      <c r="F28" s="71">
        <v>730.28099999999995</v>
      </c>
      <c r="G28" s="398"/>
      <c r="H28" s="402">
        <v>0</v>
      </c>
      <c r="I28" s="462"/>
      <c r="J28" s="427"/>
      <c r="K28" s="71">
        <v>384.17399999999998</v>
      </c>
      <c r="L28" s="398"/>
      <c r="M28" s="402">
        <v>0</v>
      </c>
    </row>
    <row r="29" spans="1:15" ht="26.25" customHeight="1">
      <c r="A29" s="654"/>
      <c r="B29" s="426" t="s">
        <v>405</v>
      </c>
      <c r="C29" s="405" t="s">
        <v>10</v>
      </c>
      <c r="D29" s="172"/>
      <c r="E29" s="143"/>
      <c r="F29" s="73">
        <v>0</v>
      </c>
      <c r="G29" s="398"/>
      <c r="H29" s="402">
        <v>0</v>
      </c>
      <c r="I29" s="172"/>
      <c r="J29" s="143"/>
      <c r="K29" s="73">
        <v>0</v>
      </c>
      <c r="L29" s="398"/>
      <c r="M29" s="402">
        <v>0</v>
      </c>
    </row>
    <row r="30" spans="1:15" ht="26.25" customHeight="1">
      <c r="A30" s="579">
        <v>5</v>
      </c>
      <c r="B30" s="501" t="s">
        <v>386</v>
      </c>
      <c r="C30" s="436"/>
      <c r="D30" s="61">
        <v>18231.024000000001</v>
      </c>
      <c r="E30" s="62">
        <v>370.12299999999959</v>
      </c>
      <c r="F30" s="88">
        <v>17860.901000000002</v>
      </c>
      <c r="G30" s="71"/>
      <c r="H30" s="240">
        <v>474790.87030199997</v>
      </c>
      <c r="I30" s="61">
        <v>19278.793000000001</v>
      </c>
      <c r="J30" s="62">
        <v>373.7970000000023</v>
      </c>
      <c r="K30" s="88">
        <v>18904.995999999999</v>
      </c>
      <c r="L30" s="71"/>
      <c r="M30" s="240">
        <v>435853.31171200005</v>
      </c>
      <c r="N30" s="253"/>
    </row>
    <row r="31" spans="1:15" ht="26.25" customHeight="1">
      <c r="A31" s="641">
        <v>5</v>
      </c>
      <c r="B31" s="426" t="s">
        <v>14</v>
      </c>
      <c r="C31" s="405" t="s">
        <v>10</v>
      </c>
      <c r="D31" s="67">
        <v>18231.024000000001</v>
      </c>
      <c r="E31" s="68">
        <v>370.12299999999959</v>
      </c>
      <c r="F31" s="71">
        <v>17860.901000000002</v>
      </c>
      <c r="G31" s="71">
        <v>4.1020000000000003</v>
      </c>
      <c r="H31" s="89">
        <v>73265.415902000008</v>
      </c>
      <c r="I31" s="67">
        <v>19278.793000000001</v>
      </c>
      <c r="J31" s="68">
        <v>373.7970000000023</v>
      </c>
      <c r="K31" s="71">
        <v>18904.995999999999</v>
      </c>
      <c r="L31" s="71">
        <v>4.4720000000000004</v>
      </c>
      <c r="M31" s="89">
        <v>84543.142112000001</v>
      </c>
      <c r="N31" s="253"/>
    </row>
    <row r="32" spans="1:15" ht="26.25" customHeight="1">
      <c r="A32" s="642"/>
      <c r="B32" s="426" t="s">
        <v>15</v>
      </c>
      <c r="C32" s="405" t="s">
        <v>12</v>
      </c>
      <c r="D32" s="67"/>
      <c r="E32" s="68"/>
      <c r="F32" s="74">
        <v>420.56</v>
      </c>
      <c r="G32" s="71">
        <v>954.74</v>
      </c>
      <c r="H32" s="89">
        <v>401525.45439999999</v>
      </c>
      <c r="I32" s="67"/>
      <c r="J32" s="68"/>
      <c r="K32" s="71">
        <v>338.56</v>
      </c>
      <c r="L32" s="74">
        <v>1037.6600000000001</v>
      </c>
      <c r="M32" s="89">
        <v>351310.16960000002</v>
      </c>
      <c r="N32" s="25"/>
    </row>
    <row r="33" spans="1:19" ht="26.25" customHeight="1">
      <c r="A33" s="579">
        <v>6</v>
      </c>
      <c r="B33" s="502" t="s">
        <v>387</v>
      </c>
      <c r="C33" s="437"/>
      <c r="D33" s="61">
        <v>60580.891000000003</v>
      </c>
      <c r="E33" s="62">
        <v>574.54700000000594</v>
      </c>
      <c r="F33" s="88">
        <v>60006.343999999997</v>
      </c>
      <c r="G33" s="82"/>
      <c r="H33" s="421">
        <v>1035481.8748879998</v>
      </c>
      <c r="I33" s="61">
        <v>74952.308999999994</v>
      </c>
      <c r="J33" s="62">
        <v>587.95799999999872</v>
      </c>
      <c r="K33" s="88">
        <v>74364.350999999995</v>
      </c>
      <c r="L33" s="82"/>
      <c r="M33" s="421">
        <v>1108095.073476</v>
      </c>
      <c r="N33" s="25"/>
    </row>
    <row r="34" spans="1:19" ht="26.25" customHeight="1">
      <c r="A34" s="471"/>
      <c r="B34" s="426" t="s">
        <v>14</v>
      </c>
      <c r="C34" s="405" t="s">
        <v>10</v>
      </c>
      <c r="D34" s="67">
        <v>60580.891000000003</v>
      </c>
      <c r="E34" s="68">
        <v>574.54700000000594</v>
      </c>
      <c r="F34" s="82">
        <v>60006.343999999997</v>
      </c>
      <c r="G34" s="71">
        <v>7.327</v>
      </c>
      <c r="H34" s="89">
        <v>439666.48248799995</v>
      </c>
      <c r="I34" s="67">
        <v>74952.308999999994</v>
      </c>
      <c r="J34" s="68">
        <v>587.95799999999872</v>
      </c>
      <c r="K34" s="82">
        <v>74364.350999999995</v>
      </c>
      <c r="L34" s="71">
        <v>6.8760000000000003</v>
      </c>
      <c r="M34" s="89">
        <v>511329.27747600002</v>
      </c>
      <c r="N34" s="25"/>
    </row>
    <row r="35" spans="1:19" ht="26.25" customHeight="1">
      <c r="A35" s="465"/>
      <c r="B35" s="503" t="s">
        <v>15</v>
      </c>
      <c r="C35" s="466" t="s">
        <v>12</v>
      </c>
      <c r="D35" s="467"/>
      <c r="E35" s="468"/>
      <c r="F35" s="469">
        <v>177.42</v>
      </c>
      <c r="G35" s="515">
        <v>3358.22</v>
      </c>
      <c r="H35" s="470">
        <v>595815.3923999999</v>
      </c>
      <c r="I35" s="467"/>
      <c r="J35" s="468"/>
      <c r="K35" s="515">
        <v>233.2</v>
      </c>
      <c r="L35" s="469">
        <v>2559.0300000000002</v>
      </c>
      <c r="M35" s="470">
        <v>596765.79599999997</v>
      </c>
    </row>
    <row r="36" spans="1:19" ht="26.25" customHeight="1">
      <c r="A36" s="579">
        <v>7</v>
      </c>
      <c r="B36" s="501" t="s">
        <v>19</v>
      </c>
      <c r="C36" s="405"/>
      <c r="D36" s="93">
        <v>42291.672999999988</v>
      </c>
      <c r="E36" s="62">
        <v>1386.4859999999535</v>
      </c>
      <c r="F36" s="75">
        <v>40905.187000000034</v>
      </c>
      <c r="G36" s="82"/>
      <c r="H36" s="240">
        <v>911137.24806100025</v>
      </c>
      <c r="I36" s="93">
        <v>51258.097999999969</v>
      </c>
      <c r="J36" s="62">
        <v>1567.0059999999357</v>
      </c>
      <c r="K36" s="62">
        <v>49691.092000000033</v>
      </c>
      <c r="L36" s="62"/>
      <c r="M36" s="240">
        <v>1069527.8980929998</v>
      </c>
      <c r="N36" s="476"/>
      <c r="S36" s="21"/>
    </row>
    <row r="37" spans="1:19" ht="29.25" customHeight="1">
      <c r="A37" s="12">
        <v>1</v>
      </c>
      <c r="B37" s="399" t="s">
        <v>410</v>
      </c>
      <c r="C37" s="405" t="s">
        <v>10</v>
      </c>
      <c r="D37" s="67">
        <v>3872.2249999999999</v>
      </c>
      <c r="E37" s="68">
        <v>101.32499999999982</v>
      </c>
      <c r="F37" s="82">
        <v>3770.9</v>
      </c>
      <c r="G37" s="82">
        <v>24.402000000000001</v>
      </c>
      <c r="H37" s="89">
        <v>92017.501800000013</v>
      </c>
      <c r="I37" s="67">
        <v>3498.2159999999999</v>
      </c>
      <c r="J37" s="68">
        <v>91.031999999999698</v>
      </c>
      <c r="K37" s="82">
        <v>3407.1840000000002</v>
      </c>
      <c r="L37" s="82">
        <v>24.276</v>
      </c>
      <c r="M37" s="89">
        <v>82712.798783999999</v>
      </c>
      <c r="N37" s="396"/>
      <c r="S37" s="21"/>
    </row>
    <row r="38" spans="1:19" ht="29.25" customHeight="1">
      <c r="A38" s="12">
        <v>2</v>
      </c>
      <c r="B38" s="430" t="s">
        <v>54</v>
      </c>
      <c r="C38" s="405" t="s">
        <v>10</v>
      </c>
      <c r="D38" s="67">
        <v>1378.3230000000001</v>
      </c>
      <c r="E38" s="68">
        <v>29.441000000000031</v>
      </c>
      <c r="F38" s="82">
        <v>1348.8820000000001</v>
      </c>
      <c r="G38" s="71">
        <v>16.265000000000001</v>
      </c>
      <c r="H38" s="89">
        <v>21939.565730000002</v>
      </c>
      <c r="I38" s="67">
        <v>1245.9380000000001</v>
      </c>
      <c r="J38" s="68">
        <v>18.115000000000009</v>
      </c>
      <c r="K38" s="82">
        <v>1227.8230000000001</v>
      </c>
      <c r="L38" s="71">
        <v>16.181000000000001</v>
      </c>
      <c r="M38" s="242">
        <v>19867.403963000004</v>
      </c>
      <c r="N38" s="396"/>
      <c r="O38" s="25"/>
      <c r="S38" s="21"/>
    </row>
    <row r="39" spans="1:19" ht="29.25" customHeight="1">
      <c r="A39" s="12">
        <v>3</v>
      </c>
      <c r="B39" s="430" t="s">
        <v>372</v>
      </c>
      <c r="C39" s="405" t="s">
        <v>10</v>
      </c>
      <c r="D39" s="67">
        <v>254.11600000000001</v>
      </c>
      <c r="E39" s="68">
        <v>8.9160000000000252</v>
      </c>
      <c r="F39" s="82">
        <v>245.2</v>
      </c>
      <c r="G39" s="71">
        <v>24.402000000000001</v>
      </c>
      <c r="H39" s="89">
        <v>5983.3703999999998</v>
      </c>
      <c r="I39" s="67">
        <v>374.56299999999999</v>
      </c>
      <c r="J39" s="68">
        <v>13.853999999999985</v>
      </c>
      <c r="K39" s="82">
        <v>360.709</v>
      </c>
      <c r="L39" s="71">
        <v>24.276</v>
      </c>
      <c r="M39" s="89">
        <v>8756.5716840000005</v>
      </c>
      <c r="N39" s="396"/>
      <c r="O39" s="25"/>
      <c r="S39" s="21"/>
    </row>
    <row r="40" spans="1:19" ht="29.25" customHeight="1">
      <c r="A40" s="12">
        <v>4</v>
      </c>
      <c r="B40" s="430" t="s">
        <v>411</v>
      </c>
      <c r="C40" s="405" t="s">
        <v>10</v>
      </c>
      <c r="D40" s="67">
        <v>178.35499999999999</v>
      </c>
      <c r="E40" s="68">
        <v>33.193999999999988</v>
      </c>
      <c r="F40" s="112">
        <v>145.161</v>
      </c>
      <c r="G40" s="71">
        <v>16.265000000000001</v>
      </c>
      <c r="H40" s="89">
        <v>2361.0436650000001</v>
      </c>
      <c r="I40" s="67">
        <v>206.874</v>
      </c>
      <c r="J40" s="68">
        <v>27.563999999999993</v>
      </c>
      <c r="K40" s="112">
        <v>179.31</v>
      </c>
      <c r="L40" s="71">
        <v>16.181000000000001</v>
      </c>
      <c r="M40" s="89">
        <v>2901.4151100000004</v>
      </c>
      <c r="N40" s="396"/>
      <c r="O40" s="25"/>
      <c r="S40" s="21"/>
    </row>
    <row r="41" spans="1:19" ht="29.25" customHeight="1">
      <c r="A41" s="12">
        <v>5</v>
      </c>
      <c r="B41" s="430" t="s">
        <v>311</v>
      </c>
      <c r="C41" s="405" t="s">
        <v>10</v>
      </c>
      <c r="D41" s="67">
        <v>233.79300000000001</v>
      </c>
      <c r="E41" s="68">
        <v>3.15300000000002</v>
      </c>
      <c r="F41" s="82">
        <v>230.64</v>
      </c>
      <c r="G41" s="71">
        <v>16.265000000000001</v>
      </c>
      <c r="H41" s="89">
        <v>3751.3595999999998</v>
      </c>
      <c r="I41" s="67">
        <v>235.76300000000001</v>
      </c>
      <c r="J41" s="68">
        <v>3.1810000000000116</v>
      </c>
      <c r="K41" s="82">
        <v>232.58199999999999</v>
      </c>
      <c r="L41" s="71">
        <v>16.181000000000001</v>
      </c>
      <c r="M41" s="89">
        <v>3763.4093419999999</v>
      </c>
      <c r="N41" s="396"/>
      <c r="O41" s="25"/>
      <c r="S41" s="21"/>
    </row>
    <row r="42" spans="1:19" ht="29.25" customHeight="1">
      <c r="A42" s="12">
        <v>6</v>
      </c>
      <c r="B42" s="430" t="s">
        <v>312</v>
      </c>
      <c r="C42" s="405" t="s">
        <v>10</v>
      </c>
      <c r="D42" s="67">
        <v>999.26800000000003</v>
      </c>
      <c r="E42" s="68">
        <v>36.233000000000061</v>
      </c>
      <c r="F42" s="82">
        <v>963.03499999999997</v>
      </c>
      <c r="G42" s="71">
        <v>16.265000000000001</v>
      </c>
      <c r="H42" s="89">
        <v>15663.764275</v>
      </c>
      <c r="I42" s="67">
        <v>951.69799999999998</v>
      </c>
      <c r="J42" s="68">
        <v>49.794999999999959</v>
      </c>
      <c r="K42" s="82">
        <v>901.90300000000002</v>
      </c>
      <c r="L42" s="71">
        <v>16.181000000000001</v>
      </c>
      <c r="M42" s="89">
        <v>14593.692443000002</v>
      </c>
      <c r="N42" s="254"/>
      <c r="O42" s="25"/>
      <c r="S42" s="21"/>
    </row>
    <row r="43" spans="1:19" ht="29.25" customHeight="1">
      <c r="A43" s="12">
        <v>7</v>
      </c>
      <c r="B43" s="426" t="s">
        <v>344</v>
      </c>
      <c r="C43" s="405" t="s">
        <v>10</v>
      </c>
      <c r="D43" s="67">
        <v>418.56599999999997</v>
      </c>
      <c r="E43" s="68">
        <v>12.428999999999974</v>
      </c>
      <c r="F43" s="82">
        <v>406.137</v>
      </c>
      <c r="G43" s="71">
        <v>18.036000000000001</v>
      </c>
      <c r="H43" s="89">
        <v>7325.0869320000002</v>
      </c>
      <c r="I43" s="67">
        <v>424.7</v>
      </c>
      <c r="J43" s="68">
        <v>21.322999999999979</v>
      </c>
      <c r="K43" s="82">
        <v>403.37700000000001</v>
      </c>
      <c r="L43" s="71">
        <v>18.036000000000001</v>
      </c>
      <c r="M43" s="89">
        <v>7275.3075720000006</v>
      </c>
      <c r="N43" s="396"/>
      <c r="O43" s="25"/>
      <c r="S43" s="21"/>
    </row>
    <row r="44" spans="1:19" ht="29.25" customHeight="1">
      <c r="A44" s="12">
        <v>8</v>
      </c>
      <c r="B44" s="426" t="s">
        <v>345</v>
      </c>
      <c r="C44" s="405" t="s">
        <v>10</v>
      </c>
      <c r="D44" s="67">
        <v>769.375</v>
      </c>
      <c r="E44" s="68">
        <v>2.1739999999999782</v>
      </c>
      <c r="F44" s="82">
        <v>767.20100000000002</v>
      </c>
      <c r="G44" s="71">
        <v>24.402000000000001</v>
      </c>
      <c r="H44" s="89">
        <v>18721.238802</v>
      </c>
      <c r="I44" s="67">
        <v>693.01</v>
      </c>
      <c r="J44" s="68">
        <v>0.55600000000004002</v>
      </c>
      <c r="K44" s="82">
        <v>692.45399999999995</v>
      </c>
      <c r="L44" s="71">
        <v>24.276</v>
      </c>
      <c r="M44" s="89">
        <v>16810.013304</v>
      </c>
      <c r="N44" s="396"/>
      <c r="O44" s="25"/>
      <c r="S44" s="21"/>
    </row>
    <row r="45" spans="1:19" ht="29.25" customHeight="1">
      <c r="A45" s="12">
        <v>9</v>
      </c>
      <c r="B45" s="426" t="s">
        <v>313</v>
      </c>
      <c r="C45" s="405" t="s">
        <v>10</v>
      </c>
      <c r="D45" s="67">
        <v>471.13499999999999</v>
      </c>
      <c r="E45" s="68">
        <v>26.105999999999995</v>
      </c>
      <c r="F45" s="82">
        <v>445.029</v>
      </c>
      <c r="G45" s="71">
        <v>16.265000000000001</v>
      </c>
      <c r="H45" s="89">
        <v>7238.3966850000006</v>
      </c>
      <c r="I45" s="67">
        <v>630.44200000000001</v>
      </c>
      <c r="J45" s="68">
        <v>29.22199999999998</v>
      </c>
      <c r="K45" s="82">
        <v>601.22</v>
      </c>
      <c r="L45" s="71">
        <v>16.181000000000001</v>
      </c>
      <c r="M45" s="89">
        <v>9728.3408200000013</v>
      </c>
      <c r="N45" s="396"/>
      <c r="O45" s="25"/>
      <c r="S45" s="21"/>
    </row>
    <row r="46" spans="1:19" ht="29.25" customHeight="1">
      <c r="A46" s="12">
        <v>10</v>
      </c>
      <c r="B46" s="426" t="s">
        <v>314</v>
      </c>
      <c r="C46" s="405" t="s">
        <v>10</v>
      </c>
      <c r="D46" s="67">
        <v>341.12799999999999</v>
      </c>
      <c r="E46" s="68">
        <v>4.1169999999999618</v>
      </c>
      <c r="F46" s="82">
        <v>337.01100000000002</v>
      </c>
      <c r="G46" s="71">
        <v>19.527000000000001</v>
      </c>
      <c r="H46" s="89">
        <v>6580.8137970000007</v>
      </c>
      <c r="I46" s="67">
        <v>294.35599999999999</v>
      </c>
      <c r="J46" s="68">
        <v>4.1469999999999914</v>
      </c>
      <c r="K46" s="82">
        <v>290.209</v>
      </c>
      <c r="L46" s="71">
        <v>19.527000000000001</v>
      </c>
      <c r="M46" s="89">
        <v>5666.9111430000003</v>
      </c>
      <c r="N46" s="396"/>
      <c r="O46" s="25"/>
      <c r="S46" s="21"/>
    </row>
    <row r="47" spans="1:19" ht="29.25" customHeight="1">
      <c r="A47" s="12">
        <v>11</v>
      </c>
      <c r="B47" s="430" t="s">
        <v>315</v>
      </c>
      <c r="C47" s="405" t="s">
        <v>10</v>
      </c>
      <c r="D47" s="85">
        <v>0</v>
      </c>
      <c r="E47" s="69">
        <v>0</v>
      </c>
      <c r="F47" s="272">
        <v>0</v>
      </c>
      <c r="G47" s="71">
        <v>24.402000000000001</v>
      </c>
      <c r="H47" s="242">
        <v>0</v>
      </c>
      <c r="I47" s="85">
        <v>0</v>
      </c>
      <c r="J47" s="69">
        <v>0</v>
      </c>
      <c r="K47" s="272">
        <v>0</v>
      </c>
      <c r="L47" s="71">
        <v>24.276</v>
      </c>
      <c r="M47" s="242">
        <v>0</v>
      </c>
      <c r="N47" s="396"/>
      <c r="O47" s="25"/>
      <c r="S47" s="21"/>
    </row>
    <row r="48" spans="1:19" ht="29.25" customHeight="1">
      <c r="A48" s="12">
        <v>12</v>
      </c>
      <c r="B48" s="426" t="s">
        <v>317</v>
      </c>
      <c r="C48" s="405" t="s">
        <v>10</v>
      </c>
      <c r="D48" s="67">
        <v>539.476</v>
      </c>
      <c r="E48" s="68">
        <v>13.775999999999954</v>
      </c>
      <c r="F48" s="82">
        <v>525.70000000000005</v>
      </c>
      <c r="G48" s="71">
        <v>13.521000000000001</v>
      </c>
      <c r="H48" s="242">
        <v>7107.989700000001</v>
      </c>
      <c r="I48" s="67">
        <v>550.38499999999999</v>
      </c>
      <c r="J48" s="68">
        <v>14.025999999999954</v>
      </c>
      <c r="K48" s="82">
        <v>536.35900000000004</v>
      </c>
      <c r="L48" s="71">
        <v>13.521000000000001</v>
      </c>
      <c r="M48" s="242">
        <v>7252.1100390000011</v>
      </c>
      <c r="N48" s="396"/>
      <c r="O48" s="25"/>
      <c r="S48" s="21"/>
    </row>
    <row r="49" spans="1:19" ht="29.25" customHeight="1">
      <c r="A49" s="12">
        <v>13</v>
      </c>
      <c r="B49" s="429" t="s">
        <v>363</v>
      </c>
      <c r="C49" s="405" t="s">
        <v>10</v>
      </c>
      <c r="D49" s="67">
        <v>68.694000000000003</v>
      </c>
      <c r="E49" s="68">
        <v>11.504000000000005</v>
      </c>
      <c r="F49" s="82">
        <v>57.19</v>
      </c>
      <c r="G49" s="71">
        <v>24.402000000000001</v>
      </c>
      <c r="H49" s="89">
        <v>1395.5503799999999</v>
      </c>
      <c r="I49" s="67">
        <v>98.242999999999995</v>
      </c>
      <c r="J49" s="68">
        <v>19.265000000000001</v>
      </c>
      <c r="K49" s="82">
        <v>78.977999999999994</v>
      </c>
      <c r="L49" s="71">
        <v>24.276</v>
      </c>
      <c r="M49" s="89">
        <v>1917.2699279999999</v>
      </c>
      <c r="N49" s="396"/>
      <c r="O49" s="25"/>
      <c r="S49" s="21"/>
    </row>
    <row r="50" spans="1:19" ht="29.25" customHeight="1">
      <c r="A50" s="12">
        <v>14</v>
      </c>
      <c r="B50" s="429" t="s">
        <v>318</v>
      </c>
      <c r="C50" s="405" t="s">
        <v>10</v>
      </c>
      <c r="D50" s="67">
        <v>404.65800000000002</v>
      </c>
      <c r="E50" s="68">
        <v>2.6949999999999932</v>
      </c>
      <c r="F50" s="82">
        <v>401.96300000000002</v>
      </c>
      <c r="G50" s="71">
        <v>16.265000000000001</v>
      </c>
      <c r="H50" s="89">
        <v>6537.9281950000004</v>
      </c>
      <c r="I50" s="67">
        <v>343.46</v>
      </c>
      <c r="J50" s="68">
        <v>2.4089999999999918</v>
      </c>
      <c r="K50" s="82">
        <v>341.05099999999999</v>
      </c>
      <c r="L50" s="71">
        <v>16.181000000000001</v>
      </c>
      <c r="M50" s="89">
        <v>5518.5462310000003</v>
      </c>
      <c r="N50" s="396"/>
      <c r="O50" s="25"/>
      <c r="S50" s="21"/>
    </row>
    <row r="51" spans="1:19" ht="29.25" customHeight="1">
      <c r="A51" s="12">
        <v>15</v>
      </c>
      <c r="B51" s="429" t="s">
        <v>74</v>
      </c>
      <c r="C51" s="405" t="s">
        <v>10</v>
      </c>
      <c r="D51" s="439">
        <v>0</v>
      </c>
      <c r="E51" s="272">
        <v>0</v>
      </c>
      <c r="F51" s="272">
        <v>0</v>
      </c>
      <c r="G51" s="71"/>
      <c r="H51" s="242">
        <v>0</v>
      </c>
      <c r="I51" s="439">
        <v>0</v>
      </c>
      <c r="J51" s="272">
        <v>0</v>
      </c>
      <c r="K51" s="272">
        <v>0</v>
      </c>
      <c r="L51" s="73"/>
      <c r="M51" s="242">
        <v>0</v>
      </c>
      <c r="N51" s="396"/>
      <c r="O51" s="25"/>
      <c r="S51" s="21"/>
    </row>
    <row r="52" spans="1:19" ht="29.25" customHeight="1">
      <c r="A52" s="12">
        <v>16</v>
      </c>
      <c r="B52" s="430" t="s">
        <v>75</v>
      </c>
      <c r="C52" s="405" t="s">
        <v>10</v>
      </c>
      <c r="D52" s="439">
        <v>0</v>
      </c>
      <c r="E52" s="272">
        <v>0</v>
      </c>
      <c r="F52" s="272">
        <v>0</v>
      </c>
      <c r="G52" s="71"/>
      <c r="H52" s="242">
        <v>0</v>
      </c>
      <c r="I52" s="439">
        <v>0</v>
      </c>
      <c r="J52" s="272">
        <v>0</v>
      </c>
      <c r="K52" s="272">
        <v>0</v>
      </c>
      <c r="L52" s="73"/>
      <c r="M52" s="242">
        <v>0</v>
      </c>
      <c r="N52" s="396"/>
      <c r="O52" s="25"/>
      <c r="S52" s="21"/>
    </row>
    <row r="53" spans="1:19" ht="29.25" customHeight="1">
      <c r="A53" s="12">
        <v>17</v>
      </c>
      <c r="B53" s="516" t="s">
        <v>319</v>
      </c>
      <c r="C53" s="405" t="s">
        <v>10</v>
      </c>
      <c r="D53" s="442">
        <v>6.4130000000000003</v>
      </c>
      <c r="E53" s="82">
        <v>0.88900000000000023</v>
      </c>
      <c r="F53" s="532">
        <v>5.524</v>
      </c>
      <c r="G53" s="71">
        <v>24.402000000000001</v>
      </c>
      <c r="H53" s="89">
        <v>134.796648</v>
      </c>
      <c r="I53" s="442">
        <v>30.831</v>
      </c>
      <c r="J53" s="82">
        <v>1.6159999999999997</v>
      </c>
      <c r="K53" s="532">
        <v>29.215</v>
      </c>
      <c r="L53" s="71">
        <v>24.276</v>
      </c>
      <c r="M53" s="89">
        <v>709.22334000000001</v>
      </c>
      <c r="N53" s="396"/>
      <c r="O53" s="25"/>
      <c r="S53" s="21"/>
    </row>
    <row r="54" spans="1:19" ht="29.25" customHeight="1">
      <c r="A54" s="12">
        <v>18</v>
      </c>
      <c r="B54" s="430" t="s">
        <v>383</v>
      </c>
      <c r="C54" s="405" t="s">
        <v>10</v>
      </c>
      <c r="D54" s="67">
        <v>63.695999999999998</v>
      </c>
      <c r="E54" s="68">
        <v>3.0499999999999972</v>
      </c>
      <c r="F54" s="82">
        <v>60.646000000000001</v>
      </c>
      <c r="G54" s="71">
        <v>16.265000000000001</v>
      </c>
      <c r="H54" s="89">
        <v>986.40719000000001</v>
      </c>
      <c r="I54" s="67">
        <v>65.307000000000002</v>
      </c>
      <c r="J54" s="68">
        <v>2.3599999999999994</v>
      </c>
      <c r="K54" s="82">
        <v>62.947000000000003</v>
      </c>
      <c r="L54" s="71">
        <v>16.181000000000001</v>
      </c>
      <c r="M54" s="89">
        <v>1018.5454070000001</v>
      </c>
      <c r="N54" s="396"/>
      <c r="O54" s="25"/>
      <c r="S54" s="21"/>
    </row>
    <row r="55" spans="1:19" ht="29.25" customHeight="1">
      <c r="A55" s="12">
        <v>19</v>
      </c>
      <c r="B55" s="430" t="s">
        <v>320</v>
      </c>
      <c r="C55" s="405" t="s">
        <v>10</v>
      </c>
      <c r="D55" s="67">
        <v>1297.1849999999999</v>
      </c>
      <c r="E55" s="68">
        <v>118.03899999999999</v>
      </c>
      <c r="F55" s="82">
        <v>1179.146</v>
      </c>
      <c r="G55" s="71">
        <v>10.843999999999999</v>
      </c>
      <c r="H55" s="89">
        <v>12786.659223999999</v>
      </c>
      <c r="I55" s="67">
        <v>1319.6320000000001</v>
      </c>
      <c r="J55" s="68">
        <v>116.25099999999998</v>
      </c>
      <c r="K55" s="82">
        <v>1203.3810000000001</v>
      </c>
      <c r="L55" s="71">
        <v>10.788</v>
      </c>
      <c r="M55" s="89">
        <v>12982.074228000001</v>
      </c>
      <c r="N55" s="396"/>
      <c r="O55" s="25"/>
      <c r="S55" s="21"/>
    </row>
    <row r="56" spans="1:19" ht="29.25" customHeight="1">
      <c r="A56" s="12">
        <v>20</v>
      </c>
      <c r="B56" s="430" t="s">
        <v>321</v>
      </c>
      <c r="C56" s="405" t="s">
        <v>10</v>
      </c>
      <c r="D56" s="85">
        <v>0</v>
      </c>
      <c r="E56" s="69">
        <v>0</v>
      </c>
      <c r="F56" s="272">
        <v>0</v>
      </c>
      <c r="G56" s="71">
        <v>24.402000000000001</v>
      </c>
      <c r="H56" s="242">
        <v>0</v>
      </c>
      <c r="I56" s="85">
        <v>0</v>
      </c>
      <c r="J56" s="69">
        <v>0</v>
      </c>
      <c r="K56" s="272">
        <v>0</v>
      </c>
      <c r="L56" s="71">
        <v>24.276</v>
      </c>
      <c r="M56" s="242">
        <v>0</v>
      </c>
      <c r="N56" s="396"/>
      <c r="O56" s="25"/>
      <c r="S56" s="21"/>
    </row>
    <row r="57" spans="1:19" ht="29.25" customHeight="1">
      <c r="A57" s="12">
        <v>21</v>
      </c>
      <c r="B57" s="430" t="s">
        <v>350</v>
      </c>
      <c r="C57" s="405" t="s">
        <v>10</v>
      </c>
      <c r="D57" s="67">
        <v>19.975999999999999</v>
      </c>
      <c r="E57" s="68">
        <v>4.254999999999999</v>
      </c>
      <c r="F57" s="82">
        <v>15.721</v>
      </c>
      <c r="G57" s="71">
        <v>18.114999999999998</v>
      </c>
      <c r="H57" s="89">
        <v>284.78591499999999</v>
      </c>
      <c r="I57" s="67">
        <v>35.968000000000004</v>
      </c>
      <c r="J57" s="68">
        <v>6.3170000000000037</v>
      </c>
      <c r="K57" s="82">
        <v>29.651</v>
      </c>
      <c r="L57" s="71">
        <v>18.114999999999998</v>
      </c>
      <c r="M57" s="89">
        <v>537.12786499999993</v>
      </c>
      <c r="N57" s="396"/>
      <c r="O57" s="25"/>
      <c r="S57" s="21"/>
    </row>
    <row r="58" spans="1:19" ht="29.25" customHeight="1">
      <c r="A58" s="12">
        <v>22</v>
      </c>
      <c r="B58" s="430" t="s">
        <v>351</v>
      </c>
      <c r="C58" s="405" t="s">
        <v>10</v>
      </c>
      <c r="D58" s="67">
        <v>280.209</v>
      </c>
      <c r="E58" s="68">
        <v>8.9050000000000296</v>
      </c>
      <c r="F58" s="82">
        <v>271.30399999999997</v>
      </c>
      <c r="G58" s="71">
        <v>24.402000000000001</v>
      </c>
      <c r="H58" s="89">
        <v>6620.3602080000001</v>
      </c>
      <c r="I58" s="67">
        <v>283.54199999999997</v>
      </c>
      <c r="J58" s="68">
        <v>12.22199999999998</v>
      </c>
      <c r="K58" s="112">
        <v>271.32</v>
      </c>
      <c r="L58" s="71">
        <v>24.276</v>
      </c>
      <c r="M58" s="89">
        <v>6586.5643199999995</v>
      </c>
      <c r="N58" s="396"/>
      <c r="O58" s="25"/>
      <c r="S58" s="21"/>
    </row>
    <row r="59" spans="1:19" ht="29.25" customHeight="1">
      <c r="A59" s="12">
        <v>23</v>
      </c>
      <c r="B59" s="430" t="s">
        <v>322</v>
      </c>
      <c r="C59" s="405" t="s">
        <v>10</v>
      </c>
      <c r="D59" s="67">
        <v>196.04300000000001</v>
      </c>
      <c r="E59" s="68">
        <v>8.2520000000000095</v>
      </c>
      <c r="F59" s="82">
        <v>187.791</v>
      </c>
      <c r="G59" s="71">
        <v>16.265000000000001</v>
      </c>
      <c r="H59" s="89">
        <v>3054.420615</v>
      </c>
      <c r="I59" s="67">
        <v>214.25700000000001</v>
      </c>
      <c r="J59" s="68">
        <v>8.0870000000000175</v>
      </c>
      <c r="K59" s="82">
        <v>206.17</v>
      </c>
      <c r="L59" s="71">
        <v>16.181000000000001</v>
      </c>
      <c r="M59" s="89">
        <v>3336.0367700000002</v>
      </c>
      <c r="N59" s="396"/>
      <c r="O59" s="25"/>
      <c r="S59" s="21"/>
    </row>
    <row r="60" spans="1:19" ht="29.25" customHeight="1">
      <c r="A60" s="486">
        <v>24</v>
      </c>
      <c r="B60" s="430" t="s">
        <v>323</v>
      </c>
      <c r="C60" s="405" t="s">
        <v>10</v>
      </c>
      <c r="D60" s="85">
        <v>0</v>
      </c>
      <c r="E60" s="69">
        <v>0</v>
      </c>
      <c r="F60" s="272">
        <v>0</v>
      </c>
      <c r="G60" s="71">
        <v>23.631</v>
      </c>
      <c r="H60" s="242">
        <v>0</v>
      </c>
      <c r="I60" s="85">
        <v>0</v>
      </c>
      <c r="J60" s="69">
        <v>0</v>
      </c>
      <c r="K60" s="272">
        <v>0</v>
      </c>
      <c r="L60" s="71">
        <v>23.631</v>
      </c>
      <c r="M60" s="242">
        <v>0</v>
      </c>
      <c r="N60" s="396"/>
      <c r="O60" s="25"/>
      <c r="S60" s="21"/>
    </row>
    <row r="61" spans="1:19" ht="29.25" customHeight="1">
      <c r="A61" s="486">
        <v>25</v>
      </c>
      <c r="B61" s="430" t="s">
        <v>69</v>
      </c>
      <c r="C61" s="405" t="s">
        <v>10</v>
      </c>
      <c r="D61" s="85">
        <v>0</v>
      </c>
      <c r="E61" s="69">
        <v>0</v>
      </c>
      <c r="F61" s="272">
        <v>0</v>
      </c>
      <c r="G61" s="71">
        <v>16.255000000000003</v>
      </c>
      <c r="H61" s="242">
        <v>0</v>
      </c>
      <c r="I61" s="85">
        <v>0</v>
      </c>
      <c r="J61" s="69">
        <v>0</v>
      </c>
      <c r="K61" s="272">
        <v>0</v>
      </c>
      <c r="L61" s="71">
        <v>16.255000000000003</v>
      </c>
      <c r="M61" s="242">
        <v>0</v>
      </c>
      <c r="N61" s="396"/>
      <c r="O61" s="25"/>
      <c r="S61" s="21"/>
    </row>
    <row r="62" spans="1:19" ht="29.25" customHeight="1">
      <c r="A62" s="12">
        <v>26</v>
      </c>
      <c r="B62" s="430" t="s">
        <v>70</v>
      </c>
      <c r="C62" s="405" t="s">
        <v>10</v>
      </c>
      <c r="D62" s="67">
        <v>312.56099999999998</v>
      </c>
      <c r="E62" s="68">
        <v>3.2059999999999604</v>
      </c>
      <c r="F62" s="82">
        <v>309.35500000000002</v>
      </c>
      <c r="G62" s="71">
        <v>23.292000000000002</v>
      </c>
      <c r="H62" s="89">
        <v>7205.4966600000007</v>
      </c>
      <c r="I62" s="67">
        <v>463.21300000000002</v>
      </c>
      <c r="J62" s="68">
        <v>4.8550000000000182</v>
      </c>
      <c r="K62" s="82">
        <v>458.358</v>
      </c>
      <c r="L62" s="71">
        <v>23.292000000000002</v>
      </c>
      <c r="M62" s="89">
        <v>10676.074536</v>
      </c>
      <c r="N62" s="396"/>
      <c r="O62" s="25"/>
      <c r="S62" s="21"/>
    </row>
    <row r="63" spans="1:19" ht="29.25" customHeight="1">
      <c r="A63" s="12">
        <v>27</v>
      </c>
      <c r="B63" s="430" t="s">
        <v>71</v>
      </c>
      <c r="C63" s="405" t="s">
        <v>10</v>
      </c>
      <c r="D63" s="67">
        <v>119.14100000000001</v>
      </c>
      <c r="E63" s="68">
        <v>11.795000000000002</v>
      </c>
      <c r="F63" s="82">
        <v>107.346</v>
      </c>
      <c r="G63" s="71">
        <v>24.402000000000001</v>
      </c>
      <c r="H63" s="89">
        <v>2619.4570920000001</v>
      </c>
      <c r="I63" s="67">
        <v>172.589</v>
      </c>
      <c r="J63" s="68">
        <v>26.488</v>
      </c>
      <c r="K63" s="82">
        <v>146.101</v>
      </c>
      <c r="L63" s="71">
        <v>24.276</v>
      </c>
      <c r="M63" s="89">
        <v>3546.7478759999999</v>
      </c>
      <c r="N63" s="396"/>
      <c r="O63" s="25"/>
      <c r="S63" s="21"/>
    </row>
    <row r="64" spans="1:19" ht="29.25" customHeight="1">
      <c r="A64" s="12">
        <v>28</v>
      </c>
      <c r="B64" s="430" t="s">
        <v>310</v>
      </c>
      <c r="C64" s="405" t="s">
        <v>10</v>
      </c>
      <c r="D64" s="442">
        <v>66.015000000000001</v>
      </c>
      <c r="E64" s="68">
        <v>2.1580000000000013</v>
      </c>
      <c r="F64" s="532">
        <v>63.856999999999999</v>
      </c>
      <c r="G64" s="71">
        <v>24.402000000000001</v>
      </c>
      <c r="H64" s="89">
        <v>1558.2385140000001</v>
      </c>
      <c r="I64" s="442">
        <v>61.273000000000003</v>
      </c>
      <c r="J64" s="68">
        <v>2.0080000000000027</v>
      </c>
      <c r="K64" s="532">
        <v>59.265000000000001</v>
      </c>
      <c r="L64" s="71">
        <v>24.276</v>
      </c>
      <c r="M64" s="89">
        <v>1438.71714</v>
      </c>
      <c r="N64" s="396"/>
      <c r="O64" s="25"/>
      <c r="S64" s="21"/>
    </row>
    <row r="65" spans="1:19" ht="29.25" customHeight="1">
      <c r="A65" s="486">
        <v>29</v>
      </c>
      <c r="B65" s="430" t="s">
        <v>72</v>
      </c>
      <c r="C65" s="405" t="s">
        <v>10</v>
      </c>
      <c r="D65" s="85">
        <v>0</v>
      </c>
      <c r="E65" s="69">
        <v>0</v>
      </c>
      <c r="F65" s="272">
        <v>0</v>
      </c>
      <c r="G65" s="71">
        <v>17.187000000000001</v>
      </c>
      <c r="H65" s="242">
        <v>0</v>
      </c>
      <c r="I65" s="85">
        <v>0</v>
      </c>
      <c r="J65" s="69">
        <v>0</v>
      </c>
      <c r="K65" s="272">
        <v>0</v>
      </c>
      <c r="L65" s="71">
        <v>17.187000000000001</v>
      </c>
      <c r="M65" s="242">
        <v>0</v>
      </c>
      <c r="N65" s="396"/>
      <c r="O65" s="25"/>
      <c r="S65" s="21"/>
    </row>
    <row r="66" spans="1:19" ht="29.25" customHeight="1">
      <c r="A66" s="12">
        <v>30</v>
      </c>
      <c r="B66" s="430" t="s">
        <v>73</v>
      </c>
      <c r="C66" s="405" t="s">
        <v>10</v>
      </c>
      <c r="D66" s="67">
        <v>414.69299999999998</v>
      </c>
      <c r="E66" s="68">
        <v>5.0279999999999632</v>
      </c>
      <c r="F66" s="82">
        <v>409.66500000000002</v>
      </c>
      <c r="G66" s="71">
        <v>14.548999999999999</v>
      </c>
      <c r="H66" s="89">
        <v>5960.216085</v>
      </c>
      <c r="I66" s="67">
        <v>510.35</v>
      </c>
      <c r="J66" s="68">
        <v>9.27800000000002</v>
      </c>
      <c r="K66" s="82">
        <v>501.072</v>
      </c>
      <c r="L66" s="71">
        <v>14.548999999999999</v>
      </c>
      <c r="M66" s="89">
        <v>7290.096528</v>
      </c>
      <c r="N66" s="396"/>
      <c r="O66" s="25"/>
      <c r="S66" s="21"/>
    </row>
    <row r="67" spans="1:19" ht="29.25" customHeight="1">
      <c r="A67" s="12">
        <v>31</v>
      </c>
      <c r="B67" s="430" t="s">
        <v>76</v>
      </c>
      <c r="C67" s="405" t="s">
        <v>10</v>
      </c>
      <c r="D67" s="67">
        <v>870.16099999999994</v>
      </c>
      <c r="E67" s="68">
        <v>13.593999999999937</v>
      </c>
      <c r="F67" s="82">
        <v>856.56700000000001</v>
      </c>
      <c r="G67" s="71">
        <v>24.402000000000001</v>
      </c>
      <c r="H67" s="89">
        <v>20901.947934</v>
      </c>
      <c r="I67" s="67">
        <v>864.66700000000003</v>
      </c>
      <c r="J67" s="68">
        <v>15.912000000000035</v>
      </c>
      <c r="K67" s="82">
        <v>848.755</v>
      </c>
      <c r="L67" s="71">
        <v>24.276</v>
      </c>
      <c r="M67" s="89">
        <v>20604.376380000002</v>
      </c>
      <c r="N67" s="396"/>
      <c r="O67" s="25"/>
      <c r="S67" s="21"/>
    </row>
    <row r="68" spans="1:19" ht="29.25" customHeight="1">
      <c r="A68" s="486">
        <v>32</v>
      </c>
      <c r="B68" s="430" t="s">
        <v>77</v>
      </c>
      <c r="C68" s="405" t="s">
        <v>10</v>
      </c>
      <c r="D68" s="85">
        <v>0</v>
      </c>
      <c r="E68" s="69">
        <v>0</v>
      </c>
      <c r="F68" s="272">
        <v>0</v>
      </c>
      <c r="G68" s="71">
        <v>16.265000000000001</v>
      </c>
      <c r="H68" s="242">
        <v>0</v>
      </c>
      <c r="I68" s="85">
        <v>0</v>
      </c>
      <c r="J68" s="69">
        <v>0</v>
      </c>
      <c r="K68" s="272">
        <v>0</v>
      </c>
      <c r="L68" s="71">
        <v>15.906000000000001</v>
      </c>
      <c r="M68" s="242">
        <v>0</v>
      </c>
      <c r="N68" s="396"/>
      <c r="O68" s="25"/>
      <c r="S68" s="21"/>
    </row>
    <row r="69" spans="1:19" ht="29.25" customHeight="1">
      <c r="A69" s="12">
        <v>33</v>
      </c>
      <c r="B69" s="430" t="s">
        <v>316</v>
      </c>
      <c r="C69" s="405" t="s">
        <v>10</v>
      </c>
      <c r="D69" s="85">
        <v>0</v>
      </c>
      <c r="E69" s="69">
        <v>0</v>
      </c>
      <c r="F69" s="272">
        <v>0</v>
      </c>
      <c r="G69" s="71">
        <v>22.696000000000002</v>
      </c>
      <c r="H69" s="242">
        <v>0</v>
      </c>
      <c r="I69" s="85">
        <v>0</v>
      </c>
      <c r="J69" s="69">
        <v>0</v>
      </c>
      <c r="K69" s="272">
        <v>0</v>
      </c>
      <c r="L69" s="71">
        <v>22.696000000000002</v>
      </c>
      <c r="M69" s="242">
        <v>0</v>
      </c>
      <c r="N69" s="396"/>
      <c r="O69" s="25"/>
      <c r="S69" s="21"/>
    </row>
    <row r="70" spans="1:19" ht="29.25" customHeight="1">
      <c r="A70" s="12">
        <v>34</v>
      </c>
      <c r="B70" s="430" t="s">
        <v>260</v>
      </c>
      <c r="C70" s="405" t="s">
        <v>10</v>
      </c>
      <c r="D70" s="67">
        <v>224.49700000000001</v>
      </c>
      <c r="E70" s="68">
        <v>2.2660000000000196</v>
      </c>
      <c r="F70" s="82">
        <v>222.23099999999999</v>
      </c>
      <c r="G70" s="111">
        <v>16.265000000000001</v>
      </c>
      <c r="H70" s="89">
        <v>3614.587215</v>
      </c>
      <c r="I70" s="67">
        <v>195.196</v>
      </c>
      <c r="J70" s="68">
        <v>1.7450000000000045</v>
      </c>
      <c r="K70" s="82">
        <v>193.45099999999999</v>
      </c>
      <c r="L70" s="111">
        <v>16.181000000000001</v>
      </c>
      <c r="M70" s="89">
        <v>3130.2306309999999</v>
      </c>
      <c r="N70" s="396"/>
      <c r="O70" s="25"/>
      <c r="S70" s="21"/>
    </row>
    <row r="71" spans="1:19" ht="29.25" customHeight="1">
      <c r="A71" s="12">
        <v>35</v>
      </c>
      <c r="B71" s="430" t="s">
        <v>380</v>
      </c>
      <c r="C71" s="405" t="s">
        <v>10</v>
      </c>
      <c r="D71" s="85">
        <v>0</v>
      </c>
      <c r="E71" s="272">
        <v>0</v>
      </c>
      <c r="F71" s="272">
        <v>0</v>
      </c>
      <c r="G71" s="71">
        <v>13.212</v>
      </c>
      <c r="H71" s="242">
        <v>0</v>
      </c>
      <c r="I71" s="67">
        <v>122.991</v>
      </c>
      <c r="J71" s="82">
        <v>1.1350000000000051</v>
      </c>
      <c r="K71" s="82">
        <v>121.85599999999999</v>
      </c>
      <c r="L71" s="71">
        <v>13.212</v>
      </c>
      <c r="M71" s="283">
        <v>1609.961472</v>
      </c>
      <c r="N71" s="396"/>
      <c r="O71" s="25"/>
      <c r="S71" s="21"/>
    </row>
    <row r="72" spans="1:19" ht="29.25" customHeight="1">
      <c r="A72" s="12">
        <v>36</v>
      </c>
      <c r="B72" s="430" t="s">
        <v>261</v>
      </c>
      <c r="C72" s="405" t="s">
        <v>10</v>
      </c>
      <c r="D72" s="67">
        <v>533.10299999999995</v>
      </c>
      <c r="E72" s="68">
        <v>12.61099999999999</v>
      </c>
      <c r="F72" s="82">
        <v>520.49199999999996</v>
      </c>
      <c r="G72" s="71">
        <v>24.402000000000001</v>
      </c>
      <c r="H72" s="89">
        <v>12701.045784</v>
      </c>
      <c r="I72" s="67">
        <v>541.02700000000004</v>
      </c>
      <c r="J72" s="68">
        <v>15.225000000000023</v>
      </c>
      <c r="K72" s="82">
        <v>525.80200000000002</v>
      </c>
      <c r="L72" s="71">
        <v>24.276</v>
      </c>
      <c r="M72" s="89">
        <v>12764.369352</v>
      </c>
      <c r="N72" s="396"/>
      <c r="O72" s="25"/>
      <c r="S72" s="21"/>
    </row>
    <row r="73" spans="1:19" ht="29.25" customHeight="1">
      <c r="A73" s="12">
        <v>37</v>
      </c>
      <c r="B73" s="430" t="s">
        <v>324</v>
      </c>
      <c r="C73" s="405" t="s">
        <v>10</v>
      </c>
      <c r="D73" s="67">
        <v>126.251</v>
      </c>
      <c r="E73" s="68">
        <v>2.3930000000000007</v>
      </c>
      <c r="F73" s="82">
        <v>123.858</v>
      </c>
      <c r="G73" s="71">
        <v>24.402000000000001</v>
      </c>
      <c r="H73" s="89">
        <v>3022.382916</v>
      </c>
      <c r="I73" s="67">
        <v>127.717</v>
      </c>
      <c r="J73" s="68">
        <v>2.8719999999999999</v>
      </c>
      <c r="K73" s="82">
        <v>124.845</v>
      </c>
      <c r="L73" s="71">
        <v>24.276</v>
      </c>
      <c r="M73" s="89">
        <v>3030.73722</v>
      </c>
      <c r="N73" s="396"/>
      <c r="O73" s="25"/>
      <c r="S73" s="21"/>
    </row>
    <row r="74" spans="1:19" ht="29.25" customHeight="1">
      <c r="A74" s="12">
        <v>38</v>
      </c>
      <c r="B74" s="430" t="s">
        <v>325</v>
      </c>
      <c r="C74" s="405" t="s">
        <v>10</v>
      </c>
      <c r="D74" s="67">
        <v>55.618000000000002</v>
      </c>
      <c r="E74" s="68">
        <v>1.5740000000000052</v>
      </c>
      <c r="F74" s="82">
        <v>54.043999999999997</v>
      </c>
      <c r="G74" s="71">
        <v>24.402000000000001</v>
      </c>
      <c r="H74" s="89">
        <v>1318.781688</v>
      </c>
      <c r="I74" s="67">
        <v>116.803</v>
      </c>
      <c r="J74" s="68">
        <v>3.8190000000000026</v>
      </c>
      <c r="K74" s="473">
        <v>112.98399999999999</v>
      </c>
      <c r="L74" s="71">
        <v>24.276</v>
      </c>
      <c r="M74" s="89">
        <v>2742.7995839999999</v>
      </c>
      <c r="N74" s="396"/>
      <c r="O74" s="25"/>
      <c r="S74" s="21"/>
    </row>
    <row r="75" spans="1:19" ht="29.25" customHeight="1">
      <c r="A75" s="12">
        <v>39</v>
      </c>
      <c r="B75" s="430" t="s">
        <v>326</v>
      </c>
      <c r="C75" s="405" t="s">
        <v>10</v>
      </c>
      <c r="D75" s="67">
        <v>92.427000000000007</v>
      </c>
      <c r="E75" s="68">
        <v>6.6150000000000091</v>
      </c>
      <c r="F75" s="82">
        <v>85.811999999999998</v>
      </c>
      <c r="G75" s="71">
        <v>24.402000000000001</v>
      </c>
      <c r="H75" s="89">
        <v>2093.9844240000002</v>
      </c>
      <c r="I75" s="442">
        <v>92.698999999999998</v>
      </c>
      <c r="J75" s="68">
        <v>6.6529999999999916</v>
      </c>
      <c r="K75" s="532">
        <v>86.046000000000006</v>
      </c>
      <c r="L75" s="71">
        <v>24.276</v>
      </c>
      <c r="M75" s="89">
        <v>2088.8526959999999</v>
      </c>
      <c r="N75" s="396"/>
      <c r="O75" s="25"/>
      <c r="S75" s="21"/>
    </row>
    <row r="76" spans="1:19" ht="29.25" customHeight="1">
      <c r="A76" s="486">
        <v>40</v>
      </c>
      <c r="B76" s="430" t="s">
        <v>327</v>
      </c>
      <c r="C76" s="405" t="s">
        <v>10</v>
      </c>
      <c r="D76" s="85">
        <v>0</v>
      </c>
      <c r="E76" s="69">
        <v>0</v>
      </c>
      <c r="F76" s="272">
        <v>0</v>
      </c>
      <c r="G76" s="71">
        <v>15.832000000000001</v>
      </c>
      <c r="H76" s="242">
        <v>0</v>
      </c>
      <c r="I76" s="85">
        <v>0</v>
      </c>
      <c r="J76" s="69">
        <v>0</v>
      </c>
      <c r="K76" s="272">
        <v>0</v>
      </c>
      <c r="L76" s="71">
        <v>15.832000000000001</v>
      </c>
      <c r="M76" s="242">
        <v>0</v>
      </c>
      <c r="N76" s="396"/>
      <c r="O76" s="25"/>
      <c r="S76" s="21"/>
    </row>
    <row r="77" spans="1:19" ht="29.25" customHeight="1">
      <c r="A77" s="12">
        <v>41</v>
      </c>
      <c r="B77" s="430" t="s">
        <v>328</v>
      </c>
      <c r="C77" s="405" t="s">
        <v>10</v>
      </c>
      <c r="D77" s="85">
        <v>0</v>
      </c>
      <c r="E77" s="69">
        <v>0</v>
      </c>
      <c r="F77" s="272">
        <v>0</v>
      </c>
      <c r="G77" s="71">
        <v>16.265000000000001</v>
      </c>
      <c r="H77" s="242">
        <v>0</v>
      </c>
      <c r="I77" s="85">
        <v>0</v>
      </c>
      <c r="J77" s="69">
        <v>0</v>
      </c>
      <c r="K77" s="272">
        <v>0</v>
      </c>
      <c r="L77" s="71">
        <v>16.181000000000001</v>
      </c>
      <c r="M77" s="242">
        <v>0</v>
      </c>
      <c r="N77" s="396"/>
      <c r="O77" s="25"/>
      <c r="S77" s="21"/>
    </row>
    <row r="78" spans="1:19" ht="29.25" customHeight="1">
      <c r="A78" s="12">
        <v>42</v>
      </c>
      <c r="B78" s="430" t="s">
        <v>329</v>
      </c>
      <c r="C78" s="405" t="s">
        <v>10</v>
      </c>
      <c r="D78" s="67">
        <v>166.53399999999999</v>
      </c>
      <c r="E78" s="68">
        <v>8.3640000000000043</v>
      </c>
      <c r="F78" s="82">
        <v>158.16999999999999</v>
      </c>
      <c r="G78" s="71">
        <v>19.895</v>
      </c>
      <c r="H78" s="242">
        <v>3146.7921499999998</v>
      </c>
      <c r="I78" s="67">
        <v>166.87299999999999</v>
      </c>
      <c r="J78" s="68">
        <v>8.6929999999999836</v>
      </c>
      <c r="K78" s="82">
        <v>158.18</v>
      </c>
      <c r="L78" s="71">
        <v>19.895</v>
      </c>
      <c r="M78" s="242">
        <v>3146.9911000000002</v>
      </c>
      <c r="N78" s="396"/>
      <c r="O78" s="25"/>
      <c r="S78" s="21"/>
    </row>
    <row r="79" spans="1:19" ht="29.25" customHeight="1">
      <c r="A79" s="12">
        <v>43</v>
      </c>
      <c r="B79" s="430" t="s">
        <v>342</v>
      </c>
      <c r="C79" s="405" t="s">
        <v>10</v>
      </c>
      <c r="D79" s="67">
        <v>96.180999999999997</v>
      </c>
      <c r="E79" s="68">
        <v>5.4039999999999964</v>
      </c>
      <c r="F79" s="82">
        <v>90.777000000000001</v>
      </c>
      <c r="G79" s="71">
        <v>16.265000000000001</v>
      </c>
      <c r="H79" s="89">
        <v>1476.487905</v>
      </c>
      <c r="I79" s="67">
        <v>67.248000000000005</v>
      </c>
      <c r="J79" s="68">
        <v>4.3150000000000048</v>
      </c>
      <c r="K79" s="82">
        <v>62.933</v>
      </c>
      <c r="L79" s="71">
        <v>16.181000000000001</v>
      </c>
      <c r="M79" s="89">
        <v>1018.3188730000001</v>
      </c>
      <c r="N79" s="396"/>
      <c r="O79" s="25"/>
      <c r="S79" s="21"/>
    </row>
    <row r="80" spans="1:19" ht="29.25" customHeight="1">
      <c r="A80" s="12">
        <v>44</v>
      </c>
      <c r="B80" s="430" t="s">
        <v>330</v>
      </c>
      <c r="C80" s="405" t="s">
        <v>10</v>
      </c>
      <c r="D80" s="67">
        <v>284.06299999999999</v>
      </c>
      <c r="E80" s="68">
        <v>10.033000000000015</v>
      </c>
      <c r="F80" s="82">
        <v>274.02999999999997</v>
      </c>
      <c r="G80" s="71">
        <v>24.402000000000001</v>
      </c>
      <c r="H80" s="89">
        <v>6686.8800599999995</v>
      </c>
      <c r="I80" s="67">
        <v>133.07499999999999</v>
      </c>
      <c r="J80" s="68">
        <v>9.2619999999999862</v>
      </c>
      <c r="K80" s="82">
        <v>123.813</v>
      </c>
      <c r="L80" s="71">
        <v>24.276</v>
      </c>
      <c r="M80" s="89">
        <v>3005.6843880000001</v>
      </c>
      <c r="N80" s="396"/>
      <c r="O80" s="25"/>
      <c r="S80" s="21"/>
    </row>
    <row r="81" spans="1:19" ht="29.25" customHeight="1">
      <c r="A81" s="12">
        <v>45</v>
      </c>
      <c r="B81" s="430" t="s">
        <v>331</v>
      </c>
      <c r="C81" s="405" t="s">
        <v>10</v>
      </c>
      <c r="D81" s="67">
        <v>46.173000000000002</v>
      </c>
      <c r="E81" s="68">
        <v>0.97500000000000142</v>
      </c>
      <c r="F81" s="82">
        <v>45.198</v>
      </c>
      <c r="G81" s="71">
        <v>16.265000000000001</v>
      </c>
      <c r="H81" s="89">
        <v>735.14547000000005</v>
      </c>
      <c r="I81" s="67">
        <v>47.295999999999999</v>
      </c>
      <c r="J81" s="68">
        <v>0.97999999999999687</v>
      </c>
      <c r="K81" s="82">
        <v>46.316000000000003</v>
      </c>
      <c r="L81" s="71">
        <v>16.181000000000001</v>
      </c>
      <c r="M81" s="89">
        <v>749.43919600000004</v>
      </c>
      <c r="N81" s="396"/>
      <c r="O81" s="25"/>
      <c r="S81" s="21"/>
    </row>
    <row r="82" spans="1:19" ht="29.25" customHeight="1">
      <c r="A82" s="12">
        <v>46</v>
      </c>
      <c r="B82" s="430" t="s">
        <v>94</v>
      </c>
      <c r="C82" s="405" t="s">
        <v>10</v>
      </c>
      <c r="D82" s="67">
        <v>104.113</v>
      </c>
      <c r="E82" s="68">
        <v>2.4980000000000047</v>
      </c>
      <c r="F82" s="82">
        <v>101.61499999999999</v>
      </c>
      <c r="G82" s="71">
        <v>24.402000000000001</v>
      </c>
      <c r="H82" s="89">
        <v>2479.60923</v>
      </c>
      <c r="I82" s="67">
        <v>109.267</v>
      </c>
      <c r="J82" s="68">
        <v>3.8629999999999995</v>
      </c>
      <c r="K82" s="82">
        <v>105.404</v>
      </c>
      <c r="L82" s="71">
        <v>24.276</v>
      </c>
      <c r="M82" s="89">
        <v>2558.7875039999999</v>
      </c>
      <c r="N82" s="396"/>
      <c r="O82" s="25"/>
      <c r="S82" s="21"/>
    </row>
    <row r="83" spans="1:19" ht="29.25" customHeight="1">
      <c r="A83" s="12">
        <v>47</v>
      </c>
      <c r="B83" s="430" t="s">
        <v>93</v>
      </c>
      <c r="C83" s="405" t="s">
        <v>10</v>
      </c>
      <c r="D83" s="85">
        <v>0</v>
      </c>
      <c r="E83" s="69">
        <v>0</v>
      </c>
      <c r="F83" s="272">
        <v>0</v>
      </c>
      <c r="G83" s="71">
        <v>15.906000000000001</v>
      </c>
      <c r="H83" s="242">
        <v>0</v>
      </c>
      <c r="I83" s="85">
        <v>0</v>
      </c>
      <c r="J83" s="69">
        <v>0</v>
      </c>
      <c r="K83" s="272">
        <v>0</v>
      </c>
      <c r="L83" s="71">
        <v>15.906000000000001</v>
      </c>
      <c r="M83" s="242">
        <v>0</v>
      </c>
      <c r="N83" s="396"/>
      <c r="O83" s="25"/>
      <c r="S83" s="21"/>
    </row>
    <row r="84" spans="1:19" ht="29.25" customHeight="1">
      <c r="A84" s="12">
        <v>48</v>
      </c>
      <c r="B84" s="430" t="s">
        <v>95</v>
      </c>
      <c r="C84" s="405" t="s">
        <v>10</v>
      </c>
      <c r="D84" s="67">
        <v>77.635999999999996</v>
      </c>
      <c r="E84" s="68">
        <v>1.8539999999999992</v>
      </c>
      <c r="F84" s="82">
        <v>75.781999999999996</v>
      </c>
      <c r="G84" s="71">
        <v>24.402000000000001</v>
      </c>
      <c r="H84" s="89">
        <v>1849.232364</v>
      </c>
      <c r="I84" s="67">
        <v>78.664000000000001</v>
      </c>
      <c r="J84" s="68">
        <v>1.7939999999999969</v>
      </c>
      <c r="K84" s="82">
        <v>76.87</v>
      </c>
      <c r="L84" s="71">
        <v>24.276</v>
      </c>
      <c r="M84" s="89">
        <v>1866.0961200000002</v>
      </c>
      <c r="N84" s="396"/>
      <c r="O84" s="25"/>
      <c r="S84" s="21"/>
    </row>
    <row r="85" spans="1:19" ht="29.25" customHeight="1">
      <c r="A85" s="12">
        <v>49</v>
      </c>
      <c r="B85" s="430" t="s">
        <v>237</v>
      </c>
      <c r="C85" s="405" t="s">
        <v>10</v>
      </c>
      <c r="D85" s="67">
        <v>36.396999999999998</v>
      </c>
      <c r="E85" s="82">
        <v>4.3870000000000005</v>
      </c>
      <c r="F85" s="82">
        <v>32.01</v>
      </c>
      <c r="G85" s="71">
        <v>24.402000000000001</v>
      </c>
      <c r="H85" s="89">
        <v>781.10802000000001</v>
      </c>
      <c r="I85" s="67">
        <v>31.228999999999999</v>
      </c>
      <c r="J85" s="272">
        <v>0</v>
      </c>
      <c r="K85" s="82">
        <v>31.228999999999999</v>
      </c>
      <c r="L85" s="71">
        <v>24.276</v>
      </c>
      <c r="M85" s="89">
        <v>758.11520399999995</v>
      </c>
      <c r="N85" s="396"/>
      <c r="O85" s="25"/>
      <c r="S85" s="21"/>
    </row>
    <row r="86" spans="1:19" ht="29.25" customHeight="1">
      <c r="A86" s="12">
        <v>50</v>
      </c>
      <c r="B86" s="430" t="s">
        <v>290</v>
      </c>
      <c r="C86" s="405" t="s">
        <v>10</v>
      </c>
      <c r="D86" s="442">
        <v>4.0730000000000004</v>
      </c>
      <c r="E86" s="68">
        <v>0.52400000000000047</v>
      </c>
      <c r="F86" s="532">
        <v>3.5489999999999999</v>
      </c>
      <c r="G86" s="71">
        <v>24.402000000000001</v>
      </c>
      <c r="H86" s="89">
        <v>86.602698000000004</v>
      </c>
      <c r="I86" s="442">
        <v>4.3380000000000001</v>
      </c>
      <c r="J86" s="68">
        <v>0.33999999999999986</v>
      </c>
      <c r="K86" s="532">
        <v>3.9980000000000002</v>
      </c>
      <c r="L86" s="71">
        <v>24.276</v>
      </c>
      <c r="M86" s="242">
        <v>97.055447999999998</v>
      </c>
      <c r="N86" s="396"/>
      <c r="O86" s="25"/>
      <c r="S86" s="21"/>
    </row>
    <row r="87" spans="1:19" s="446" customFormat="1" ht="29.25" customHeight="1">
      <c r="A87" s="12">
        <v>51</v>
      </c>
      <c r="B87" s="430" t="s">
        <v>291</v>
      </c>
      <c r="C87" s="406" t="s">
        <v>10</v>
      </c>
      <c r="D87" s="67">
        <v>23.184000000000001</v>
      </c>
      <c r="E87" s="68">
        <v>2.6630000000000003</v>
      </c>
      <c r="F87" s="82">
        <v>20.521000000000001</v>
      </c>
      <c r="G87" s="71">
        <v>24.402000000000001</v>
      </c>
      <c r="H87" s="242">
        <v>500.75344200000006</v>
      </c>
      <c r="I87" s="67">
        <v>33.325000000000003</v>
      </c>
      <c r="J87" s="68">
        <v>2.4750000000000014</v>
      </c>
      <c r="K87" s="82">
        <v>30.85</v>
      </c>
      <c r="L87" s="71">
        <v>24.276</v>
      </c>
      <c r="M87" s="242">
        <v>748.91460000000006</v>
      </c>
      <c r="N87" s="477"/>
      <c r="O87" s="478"/>
    </row>
    <row r="88" spans="1:19" ht="29.25" customHeight="1">
      <c r="A88" s="12">
        <v>52</v>
      </c>
      <c r="B88" s="430" t="s">
        <v>292</v>
      </c>
      <c r="C88" s="405" t="s">
        <v>10</v>
      </c>
      <c r="D88" s="67">
        <v>258.233</v>
      </c>
      <c r="E88" s="68">
        <v>13.533000000000015</v>
      </c>
      <c r="F88" s="82">
        <v>244.7</v>
      </c>
      <c r="G88" s="71">
        <v>16.265000000000001</v>
      </c>
      <c r="H88" s="89">
        <v>3980.0455000000002</v>
      </c>
      <c r="I88" s="67">
        <v>601.24699999999996</v>
      </c>
      <c r="J88" s="68">
        <v>3.1419999999999391</v>
      </c>
      <c r="K88" s="82">
        <v>598.10500000000002</v>
      </c>
      <c r="L88" s="71">
        <v>16.181000000000001</v>
      </c>
      <c r="M88" s="89">
        <v>9677.9370050000016</v>
      </c>
      <c r="N88" s="396"/>
      <c r="O88" s="25"/>
      <c r="S88" s="21"/>
    </row>
    <row r="89" spans="1:19" ht="29.25" customHeight="1">
      <c r="A89" s="12">
        <v>53</v>
      </c>
      <c r="B89" s="430" t="s">
        <v>382</v>
      </c>
      <c r="C89" s="405" t="s">
        <v>10</v>
      </c>
      <c r="D89" s="85">
        <v>0</v>
      </c>
      <c r="E89" s="69">
        <v>0</v>
      </c>
      <c r="F89" s="272">
        <v>0</v>
      </c>
      <c r="G89" s="71">
        <v>24.402000000000001</v>
      </c>
      <c r="H89" s="242">
        <v>0</v>
      </c>
      <c r="I89" s="85">
        <v>0</v>
      </c>
      <c r="J89" s="69">
        <v>0</v>
      </c>
      <c r="K89" s="272">
        <v>0</v>
      </c>
      <c r="L89" s="71">
        <v>24.276</v>
      </c>
      <c r="M89" s="242">
        <v>0</v>
      </c>
      <c r="N89" s="396"/>
      <c r="O89" s="25"/>
      <c r="S89" s="21"/>
    </row>
    <row r="90" spans="1:19" ht="29.25" customHeight="1">
      <c r="A90" s="12">
        <v>54</v>
      </c>
      <c r="B90" s="430" t="s">
        <v>332</v>
      </c>
      <c r="C90" s="405" t="s">
        <v>10</v>
      </c>
      <c r="D90" s="439">
        <v>0</v>
      </c>
      <c r="E90" s="69">
        <v>0</v>
      </c>
      <c r="F90" s="272">
        <v>0</v>
      </c>
      <c r="G90" s="71">
        <v>24.402000000000001</v>
      </c>
      <c r="H90" s="242">
        <v>0</v>
      </c>
      <c r="I90" s="439">
        <v>0</v>
      </c>
      <c r="J90" s="69">
        <v>0</v>
      </c>
      <c r="K90" s="272">
        <v>0</v>
      </c>
      <c r="L90" s="71">
        <v>24.276</v>
      </c>
      <c r="M90" s="242">
        <v>0</v>
      </c>
      <c r="N90" s="396"/>
      <c r="O90" s="25"/>
      <c r="S90" s="21"/>
    </row>
    <row r="91" spans="1:19" ht="29.25" customHeight="1">
      <c r="A91" s="12">
        <v>55</v>
      </c>
      <c r="B91" s="430" t="s">
        <v>412</v>
      </c>
      <c r="C91" s="405" t="s">
        <v>10</v>
      </c>
      <c r="D91" s="85">
        <v>0</v>
      </c>
      <c r="E91" s="69">
        <v>0</v>
      </c>
      <c r="F91" s="272">
        <v>0</v>
      </c>
      <c r="G91" s="71">
        <v>16.265000000000001</v>
      </c>
      <c r="H91" s="242">
        <v>0</v>
      </c>
      <c r="I91" s="85">
        <v>0</v>
      </c>
      <c r="J91" s="69">
        <v>0</v>
      </c>
      <c r="K91" s="272">
        <v>0</v>
      </c>
      <c r="L91" s="71">
        <v>16.181000000000001</v>
      </c>
      <c r="M91" s="242">
        <v>0</v>
      </c>
      <c r="N91" s="396"/>
      <c r="O91" s="25"/>
      <c r="S91" s="21"/>
    </row>
    <row r="92" spans="1:19" ht="29.25" customHeight="1">
      <c r="A92" s="12">
        <v>56</v>
      </c>
      <c r="B92" s="430" t="s">
        <v>336</v>
      </c>
      <c r="C92" s="405" t="s">
        <v>10</v>
      </c>
      <c r="D92" s="67">
        <v>108.527</v>
      </c>
      <c r="E92" s="68">
        <v>5.5040000000000049</v>
      </c>
      <c r="F92" s="82">
        <v>103.023</v>
      </c>
      <c r="G92" s="71">
        <v>10.843999999999999</v>
      </c>
      <c r="H92" s="89">
        <v>1117.1814119999999</v>
      </c>
      <c r="I92" s="67">
        <v>99.358999999999995</v>
      </c>
      <c r="J92" s="68">
        <v>6.23599999999999</v>
      </c>
      <c r="K92" s="82">
        <v>93.123000000000005</v>
      </c>
      <c r="L92" s="71">
        <v>10.788</v>
      </c>
      <c r="M92" s="89">
        <v>1004.6109240000001</v>
      </c>
      <c r="N92" s="396"/>
      <c r="O92" s="25"/>
      <c r="S92" s="21"/>
    </row>
    <row r="93" spans="1:19" s="446" customFormat="1" ht="29.25" customHeight="1">
      <c r="A93" s="12">
        <v>57</v>
      </c>
      <c r="B93" s="429" t="s">
        <v>337</v>
      </c>
      <c r="C93" s="405" t="s">
        <v>10</v>
      </c>
      <c r="D93" s="85">
        <v>0</v>
      </c>
      <c r="E93" s="69">
        <v>0</v>
      </c>
      <c r="F93" s="272">
        <v>0</v>
      </c>
      <c r="G93" s="71">
        <v>24.402000000000001</v>
      </c>
      <c r="H93" s="242">
        <v>0</v>
      </c>
      <c r="I93" s="85">
        <v>0</v>
      </c>
      <c r="J93" s="69">
        <v>0</v>
      </c>
      <c r="K93" s="272">
        <v>0</v>
      </c>
      <c r="L93" s="71">
        <v>24.276</v>
      </c>
      <c r="M93" s="242">
        <v>0</v>
      </c>
      <c r="N93" s="477"/>
      <c r="O93" s="478"/>
    </row>
    <row r="94" spans="1:19" s="446" customFormat="1" ht="29.25" customHeight="1">
      <c r="A94" s="12">
        <v>58</v>
      </c>
      <c r="B94" s="429" t="s">
        <v>104</v>
      </c>
      <c r="C94" s="405" t="s">
        <v>10</v>
      </c>
      <c r="D94" s="67">
        <v>78.106999999999999</v>
      </c>
      <c r="E94" s="68">
        <v>0.95999999999999375</v>
      </c>
      <c r="F94" s="82">
        <v>77.147000000000006</v>
      </c>
      <c r="G94" s="71">
        <v>16.265000000000001</v>
      </c>
      <c r="H94" s="89">
        <v>1254.795955</v>
      </c>
      <c r="I94" s="67">
        <v>123.149</v>
      </c>
      <c r="J94" s="68">
        <v>1.3370000000000033</v>
      </c>
      <c r="K94" s="82">
        <v>121.812</v>
      </c>
      <c r="L94" s="71">
        <v>16.181000000000001</v>
      </c>
      <c r="M94" s="89">
        <v>1971.039972</v>
      </c>
      <c r="N94" s="477"/>
      <c r="O94" s="478"/>
    </row>
    <row r="95" spans="1:19" ht="29.25" customHeight="1">
      <c r="A95" s="12">
        <v>59</v>
      </c>
      <c r="B95" s="429" t="s">
        <v>333</v>
      </c>
      <c r="C95" s="405" t="s">
        <v>10</v>
      </c>
      <c r="D95" s="67">
        <v>16.349</v>
      </c>
      <c r="E95" s="68">
        <v>1.1099999999999994</v>
      </c>
      <c r="F95" s="82">
        <v>15.239000000000001</v>
      </c>
      <c r="G95" s="71">
        <v>24.402000000000001</v>
      </c>
      <c r="H95" s="89">
        <v>371.86207800000005</v>
      </c>
      <c r="I95" s="67">
        <v>11.667999999999999</v>
      </c>
      <c r="J95" s="68">
        <v>1.1959999999999997</v>
      </c>
      <c r="K95" s="82">
        <v>10.472</v>
      </c>
      <c r="L95" s="71">
        <v>24.276</v>
      </c>
      <c r="M95" s="89">
        <v>254.21827199999998</v>
      </c>
      <c r="N95" s="396"/>
      <c r="O95" s="25"/>
      <c r="S95" s="21"/>
    </row>
    <row r="96" spans="1:19" ht="29.25" customHeight="1">
      <c r="A96" s="12">
        <v>60</v>
      </c>
      <c r="B96" s="430" t="s">
        <v>215</v>
      </c>
      <c r="C96" s="405" t="s">
        <v>10</v>
      </c>
      <c r="D96" s="67">
        <v>49.887999999999998</v>
      </c>
      <c r="E96" s="68">
        <v>1.2740000000000009</v>
      </c>
      <c r="F96" s="82">
        <v>48.613999999999997</v>
      </c>
      <c r="G96" s="71">
        <v>24.402000000000001</v>
      </c>
      <c r="H96" s="89">
        <v>1186.278828</v>
      </c>
      <c r="I96" s="67">
        <v>63.866</v>
      </c>
      <c r="J96" s="68">
        <v>0.87299999999999756</v>
      </c>
      <c r="K96" s="82">
        <v>62.993000000000002</v>
      </c>
      <c r="L96" s="71">
        <v>24.276</v>
      </c>
      <c r="M96" s="89">
        <v>1529.2180680000001</v>
      </c>
      <c r="N96" s="396"/>
      <c r="O96" s="25"/>
      <c r="S96" s="21"/>
    </row>
    <row r="97" spans="1:19" ht="29.25" customHeight="1">
      <c r="A97" s="12">
        <v>61</v>
      </c>
      <c r="B97" s="430" t="s">
        <v>343</v>
      </c>
      <c r="C97" s="405" t="s">
        <v>10</v>
      </c>
      <c r="D97" s="442">
        <v>62.176000000000002</v>
      </c>
      <c r="E97" s="68">
        <v>9.4909999999999997</v>
      </c>
      <c r="F97" s="532">
        <v>52.685000000000002</v>
      </c>
      <c r="G97" s="71">
        <v>16.265000000000001</v>
      </c>
      <c r="H97" s="89">
        <v>856.92152500000009</v>
      </c>
      <c r="I97" s="442">
        <v>12.244999999999999</v>
      </c>
      <c r="J97" s="68">
        <v>10.834</v>
      </c>
      <c r="K97" s="532">
        <v>1.411</v>
      </c>
      <c r="L97" s="71">
        <v>16.181000000000001</v>
      </c>
      <c r="M97" s="89">
        <v>22.831391000000004</v>
      </c>
      <c r="N97" s="396"/>
      <c r="O97" s="25"/>
      <c r="S97" s="21"/>
    </row>
    <row r="98" spans="1:19" ht="29.25" customHeight="1">
      <c r="A98" s="12">
        <v>62</v>
      </c>
      <c r="B98" s="430" t="s">
        <v>216</v>
      </c>
      <c r="C98" s="405" t="s">
        <v>10</v>
      </c>
      <c r="D98" s="67">
        <v>111.926</v>
      </c>
      <c r="E98" s="68">
        <v>12.310000000000002</v>
      </c>
      <c r="F98" s="82">
        <v>99.616</v>
      </c>
      <c r="G98" s="71">
        <v>24.402000000000001</v>
      </c>
      <c r="H98" s="89">
        <v>2430.8296319999999</v>
      </c>
      <c r="I98" s="67">
        <v>129.86600000000001</v>
      </c>
      <c r="J98" s="68">
        <v>9.5830000000000126</v>
      </c>
      <c r="K98" s="82">
        <v>120.283</v>
      </c>
      <c r="L98" s="71">
        <v>24.276</v>
      </c>
      <c r="M98" s="89">
        <v>2919.990108</v>
      </c>
      <c r="N98" s="396"/>
      <c r="O98" s="25"/>
      <c r="S98" s="21"/>
    </row>
    <row r="99" spans="1:19" ht="29.25" customHeight="1">
      <c r="A99" s="12">
        <v>63</v>
      </c>
      <c r="B99" s="430" t="s">
        <v>334</v>
      </c>
      <c r="C99" s="405" t="s">
        <v>10</v>
      </c>
      <c r="D99" s="67">
        <v>92.768000000000001</v>
      </c>
      <c r="E99" s="68">
        <v>5.9909999999999997</v>
      </c>
      <c r="F99" s="82">
        <v>86.777000000000001</v>
      </c>
      <c r="G99" s="71">
        <v>15.731</v>
      </c>
      <c r="H99" s="89">
        <v>1365.0889870000001</v>
      </c>
      <c r="I99" s="67">
        <v>88.48</v>
      </c>
      <c r="J99" s="68">
        <v>5.6640000000000015</v>
      </c>
      <c r="K99" s="82">
        <v>82.816000000000003</v>
      </c>
      <c r="L99" s="71">
        <v>15.731</v>
      </c>
      <c r="M99" s="89">
        <v>1302.7784960000001</v>
      </c>
      <c r="N99" s="396"/>
      <c r="O99" s="25"/>
      <c r="S99" s="21"/>
    </row>
    <row r="100" spans="1:19" ht="29.25" customHeight="1">
      <c r="A100" s="12">
        <v>64</v>
      </c>
      <c r="B100" s="429" t="s">
        <v>217</v>
      </c>
      <c r="C100" s="405" t="s">
        <v>10</v>
      </c>
      <c r="D100" s="67">
        <v>844.404</v>
      </c>
      <c r="E100" s="68">
        <v>10.073999999999955</v>
      </c>
      <c r="F100" s="82">
        <v>834.33</v>
      </c>
      <c r="G100" s="71">
        <v>24.402000000000001</v>
      </c>
      <c r="H100" s="89">
        <v>20359.320660000001</v>
      </c>
      <c r="I100" s="67">
        <v>874.32399999999996</v>
      </c>
      <c r="J100" s="68">
        <v>9.9879999999999427</v>
      </c>
      <c r="K100" s="82">
        <v>864.33600000000001</v>
      </c>
      <c r="L100" s="71">
        <v>24.276</v>
      </c>
      <c r="M100" s="89">
        <v>20982.620736000001</v>
      </c>
      <c r="N100" s="396"/>
      <c r="O100" s="25"/>
      <c r="S100" s="21"/>
    </row>
    <row r="101" spans="1:19" ht="29.25" customHeight="1">
      <c r="A101" s="12">
        <v>65</v>
      </c>
      <c r="B101" s="429" t="s">
        <v>262</v>
      </c>
      <c r="C101" s="405" t="s">
        <v>10</v>
      </c>
      <c r="D101" s="67">
        <v>14.724</v>
      </c>
      <c r="E101" s="68">
        <v>1.386000000000001</v>
      </c>
      <c r="F101" s="82">
        <v>13.337999999999999</v>
      </c>
      <c r="G101" s="71">
        <v>24.402000000000001</v>
      </c>
      <c r="H101" s="89">
        <v>325.47387600000002</v>
      </c>
      <c r="I101" s="67">
        <v>9.2929999999999993</v>
      </c>
      <c r="J101" s="68">
        <v>1.488999999999999</v>
      </c>
      <c r="K101" s="82">
        <v>7.8040000000000003</v>
      </c>
      <c r="L101" s="71">
        <v>24.276</v>
      </c>
      <c r="M101" s="89">
        <v>189.449904</v>
      </c>
      <c r="N101" s="396"/>
      <c r="O101" s="25"/>
      <c r="S101" s="21"/>
    </row>
    <row r="102" spans="1:19" s="461" customFormat="1" ht="29.25" customHeight="1">
      <c r="A102" s="12">
        <v>66</v>
      </c>
      <c r="B102" s="429" t="s">
        <v>355</v>
      </c>
      <c r="C102" s="406" t="s">
        <v>10</v>
      </c>
      <c r="D102" s="440">
        <v>352.363</v>
      </c>
      <c r="E102" s="82">
        <v>25.211999999999989</v>
      </c>
      <c r="F102" s="82">
        <v>327.15100000000001</v>
      </c>
      <c r="G102" s="71">
        <v>16.265000000000001</v>
      </c>
      <c r="H102" s="407">
        <v>5321.1110150000004</v>
      </c>
      <c r="I102" s="440">
        <v>381.6</v>
      </c>
      <c r="J102" s="82">
        <v>10.390000000000043</v>
      </c>
      <c r="K102" s="82">
        <v>371.21</v>
      </c>
      <c r="L102" s="71">
        <v>16.181000000000001</v>
      </c>
      <c r="M102" s="407">
        <v>6006.5490099999997</v>
      </c>
      <c r="N102" s="459"/>
      <c r="O102" s="460"/>
    </row>
    <row r="103" spans="1:19" ht="29.25" customHeight="1">
      <c r="A103" s="12">
        <v>67</v>
      </c>
      <c r="B103" s="429" t="s">
        <v>335</v>
      </c>
      <c r="C103" s="405" t="s">
        <v>10</v>
      </c>
      <c r="D103" s="67">
        <v>402.33100000000002</v>
      </c>
      <c r="E103" s="82">
        <v>6.1080000000000041</v>
      </c>
      <c r="F103" s="82">
        <v>396.22300000000001</v>
      </c>
      <c r="G103" s="71">
        <v>24.402000000000001</v>
      </c>
      <c r="H103" s="89">
        <v>9668.6336460000002</v>
      </c>
      <c r="I103" s="67">
        <v>448.41300000000001</v>
      </c>
      <c r="J103" s="82">
        <v>4.2069999999999936</v>
      </c>
      <c r="K103" s="82">
        <v>444.20600000000002</v>
      </c>
      <c r="L103" s="71">
        <v>24.276</v>
      </c>
      <c r="M103" s="89">
        <v>10783.544856</v>
      </c>
      <c r="N103" s="396"/>
      <c r="O103" s="25"/>
      <c r="S103" s="21"/>
    </row>
    <row r="104" spans="1:19" ht="29.25" customHeight="1">
      <c r="A104" s="12">
        <v>68</v>
      </c>
      <c r="B104" s="429" t="s">
        <v>111</v>
      </c>
      <c r="C104" s="405" t="s">
        <v>10</v>
      </c>
      <c r="D104" s="67">
        <v>45.978999999999999</v>
      </c>
      <c r="E104" s="69">
        <v>0</v>
      </c>
      <c r="F104" s="82">
        <v>45.978999999999999</v>
      </c>
      <c r="G104" s="71">
        <v>24.402000000000001</v>
      </c>
      <c r="H104" s="89">
        <v>1121.979558</v>
      </c>
      <c r="I104" s="67">
        <v>52.097000000000001</v>
      </c>
      <c r="J104" s="69">
        <v>0</v>
      </c>
      <c r="K104" s="82">
        <v>52.097000000000001</v>
      </c>
      <c r="L104" s="71">
        <v>24.276</v>
      </c>
      <c r="M104" s="89">
        <v>1264.706772</v>
      </c>
      <c r="N104" s="396"/>
      <c r="O104" s="25"/>
      <c r="S104" s="21"/>
    </row>
    <row r="105" spans="1:19" ht="29.25" customHeight="1">
      <c r="A105" s="12">
        <v>69</v>
      </c>
      <c r="B105" s="429" t="s">
        <v>112</v>
      </c>
      <c r="C105" s="405" t="s">
        <v>10</v>
      </c>
      <c r="D105" s="67">
        <v>87.781999999999996</v>
      </c>
      <c r="E105" s="68">
        <v>8.4159999999999968</v>
      </c>
      <c r="F105" s="82">
        <v>79.366</v>
      </c>
      <c r="G105" s="71">
        <v>24.402000000000001</v>
      </c>
      <c r="H105" s="89">
        <v>1936.689132</v>
      </c>
      <c r="I105" s="67">
        <v>112.324</v>
      </c>
      <c r="J105" s="68">
        <v>6.715999999999994</v>
      </c>
      <c r="K105" s="82">
        <v>105.608</v>
      </c>
      <c r="L105" s="71">
        <v>24.276</v>
      </c>
      <c r="M105" s="89">
        <v>2563.7398080000003</v>
      </c>
      <c r="N105" s="396"/>
      <c r="O105" s="25"/>
      <c r="S105" s="21"/>
    </row>
    <row r="106" spans="1:19" ht="29.25" customHeight="1">
      <c r="A106" s="12">
        <v>70</v>
      </c>
      <c r="B106" s="430" t="s">
        <v>263</v>
      </c>
      <c r="C106" s="405" t="s">
        <v>10</v>
      </c>
      <c r="D106" s="85">
        <v>0</v>
      </c>
      <c r="E106" s="69">
        <v>0</v>
      </c>
      <c r="F106" s="272">
        <v>0</v>
      </c>
      <c r="G106" s="71">
        <v>16.265000000000001</v>
      </c>
      <c r="H106" s="242">
        <v>0</v>
      </c>
      <c r="I106" s="67">
        <v>73.403999999999996</v>
      </c>
      <c r="J106" s="69">
        <v>0</v>
      </c>
      <c r="K106" s="82">
        <v>73.403999999999996</v>
      </c>
      <c r="L106" s="71">
        <v>16.181000000000001</v>
      </c>
      <c r="M106" s="89">
        <v>1187.7501239999999</v>
      </c>
      <c r="N106" s="396"/>
      <c r="O106" s="25"/>
      <c r="S106" s="21"/>
    </row>
    <row r="107" spans="1:19" ht="29.25" customHeight="1">
      <c r="A107" s="12">
        <v>71</v>
      </c>
      <c r="B107" s="429" t="s">
        <v>116</v>
      </c>
      <c r="C107" s="405" t="s">
        <v>10</v>
      </c>
      <c r="D107" s="85">
        <v>0</v>
      </c>
      <c r="E107" s="69">
        <v>0</v>
      </c>
      <c r="F107" s="272">
        <v>0</v>
      </c>
      <c r="G107" s="71">
        <v>24.402000000000001</v>
      </c>
      <c r="H107" s="242">
        <v>0</v>
      </c>
      <c r="I107" s="85">
        <v>0</v>
      </c>
      <c r="J107" s="69">
        <v>0</v>
      </c>
      <c r="K107" s="272">
        <v>0</v>
      </c>
      <c r="L107" s="71">
        <v>24.276</v>
      </c>
      <c r="M107" s="242">
        <v>0</v>
      </c>
      <c r="N107" s="396"/>
      <c r="O107" s="25"/>
      <c r="S107" s="21"/>
    </row>
    <row r="108" spans="1:19" ht="29.25" customHeight="1">
      <c r="A108" s="12">
        <v>72</v>
      </c>
      <c r="B108" s="429" t="s">
        <v>406</v>
      </c>
      <c r="C108" s="406" t="s">
        <v>10</v>
      </c>
      <c r="D108" s="440">
        <v>1349.44</v>
      </c>
      <c r="E108" s="68">
        <v>14.445000000000164</v>
      </c>
      <c r="F108" s="82">
        <v>1334.9949999999999</v>
      </c>
      <c r="G108" s="71">
        <v>24.402000000000001</v>
      </c>
      <c r="H108" s="407">
        <v>32576.547989999999</v>
      </c>
      <c r="I108" s="440">
        <v>1451.972</v>
      </c>
      <c r="J108" s="82">
        <v>14.94399999999996</v>
      </c>
      <c r="K108" s="82">
        <v>1437.028</v>
      </c>
      <c r="L108" s="71">
        <v>16.181000000000001</v>
      </c>
      <c r="M108" s="407">
        <v>23252.550068</v>
      </c>
      <c r="N108" s="396"/>
      <c r="O108" s="25"/>
      <c r="S108" s="21"/>
    </row>
    <row r="109" spans="1:19" ht="29.25" customHeight="1">
      <c r="A109" s="12">
        <v>73</v>
      </c>
      <c r="B109" s="429" t="s">
        <v>338</v>
      </c>
      <c r="C109" s="405" t="s">
        <v>10</v>
      </c>
      <c r="D109" s="67">
        <v>208.16</v>
      </c>
      <c r="E109" s="68">
        <v>3.8549999999999898</v>
      </c>
      <c r="F109" s="82">
        <v>204.30500000000001</v>
      </c>
      <c r="G109" s="71">
        <v>24.402000000000001</v>
      </c>
      <c r="H109" s="242">
        <v>4985.4506100000008</v>
      </c>
      <c r="I109" s="67">
        <v>204.86099999999999</v>
      </c>
      <c r="J109" s="68">
        <v>2.9230000000000018</v>
      </c>
      <c r="K109" s="82">
        <v>201.93799999999999</v>
      </c>
      <c r="L109" s="71">
        <v>24.276</v>
      </c>
      <c r="M109" s="242">
        <v>4902.2468879999997</v>
      </c>
      <c r="N109" s="396"/>
      <c r="O109" s="25"/>
      <c r="S109" s="21"/>
    </row>
    <row r="110" spans="1:19" ht="29.25" customHeight="1">
      <c r="A110" s="12">
        <v>74</v>
      </c>
      <c r="B110" s="429" t="s">
        <v>339</v>
      </c>
      <c r="C110" s="405" t="s">
        <v>10</v>
      </c>
      <c r="D110" s="67">
        <v>357.91300000000001</v>
      </c>
      <c r="E110" s="68">
        <v>11.079000000000008</v>
      </c>
      <c r="F110" s="82">
        <v>346.834</v>
      </c>
      <c r="G110" s="71">
        <v>24.402000000000001</v>
      </c>
      <c r="H110" s="89">
        <v>8463.4432680000009</v>
      </c>
      <c r="I110" s="67">
        <v>345.834</v>
      </c>
      <c r="J110" s="68">
        <v>8.4290000000000305</v>
      </c>
      <c r="K110" s="82">
        <v>337.40499999999997</v>
      </c>
      <c r="L110" s="71">
        <v>24.276</v>
      </c>
      <c r="M110" s="89">
        <v>8190.8437799999992</v>
      </c>
      <c r="N110" s="396"/>
      <c r="O110" s="25"/>
      <c r="S110" s="21"/>
    </row>
    <row r="111" spans="1:19" ht="29.25" customHeight="1">
      <c r="A111" s="12">
        <v>75</v>
      </c>
      <c r="B111" s="429" t="s">
        <v>340</v>
      </c>
      <c r="C111" s="406" t="s">
        <v>10</v>
      </c>
      <c r="D111" s="440">
        <v>74.358999999999995</v>
      </c>
      <c r="E111" s="82">
        <v>13.124999999999993</v>
      </c>
      <c r="F111" s="82">
        <v>61.234000000000002</v>
      </c>
      <c r="G111" s="71">
        <v>24.402000000000001</v>
      </c>
      <c r="H111" s="89">
        <v>1494.232068</v>
      </c>
      <c r="I111" s="440">
        <v>76.644999999999996</v>
      </c>
      <c r="J111" s="82">
        <v>12.105999999999995</v>
      </c>
      <c r="K111" s="82">
        <v>64.539000000000001</v>
      </c>
      <c r="L111" s="71">
        <v>24.276</v>
      </c>
      <c r="M111" s="89">
        <v>1566.7487639999999</v>
      </c>
      <c r="N111" s="396"/>
      <c r="O111" s="25"/>
      <c r="S111" s="21"/>
    </row>
    <row r="112" spans="1:19" ht="29.25" customHeight="1">
      <c r="A112" s="12">
        <v>76</v>
      </c>
      <c r="B112" s="429" t="s">
        <v>219</v>
      </c>
      <c r="C112" s="405" t="s">
        <v>10</v>
      </c>
      <c r="D112" s="67">
        <v>28.52</v>
      </c>
      <c r="E112" s="68">
        <v>2.5339999999999989</v>
      </c>
      <c r="F112" s="82">
        <v>25.986000000000001</v>
      </c>
      <c r="G112" s="71">
        <v>24.402000000000001</v>
      </c>
      <c r="H112" s="89">
        <v>634.1103720000001</v>
      </c>
      <c r="I112" s="67">
        <v>28.273</v>
      </c>
      <c r="J112" s="68">
        <v>2.527000000000001</v>
      </c>
      <c r="K112" s="82">
        <v>25.745999999999999</v>
      </c>
      <c r="L112" s="71">
        <v>24.276</v>
      </c>
      <c r="M112" s="89">
        <v>625.00989599999991</v>
      </c>
      <c r="N112" s="396"/>
      <c r="O112" s="25"/>
      <c r="S112" s="21"/>
    </row>
    <row r="113" spans="1:19" s="461" customFormat="1" ht="29.25" customHeight="1">
      <c r="A113" s="12">
        <v>77</v>
      </c>
      <c r="B113" s="429" t="s">
        <v>352</v>
      </c>
      <c r="C113" s="406" t="s">
        <v>10</v>
      </c>
      <c r="D113" s="440">
        <v>400.346</v>
      </c>
      <c r="E113" s="82">
        <v>34.545000000000016</v>
      </c>
      <c r="F113" s="82">
        <v>365.80099999999999</v>
      </c>
      <c r="G113" s="71">
        <v>16.265000000000001</v>
      </c>
      <c r="H113" s="407">
        <v>5949.7532650000003</v>
      </c>
      <c r="I113" s="440">
        <v>461.62700000000001</v>
      </c>
      <c r="J113" s="82">
        <v>45.677999999999997</v>
      </c>
      <c r="K113" s="82">
        <v>415.94900000000001</v>
      </c>
      <c r="L113" s="71">
        <v>16.181000000000001</v>
      </c>
      <c r="M113" s="407">
        <v>6730.4707690000005</v>
      </c>
      <c r="N113" s="459"/>
      <c r="O113" s="460"/>
    </row>
    <row r="114" spans="1:19" ht="29.25" customHeight="1">
      <c r="A114" s="12">
        <v>78</v>
      </c>
      <c r="B114" s="429" t="s">
        <v>120</v>
      </c>
      <c r="C114" s="405" t="s">
        <v>10</v>
      </c>
      <c r="D114" s="67">
        <v>171.06299999999999</v>
      </c>
      <c r="E114" s="68">
        <v>10.168999999999983</v>
      </c>
      <c r="F114" s="82">
        <v>160.89400000000001</v>
      </c>
      <c r="G114" s="71">
        <v>24.402000000000001</v>
      </c>
      <c r="H114" s="89">
        <v>3926.1353880000001</v>
      </c>
      <c r="I114" s="67">
        <v>201.73599999999999</v>
      </c>
      <c r="J114" s="68">
        <v>10.120999999999981</v>
      </c>
      <c r="K114" s="82">
        <v>191.61500000000001</v>
      </c>
      <c r="L114" s="71">
        <v>24.276</v>
      </c>
      <c r="M114" s="89">
        <v>4651.6457399999999</v>
      </c>
      <c r="N114" s="396"/>
      <c r="O114" s="25"/>
      <c r="S114" s="21"/>
    </row>
    <row r="115" spans="1:19" ht="29.25" customHeight="1">
      <c r="A115" s="12">
        <v>79</v>
      </c>
      <c r="B115" s="429" t="s">
        <v>121</v>
      </c>
      <c r="C115" s="405" t="s">
        <v>10</v>
      </c>
      <c r="D115" s="67">
        <v>112.307</v>
      </c>
      <c r="E115" s="69">
        <v>0</v>
      </c>
      <c r="F115" s="82">
        <v>112.307</v>
      </c>
      <c r="G115" s="71">
        <v>24.402000000000001</v>
      </c>
      <c r="H115" s="89">
        <v>2740.515414</v>
      </c>
      <c r="I115" s="67">
        <v>143.30600000000001</v>
      </c>
      <c r="J115" s="68">
        <v>0</v>
      </c>
      <c r="K115" s="82">
        <v>143.30600000000001</v>
      </c>
      <c r="L115" s="71">
        <v>24.276</v>
      </c>
      <c r="M115" s="89">
        <v>3478.8964560000004</v>
      </c>
      <c r="N115" s="396"/>
      <c r="O115" s="25"/>
      <c r="S115" s="21"/>
    </row>
    <row r="116" spans="1:19" ht="29.25" customHeight="1">
      <c r="A116" s="12">
        <v>80</v>
      </c>
      <c r="B116" s="429" t="s">
        <v>160</v>
      </c>
      <c r="C116" s="405" t="s">
        <v>10</v>
      </c>
      <c r="D116" s="67">
        <v>8.5709999999999997</v>
      </c>
      <c r="E116" s="68">
        <v>3.5619999999999994</v>
      </c>
      <c r="F116" s="82">
        <v>5.0090000000000003</v>
      </c>
      <c r="G116" s="71">
        <v>24.402000000000001</v>
      </c>
      <c r="H116" s="89">
        <v>122.22961800000002</v>
      </c>
      <c r="I116" s="67">
        <v>25.23</v>
      </c>
      <c r="J116" s="68">
        <v>3.6509999999999998</v>
      </c>
      <c r="K116" s="82">
        <v>21.579000000000001</v>
      </c>
      <c r="L116" s="71">
        <v>24.276</v>
      </c>
      <c r="M116" s="89">
        <v>523.85180400000002</v>
      </c>
      <c r="N116" s="396"/>
      <c r="O116" s="25"/>
      <c r="S116" s="21"/>
    </row>
    <row r="117" spans="1:19" ht="29.25" customHeight="1">
      <c r="A117" s="12">
        <v>81</v>
      </c>
      <c r="B117" s="433" t="s">
        <v>123</v>
      </c>
      <c r="C117" s="405" t="s">
        <v>10</v>
      </c>
      <c r="D117" s="85">
        <v>0</v>
      </c>
      <c r="E117" s="69">
        <v>0</v>
      </c>
      <c r="F117" s="272">
        <v>0</v>
      </c>
      <c r="G117" s="71">
        <v>16.265000000000001</v>
      </c>
      <c r="H117" s="242">
        <v>0</v>
      </c>
      <c r="I117" s="85">
        <v>0</v>
      </c>
      <c r="J117" s="69">
        <v>0</v>
      </c>
      <c r="K117" s="272">
        <v>0</v>
      </c>
      <c r="L117" s="71">
        <v>16.181000000000001</v>
      </c>
      <c r="M117" s="242">
        <v>0</v>
      </c>
      <c r="N117" s="396"/>
      <c r="O117" s="25"/>
      <c r="S117" s="21"/>
    </row>
    <row r="118" spans="1:19" ht="29.25" customHeight="1">
      <c r="A118" s="12">
        <v>82</v>
      </c>
      <c r="B118" s="429" t="s">
        <v>413</v>
      </c>
      <c r="C118" s="405" t="s">
        <v>10</v>
      </c>
      <c r="D118" s="67">
        <v>83.126000000000005</v>
      </c>
      <c r="E118" s="68">
        <v>0.52200000000000557</v>
      </c>
      <c r="F118" s="82">
        <v>82.603999999999999</v>
      </c>
      <c r="G118" s="71">
        <v>24.402000000000001</v>
      </c>
      <c r="H118" s="89">
        <v>2015.702808</v>
      </c>
      <c r="I118" s="67">
        <v>89.456999999999994</v>
      </c>
      <c r="J118" s="68">
        <v>0.45799999999999841</v>
      </c>
      <c r="K118" s="82">
        <v>88.998999999999995</v>
      </c>
      <c r="L118" s="71">
        <v>24.276</v>
      </c>
      <c r="M118" s="89">
        <v>2160.5397239999998</v>
      </c>
      <c r="N118" s="396"/>
      <c r="O118" s="25"/>
      <c r="S118" s="21"/>
    </row>
    <row r="119" spans="1:19" ht="29.25" customHeight="1">
      <c r="A119" s="12">
        <v>83</v>
      </c>
      <c r="B119" s="430" t="s">
        <v>125</v>
      </c>
      <c r="C119" s="405" t="s">
        <v>10</v>
      </c>
      <c r="D119" s="67">
        <v>67.728999999999999</v>
      </c>
      <c r="E119" s="68">
        <v>4.2040000000000006</v>
      </c>
      <c r="F119" s="82">
        <v>63.524999999999999</v>
      </c>
      <c r="G119" s="71">
        <v>24.402000000000001</v>
      </c>
      <c r="H119" s="89">
        <v>1550.13705</v>
      </c>
      <c r="I119" s="67">
        <v>111.65900000000001</v>
      </c>
      <c r="J119" s="68">
        <v>5.6510000000000105</v>
      </c>
      <c r="K119" s="82">
        <v>106.008</v>
      </c>
      <c r="L119" s="71">
        <v>24.276</v>
      </c>
      <c r="M119" s="89">
        <v>2573.4502079999997</v>
      </c>
      <c r="N119" s="396"/>
      <c r="O119" s="25"/>
      <c r="S119" s="21"/>
    </row>
    <row r="120" spans="1:19" ht="29.25" customHeight="1">
      <c r="A120" s="12">
        <v>84</v>
      </c>
      <c r="B120" s="429" t="s">
        <v>126</v>
      </c>
      <c r="C120" s="405" t="s">
        <v>10</v>
      </c>
      <c r="D120" s="85">
        <v>0</v>
      </c>
      <c r="E120" s="69">
        <v>0</v>
      </c>
      <c r="F120" s="272">
        <v>0</v>
      </c>
      <c r="G120" s="71">
        <v>24.402000000000001</v>
      </c>
      <c r="H120" s="242">
        <v>0</v>
      </c>
      <c r="I120" s="85">
        <v>0</v>
      </c>
      <c r="J120" s="69">
        <v>0</v>
      </c>
      <c r="K120" s="272">
        <v>0</v>
      </c>
      <c r="L120" s="71">
        <v>24.276</v>
      </c>
      <c r="M120" s="242">
        <v>0</v>
      </c>
      <c r="N120" s="396"/>
      <c r="O120" s="25"/>
      <c r="S120" s="21"/>
    </row>
    <row r="121" spans="1:19" ht="29.25" customHeight="1">
      <c r="A121" s="12">
        <v>85</v>
      </c>
      <c r="B121" s="429" t="s">
        <v>127</v>
      </c>
      <c r="C121" s="405" t="s">
        <v>10</v>
      </c>
      <c r="D121" s="85">
        <v>0</v>
      </c>
      <c r="E121" s="69">
        <v>0</v>
      </c>
      <c r="F121" s="272">
        <v>0</v>
      </c>
      <c r="G121" s="71">
        <v>24.402000000000001</v>
      </c>
      <c r="H121" s="242">
        <v>0</v>
      </c>
      <c r="I121" s="85">
        <v>0</v>
      </c>
      <c r="J121" s="69">
        <v>0</v>
      </c>
      <c r="K121" s="272">
        <v>0</v>
      </c>
      <c r="L121" s="71">
        <v>24.276</v>
      </c>
      <c r="M121" s="242">
        <v>0</v>
      </c>
      <c r="N121" s="396"/>
      <c r="O121" s="25"/>
      <c r="S121" s="21"/>
    </row>
    <row r="122" spans="1:19" ht="29.25" customHeight="1">
      <c r="A122" s="12">
        <v>86</v>
      </c>
      <c r="B122" s="429" t="s">
        <v>128</v>
      </c>
      <c r="C122" s="405" t="s">
        <v>10</v>
      </c>
      <c r="D122" s="67">
        <v>5.0279999999999996</v>
      </c>
      <c r="E122" s="68">
        <v>0.24799999999999933</v>
      </c>
      <c r="F122" s="82">
        <v>4.78</v>
      </c>
      <c r="G122" s="71">
        <v>24.402000000000001</v>
      </c>
      <c r="H122" s="89">
        <v>116.64156000000001</v>
      </c>
      <c r="I122" s="67">
        <v>211.36500000000001</v>
      </c>
      <c r="J122" s="68">
        <v>9.8410000000000082</v>
      </c>
      <c r="K122" s="82">
        <v>201.524</v>
      </c>
      <c r="L122" s="71">
        <v>24.276</v>
      </c>
      <c r="M122" s="89">
        <v>4892.1966240000002</v>
      </c>
      <c r="N122" s="396"/>
      <c r="O122" s="25"/>
      <c r="S122" s="21"/>
    </row>
    <row r="123" spans="1:19" ht="29.25" customHeight="1">
      <c r="A123" s="12">
        <v>87</v>
      </c>
      <c r="B123" s="429" t="s">
        <v>129</v>
      </c>
      <c r="C123" s="405" t="s">
        <v>10</v>
      </c>
      <c r="D123" s="67">
        <v>112.10899999999999</v>
      </c>
      <c r="E123" s="68">
        <v>4.0779999999999887</v>
      </c>
      <c r="F123" s="82">
        <v>108.03100000000001</v>
      </c>
      <c r="G123" s="71">
        <v>24.402000000000001</v>
      </c>
      <c r="H123" s="89">
        <v>2636.1724620000005</v>
      </c>
      <c r="I123" s="67">
        <v>115.685</v>
      </c>
      <c r="J123" s="68">
        <v>4.5829999999999984</v>
      </c>
      <c r="K123" s="82">
        <v>111.102</v>
      </c>
      <c r="L123" s="71">
        <v>24.276</v>
      </c>
      <c r="M123" s="89">
        <v>2697.1121520000002</v>
      </c>
      <c r="N123" s="396"/>
      <c r="O123" s="25"/>
      <c r="S123" s="21"/>
    </row>
    <row r="124" spans="1:19" ht="29.25" customHeight="1">
      <c r="A124" s="12">
        <v>88</v>
      </c>
      <c r="B124" s="429" t="s">
        <v>302</v>
      </c>
      <c r="C124" s="405" t="s">
        <v>10</v>
      </c>
      <c r="D124" s="67">
        <v>111.55</v>
      </c>
      <c r="E124" s="68">
        <v>2.3960000000000008</v>
      </c>
      <c r="F124" s="82">
        <v>109.154</v>
      </c>
      <c r="G124" s="71">
        <v>16.265000000000001</v>
      </c>
      <c r="H124" s="89">
        <v>1775.3898099999999</v>
      </c>
      <c r="I124" s="67">
        <v>94.888999999999996</v>
      </c>
      <c r="J124" s="68">
        <v>3.2749999999999915</v>
      </c>
      <c r="K124" s="82">
        <v>91.614000000000004</v>
      </c>
      <c r="L124" s="71">
        <v>16.181000000000001</v>
      </c>
      <c r="M124" s="89">
        <v>1482.4061340000001</v>
      </c>
      <c r="N124" s="396"/>
      <c r="O124" s="25"/>
      <c r="S124" s="21"/>
    </row>
    <row r="125" spans="1:19" ht="29.25" customHeight="1">
      <c r="A125" s="12">
        <v>89</v>
      </c>
      <c r="B125" s="429" t="s">
        <v>130</v>
      </c>
      <c r="C125" s="405" t="s">
        <v>10</v>
      </c>
      <c r="D125" s="67">
        <v>397.44099999999997</v>
      </c>
      <c r="E125" s="68">
        <v>5.375</v>
      </c>
      <c r="F125" s="82">
        <v>392.06599999999997</v>
      </c>
      <c r="G125" s="71">
        <v>24.402000000000001</v>
      </c>
      <c r="H125" s="89">
        <v>9567.1945319999995</v>
      </c>
      <c r="I125" s="67">
        <v>391.77499999999998</v>
      </c>
      <c r="J125" s="68">
        <v>5.3379999999999654</v>
      </c>
      <c r="K125" s="82">
        <v>386.43700000000001</v>
      </c>
      <c r="L125" s="71">
        <v>24.276</v>
      </c>
      <c r="M125" s="89">
        <v>9381.1446120000001</v>
      </c>
      <c r="N125" s="396"/>
      <c r="O125" s="25"/>
      <c r="S125" s="21"/>
    </row>
    <row r="126" spans="1:19" ht="29.25" customHeight="1">
      <c r="A126" s="12">
        <v>90</v>
      </c>
      <c r="B126" s="429" t="s">
        <v>294</v>
      </c>
      <c r="C126" s="405" t="s">
        <v>10</v>
      </c>
      <c r="D126" s="85">
        <v>0</v>
      </c>
      <c r="E126" s="69">
        <v>0</v>
      </c>
      <c r="F126" s="272">
        <v>0</v>
      </c>
      <c r="G126" s="71">
        <v>16.265000000000001</v>
      </c>
      <c r="H126" s="242">
        <v>0</v>
      </c>
      <c r="I126" s="85">
        <v>0</v>
      </c>
      <c r="J126" s="69">
        <v>0</v>
      </c>
      <c r="K126" s="272">
        <v>0</v>
      </c>
      <c r="L126" s="71">
        <v>16.181000000000001</v>
      </c>
      <c r="M126" s="242">
        <v>0</v>
      </c>
      <c r="N126" s="396"/>
      <c r="O126" s="25"/>
      <c r="S126" s="21"/>
    </row>
    <row r="127" spans="1:19" ht="29.25" customHeight="1">
      <c r="A127" s="12">
        <v>91</v>
      </c>
      <c r="B127" s="429" t="s">
        <v>293</v>
      </c>
      <c r="C127" s="405" t="s">
        <v>10</v>
      </c>
      <c r="D127" s="67">
        <v>58.935000000000002</v>
      </c>
      <c r="E127" s="68">
        <v>3.4430000000000049</v>
      </c>
      <c r="F127" s="82">
        <v>55.491999999999997</v>
      </c>
      <c r="G127" s="71">
        <v>24.402000000000001</v>
      </c>
      <c r="H127" s="89">
        <v>1354.1157840000001</v>
      </c>
      <c r="I127" s="67">
        <v>79.040999999999997</v>
      </c>
      <c r="J127" s="68">
        <v>8.4549999999999983</v>
      </c>
      <c r="K127" s="82">
        <v>70.585999999999999</v>
      </c>
      <c r="L127" s="71">
        <v>24.276</v>
      </c>
      <c r="M127" s="89">
        <v>1713.545736</v>
      </c>
      <c r="N127" s="396"/>
      <c r="O127" s="25"/>
      <c r="S127" s="21"/>
    </row>
    <row r="128" spans="1:19" s="461" customFormat="1" ht="29.25" customHeight="1">
      <c r="A128" s="12">
        <v>92</v>
      </c>
      <c r="B128" s="429" t="s">
        <v>133</v>
      </c>
      <c r="C128" s="406" t="s">
        <v>10</v>
      </c>
      <c r="D128" s="440">
        <v>29.693999999999999</v>
      </c>
      <c r="E128" s="82">
        <v>5.4220000000000006</v>
      </c>
      <c r="F128" s="82">
        <v>24.271999999999998</v>
      </c>
      <c r="G128" s="71">
        <v>24.402000000000001</v>
      </c>
      <c r="H128" s="407">
        <v>592.28534400000001</v>
      </c>
      <c r="I128" s="440">
        <v>28.812000000000001</v>
      </c>
      <c r="J128" s="82">
        <v>3.2510000000000012</v>
      </c>
      <c r="K128" s="82">
        <v>25.561</v>
      </c>
      <c r="L128" s="71">
        <v>24.276</v>
      </c>
      <c r="M128" s="407">
        <v>620.51883599999996</v>
      </c>
      <c r="N128" s="459"/>
      <c r="O128" s="460"/>
    </row>
    <row r="129" spans="1:19" ht="29.25" customHeight="1">
      <c r="A129" s="12">
        <v>93</v>
      </c>
      <c r="B129" s="429" t="s">
        <v>161</v>
      </c>
      <c r="C129" s="405" t="s">
        <v>10</v>
      </c>
      <c r="D129" s="67">
        <v>536.88599999999997</v>
      </c>
      <c r="E129" s="68">
        <v>10.307000000000016</v>
      </c>
      <c r="F129" s="82">
        <v>526.57899999999995</v>
      </c>
      <c r="G129" s="71">
        <v>24.402000000000001</v>
      </c>
      <c r="H129" s="89">
        <v>12849.580758</v>
      </c>
      <c r="I129" s="67">
        <v>480.51600000000002</v>
      </c>
      <c r="J129" s="68">
        <v>10.143000000000029</v>
      </c>
      <c r="K129" s="82">
        <v>470.37299999999999</v>
      </c>
      <c r="L129" s="71">
        <v>24.276</v>
      </c>
      <c r="M129" s="89">
        <v>11418.774948</v>
      </c>
      <c r="N129" s="396"/>
      <c r="O129" s="25"/>
      <c r="S129" s="21"/>
    </row>
    <row r="130" spans="1:19" ht="29.25" customHeight="1">
      <c r="A130" s="12">
        <v>94</v>
      </c>
      <c r="B130" s="429" t="s">
        <v>162</v>
      </c>
      <c r="C130" s="405" t="s">
        <v>10</v>
      </c>
      <c r="D130" s="67">
        <v>161.15700000000001</v>
      </c>
      <c r="E130" s="68">
        <v>25.739000000000004</v>
      </c>
      <c r="F130" s="82">
        <v>135.41800000000001</v>
      </c>
      <c r="G130" s="71">
        <v>24.402000000000001</v>
      </c>
      <c r="H130" s="242">
        <v>3304.4700360000002</v>
      </c>
      <c r="I130" s="67">
        <v>163.565</v>
      </c>
      <c r="J130" s="68">
        <v>17.971000000000004</v>
      </c>
      <c r="K130" s="82">
        <v>145.59399999999999</v>
      </c>
      <c r="L130" s="71">
        <v>24.276</v>
      </c>
      <c r="M130" s="242">
        <v>3534.4399439999997</v>
      </c>
      <c r="N130" s="396"/>
      <c r="O130" s="25"/>
      <c r="S130" s="21"/>
    </row>
    <row r="131" spans="1:19" ht="29.25" customHeight="1">
      <c r="A131" s="486">
        <v>95</v>
      </c>
      <c r="B131" s="429" t="s">
        <v>134</v>
      </c>
      <c r="C131" s="405" t="s">
        <v>10</v>
      </c>
      <c r="D131" s="439">
        <v>0</v>
      </c>
      <c r="E131" s="69">
        <v>0</v>
      </c>
      <c r="F131" s="272">
        <v>0</v>
      </c>
      <c r="G131" s="71"/>
      <c r="H131" s="242">
        <v>0</v>
      </c>
      <c r="I131" s="439">
        <v>0</v>
      </c>
      <c r="J131" s="69">
        <v>0</v>
      </c>
      <c r="K131" s="272">
        <v>0</v>
      </c>
      <c r="L131" s="71"/>
      <c r="M131" s="242">
        <v>0</v>
      </c>
      <c r="N131" s="396"/>
      <c r="O131" s="25"/>
      <c r="S131" s="21"/>
    </row>
    <row r="132" spans="1:19" ht="29.25" customHeight="1">
      <c r="A132" s="12">
        <v>96</v>
      </c>
      <c r="B132" s="429" t="s">
        <v>156</v>
      </c>
      <c r="C132" s="405" t="s">
        <v>10</v>
      </c>
      <c r="D132" s="67">
        <v>502.54899999999998</v>
      </c>
      <c r="E132" s="68">
        <v>11.277999999999963</v>
      </c>
      <c r="F132" s="82">
        <v>491.27100000000002</v>
      </c>
      <c r="G132" s="71">
        <v>24.402000000000001</v>
      </c>
      <c r="H132" s="89">
        <v>11987.994942000001</v>
      </c>
      <c r="I132" s="67">
        <v>450.15699999999998</v>
      </c>
      <c r="J132" s="68">
        <v>12.814999999999998</v>
      </c>
      <c r="K132" s="82">
        <v>437.34199999999998</v>
      </c>
      <c r="L132" s="71">
        <v>24.276</v>
      </c>
      <c r="M132" s="89">
        <v>10616.914391999999</v>
      </c>
      <c r="N132" s="396"/>
      <c r="O132" s="25"/>
      <c r="S132" s="21"/>
    </row>
    <row r="133" spans="1:19" ht="29.25" customHeight="1">
      <c r="A133" s="12">
        <v>97</v>
      </c>
      <c r="B133" s="429" t="s">
        <v>157</v>
      </c>
      <c r="C133" s="405" t="s">
        <v>10</v>
      </c>
      <c r="D133" s="67">
        <v>159.44999999999999</v>
      </c>
      <c r="E133" s="68">
        <v>1.1459999999999866</v>
      </c>
      <c r="F133" s="82">
        <v>158.304</v>
      </c>
      <c r="G133" s="71">
        <v>24.402000000000001</v>
      </c>
      <c r="H133" s="89">
        <v>3862.9342080000001</v>
      </c>
      <c r="I133" s="67">
        <v>168.61199999999999</v>
      </c>
      <c r="J133" s="68">
        <v>1.1970000000000027</v>
      </c>
      <c r="K133" s="82">
        <v>167.41499999999999</v>
      </c>
      <c r="L133" s="71">
        <v>24.276</v>
      </c>
      <c r="M133" s="89">
        <v>4064.1665399999997</v>
      </c>
      <c r="N133" s="396"/>
      <c r="O133" s="25"/>
      <c r="S133" s="21"/>
    </row>
    <row r="134" spans="1:19" ht="29.25" customHeight="1">
      <c r="A134" s="12">
        <v>98</v>
      </c>
      <c r="B134" s="429" t="s">
        <v>135</v>
      </c>
      <c r="C134" s="405" t="s">
        <v>10</v>
      </c>
      <c r="D134" s="67">
        <v>122.08499999999999</v>
      </c>
      <c r="E134" s="68">
        <v>12.37299999999999</v>
      </c>
      <c r="F134" s="82">
        <v>109.712</v>
      </c>
      <c r="G134" s="71">
        <v>24.402000000000001</v>
      </c>
      <c r="H134" s="89">
        <v>2677.1922240000004</v>
      </c>
      <c r="I134" s="67">
        <v>138.41</v>
      </c>
      <c r="J134" s="68">
        <v>11.283000000000001</v>
      </c>
      <c r="K134" s="82">
        <v>127.127</v>
      </c>
      <c r="L134" s="71">
        <v>24.276</v>
      </c>
      <c r="M134" s="89">
        <v>3086.1350520000001</v>
      </c>
      <c r="N134" s="396"/>
      <c r="O134" s="25"/>
      <c r="S134" s="21"/>
    </row>
    <row r="135" spans="1:19" ht="29.25" customHeight="1">
      <c r="A135" s="12">
        <v>99</v>
      </c>
      <c r="B135" s="429" t="s">
        <v>266</v>
      </c>
      <c r="C135" s="405" t="s">
        <v>10</v>
      </c>
      <c r="D135" s="67">
        <v>35.865000000000002</v>
      </c>
      <c r="E135" s="68">
        <v>1.5160000000000053</v>
      </c>
      <c r="F135" s="82">
        <v>34.348999999999997</v>
      </c>
      <c r="G135" s="71">
        <v>24.402000000000001</v>
      </c>
      <c r="H135" s="89">
        <v>838.1842979999999</v>
      </c>
      <c r="I135" s="67">
        <v>39.481000000000002</v>
      </c>
      <c r="J135" s="68">
        <v>1.4519999999999982</v>
      </c>
      <c r="K135" s="82">
        <v>38.029000000000003</v>
      </c>
      <c r="L135" s="71">
        <v>24.276</v>
      </c>
      <c r="M135" s="89">
        <v>923.19200400000011</v>
      </c>
      <c r="N135" s="396"/>
      <c r="O135" s="25"/>
      <c r="S135" s="21"/>
    </row>
    <row r="136" spans="1:19" s="461" customFormat="1" ht="29.25" customHeight="1">
      <c r="A136" s="12">
        <v>100</v>
      </c>
      <c r="B136" s="429" t="s">
        <v>349</v>
      </c>
      <c r="C136" s="406" t="s">
        <v>10</v>
      </c>
      <c r="D136" s="440">
        <v>22.2</v>
      </c>
      <c r="E136" s="82">
        <v>5.1819999999999986</v>
      </c>
      <c r="F136" s="82">
        <v>17.018000000000001</v>
      </c>
      <c r="G136" s="71">
        <v>24.402000000000001</v>
      </c>
      <c r="H136" s="407">
        <v>415.27323600000005</v>
      </c>
      <c r="I136" s="440">
        <v>31.396000000000001</v>
      </c>
      <c r="J136" s="82">
        <v>6.0310000000000024</v>
      </c>
      <c r="K136" s="82">
        <v>25.364999999999998</v>
      </c>
      <c r="L136" s="71">
        <v>24.276</v>
      </c>
      <c r="M136" s="407">
        <v>615.76073999999994</v>
      </c>
      <c r="N136" s="459"/>
      <c r="O136" s="460"/>
    </row>
    <row r="137" spans="1:19" ht="29.25" customHeight="1">
      <c r="A137" s="12">
        <v>101</v>
      </c>
      <c r="B137" s="429" t="s">
        <v>268</v>
      </c>
      <c r="C137" s="405" t="s">
        <v>10</v>
      </c>
      <c r="D137" s="67">
        <v>216.32900000000001</v>
      </c>
      <c r="E137" s="68">
        <v>1.4759999999999991</v>
      </c>
      <c r="F137" s="82">
        <v>214.85300000000001</v>
      </c>
      <c r="G137" s="71">
        <v>24.402000000000001</v>
      </c>
      <c r="H137" s="89">
        <v>5242.8429060000008</v>
      </c>
      <c r="I137" s="67">
        <v>225.822</v>
      </c>
      <c r="J137" s="68">
        <v>2.2810000000000059</v>
      </c>
      <c r="K137" s="82">
        <v>223.541</v>
      </c>
      <c r="L137" s="71">
        <v>24.276</v>
      </c>
      <c r="M137" s="89">
        <v>5426.6813160000002</v>
      </c>
      <c r="N137" s="396"/>
      <c r="O137" s="25"/>
      <c r="S137" s="21"/>
    </row>
    <row r="138" spans="1:19" ht="29.25" customHeight="1">
      <c r="A138" s="12">
        <v>102</v>
      </c>
      <c r="B138" s="429" t="s">
        <v>267</v>
      </c>
      <c r="C138" s="405" t="s">
        <v>10</v>
      </c>
      <c r="D138" s="85">
        <v>0</v>
      </c>
      <c r="E138" s="69">
        <v>0</v>
      </c>
      <c r="F138" s="272">
        <v>0</v>
      </c>
      <c r="G138" s="71">
        <v>16.265000000000001</v>
      </c>
      <c r="H138" s="242">
        <v>0</v>
      </c>
      <c r="I138" s="85">
        <v>0</v>
      </c>
      <c r="J138" s="69">
        <v>0</v>
      </c>
      <c r="K138" s="272">
        <v>0</v>
      </c>
      <c r="L138" s="71">
        <v>16.181000000000001</v>
      </c>
      <c r="M138" s="242">
        <v>0</v>
      </c>
      <c r="N138" s="396"/>
      <c r="O138" s="25"/>
      <c r="S138" s="21"/>
    </row>
    <row r="139" spans="1:19" ht="29.25" customHeight="1">
      <c r="A139" s="12">
        <v>103</v>
      </c>
      <c r="B139" s="429" t="s">
        <v>269</v>
      </c>
      <c r="C139" s="405" t="s">
        <v>10</v>
      </c>
      <c r="D139" s="85">
        <v>0</v>
      </c>
      <c r="E139" s="69">
        <v>0</v>
      </c>
      <c r="F139" s="272">
        <v>0</v>
      </c>
      <c r="G139" s="71">
        <v>24.402000000000001</v>
      </c>
      <c r="H139" s="242">
        <v>0</v>
      </c>
      <c r="I139" s="85">
        <v>0</v>
      </c>
      <c r="J139" s="69">
        <v>0</v>
      </c>
      <c r="K139" s="272">
        <v>0</v>
      </c>
      <c r="L139" s="71">
        <v>24.276</v>
      </c>
      <c r="M139" s="242">
        <v>0</v>
      </c>
      <c r="N139" s="396"/>
      <c r="O139" s="25"/>
      <c r="S139" s="21"/>
    </row>
    <row r="140" spans="1:19" ht="29.25" customHeight="1">
      <c r="A140" s="12">
        <v>104</v>
      </c>
      <c r="B140" s="434" t="s">
        <v>273</v>
      </c>
      <c r="C140" s="576" t="s">
        <v>10</v>
      </c>
      <c r="D140" s="85">
        <v>0</v>
      </c>
      <c r="E140" s="69">
        <v>0</v>
      </c>
      <c r="F140" s="272">
        <v>0</v>
      </c>
      <c r="G140" s="71">
        <v>24.402000000000001</v>
      </c>
      <c r="H140" s="242">
        <v>0</v>
      </c>
      <c r="I140" s="67">
        <v>83.820999999999998</v>
      </c>
      <c r="J140" s="68">
        <v>0.38599999999999568</v>
      </c>
      <c r="K140" s="82">
        <v>83.435000000000002</v>
      </c>
      <c r="L140" s="71">
        <v>24.276</v>
      </c>
      <c r="M140" s="89">
        <v>2025.4680600000002</v>
      </c>
      <c r="N140" s="396"/>
      <c r="O140" s="25"/>
      <c r="S140" s="21"/>
    </row>
    <row r="141" spans="1:19" ht="29.25" customHeight="1">
      <c r="A141" s="12">
        <v>105</v>
      </c>
      <c r="B141" s="429" t="s">
        <v>136</v>
      </c>
      <c r="C141" s="405" t="s">
        <v>10</v>
      </c>
      <c r="D141" s="85">
        <v>0</v>
      </c>
      <c r="E141" s="69">
        <v>0</v>
      </c>
      <c r="F141" s="272">
        <v>0</v>
      </c>
      <c r="G141" s="71">
        <v>24.402000000000001</v>
      </c>
      <c r="H141" s="242">
        <v>0</v>
      </c>
      <c r="I141" s="67">
        <v>378.113</v>
      </c>
      <c r="J141" s="68">
        <v>9.9639999999999986</v>
      </c>
      <c r="K141" s="82">
        <v>368.149</v>
      </c>
      <c r="L141" s="71">
        <v>24.276</v>
      </c>
      <c r="M141" s="89">
        <v>8937.1851239999996</v>
      </c>
      <c r="N141" s="396"/>
      <c r="O141" s="25"/>
      <c r="S141" s="21"/>
    </row>
    <row r="142" spans="1:19" ht="29.25" customHeight="1">
      <c r="A142" s="12">
        <v>106</v>
      </c>
      <c r="B142" s="429" t="s">
        <v>137</v>
      </c>
      <c r="C142" s="405" t="s">
        <v>10</v>
      </c>
      <c r="D142" s="67">
        <v>44.569000000000003</v>
      </c>
      <c r="E142" s="68">
        <v>5.8210000000000051</v>
      </c>
      <c r="F142" s="82">
        <v>38.747999999999998</v>
      </c>
      <c r="G142" s="71">
        <v>24.402000000000001</v>
      </c>
      <c r="H142" s="89">
        <v>945.52869599999997</v>
      </c>
      <c r="I142" s="67">
        <v>55.457999999999998</v>
      </c>
      <c r="J142" s="68">
        <v>7.07</v>
      </c>
      <c r="K142" s="82">
        <v>48.387999999999998</v>
      </c>
      <c r="L142" s="71">
        <v>24.276</v>
      </c>
      <c r="M142" s="89">
        <v>1174.6670879999999</v>
      </c>
      <c r="N142" s="396"/>
      <c r="O142" s="25"/>
      <c r="S142" s="21"/>
    </row>
    <row r="143" spans="1:19" ht="29.25" customHeight="1">
      <c r="A143" s="12">
        <v>107</v>
      </c>
      <c r="B143" s="429" t="s">
        <v>414</v>
      </c>
      <c r="C143" s="405" t="s">
        <v>10</v>
      </c>
      <c r="D143" s="85">
        <v>0</v>
      </c>
      <c r="E143" s="69">
        <v>0</v>
      </c>
      <c r="F143" s="272">
        <v>0</v>
      </c>
      <c r="G143" s="71">
        <v>24.402000000000001</v>
      </c>
      <c r="H143" s="242">
        <v>0</v>
      </c>
      <c r="I143" s="85">
        <v>0</v>
      </c>
      <c r="J143" s="69">
        <v>0</v>
      </c>
      <c r="K143" s="272">
        <v>0</v>
      </c>
      <c r="L143" s="71">
        <v>24.276</v>
      </c>
      <c r="M143" s="242">
        <v>0</v>
      </c>
      <c r="N143" s="396"/>
      <c r="O143" s="25"/>
      <c r="S143" s="21"/>
    </row>
    <row r="144" spans="1:19" ht="29.25" customHeight="1">
      <c r="A144" s="12">
        <v>108</v>
      </c>
      <c r="B144" s="429" t="s">
        <v>270</v>
      </c>
      <c r="C144" s="405" t="s">
        <v>10</v>
      </c>
      <c r="D144" s="67">
        <v>430.51</v>
      </c>
      <c r="E144" s="68">
        <v>7.2889999999999873</v>
      </c>
      <c r="F144" s="82">
        <v>423.221</v>
      </c>
      <c r="G144" s="71">
        <v>24.402000000000001</v>
      </c>
      <c r="H144" s="89">
        <v>10327.438842000001</v>
      </c>
      <c r="I144" s="67">
        <v>444.94200000000001</v>
      </c>
      <c r="J144" s="68">
        <v>6.7669999999999959</v>
      </c>
      <c r="K144" s="82">
        <v>438.17500000000001</v>
      </c>
      <c r="L144" s="71">
        <v>24.276</v>
      </c>
      <c r="M144" s="89">
        <v>10637.1363</v>
      </c>
      <c r="N144" s="396"/>
      <c r="O144" s="25"/>
      <c r="S144" s="21"/>
    </row>
    <row r="145" spans="1:19" ht="29.25" customHeight="1">
      <c r="A145" s="12">
        <v>109</v>
      </c>
      <c r="B145" s="429" t="s">
        <v>139</v>
      </c>
      <c r="C145" s="405" t="s">
        <v>10</v>
      </c>
      <c r="D145" s="67">
        <v>69.563000000000002</v>
      </c>
      <c r="E145" s="68">
        <v>2.7560000000000002</v>
      </c>
      <c r="F145" s="82">
        <v>66.807000000000002</v>
      </c>
      <c r="G145" s="82">
        <v>24.402000000000001</v>
      </c>
      <c r="H145" s="89">
        <v>1630.224414</v>
      </c>
      <c r="I145" s="67">
        <v>78.724999999999994</v>
      </c>
      <c r="J145" s="68">
        <v>2.9819999999999993</v>
      </c>
      <c r="K145" s="82">
        <v>75.742999999999995</v>
      </c>
      <c r="L145" s="82">
        <v>24.276</v>
      </c>
      <c r="M145" s="89">
        <v>1838.7370679999999</v>
      </c>
      <c r="N145" s="396"/>
      <c r="O145" s="25"/>
      <c r="S145" s="21"/>
    </row>
    <row r="146" spans="1:19" ht="29.25" customHeight="1">
      <c r="A146" s="12">
        <v>110</v>
      </c>
      <c r="B146" s="429" t="s">
        <v>274</v>
      </c>
      <c r="C146" s="405" t="s">
        <v>10</v>
      </c>
      <c r="D146" s="67">
        <v>88.887</v>
      </c>
      <c r="E146" s="68">
        <v>4.1230000000000047</v>
      </c>
      <c r="F146" s="82">
        <v>84.763999999999996</v>
      </c>
      <c r="G146" s="71">
        <v>16.265000000000001</v>
      </c>
      <c r="H146" s="89">
        <v>1378.6864599999999</v>
      </c>
      <c r="I146" s="67">
        <v>82.626999999999995</v>
      </c>
      <c r="J146" s="68">
        <v>4.1689999999999969</v>
      </c>
      <c r="K146" s="82">
        <v>78.457999999999998</v>
      </c>
      <c r="L146" s="71">
        <v>16.181000000000001</v>
      </c>
      <c r="M146" s="89">
        <v>1269.528898</v>
      </c>
      <c r="N146" s="396"/>
      <c r="O146" s="25"/>
      <c r="S146" s="21"/>
    </row>
    <row r="147" spans="1:19" ht="29.25" customHeight="1">
      <c r="A147" s="12">
        <v>111</v>
      </c>
      <c r="B147" s="428" t="s">
        <v>141</v>
      </c>
      <c r="C147" s="405" t="s">
        <v>10</v>
      </c>
      <c r="D147" s="67">
        <v>125.89100000000001</v>
      </c>
      <c r="E147" s="68">
        <v>3.9000000000001478E-2</v>
      </c>
      <c r="F147" s="82">
        <v>125.852</v>
      </c>
      <c r="G147" s="71">
        <v>24.402000000000001</v>
      </c>
      <c r="H147" s="89">
        <v>3071.0405040000001</v>
      </c>
      <c r="I147" s="67">
        <v>96.837000000000003</v>
      </c>
      <c r="J147" s="68">
        <v>0</v>
      </c>
      <c r="K147" s="82">
        <v>96.837000000000003</v>
      </c>
      <c r="L147" s="71">
        <v>24.276</v>
      </c>
      <c r="M147" s="89">
        <v>2350.815012</v>
      </c>
      <c r="N147" s="396"/>
      <c r="O147" s="25"/>
      <c r="S147" s="21"/>
    </row>
    <row r="148" spans="1:19" ht="29.25" customHeight="1">
      <c r="A148" s="12">
        <v>112</v>
      </c>
      <c r="B148" s="428" t="s">
        <v>142</v>
      </c>
      <c r="C148" s="405" t="s">
        <v>10</v>
      </c>
      <c r="D148" s="67">
        <v>410.11500000000001</v>
      </c>
      <c r="E148" s="68">
        <v>1.48599999999999</v>
      </c>
      <c r="F148" s="82">
        <v>408.62900000000002</v>
      </c>
      <c r="G148" s="71">
        <v>24.402000000000001</v>
      </c>
      <c r="H148" s="89">
        <v>9971.3648580000008</v>
      </c>
      <c r="I148" s="67">
        <v>687.98599999999999</v>
      </c>
      <c r="J148" s="68">
        <v>5.5399999999999636</v>
      </c>
      <c r="K148" s="82">
        <v>682.44600000000003</v>
      </c>
      <c r="L148" s="71">
        <v>24.276</v>
      </c>
      <c r="M148" s="89">
        <v>16567.059096000001</v>
      </c>
      <c r="N148" s="396"/>
      <c r="O148" s="25"/>
      <c r="S148" s="21"/>
    </row>
    <row r="149" spans="1:19" ht="29.25" customHeight="1">
      <c r="A149" s="12">
        <v>113</v>
      </c>
      <c r="B149" s="430" t="s">
        <v>159</v>
      </c>
      <c r="C149" s="405" t="s">
        <v>10</v>
      </c>
      <c r="D149" s="67">
        <v>433.69</v>
      </c>
      <c r="E149" s="68">
        <v>20.283000000000015</v>
      </c>
      <c r="F149" s="82">
        <v>413.40699999999998</v>
      </c>
      <c r="G149" s="71">
        <v>16.265000000000001</v>
      </c>
      <c r="H149" s="89">
        <v>6724.0648549999996</v>
      </c>
      <c r="I149" s="67">
        <v>426.31700000000001</v>
      </c>
      <c r="J149" s="68">
        <v>12.88900000000001</v>
      </c>
      <c r="K149" s="82">
        <v>413.428</v>
      </c>
      <c r="L149" s="71">
        <v>16.181000000000001</v>
      </c>
      <c r="M149" s="242">
        <v>6689.6784680000001</v>
      </c>
      <c r="N149" s="396"/>
      <c r="O149" s="25"/>
      <c r="S149" s="21"/>
    </row>
    <row r="150" spans="1:19" ht="29.25" customHeight="1">
      <c r="A150" s="12">
        <v>114</v>
      </c>
      <c r="B150" s="428" t="s">
        <v>143</v>
      </c>
      <c r="C150" s="405" t="s">
        <v>10</v>
      </c>
      <c r="D150" s="67">
        <v>2.984</v>
      </c>
      <c r="E150" s="68">
        <v>0.32799999999999985</v>
      </c>
      <c r="F150" s="82">
        <v>2.6560000000000001</v>
      </c>
      <c r="G150" s="71">
        <v>24.402000000000001</v>
      </c>
      <c r="H150" s="89">
        <v>64.811712</v>
      </c>
      <c r="I150" s="67">
        <v>2.9409999999999998</v>
      </c>
      <c r="J150" s="68">
        <v>0.32299999999999995</v>
      </c>
      <c r="K150" s="82">
        <v>2.6179999999999999</v>
      </c>
      <c r="L150" s="71">
        <v>24.276</v>
      </c>
      <c r="M150" s="89">
        <v>63.554567999999996</v>
      </c>
      <c r="N150" s="396"/>
      <c r="O150" s="25"/>
      <c r="S150" s="21"/>
    </row>
    <row r="151" spans="1:19" ht="29.25" customHeight="1">
      <c r="A151" s="12">
        <v>115</v>
      </c>
      <c r="B151" s="428" t="s">
        <v>144</v>
      </c>
      <c r="C151" s="405" t="s">
        <v>10</v>
      </c>
      <c r="D151" s="67">
        <v>106.92400000000001</v>
      </c>
      <c r="E151" s="68">
        <v>2.5940000000000083</v>
      </c>
      <c r="F151" s="82">
        <v>104.33</v>
      </c>
      <c r="G151" s="71">
        <v>24.402000000000001</v>
      </c>
      <c r="H151" s="89">
        <v>2545.8606600000003</v>
      </c>
      <c r="I151" s="67">
        <v>126.464</v>
      </c>
      <c r="J151" s="68">
        <v>0.47299999999999898</v>
      </c>
      <c r="K151" s="82">
        <v>125.991</v>
      </c>
      <c r="L151" s="71">
        <v>24.276</v>
      </c>
      <c r="M151" s="89">
        <v>3058.5575159999999</v>
      </c>
      <c r="N151" s="396"/>
      <c r="O151" s="25"/>
      <c r="S151" s="21"/>
    </row>
    <row r="152" spans="1:19" ht="29.25" customHeight="1">
      <c r="A152" s="12">
        <v>116</v>
      </c>
      <c r="B152" s="428" t="s">
        <v>145</v>
      </c>
      <c r="C152" s="406" t="s">
        <v>10</v>
      </c>
      <c r="D152" s="440">
        <v>64.284999999999997</v>
      </c>
      <c r="E152" s="82">
        <v>12.326999999999998</v>
      </c>
      <c r="F152" s="82">
        <v>51.957999999999998</v>
      </c>
      <c r="G152" s="71">
        <v>24.402000000000001</v>
      </c>
      <c r="H152" s="89">
        <v>1267.8791160000001</v>
      </c>
      <c r="I152" s="440">
        <v>80.513999999999996</v>
      </c>
      <c r="J152" s="82">
        <v>80.23299999999999</v>
      </c>
      <c r="K152" s="82">
        <v>0.28100000000000003</v>
      </c>
      <c r="L152" s="71">
        <v>24.276</v>
      </c>
      <c r="M152" s="89">
        <v>6.8215560000000002</v>
      </c>
      <c r="N152" s="396"/>
      <c r="O152" s="25"/>
      <c r="S152" s="21"/>
    </row>
    <row r="153" spans="1:19" ht="29.25" customHeight="1">
      <c r="A153" s="12">
        <v>117</v>
      </c>
      <c r="B153" s="428" t="s">
        <v>165</v>
      </c>
      <c r="C153" s="405" t="s">
        <v>10</v>
      </c>
      <c r="D153" s="67">
        <v>130.94999999999999</v>
      </c>
      <c r="E153" s="68">
        <v>4.7889999999999873</v>
      </c>
      <c r="F153" s="82">
        <v>126.161</v>
      </c>
      <c r="G153" s="71">
        <v>24.402000000000001</v>
      </c>
      <c r="H153" s="89">
        <v>3078.5807220000002</v>
      </c>
      <c r="I153" s="67">
        <v>149.304</v>
      </c>
      <c r="J153" s="68">
        <v>2.5949999999999989</v>
      </c>
      <c r="K153" s="82">
        <v>146.709</v>
      </c>
      <c r="L153" s="71">
        <v>24.276</v>
      </c>
      <c r="M153" s="89">
        <v>3561.5076840000002</v>
      </c>
      <c r="N153" s="396"/>
      <c r="O153" s="25"/>
      <c r="S153" s="21"/>
    </row>
    <row r="154" spans="1:19" ht="29.25" customHeight="1">
      <c r="A154" s="12">
        <v>118</v>
      </c>
      <c r="B154" s="428" t="s">
        <v>181</v>
      </c>
      <c r="C154" s="405" t="s">
        <v>10</v>
      </c>
      <c r="D154" s="67">
        <v>145.66999999999999</v>
      </c>
      <c r="E154" s="68">
        <v>7.6279999999999859</v>
      </c>
      <c r="F154" s="82">
        <v>138.042</v>
      </c>
      <c r="G154" s="71">
        <v>16.265000000000001</v>
      </c>
      <c r="H154" s="89">
        <v>2245.2531300000001</v>
      </c>
      <c r="I154" s="67">
        <v>159.86799999999999</v>
      </c>
      <c r="J154" s="68">
        <v>10.864000000000004</v>
      </c>
      <c r="K154" s="82">
        <v>149.00399999999999</v>
      </c>
      <c r="L154" s="71">
        <v>16.181000000000001</v>
      </c>
      <c r="M154" s="89">
        <v>2411.0337239999999</v>
      </c>
      <c r="N154" s="396"/>
      <c r="O154" s="25"/>
      <c r="S154" s="21"/>
    </row>
    <row r="155" spans="1:19" ht="29.25" customHeight="1">
      <c r="A155" s="12">
        <v>119</v>
      </c>
      <c r="B155" s="428" t="s">
        <v>146</v>
      </c>
      <c r="C155" s="405" t="s">
        <v>10</v>
      </c>
      <c r="D155" s="67">
        <v>115.398</v>
      </c>
      <c r="E155" s="68">
        <v>2.0099999999999909</v>
      </c>
      <c r="F155" s="82">
        <v>113.38800000000001</v>
      </c>
      <c r="G155" s="71">
        <v>24.402000000000001</v>
      </c>
      <c r="H155" s="89">
        <v>2766.8939760000003</v>
      </c>
      <c r="I155" s="67">
        <v>134.12200000000001</v>
      </c>
      <c r="J155" s="68">
        <v>2.0510000000000161</v>
      </c>
      <c r="K155" s="82">
        <v>132.071</v>
      </c>
      <c r="L155" s="71">
        <v>24.276</v>
      </c>
      <c r="M155" s="89">
        <v>3206.1555960000001</v>
      </c>
      <c r="N155" s="396"/>
      <c r="O155" s="25"/>
      <c r="S155" s="21"/>
    </row>
    <row r="156" spans="1:19" ht="29.25" customHeight="1">
      <c r="A156" s="12">
        <v>120</v>
      </c>
      <c r="B156" s="428" t="s">
        <v>182</v>
      </c>
      <c r="C156" s="405" t="s">
        <v>10</v>
      </c>
      <c r="D156" s="67">
        <v>6.5910000000000002</v>
      </c>
      <c r="E156" s="68">
        <v>3.141</v>
      </c>
      <c r="F156" s="82">
        <v>3.45</v>
      </c>
      <c r="G156" s="71">
        <v>24.402000000000001</v>
      </c>
      <c r="H156" s="89">
        <v>84.186900000000009</v>
      </c>
      <c r="I156" s="67">
        <v>9.3800000000000008</v>
      </c>
      <c r="J156" s="68">
        <v>4.1960000000000006</v>
      </c>
      <c r="K156" s="82">
        <v>5.1840000000000002</v>
      </c>
      <c r="L156" s="71">
        <v>24.276</v>
      </c>
      <c r="M156" s="89">
        <v>125.846784</v>
      </c>
      <c r="N156" s="396"/>
      <c r="O156" s="25"/>
      <c r="S156" s="21"/>
    </row>
    <row r="157" spans="1:19" ht="29.25" customHeight="1">
      <c r="A157" s="12">
        <v>121</v>
      </c>
      <c r="B157" s="428" t="s">
        <v>147</v>
      </c>
      <c r="C157" s="405" t="s">
        <v>10</v>
      </c>
      <c r="D157" s="67">
        <v>66.981999999999999</v>
      </c>
      <c r="E157" s="68">
        <v>1.8910000000000053</v>
      </c>
      <c r="F157" s="82">
        <v>65.090999999999994</v>
      </c>
      <c r="G157" s="71">
        <v>24.402000000000001</v>
      </c>
      <c r="H157" s="89">
        <v>1588.350582</v>
      </c>
      <c r="I157" s="67">
        <v>42.389000000000003</v>
      </c>
      <c r="J157" s="68">
        <v>0.90400000000000347</v>
      </c>
      <c r="K157" s="82">
        <v>41.484999999999999</v>
      </c>
      <c r="L157" s="71">
        <v>24.276</v>
      </c>
      <c r="M157" s="89">
        <v>1007.0898599999999</v>
      </c>
      <c r="N157" s="396"/>
      <c r="O157" s="25"/>
      <c r="S157" s="21"/>
    </row>
    <row r="158" spans="1:19" ht="29.25" customHeight="1">
      <c r="A158" s="12">
        <v>122</v>
      </c>
      <c r="B158" s="428" t="s">
        <v>148</v>
      </c>
      <c r="C158" s="405" t="s">
        <v>10</v>
      </c>
      <c r="D158" s="67">
        <v>52.396999999999998</v>
      </c>
      <c r="E158" s="68">
        <v>13.281999999999996</v>
      </c>
      <c r="F158" s="82">
        <v>39.115000000000002</v>
      </c>
      <c r="G158" s="71">
        <v>24.402000000000001</v>
      </c>
      <c r="H158" s="89">
        <v>954.48423000000014</v>
      </c>
      <c r="I158" s="67">
        <v>34.027999999999999</v>
      </c>
      <c r="J158" s="68">
        <v>10.727999999999998</v>
      </c>
      <c r="K158" s="82">
        <v>23.3</v>
      </c>
      <c r="L158" s="71">
        <v>24.276</v>
      </c>
      <c r="M158" s="89">
        <v>565.63080000000002</v>
      </c>
      <c r="N158" s="396"/>
      <c r="O158" s="25"/>
      <c r="S158" s="21"/>
    </row>
    <row r="159" spans="1:19" ht="29.25" customHeight="1">
      <c r="A159" s="12">
        <v>123</v>
      </c>
      <c r="B159" s="428" t="s">
        <v>149</v>
      </c>
      <c r="C159" s="405" t="s">
        <v>10</v>
      </c>
      <c r="D159" s="67">
        <v>37.838999999999999</v>
      </c>
      <c r="E159" s="68">
        <v>0.57600000000000051</v>
      </c>
      <c r="F159" s="82">
        <v>37.262999999999998</v>
      </c>
      <c r="G159" s="71">
        <v>16.265000000000001</v>
      </c>
      <c r="H159" s="89">
        <v>606.08269499999994</v>
      </c>
      <c r="I159" s="67">
        <v>43.627000000000002</v>
      </c>
      <c r="J159" s="68">
        <v>0.74200000000000443</v>
      </c>
      <c r="K159" s="82">
        <v>42.884999999999998</v>
      </c>
      <c r="L159" s="71">
        <v>16.181000000000001</v>
      </c>
      <c r="M159" s="89">
        <v>693.92218500000001</v>
      </c>
      <c r="N159" s="396"/>
      <c r="O159" s="25"/>
      <c r="S159" s="21"/>
    </row>
    <row r="160" spans="1:19" ht="29.25" customHeight="1">
      <c r="A160" s="12">
        <v>124</v>
      </c>
      <c r="B160" s="428" t="s">
        <v>283</v>
      </c>
      <c r="C160" s="405" t="s">
        <v>10</v>
      </c>
      <c r="D160" s="85">
        <v>0</v>
      </c>
      <c r="E160" s="69">
        <v>0</v>
      </c>
      <c r="F160" s="272">
        <v>0</v>
      </c>
      <c r="G160" s="71">
        <v>24.402000000000001</v>
      </c>
      <c r="H160" s="242">
        <v>0</v>
      </c>
      <c r="I160" s="85">
        <v>0</v>
      </c>
      <c r="J160" s="69">
        <v>0</v>
      </c>
      <c r="K160" s="272">
        <v>0</v>
      </c>
      <c r="L160" s="71">
        <v>24.276</v>
      </c>
      <c r="M160" s="242">
        <v>0</v>
      </c>
      <c r="N160" s="396"/>
      <c r="O160" s="25"/>
      <c r="S160" s="21"/>
    </row>
    <row r="161" spans="1:19" ht="29.25" customHeight="1">
      <c r="A161" s="12">
        <v>125</v>
      </c>
      <c r="B161" s="428" t="s">
        <v>151</v>
      </c>
      <c r="C161" s="405" t="s">
        <v>10</v>
      </c>
      <c r="D161" s="67">
        <v>384.42399999999998</v>
      </c>
      <c r="E161" s="68">
        <v>10.086999999999989</v>
      </c>
      <c r="F161" s="82">
        <v>374.33699999999999</v>
      </c>
      <c r="G161" s="71">
        <v>24.402000000000001</v>
      </c>
      <c r="H161" s="89">
        <v>9134.5714740000003</v>
      </c>
      <c r="I161" s="67">
        <v>542.11099999999999</v>
      </c>
      <c r="J161" s="68">
        <v>9.6419999999999391</v>
      </c>
      <c r="K161" s="82">
        <v>532.46900000000005</v>
      </c>
      <c r="L161" s="71">
        <v>24.276</v>
      </c>
      <c r="M161" s="89">
        <v>12926.217444000002</v>
      </c>
      <c r="N161" s="396"/>
      <c r="O161" s="25"/>
      <c r="S161" s="21"/>
    </row>
    <row r="162" spans="1:19" ht="29.25" customHeight="1">
      <c r="A162" s="12">
        <v>126</v>
      </c>
      <c r="B162" s="428" t="s">
        <v>282</v>
      </c>
      <c r="C162" s="405" t="s">
        <v>10</v>
      </c>
      <c r="D162" s="439">
        <v>0</v>
      </c>
      <c r="E162" s="69">
        <v>0</v>
      </c>
      <c r="F162" s="272">
        <v>0</v>
      </c>
      <c r="G162" s="71">
        <v>24.402000000000001</v>
      </c>
      <c r="H162" s="242">
        <v>0</v>
      </c>
      <c r="I162" s="439">
        <v>0</v>
      </c>
      <c r="J162" s="69">
        <v>0</v>
      </c>
      <c r="K162" s="272">
        <v>0</v>
      </c>
      <c r="L162" s="71">
        <v>24.276</v>
      </c>
      <c r="M162" s="242">
        <v>0</v>
      </c>
      <c r="N162" s="396"/>
      <c r="O162" s="25"/>
      <c r="S162" s="21"/>
    </row>
    <row r="163" spans="1:19" ht="29.25" customHeight="1">
      <c r="A163" s="12">
        <v>127</v>
      </c>
      <c r="B163" s="428" t="s">
        <v>166</v>
      </c>
      <c r="C163" s="405" t="s">
        <v>10</v>
      </c>
      <c r="D163" s="67">
        <v>174.37</v>
      </c>
      <c r="E163" s="68">
        <v>11.795000000000016</v>
      </c>
      <c r="F163" s="82">
        <v>162.57499999999999</v>
      </c>
      <c r="G163" s="71">
        <v>24.402000000000001</v>
      </c>
      <c r="H163" s="89">
        <v>3967.15515</v>
      </c>
      <c r="I163" s="67">
        <v>154.77500000000001</v>
      </c>
      <c r="J163" s="68">
        <v>11.466000000000008</v>
      </c>
      <c r="K163" s="82">
        <v>143.309</v>
      </c>
      <c r="L163" s="71">
        <v>24.276</v>
      </c>
      <c r="M163" s="89">
        <v>3478.9692839999998</v>
      </c>
      <c r="N163" s="396"/>
      <c r="O163" s="25"/>
      <c r="S163" s="21"/>
    </row>
    <row r="164" spans="1:19" ht="29.25" customHeight="1">
      <c r="A164" s="12">
        <v>128</v>
      </c>
      <c r="B164" s="428" t="s">
        <v>168</v>
      </c>
      <c r="C164" s="405" t="s">
        <v>10</v>
      </c>
      <c r="D164" s="67">
        <v>173.42</v>
      </c>
      <c r="E164" s="68">
        <v>0.91700000000000159</v>
      </c>
      <c r="F164" s="82">
        <v>172.50299999999999</v>
      </c>
      <c r="G164" s="71">
        <v>24.402000000000001</v>
      </c>
      <c r="H164" s="89">
        <v>4209.4182060000003</v>
      </c>
      <c r="I164" s="67">
        <v>178.69200000000001</v>
      </c>
      <c r="J164" s="68">
        <v>0.30200000000002092</v>
      </c>
      <c r="K164" s="82">
        <v>178.39</v>
      </c>
      <c r="L164" s="71">
        <v>24.276</v>
      </c>
      <c r="M164" s="89">
        <v>4330.5956399999995</v>
      </c>
      <c r="N164" s="396"/>
      <c r="O164" s="25"/>
      <c r="S164" s="21"/>
    </row>
    <row r="165" spans="1:19" ht="29.25" customHeight="1">
      <c r="A165" s="12">
        <v>129</v>
      </c>
      <c r="B165" s="428" t="s">
        <v>153</v>
      </c>
      <c r="C165" s="405" t="s">
        <v>10</v>
      </c>
      <c r="D165" s="67">
        <v>126.04900000000001</v>
      </c>
      <c r="E165" s="68">
        <v>1.9640000000000128</v>
      </c>
      <c r="F165" s="82">
        <v>124.08499999999999</v>
      </c>
      <c r="G165" s="71">
        <v>24.402000000000001</v>
      </c>
      <c r="H165" s="89">
        <v>3027.9221699999998</v>
      </c>
      <c r="I165" s="67">
        <v>148.59</v>
      </c>
      <c r="J165" s="68">
        <v>2.0720000000000027</v>
      </c>
      <c r="K165" s="82">
        <v>146.518</v>
      </c>
      <c r="L165" s="71">
        <v>24.276</v>
      </c>
      <c r="M165" s="89">
        <v>3556.8709680000002</v>
      </c>
      <c r="N165" s="396"/>
      <c r="O165" s="25"/>
      <c r="S165" s="21"/>
    </row>
    <row r="166" spans="1:19" ht="29.25" customHeight="1">
      <c r="A166" s="12">
        <v>130</v>
      </c>
      <c r="B166" s="428" t="s">
        <v>154</v>
      </c>
      <c r="C166" s="405" t="s">
        <v>10</v>
      </c>
      <c r="D166" s="85">
        <v>0</v>
      </c>
      <c r="E166" s="69">
        <v>0</v>
      </c>
      <c r="F166" s="272">
        <v>0</v>
      </c>
      <c r="G166" s="71">
        <v>16.265000000000001</v>
      </c>
      <c r="H166" s="242">
        <v>0</v>
      </c>
      <c r="I166" s="67">
        <v>3147.1970000000001</v>
      </c>
      <c r="J166" s="68">
        <v>25.771000000000186</v>
      </c>
      <c r="K166" s="82">
        <v>3121.4259999999999</v>
      </c>
      <c r="L166" s="71">
        <v>16.181000000000001</v>
      </c>
      <c r="M166" s="89">
        <v>50507.794106000001</v>
      </c>
      <c r="N166" s="36"/>
      <c r="O166" s="25"/>
      <c r="S166" s="21"/>
    </row>
    <row r="167" spans="1:19" ht="29.25" customHeight="1">
      <c r="A167" s="12" t="s">
        <v>22</v>
      </c>
      <c r="B167" s="435" t="s">
        <v>155</v>
      </c>
      <c r="C167" s="405" t="s">
        <v>10</v>
      </c>
      <c r="D167" s="67">
        <v>154.149</v>
      </c>
      <c r="E167" s="68">
        <v>11.969999999999999</v>
      </c>
      <c r="F167" s="82">
        <v>142.179</v>
      </c>
      <c r="G167" s="71">
        <v>24.402000000000001</v>
      </c>
      <c r="H167" s="89">
        <v>3469.4519580000001</v>
      </c>
      <c r="I167" s="67">
        <v>172.15199999999999</v>
      </c>
      <c r="J167" s="68">
        <v>11.611999999999995</v>
      </c>
      <c r="K167" s="82">
        <v>160.54</v>
      </c>
      <c r="L167" s="71">
        <v>24.276</v>
      </c>
      <c r="M167" s="89">
        <v>3897.2690399999997</v>
      </c>
      <c r="N167" s="36"/>
      <c r="S167" s="21"/>
    </row>
    <row r="168" spans="1:19" ht="29.25" customHeight="1">
      <c r="A168" s="12" t="s">
        <v>23</v>
      </c>
      <c r="B168" s="428" t="s">
        <v>169</v>
      </c>
      <c r="C168" s="405" t="s">
        <v>10</v>
      </c>
      <c r="D168" s="67">
        <v>84.864000000000004</v>
      </c>
      <c r="E168" s="68">
        <v>1.9110000000000014</v>
      </c>
      <c r="F168" s="82">
        <v>82.953000000000003</v>
      </c>
      <c r="G168" s="71">
        <v>24.402000000000001</v>
      </c>
      <c r="H168" s="89">
        <v>2024.2191060000002</v>
      </c>
      <c r="I168" s="67">
        <v>85.605000000000004</v>
      </c>
      <c r="J168" s="68">
        <v>1.8980000000000103</v>
      </c>
      <c r="K168" s="82">
        <v>83.706999999999994</v>
      </c>
      <c r="L168" s="71">
        <v>24.276</v>
      </c>
      <c r="M168" s="89">
        <v>2032.0711319999998</v>
      </c>
      <c r="N168" s="36"/>
      <c r="S168" s="21"/>
    </row>
    <row r="169" spans="1:19" ht="29.25" customHeight="1">
      <c r="A169" s="12" t="s">
        <v>24</v>
      </c>
      <c r="B169" s="428" t="s">
        <v>170</v>
      </c>
      <c r="C169" s="405" t="s">
        <v>10</v>
      </c>
      <c r="D169" s="67">
        <v>31.972999999999999</v>
      </c>
      <c r="E169" s="68">
        <v>1.2010000000000005</v>
      </c>
      <c r="F169" s="82">
        <v>30.771999999999998</v>
      </c>
      <c r="G169" s="71">
        <v>24.402000000000001</v>
      </c>
      <c r="H169" s="89">
        <v>750.89834399999995</v>
      </c>
      <c r="I169" s="67">
        <v>350.65600000000001</v>
      </c>
      <c r="J169" s="68">
        <v>2.4350000000000023</v>
      </c>
      <c r="K169" s="82">
        <v>348.221</v>
      </c>
      <c r="L169" s="71">
        <v>24.276</v>
      </c>
      <c r="M169" s="89">
        <v>8453.4129959999991</v>
      </c>
      <c r="N169" s="36"/>
      <c r="S169" s="21"/>
    </row>
    <row r="170" spans="1:19" ht="29.25" customHeight="1">
      <c r="A170" s="12" t="s">
        <v>25</v>
      </c>
      <c r="B170" s="428" t="s">
        <v>284</v>
      </c>
      <c r="C170" s="405" t="s">
        <v>10</v>
      </c>
      <c r="D170" s="67">
        <v>42.137</v>
      </c>
      <c r="E170" s="68">
        <v>1.9889999999999972</v>
      </c>
      <c r="F170" s="82">
        <v>40.148000000000003</v>
      </c>
      <c r="G170" s="71">
        <v>24.402000000000001</v>
      </c>
      <c r="H170" s="89">
        <v>979.69149600000014</v>
      </c>
      <c r="I170" s="67">
        <v>40.347000000000001</v>
      </c>
      <c r="J170" s="68">
        <v>2.0350000000000037</v>
      </c>
      <c r="K170" s="82">
        <v>38.311999999999998</v>
      </c>
      <c r="L170" s="71">
        <v>24.276</v>
      </c>
      <c r="M170" s="89">
        <v>930.06211199999996</v>
      </c>
      <c r="N170" s="36"/>
      <c r="S170" s="21"/>
    </row>
    <row r="171" spans="1:19" ht="29.25" customHeight="1">
      <c r="A171" s="486" t="s">
        <v>26</v>
      </c>
      <c r="B171" s="428" t="s">
        <v>238</v>
      </c>
      <c r="C171" s="406" t="s">
        <v>10</v>
      </c>
      <c r="D171" s="439">
        <v>0</v>
      </c>
      <c r="E171" s="272">
        <v>0</v>
      </c>
      <c r="F171" s="272">
        <v>0</v>
      </c>
      <c r="G171" s="71">
        <v>15.832000000000001</v>
      </c>
      <c r="H171" s="457">
        <v>0</v>
      </c>
      <c r="I171" s="439">
        <v>0</v>
      </c>
      <c r="J171" s="272">
        <v>0</v>
      </c>
      <c r="K171" s="272">
        <v>0</v>
      </c>
      <c r="L171" s="71">
        <v>15.832000000000001</v>
      </c>
      <c r="M171" s="457">
        <v>0</v>
      </c>
      <c r="N171" s="36"/>
      <c r="S171" s="21"/>
    </row>
    <row r="172" spans="1:19" ht="29.25" customHeight="1">
      <c r="A172" s="12" t="s">
        <v>27</v>
      </c>
      <c r="B172" s="428" t="s">
        <v>388</v>
      </c>
      <c r="C172" s="405" t="s">
        <v>10</v>
      </c>
      <c r="D172" s="67">
        <v>90.629000000000005</v>
      </c>
      <c r="E172" s="68">
        <v>0.50300000000000011</v>
      </c>
      <c r="F172" s="82">
        <v>90.126000000000005</v>
      </c>
      <c r="G172" s="71">
        <v>24.402000000000001</v>
      </c>
      <c r="H172" s="89">
        <v>2199.2546520000001</v>
      </c>
      <c r="I172" s="67">
        <v>96.95</v>
      </c>
      <c r="J172" s="68">
        <v>0.35600000000000875</v>
      </c>
      <c r="K172" s="82">
        <v>96.593999999999994</v>
      </c>
      <c r="L172" s="71">
        <v>24.276</v>
      </c>
      <c r="M172" s="89">
        <v>2344.9159439999999</v>
      </c>
      <c r="N172" s="36"/>
      <c r="S172" s="21"/>
    </row>
    <row r="173" spans="1:19" ht="29.25" customHeight="1">
      <c r="A173" s="12" t="s">
        <v>28</v>
      </c>
      <c r="B173" s="428" t="s">
        <v>174</v>
      </c>
      <c r="C173" s="405" t="s">
        <v>10</v>
      </c>
      <c r="D173" s="67">
        <v>60.856000000000002</v>
      </c>
      <c r="E173" s="69">
        <v>0</v>
      </c>
      <c r="F173" s="82">
        <v>60.856000000000002</v>
      </c>
      <c r="G173" s="71">
        <v>24.402000000000001</v>
      </c>
      <c r="H173" s="89">
        <v>1485.0081120000002</v>
      </c>
      <c r="I173" s="67">
        <v>267.14100000000002</v>
      </c>
      <c r="J173" s="68">
        <v>1.5920000000000414</v>
      </c>
      <c r="K173" s="82">
        <v>265.54899999999998</v>
      </c>
      <c r="L173" s="71">
        <v>24.276</v>
      </c>
      <c r="M173" s="89">
        <v>6446.4675239999997</v>
      </c>
      <c r="N173" s="36"/>
      <c r="S173" s="21"/>
    </row>
    <row r="174" spans="1:19" ht="29.25" customHeight="1">
      <c r="A174" s="12" t="s">
        <v>29</v>
      </c>
      <c r="B174" s="428" t="s">
        <v>171</v>
      </c>
      <c r="C174" s="405" t="s">
        <v>10</v>
      </c>
      <c r="D174" s="67">
        <v>467.363</v>
      </c>
      <c r="E174" s="68">
        <v>6.6909999999999741</v>
      </c>
      <c r="F174" s="82">
        <v>460.67200000000003</v>
      </c>
      <c r="G174" s="71">
        <v>24.402000000000001</v>
      </c>
      <c r="H174" s="89">
        <v>11241.318144000001</v>
      </c>
      <c r="I174" s="67">
        <v>1429.34</v>
      </c>
      <c r="J174" s="68">
        <v>20.358999999999924</v>
      </c>
      <c r="K174" s="82">
        <v>1408.981</v>
      </c>
      <c r="L174" s="71">
        <v>24.276</v>
      </c>
      <c r="M174" s="89">
        <v>34204.422756</v>
      </c>
      <c r="N174" s="36"/>
      <c r="S174" s="21"/>
    </row>
    <row r="175" spans="1:19" ht="29.25" customHeight="1">
      <c r="A175" s="12" t="s">
        <v>30</v>
      </c>
      <c r="B175" s="428" t="s">
        <v>175</v>
      </c>
      <c r="C175" s="405" t="s">
        <v>10</v>
      </c>
      <c r="D175" s="67">
        <v>326.96800000000002</v>
      </c>
      <c r="E175" s="68">
        <v>0</v>
      </c>
      <c r="F175" s="82">
        <v>326.96800000000002</v>
      </c>
      <c r="G175" s="71">
        <v>24.402000000000001</v>
      </c>
      <c r="H175" s="89">
        <v>7978.6731360000003</v>
      </c>
      <c r="I175" s="67">
        <v>386.59399999999999</v>
      </c>
      <c r="J175" s="68">
        <v>7.5179999999999723</v>
      </c>
      <c r="K175" s="82">
        <v>379.07600000000002</v>
      </c>
      <c r="L175" s="71">
        <v>24.276</v>
      </c>
      <c r="M175" s="89">
        <v>9202.4489759999997</v>
      </c>
      <c r="N175" s="36"/>
      <c r="S175" s="21"/>
    </row>
    <row r="176" spans="1:19" ht="29.25" customHeight="1">
      <c r="A176" s="12" t="s">
        <v>31</v>
      </c>
      <c r="B176" s="428" t="s">
        <v>172</v>
      </c>
      <c r="C176" s="405" t="s">
        <v>10</v>
      </c>
      <c r="D176" s="67">
        <v>145.761</v>
      </c>
      <c r="E176" s="68">
        <v>4.2580000000000098</v>
      </c>
      <c r="F176" s="82">
        <v>141.50299999999999</v>
      </c>
      <c r="G176" s="71">
        <v>24.402000000000001</v>
      </c>
      <c r="H176" s="89">
        <v>3452.9562059999998</v>
      </c>
      <c r="I176" s="67">
        <v>480.46699999999998</v>
      </c>
      <c r="J176" s="68">
        <v>11.173999999999978</v>
      </c>
      <c r="K176" s="82">
        <v>469.29300000000001</v>
      </c>
      <c r="L176" s="71">
        <v>24.276</v>
      </c>
      <c r="M176" s="89">
        <v>11392.556868</v>
      </c>
      <c r="N176" s="36"/>
      <c r="S176" s="21"/>
    </row>
    <row r="177" spans="1:19" ht="29.25" customHeight="1">
      <c r="A177" s="12" t="s">
        <v>32</v>
      </c>
      <c r="B177" s="428" t="s">
        <v>176</v>
      </c>
      <c r="C177" s="405" t="s">
        <v>10</v>
      </c>
      <c r="D177" s="67">
        <v>607.22500000000002</v>
      </c>
      <c r="E177" s="68">
        <v>11.345000000000027</v>
      </c>
      <c r="F177" s="82">
        <v>595.88</v>
      </c>
      <c r="G177" s="71">
        <v>24.402000000000001</v>
      </c>
      <c r="H177" s="89">
        <v>14540.663760000001</v>
      </c>
      <c r="I177" s="67">
        <v>1159.508</v>
      </c>
      <c r="J177" s="68">
        <v>21.841000000000122</v>
      </c>
      <c r="K177" s="82">
        <v>1137.6669999999999</v>
      </c>
      <c r="L177" s="71">
        <v>24.276</v>
      </c>
      <c r="M177" s="89">
        <v>27618.004091999999</v>
      </c>
      <c r="N177" s="36"/>
      <c r="S177" s="21"/>
    </row>
    <row r="178" spans="1:19" ht="29.25" customHeight="1">
      <c r="A178" s="486" t="s">
        <v>33</v>
      </c>
      <c r="B178" s="428" t="s">
        <v>177</v>
      </c>
      <c r="C178" s="405" t="s">
        <v>10</v>
      </c>
      <c r="D178" s="458">
        <v>0</v>
      </c>
      <c r="E178" s="69">
        <v>0</v>
      </c>
      <c r="F178" s="272">
        <v>0</v>
      </c>
      <c r="G178" s="71"/>
      <c r="H178" s="242">
        <v>0</v>
      </c>
      <c r="I178" s="458">
        <v>0</v>
      </c>
      <c r="J178" s="69">
        <v>0</v>
      </c>
      <c r="K178" s="272">
        <v>0</v>
      </c>
      <c r="L178" s="73"/>
      <c r="M178" s="242">
        <v>0</v>
      </c>
      <c r="N178" s="36"/>
      <c r="S178" s="21"/>
    </row>
    <row r="179" spans="1:19" ht="29.25" customHeight="1">
      <c r="A179" s="12" t="s">
        <v>34</v>
      </c>
      <c r="B179" s="428" t="s">
        <v>187</v>
      </c>
      <c r="C179" s="405" t="s">
        <v>10</v>
      </c>
      <c r="D179" s="439">
        <v>0</v>
      </c>
      <c r="E179" s="272">
        <v>0</v>
      </c>
      <c r="F179" s="272">
        <v>0</v>
      </c>
      <c r="G179" s="71">
        <v>24.402000000000001</v>
      </c>
      <c r="H179" s="242">
        <v>0</v>
      </c>
      <c r="I179" s="439">
        <v>0</v>
      </c>
      <c r="J179" s="272">
        <v>0</v>
      </c>
      <c r="K179" s="272">
        <v>0</v>
      </c>
      <c r="L179" s="71">
        <v>24.276</v>
      </c>
      <c r="M179" s="242">
        <v>0</v>
      </c>
      <c r="N179" s="36"/>
      <c r="S179" s="21"/>
    </row>
    <row r="180" spans="1:19" ht="29.25" customHeight="1">
      <c r="A180" s="12" t="s">
        <v>35</v>
      </c>
      <c r="B180" s="428" t="s">
        <v>178</v>
      </c>
      <c r="C180" s="405" t="s">
        <v>10</v>
      </c>
      <c r="D180" s="440">
        <v>185.46899999999999</v>
      </c>
      <c r="E180" s="82">
        <v>4.7729999999999961</v>
      </c>
      <c r="F180" s="82">
        <v>180.696</v>
      </c>
      <c r="G180" s="71">
        <v>10.843999999999999</v>
      </c>
      <c r="H180" s="89">
        <v>1959.4674239999999</v>
      </c>
      <c r="I180" s="440">
        <v>178.29</v>
      </c>
      <c r="J180" s="82">
        <v>4.414999999999992</v>
      </c>
      <c r="K180" s="82">
        <v>173.875</v>
      </c>
      <c r="L180" s="71">
        <v>10.788</v>
      </c>
      <c r="M180" s="89">
        <v>1875.7635</v>
      </c>
      <c r="N180" s="36"/>
      <c r="S180" s="21"/>
    </row>
    <row r="181" spans="1:19" ht="29.25" customHeight="1">
      <c r="A181" s="12" t="s">
        <v>36</v>
      </c>
      <c r="B181" s="428" t="s">
        <v>186</v>
      </c>
      <c r="C181" s="479" t="s">
        <v>10</v>
      </c>
      <c r="D181" s="67">
        <v>75.212000000000003</v>
      </c>
      <c r="E181" s="68">
        <v>10.213999999999999</v>
      </c>
      <c r="F181" s="82">
        <v>64.998000000000005</v>
      </c>
      <c r="G181" s="71">
        <v>24.402000000000001</v>
      </c>
      <c r="H181" s="89">
        <v>1586.0811960000001</v>
      </c>
      <c r="I181" s="67">
        <v>69.334999999999994</v>
      </c>
      <c r="J181" s="68">
        <v>10.088999999999992</v>
      </c>
      <c r="K181" s="82">
        <v>59.246000000000002</v>
      </c>
      <c r="L181" s="71">
        <v>24.276</v>
      </c>
      <c r="M181" s="89">
        <v>1438.2558960000001</v>
      </c>
      <c r="N181" s="36"/>
      <c r="S181" s="21"/>
    </row>
    <row r="182" spans="1:19" ht="29.25" customHeight="1">
      <c r="A182" s="12" t="s">
        <v>37</v>
      </c>
      <c r="B182" s="428" t="s">
        <v>389</v>
      </c>
      <c r="C182" s="405" t="s">
        <v>10</v>
      </c>
      <c r="D182" s="85">
        <v>0</v>
      </c>
      <c r="E182" s="69">
        <v>0</v>
      </c>
      <c r="F182" s="272">
        <v>0</v>
      </c>
      <c r="G182" s="71">
        <v>24.402000000000001</v>
      </c>
      <c r="H182" s="242">
        <v>0</v>
      </c>
      <c r="I182" s="85">
        <v>0</v>
      </c>
      <c r="J182" s="69">
        <v>0</v>
      </c>
      <c r="K182" s="272">
        <v>0</v>
      </c>
      <c r="L182" s="71">
        <v>24.276</v>
      </c>
      <c r="M182" s="242">
        <v>0</v>
      </c>
      <c r="N182" s="36"/>
      <c r="S182" s="21"/>
    </row>
    <row r="183" spans="1:19" ht="29.25" customHeight="1">
      <c r="A183" s="12">
        <v>147</v>
      </c>
      <c r="B183" s="426" t="s">
        <v>277</v>
      </c>
      <c r="C183" s="405" t="s">
        <v>10</v>
      </c>
      <c r="D183" s="67">
        <v>48.25</v>
      </c>
      <c r="E183" s="68">
        <v>5.152000000000001</v>
      </c>
      <c r="F183" s="82">
        <v>43.097999999999999</v>
      </c>
      <c r="G183" s="71">
        <v>24.402000000000001</v>
      </c>
      <c r="H183" s="89">
        <v>1051.677396</v>
      </c>
      <c r="I183" s="67">
        <v>38.497999999999998</v>
      </c>
      <c r="J183" s="68">
        <v>3.5150000000000006</v>
      </c>
      <c r="K183" s="82">
        <v>34.982999999999997</v>
      </c>
      <c r="L183" s="71">
        <v>24.276</v>
      </c>
      <c r="M183" s="89">
        <v>849.24730799999998</v>
      </c>
      <c r="N183" s="36"/>
      <c r="S183" s="21"/>
    </row>
    <row r="184" spans="1:19" ht="29.25" customHeight="1">
      <c r="A184" s="12">
        <v>148</v>
      </c>
      <c r="B184" s="504" t="s">
        <v>183</v>
      </c>
      <c r="C184" s="405" t="s">
        <v>10</v>
      </c>
      <c r="D184" s="67">
        <v>155.78200000000001</v>
      </c>
      <c r="E184" s="68">
        <v>5.5440000000000111</v>
      </c>
      <c r="F184" s="82">
        <v>150.238</v>
      </c>
      <c r="G184" s="71">
        <v>24.402000000000001</v>
      </c>
      <c r="H184" s="89">
        <v>3666.1076760000001</v>
      </c>
      <c r="I184" s="67">
        <v>137.352</v>
      </c>
      <c r="J184" s="68">
        <v>8.2750000000000057</v>
      </c>
      <c r="K184" s="82">
        <v>129.077</v>
      </c>
      <c r="L184" s="71">
        <v>24.276</v>
      </c>
      <c r="M184" s="89">
        <v>3133.4732519999998</v>
      </c>
      <c r="N184" s="36"/>
      <c r="S184" s="21"/>
    </row>
    <row r="185" spans="1:19" ht="29.25" customHeight="1">
      <c r="A185" s="12">
        <v>149</v>
      </c>
      <c r="B185" s="504" t="s">
        <v>264</v>
      </c>
      <c r="C185" s="405" t="s">
        <v>10</v>
      </c>
      <c r="D185" s="67">
        <v>205.506</v>
      </c>
      <c r="E185" s="68">
        <v>4.9970000000000141</v>
      </c>
      <c r="F185" s="82">
        <v>200.50899999999999</v>
      </c>
      <c r="G185" s="71">
        <v>24.402000000000001</v>
      </c>
      <c r="H185" s="89">
        <v>4892.8206179999997</v>
      </c>
      <c r="I185" s="67">
        <v>211.31399999999999</v>
      </c>
      <c r="J185" s="68">
        <v>4.6929999999999836</v>
      </c>
      <c r="K185" s="82">
        <v>206.62100000000001</v>
      </c>
      <c r="L185" s="71">
        <v>24.276</v>
      </c>
      <c r="M185" s="89">
        <v>5015.9313959999999</v>
      </c>
      <c r="N185" s="36"/>
      <c r="S185" s="21"/>
    </row>
    <row r="186" spans="1:19" ht="29.25" customHeight="1">
      <c r="A186" s="12">
        <v>150</v>
      </c>
      <c r="B186" s="504" t="s">
        <v>184</v>
      </c>
      <c r="C186" s="405" t="s">
        <v>10</v>
      </c>
      <c r="D186" s="67">
        <v>1382.7429999999999</v>
      </c>
      <c r="E186" s="69">
        <v>0</v>
      </c>
      <c r="F186" s="82">
        <v>1382.7429999999999</v>
      </c>
      <c r="G186" s="71">
        <v>24.402000000000001</v>
      </c>
      <c r="H186" s="89">
        <v>33741.694686000003</v>
      </c>
      <c r="I186" s="67">
        <v>1435.5150000000001</v>
      </c>
      <c r="J186" s="69">
        <v>0</v>
      </c>
      <c r="K186" s="82">
        <v>1435.5150000000001</v>
      </c>
      <c r="L186" s="71">
        <v>24.276</v>
      </c>
      <c r="M186" s="89">
        <v>34848.562140000002</v>
      </c>
      <c r="N186" s="36"/>
      <c r="S186" s="21"/>
    </row>
    <row r="187" spans="1:19" ht="29.25" customHeight="1">
      <c r="A187" s="12">
        <v>151</v>
      </c>
      <c r="B187" s="504" t="s">
        <v>285</v>
      </c>
      <c r="C187" s="405" t="s">
        <v>10</v>
      </c>
      <c r="D187" s="67">
        <v>19.911999999999999</v>
      </c>
      <c r="E187" s="68">
        <v>5.3089999999999993</v>
      </c>
      <c r="F187" s="82">
        <v>14.603</v>
      </c>
      <c r="G187" s="71">
        <v>24.402000000000001</v>
      </c>
      <c r="H187" s="89">
        <v>356.34240599999998</v>
      </c>
      <c r="I187" s="67">
        <v>19.132000000000001</v>
      </c>
      <c r="J187" s="68">
        <v>4.918000000000001</v>
      </c>
      <c r="K187" s="82">
        <v>14.214</v>
      </c>
      <c r="L187" s="71">
        <v>24.276</v>
      </c>
      <c r="M187" s="89">
        <v>345.05906400000003</v>
      </c>
      <c r="N187" s="36"/>
      <c r="S187" s="21"/>
    </row>
    <row r="188" spans="1:19" ht="29.25" customHeight="1">
      <c r="A188" s="12">
        <v>152</v>
      </c>
      <c r="B188" s="504" t="s">
        <v>203</v>
      </c>
      <c r="C188" s="405" t="s">
        <v>10</v>
      </c>
      <c r="D188" s="67">
        <v>155.726</v>
      </c>
      <c r="E188" s="68">
        <v>6.5269999999999868</v>
      </c>
      <c r="F188" s="82">
        <v>149.19900000000001</v>
      </c>
      <c r="G188" s="82">
        <v>24.402000000000001</v>
      </c>
      <c r="H188" s="89">
        <v>3640.7539980000006</v>
      </c>
      <c r="I188" s="67">
        <v>235.88399999999999</v>
      </c>
      <c r="J188" s="68">
        <v>7.4419999999999789</v>
      </c>
      <c r="K188" s="82">
        <v>228.44200000000001</v>
      </c>
      <c r="L188" s="112">
        <v>24.276</v>
      </c>
      <c r="M188" s="89">
        <v>5545.6579920000004</v>
      </c>
      <c r="N188" s="36"/>
      <c r="S188" s="21"/>
    </row>
    <row r="189" spans="1:19" ht="29.25" customHeight="1">
      <c r="A189" s="12">
        <v>153</v>
      </c>
      <c r="B189" s="504" t="s">
        <v>286</v>
      </c>
      <c r="C189" s="405" t="s">
        <v>10</v>
      </c>
      <c r="D189" s="67">
        <v>210.255</v>
      </c>
      <c r="E189" s="69">
        <v>0</v>
      </c>
      <c r="F189" s="111">
        <v>210.255</v>
      </c>
      <c r="G189" s="82">
        <v>24.402000000000001</v>
      </c>
      <c r="H189" s="89">
        <v>5130.6425099999997</v>
      </c>
      <c r="I189" s="67">
        <v>181.74</v>
      </c>
      <c r="J189" s="69">
        <v>0</v>
      </c>
      <c r="K189" s="111">
        <v>181.74</v>
      </c>
      <c r="L189" s="82">
        <v>24.276</v>
      </c>
      <c r="M189" s="89">
        <v>4411.9202400000004</v>
      </c>
      <c r="N189" s="36"/>
      <c r="S189" s="21"/>
    </row>
    <row r="190" spans="1:19" ht="29.25" customHeight="1">
      <c r="A190" s="12">
        <v>154</v>
      </c>
      <c r="B190" s="504" t="s">
        <v>295</v>
      </c>
      <c r="C190" s="405" t="s">
        <v>10</v>
      </c>
      <c r="D190" s="67">
        <v>173.68799999999999</v>
      </c>
      <c r="E190" s="68">
        <v>18.579999999999984</v>
      </c>
      <c r="F190" s="82">
        <v>155.108</v>
      </c>
      <c r="G190" s="82">
        <v>24.402000000000001</v>
      </c>
      <c r="H190" s="89">
        <v>3784.9454160000005</v>
      </c>
      <c r="I190" s="67">
        <v>185.66399999999999</v>
      </c>
      <c r="J190" s="68">
        <v>14.438999999999993</v>
      </c>
      <c r="K190" s="82">
        <v>171.22499999999999</v>
      </c>
      <c r="L190" s="112">
        <v>24.276</v>
      </c>
      <c r="M190" s="89">
        <v>4156.6580999999996</v>
      </c>
      <c r="N190" s="36"/>
      <c r="S190" s="21"/>
    </row>
    <row r="191" spans="1:19" ht="29.25" customHeight="1">
      <c r="A191" s="12">
        <v>155</v>
      </c>
      <c r="B191" s="504" t="s">
        <v>189</v>
      </c>
      <c r="C191" s="405" t="s">
        <v>10</v>
      </c>
      <c r="D191" s="85">
        <v>0</v>
      </c>
      <c r="E191" s="69">
        <v>0</v>
      </c>
      <c r="F191" s="272">
        <v>0</v>
      </c>
      <c r="G191" s="82">
        <v>24.402000000000001</v>
      </c>
      <c r="H191" s="242">
        <v>0</v>
      </c>
      <c r="I191" s="85">
        <v>0</v>
      </c>
      <c r="J191" s="69">
        <v>0</v>
      </c>
      <c r="K191" s="272">
        <v>0</v>
      </c>
      <c r="L191" s="112">
        <v>24.276</v>
      </c>
      <c r="M191" s="242">
        <v>0</v>
      </c>
      <c r="N191" s="36"/>
      <c r="S191" s="21"/>
    </row>
    <row r="192" spans="1:19" ht="29.25" customHeight="1">
      <c r="A192" s="12">
        <v>156</v>
      </c>
      <c r="B192" s="504" t="s">
        <v>190</v>
      </c>
      <c r="C192" s="405" t="s">
        <v>10</v>
      </c>
      <c r="D192" s="67">
        <v>0.28899999999999998</v>
      </c>
      <c r="E192" s="68">
        <v>1.0000000000000009E-3</v>
      </c>
      <c r="F192" s="82">
        <v>0.28799999999999998</v>
      </c>
      <c r="G192" s="82">
        <v>16.265000000000001</v>
      </c>
      <c r="H192" s="89">
        <v>4.6843199999999996</v>
      </c>
      <c r="I192" s="67">
        <v>2.181</v>
      </c>
      <c r="J192" s="69">
        <v>0</v>
      </c>
      <c r="K192" s="82">
        <v>2.181</v>
      </c>
      <c r="L192" s="82">
        <v>16.181000000000001</v>
      </c>
      <c r="M192" s="89">
        <v>35.290761000000003</v>
      </c>
      <c r="N192" s="36"/>
      <c r="S192" s="21"/>
    </row>
    <row r="193" spans="1:19" ht="29.25" customHeight="1">
      <c r="A193" s="12">
        <v>157</v>
      </c>
      <c r="B193" s="504" t="s">
        <v>259</v>
      </c>
      <c r="C193" s="405" t="s">
        <v>10</v>
      </c>
      <c r="D193" s="67">
        <v>6.18</v>
      </c>
      <c r="E193" s="68">
        <v>1.1999999999999567E-2</v>
      </c>
      <c r="F193" s="82">
        <v>6.1680000000000001</v>
      </c>
      <c r="G193" s="82">
        <v>16.265000000000001</v>
      </c>
      <c r="H193" s="89">
        <v>100.32252000000001</v>
      </c>
      <c r="I193" s="67">
        <v>2.7050000000000001</v>
      </c>
      <c r="J193" s="69">
        <v>0</v>
      </c>
      <c r="K193" s="82">
        <v>2.7050000000000001</v>
      </c>
      <c r="L193" s="82">
        <v>16.181000000000001</v>
      </c>
      <c r="M193" s="89">
        <v>43.769605000000006</v>
      </c>
      <c r="N193" s="36"/>
      <c r="S193" s="21"/>
    </row>
    <row r="194" spans="1:19" ht="29.25" customHeight="1">
      <c r="A194" s="12">
        <v>158</v>
      </c>
      <c r="B194" s="504" t="s">
        <v>278</v>
      </c>
      <c r="C194" s="425" t="s">
        <v>10</v>
      </c>
      <c r="D194" s="67">
        <v>167.11500000000001</v>
      </c>
      <c r="E194" s="68">
        <v>3.8000000000010914E-2</v>
      </c>
      <c r="F194" s="82">
        <v>167.077</v>
      </c>
      <c r="G194" s="82">
        <v>24.402000000000001</v>
      </c>
      <c r="H194" s="89">
        <v>4077.0129540000003</v>
      </c>
      <c r="I194" s="67">
        <v>198.93100000000001</v>
      </c>
      <c r="J194" s="68">
        <v>5.6000000000011596E-2</v>
      </c>
      <c r="K194" s="82">
        <v>198.875</v>
      </c>
      <c r="L194" s="82">
        <v>24.276</v>
      </c>
      <c r="M194" s="89">
        <v>4827.8895000000002</v>
      </c>
      <c r="N194" s="36"/>
      <c r="S194" s="21"/>
    </row>
    <row r="195" spans="1:19" ht="29.25" customHeight="1">
      <c r="A195" s="12">
        <v>159</v>
      </c>
      <c r="B195" s="504" t="s">
        <v>204</v>
      </c>
      <c r="C195" s="425" t="s">
        <v>10</v>
      </c>
      <c r="D195" s="85">
        <v>0</v>
      </c>
      <c r="E195" s="69">
        <v>0</v>
      </c>
      <c r="F195" s="272">
        <v>0</v>
      </c>
      <c r="G195" s="82">
        <v>24.402000000000001</v>
      </c>
      <c r="H195" s="242">
        <v>0</v>
      </c>
      <c r="I195" s="85">
        <v>0</v>
      </c>
      <c r="J195" s="69">
        <v>0</v>
      </c>
      <c r="K195" s="272">
        <v>0</v>
      </c>
      <c r="L195" s="82">
        <v>24.276</v>
      </c>
      <c r="M195" s="242">
        <v>0</v>
      </c>
      <c r="N195" s="36"/>
      <c r="S195" s="21"/>
    </row>
    <row r="196" spans="1:19" ht="29.25" customHeight="1">
      <c r="A196" s="12">
        <v>160</v>
      </c>
      <c r="B196" s="504" t="s">
        <v>235</v>
      </c>
      <c r="C196" s="425" t="s">
        <v>10</v>
      </c>
      <c r="D196" s="67">
        <v>149.48599999999999</v>
      </c>
      <c r="E196" s="68">
        <v>14.144999999999982</v>
      </c>
      <c r="F196" s="82">
        <v>135.34100000000001</v>
      </c>
      <c r="G196" s="82">
        <v>24.402000000000001</v>
      </c>
      <c r="H196" s="89">
        <v>3302.5910820000004</v>
      </c>
      <c r="I196" s="67">
        <v>141.56200000000001</v>
      </c>
      <c r="J196" s="68">
        <v>46.034000000000006</v>
      </c>
      <c r="K196" s="82">
        <v>95.528000000000006</v>
      </c>
      <c r="L196" s="82">
        <v>24.276</v>
      </c>
      <c r="M196" s="89">
        <v>2319.0377280000002</v>
      </c>
      <c r="N196" s="36"/>
      <c r="S196" s="21"/>
    </row>
    <row r="197" spans="1:19" ht="29.25" customHeight="1">
      <c r="A197" s="12">
        <v>161</v>
      </c>
      <c r="B197" s="504" t="s">
        <v>287</v>
      </c>
      <c r="C197" s="425" t="s">
        <v>10</v>
      </c>
      <c r="D197" s="67">
        <v>93.578000000000003</v>
      </c>
      <c r="E197" s="68">
        <v>2.0000000000095497E-3</v>
      </c>
      <c r="F197" s="82">
        <v>93.575999999999993</v>
      </c>
      <c r="G197" s="82">
        <v>24.402000000000001</v>
      </c>
      <c r="H197" s="89">
        <v>2283.4415519999998</v>
      </c>
      <c r="I197" s="67">
        <v>108.669</v>
      </c>
      <c r="J197" s="69">
        <v>0</v>
      </c>
      <c r="K197" s="82">
        <v>108.669</v>
      </c>
      <c r="L197" s="82">
        <v>24.276</v>
      </c>
      <c r="M197" s="89">
        <v>2638.048644</v>
      </c>
      <c r="N197" s="36"/>
      <c r="S197" s="21"/>
    </row>
    <row r="198" spans="1:19" ht="29.25" customHeight="1">
      <c r="A198" s="12">
        <v>162</v>
      </c>
      <c r="B198" s="504" t="s">
        <v>193</v>
      </c>
      <c r="C198" s="425" t="s">
        <v>10</v>
      </c>
      <c r="D198" s="85">
        <v>0</v>
      </c>
      <c r="E198" s="69">
        <v>0</v>
      </c>
      <c r="F198" s="272">
        <v>0</v>
      </c>
      <c r="G198" s="82">
        <v>10.843999999999999</v>
      </c>
      <c r="H198" s="242">
        <v>0</v>
      </c>
      <c r="I198" s="85">
        <v>0</v>
      </c>
      <c r="J198" s="69">
        <v>0</v>
      </c>
      <c r="K198" s="272">
        <v>0</v>
      </c>
      <c r="L198" s="112">
        <v>10.788</v>
      </c>
      <c r="M198" s="242">
        <v>0</v>
      </c>
      <c r="N198" s="36"/>
      <c r="S198" s="21"/>
    </row>
    <row r="199" spans="1:19" ht="29.25" customHeight="1">
      <c r="A199" s="12">
        <v>163</v>
      </c>
      <c r="B199" s="504" t="s">
        <v>229</v>
      </c>
      <c r="C199" s="425" t="s">
        <v>10</v>
      </c>
      <c r="D199" s="67">
        <v>62.734999999999999</v>
      </c>
      <c r="E199" s="68">
        <v>7.7530000000000001</v>
      </c>
      <c r="F199" s="82">
        <v>54.981999999999999</v>
      </c>
      <c r="G199" s="82">
        <v>24.402000000000001</v>
      </c>
      <c r="H199" s="89">
        <v>1341.670764</v>
      </c>
      <c r="I199" s="67">
        <v>69.123999999999995</v>
      </c>
      <c r="J199" s="68">
        <v>6.9169999999999945</v>
      </c>
      <c r="K199" s="82">
        <v>62.207000000000001</v>
      </c>
      <c r="L199" s="112">
        <v>24.276</v>
      </c>
      <c r="M199" s="89">
        <v>1510.1371320000001</v>
      </c>
      <c r="N199" s="36"/>
      <c r="S199" s="21"/>
    </row>
    <row r="200" spans="1:19" ht="29.25" customHeight="1">
      <c r="A200" s="12">
        <v>164</v>
      </c>
      <c r="B200" s="504" t="s">
        <v>230</v>
      </c>
      <c r="C200" s="425" t="s">
        <v>10</v>
      </c>
      <c r="D200" s="67">
        <v>245.09</v>
      </c>
      <c r="E200" s="68">
        <v>15.757000000000005</v>
      </c>
      <c r="F200" s="82">
        <v>229.333</v>
      </c>
      <c r="G200" s="82">
        <v>24.402000000000001</v>
      </c>
      <c r="H200" s="89">
        <v>5596.1838660000003</v>
      </c>
      <c r="I200" s="67">
        <v>258.16300000000001</v>
      </c>
      <c r="J200" s="68">
        <v>9.328000000000003</v>
      </c>
      <c r="K200" s="82">
        <v>248.83500000000001</v>
      </c>
      <c r="L200" s="112">
        <v>24.276</v>
      </c>
      <c r="M200" s="89">
        <v>6040.7184600000001</v>
      </c>
      <c r="N200" s="36"/>
      <c r="S200" s="21"/>
    </row>
    <row r="201" spans="1:19" ht="29.25" customHeight="1">
      <c r="A201" s="12">
        <v>165</v>
      </c>
      <c r="B201" s="504" t="s">
        <v>194</v>
      </c>
      <c r="C201" s="425" t="s">
        <v>10</v>
      </c>
      <c r="D201" s="67">
        <v>374.81599999999997</v>
      </c>
      <c r="E201" s="68">
        <v>7.7299999999999613</v>
      </c>
      <c r="F201" s="82">
        <v>367.08600000000001</v>
      </c>
      <c r="G201" s="82">
        <v>24.402000000000001</v>
      </c>
      <c r="H201" s="89">
        <v>8957.6325720000004</v>
      </c>
      <c r="I201" s="67">
        <v>464.34399999999999</v>
      </c>
      <c r="J201" s="68">
        <v>7.9459999999999695</v>
      </c>
      <c r="K201" s="82">
        <v>456.39800000000002</v>
      </c>
      <c r="L201" s="112">
        <v>24.276</v>
      </c>
      <c r="M201" s="89">
        <v>11079.517848000001</v>
      </c>
      <c r="N201" s="36"/>
      <c r="S201" s="21"/>
    </row>
    <row r="202" spans="1:19" ht="29.25" customHeight="1">
      <c r="A202" s="12">
        <v>166</v>
      </c>
      <c r="B202" s="505" t="s">
        <v>296</v>
      </c>
      <c r="C202" s="425" t="s">
        <v>10</v>
      </c>
      <c r="D202" s="85">
        <v>0</v>
      </c>
      <c r="E202" s="69">
        <v>0</v>
      </c>
      <c r="F202" s="272">
        <v>0</v>
      </c>
      <c r="G202" s="82">
        <v>24.276</v>
      </c>
      <c r="H202" s="242">
        <v>0</v>
      </c>
      <c r="I202" s="67">
        <v>16.414999999999999</v>
      </c>
      <c r="J202" s="68">
        <v>1.3989999999999991</v>
      </c>
      <c r="K202" s="82">
        <v>15.016</v>
      </c>
      <c r="L202" s="82">
        <v>24.276</v>
      </c>
      <c r="M202" s="89">
        <v>364.52841599999999</v>
      </c>
      <c r="N202" s="36"/>
      <c r="S202" s="21"/>
    </row>
    <row r="203" spans="1:19" ht="29.25" customHeight="1">
      <c r="A203" s="12">
        <v>167</v>
      </c>
      <c r="B203" s="426" t="s">
        <v>275</v>
      </c>
      <c r="C203" s="425" t="s">
        <v>10</v>
      </c>
      <c r="D203" s="85">
        <v>0</v>
      </c>
      <c r="E203" s="69">
        <v>0</v>
      </c>
      <c r="F203" s="272">
        <v>0</v>
      </c>
      <c r="G203" s="82">
        <v>24.402000000000001</v>
      </c>
      <c r="H203" s="242">
        <v>0</v>
      </c>
      <c r="I203" s="85">
        <v>0</v>
      </c>
      <c r="J203" s="69">
        <v>0</v>
      </c>
      <c r="K203" s="272">
        <v>0</v>
      </c>
      <c r="L203" s="82">
        <v>24.276</v>
      </c>
      <c r="M203" s="242">
        <v>0</v>
      </c>
      <c r="N203" s="36"/>
      <c r="S203" s="21"/>
    </row>
    <row r="204" spans="1:19" ht="29.25" customHeight="1">
      <c r="A204" s="12">
        <v>168</v>
      </c>
      <c r="B204" s="399" t="s">
        <v>208</v>
      </c>
      <c r="C204" s="425" t="s">
        <v>10</v>
      </c>
      <c r="D204" s="67">
        <v>439.94299999999998</v>
      </c>
      <c r="E204" s="68">
        <v>0.5</v>
      </c>
      <c r="F204" s="82">
        <v>439.44299999999998</v>
      </c>
      <c r="G204" s="82">
        <v>24.402000000000001</v>
      </c>
      <c r="H204" s="89">
        <v>10723.288086</v>
      </c>
      <c r="I204" s="67">
        <v>534.053</v>
      </c>
      <c r="J204" s="68">
        <v>5.6000000000040018E-2</v>
      </c>
      <c r="K204" s="82">
        <v>533.99699999999996</v>
      </c>
      <c r="L204" s="82">
        <v>24.276</v>
      </c>
      <c r="M204" s="89">
        <v>12963.311172</v>
      </c>
      <c r="N204" s="36"/>
      <c r="S204" s="21"/>
    </row>
    <row r="205" spans="1:19" ht="29.25" customHeight="1">
      <c r="A205" s="12">
        <v>169</v>
      </c>
      <c r="B205" s="399" t="s">
        <v>209</v>
      </c>
      <c r="C205" s="425" t="s">
        <v>10</v>
      </c>
      <c r="D205" s="85">
        <v>0</v>
      </c>
      <c r="E205" s="69">
        <v>0</v>
      </c>
      <c r="F205" s="272">
        <v>0</v>
      </c>
      <c r="G205" s="82">
        <v>16.265000000000001</v>
      </c>
      <c r="H205" s="242">
        <v>0</v>
      </c>
      <c r="I205" s="85">
        <v>0</v>
      </c>
      <c r="J205" s="69">
        <v>0</v>
      </c>
      <c r="K205" s="272">
        <v>0</v>
      </c>
      <c r="L205" s="82">
        <v>16.181000000000001</v>
      </c>
      <c r="M205" s="242">
        <v>0</v>
      </c>
      <c r="N205" s="36"/>
      <c r="S205" s="21"/>
    </row>
    <row r="206" spans="1:19" ht="29.25" customHeight="1">
      <c r="A206" s="12">
        <v>170</v>
      </c>
      <c r="B206" s="399" t="s">
        <v>265</v>
      </c>
      <c r="C206" s="425" t="s">
        <v>10</v>
      </c>
      <c r="D206" s="85">
        <v>0</v>
      </c>
      <c r="E206" s="69">
        <v>0</v>
      </c>
      <c r="F206" s="272">
        <v>0</v>
      </c>
      <c r="G206" s="82">
        <v>24.402000000000001</v>
      </c>
      <c r="H206" s="242">
        <v>0</v>
      </c>
      <c r="I206" s="85">
        <v>0</v>
      </c>
      <c r="J206" s="69">
        <v>0</v>
      </c>
      <c r="K206" s="272">
        <v>0</v>
      </c>
      <c r="L206" s="82">
        <v>24.276</v>
      </c>
      <c r="M206" s="242">
        <v>0</v>
      </c>
      <c r="N206" s="36"/>
      <c r="S206" s="21"/>
    </row>
    <row r="207" spans="1:19" ht="29.25" customHeight="1">
      <c r="A207" s="12">
        <v>171</v>
      </c>
      <c r="B207" s="399" t="s">
        <v>211</v>
      </c>
      <c r="C207" s="425" t="s">
        <v>10</v>
      </c>
      <c r="D207" s="67">
        <v>31.183</v>
      </c>
      <c r="E207" s="68">
        <v>11.481999999999999</v>
      </c>
      <c r="F207" s="82">
        <v>19.701000000000001</v>
      </c>
      <c r="G207" s="82">
        <v>24.402000000000001</v>
      </c>
      <c r="H207" s="89">
        <v>480.74380200000002</v>
      </c>
      <c r="I207" s="67">
        <v>29.707999999999998</v>
      </c>
      <c r="J207" s="68">
        <v>6.6829999999999998</v>
      </c>
      <c r="K207" s="82">
        <v>23.024999999999999</v>
      </c>
      <c r="L207" s="82">
        <v>24.276</v>
      </c>
      <c r="M207" s="89">
        <v>558.95489999999995</v>
      </c>
      <c r="N207" s="36"/>
      <c r="S207" s="21"/>
    </row>
    <row r="208" spans="1:19" ht="29.25" customHeight="1">
      <c r="A208" s="12">
        <v>172</v>
      </c>
      <c r="B208" s="399" t="s">
        <v>288</v>
      </c>
      <c r="C208" s="425" t="s">
        <v>10</v>
      </c>
      <c r="D208" s="67">
        <v>89.659000000000006</v>
      </c>
      <c r="E208" s="68">
        <v>7.6129999999999995</v>
      </c>
      <c r="F208" s="82">
        <v>82.046000000000006</v>
      </c>
      <c r="G208" s="82">
        <v>24.402000000000001</v>
      </c>
      <c r="H208" s="89">
        <v>2002.0864920000001</v>
      </c>
      <c r="I208" s="67">
        <v>112.79300000000001</v>
      </c>
      <c r="J208" s="68">
        <v>5.6750000000000114</v>
      </c>
      <c r="K208" s="82">
        <v>107.11799999999999</v>
      </c>
      <c r="L208" s="82">
        <v>24.276</v>
      </c>
      <c r="M208" s="89">
        <v>2600.3965679999997</v>
      </c>
      <c r="N208" s="36"/>
      <c r="S208" s="21"/>
    </row>
    <row r="209" spans="1:19" ht="29.25" customHeight="1">
      <c r="A209" s="12">
        <v>173</v>
      </c>
      <c r="B209" s="399" t="s">
        <v>362</v>
      </c>
      <c r="C209" s="425" t="s">
        <v>10</v>
      </c>
      <c r="D209" s="67">
        <v>357.78699999999998</v>
      </c>
      <c r="E209" s="68">
        <v>2.0789999999999509</v>
      </c>
      <c r="F209" s="82">
        <v>355.70800000000003</v>
      </c>
      <c r="G209" s="82">
        <v>16.265000000000001</v>
      </c>
      <c r="H209" s="242">
        <v>5785.5906200000009</v>
      </c>
      <c r="I209" s="67">
        <v>418.65300000000002</v>
      </c>
      <c r="J209" s="68">
        <v>1.5860000000000127</v>
      </c>
      <c r="K209" s="82">
        <v>417.06700000000001</v>
      </c>
      <c r="L209" s="82">
        <v>16.181000000000001</v>
      </c>
      <c r="M209" s="242">
        <v>6748.5611270000009</v>
      </c>
      <c r="N209" s="36"/>
      <c r="S209" s="21"/>
    </row>
    <row r="210" spans="1:19" ht="29.25" customHeight="1">
      <c r="A210" s="12">
        <v>174</v>
      </c>
      <c r="B210" s="399" t="s">
        <v>255</v>
      </c>
      <c r="C210" s="425" t="s">
        <v>10</v>
      </c>
      <c r="D210" s="85">
        <v>0</v>
      </c>
      <c r="E210" s="69">
        <v>0</v>
      </c>
      <c r="F210" s="272">
        <v>0</v>
      </c>
      <c r="G210" s="82">
        <v>16.265000000000001</v>
      </c>
      <c r="H210" s="242">
        <v>0</v>
      </c>
      <c r="I210" s="85">
        <v>0</v>
      </c>
      <c r="J210" s="69">
        <v>0</v>
      </c>
      <c r="K210" s="272">
        <v>0</v>
      </c>
      <c r="L210" s="82">
        <v>16.181000000000001</v>
      </c>
      <c r="M210" s="242">
        <v>0</v>
      </c>
      <c r="N210" s="36"/>
      <c r="S210" s="21"/>
    </row>
    <row r="211" spans="1:19" ht="29.25" customHeight="1">
      <c r="A211" s="12">
        <v>175</v>
      </c>
      <c r="B211" s="399" t="s">
        <v>280</v>
      </c>
      <c r="C211" s="426" t="s">
        <v>10</v>
      </c>
      <c r="D211" s="439">
        <v>0</v>
      </c>
      <c r="E211" s="272">
        <v>0</v>
      </c>
      <c r="F211" s="272">
        <v>0</v>
      </c>
      <c r="G211" s="82">
        <v>23.805</v>
      </c>
      <c r="H211" s="242">
        <v>0</v>
      </c>
      <c r="I211" s="439">
        <v>0</v>
      </c>
      <c r="J211" s="272">
        <v>0</v>
      </c>
      <c r="K211" s="272">
        <v>0</v>
      </c>
      <c r="L211" s="82">
        <v>23.805</v>
      </c>
      <c r="M211" s="242">
        <v>0</v>
      </c>
      <c r="N211" s="36"/>
      <c r="S211" s="21"/>
    </row>
    <row r="212" spans="1:19" ht="29.25" customHeight="1">
      <c r="A212" s="12">
        <v>176</v>
      </c>
      <c r="B212" s="399" t="s">
        <v>297</v>
      </c>
      <c r="C212" s="425" t="s">
        <v>10</v>
      </c>
      <c r="D212" s="440">
        <v>74.680000000000007</v>
      </c>
      <c r="E212" s="82">
        <v>12.082000000000008</v>
      </c>
      <c r="F212" s="82">
        <v>62.597999999999999</v>
      </c>
      <c r="G212" s="82">
        <v>24.402000000000001</v>
      </c>
      <c r="H212" s="89">
        <v>1527.516396</v>
      </c>
      <c r="I212" s="440">
        <v>80.846999999999994</v>
      </c>
      <c r="J212" s="82">
        <v>0.30499999999999261</v>
      </c>
      <c r="K212" s="82">
        <v>80.542000000000002</v>
      </c>
      <c r="L212" s="82">
        <v>24.276</v>
      </c>
      <c r="M212" s="89">
        <v>1955.2375919999999</v>
      </c>
      <c r="N212" s="36"/>
      <c r="S212" s="21"/>
    </row>
    <row r="213" spans="1:19" ht="29.25" customHeight="1">
      <c r="A213" s="12">
        <v>177</v>
      </c>
      <c r="B213" s="426" t="s">
        <v>304</v>
      </c>
      <c r="C213" s="425" t="s">
        <v>10</v>
      </c>
      <c r="D213" s="172">
        <v>457.435</v>
      </c>
      <c r="E213" s="68">
        <v>31.149000000000001</v>
      </c>
      <c r="F213" s="398">
        <v>426.286</v>
      </c>
      <c r="G213" s="82">
        <v>24.402000000000001</v>
      </c>
      <c r="H213" s="145">
        <v>10402.230972000001</v>
      </c>
      <c r="I213" s="172">
        <v>592.48400000000004</v>
      </c>
      <c r="J213" s="68">
        <v>10.41700000000003</v>
      </c>
      <c r="K213" s="398">
        <v>582.06700000000001</v>
      </c>
      <c r="L213" s="82">
        <v>24.276</v>
      </c>
      <c r="M213" s="145">
        <v>14130.258492000001</v>
      </c>
    </row>
    <row r="214" spans="1:19" ht="29.25" customHeight="1">
      <c r="A214" s="12">
        <v>178</v>
      </c>
      <c r="B214" s="399" t="s">
        <v>289</v>
      </c>
      <c r="C214" s="425" t="s">
        <v>10</v>
      </c>
      <c r="D214" s="67">
        <v>103.15600000000001</v>
      </c>
      <c r="E214" s="68">
        <v>1.1200000000000045</v>
      </c>
      <c r="F214" s="82">
        <v>102.036</v>
      </c>
      <c r="G214" s="82">
        <v>24.402000000000001</v>
      </c>
      <c r="H214" s="89">
        <v>2489.8824720000002</v>
      </c>
      <c r="I214" s="67">
        <v>83.325000000000003</v>
      </c>
      <c r="J214" s="68">
        <v>1.5499999999999972</v>
      </c>
      <c r="K214" s="82">
        <v>81.775000000000006</v>
      </c>
      <c r="L214" s="82">
        <v>24.276</v>
      </c>
      <c r="M214" s="89">
        <v>1985.1699000000001</v>
      </c>
      <c r="N214" s="36"/>
      <c r="S214" s="21"/>
    </row>
    <row r="215" spans="1:19" ht="29.25" customHeight="1">
      <c r="A215" s="12">
        <v>179</v>
      </c>
      <c r="B215" s="399" t="s">
        <v>305</v>
      </c>
      <c r="C215" s="425" t="s">
        <v>10</v>
      </c>
      <c r="D215" s="67">
        <v>110.82599999999999</v>
      </c>
      <c r="E215" s="68">
        <v>5.6859999999999928</v>
      </c>
      <c r="F215" s="82">
        <v>105.14</v>
      </c>
      <c r="G215" s="82">
        <v>24.402000000000001</v>
      </c>
      <c r="H215" s="89">
        <v>2565.62628</v>
      </c>
      <c r="I215" s="67">
        <v>166.58099999999999</v>
      </c>
      <c r="J215" s="68">
        <v>11.203999999999979</v>
      </c>
      <c r="K215" s="82">
        <v>155.37700000000001</v>
      </c>
      <c r="L215" s="82">
        <v>24.276</v>
      </c>
      <c r="M215" s="89">
        <v>3771.9320520000001</v>
      </c>
      <c r="N215" s="36"/>
      <c r="S215" s="21"/>
    </row>
    <row r="216" spans="1:19" ht="29.25" customHeight="1">
      <c r="A216" s="12">
        <v>180</v>
      </c>
      <c r="B216" s="399" t="s">
        <v>279</v>
      </c>
      <c r="C216" s="425" t="s">
        <v>10</v>
      </c>
      <c r="D216" s="67">
        <v>59.204999999999998</v>
      </c>
      <c r="E216" s="68">
        <v>1.1430000000000007</v>
      </c>
      <c r="F216" s="82">
        <v>58.061999999999998</v>
      </c>
      <c r="G216" s="82">
        <v>24.402000000000001</v>
      </c>
      <c r="H216" s="89">
        <v>1416.8289239999999</v>
      </c>
      <c r="I216" s="67">
        <v>31.413</v>
      </c>
      <c r="J216" s="68">
        <v>2.9390000000000001</v>
      </c>
      <c r="K216" s="82">
        <v>28.474</v>
      </c>
      <c r="L216" s="112">
        <v>24.276</v>
      </c>
      <c r="M216" s="89">
        <v>691.234824</v>
      </c>
      <c r="N216" s="36"/>
      <c r="S216" s="21"/>
    </row>
    <row r="217" spans="1:19" ht="29.25" customHeight="1">
      <c r="A217" s="12">
        <v>181</v>
      </c>
      <c r="B217" s="399" t="s">
        <v>281</v>
      </c>
      <c r="C217" s="425" t="s">
        <v>10</v>
      </c>
      <c r="D217" s="67">
        <v>37.698999999999998</v>
      </c>
      <c r="E217" s="68">
        <v>0.33699999999999619</v>
      </c>
      <c r="F217" s="82">
        <v>37.362000000000002</v>
      </c>
      <c r="G217" s="82">
        <v>24.402000000000001</v>
      </c>
      <c r="H217" s="89">
        <v>911.70752400000003</v>
      </c>
      <c r="I217" s="67">
        <v>20.85</v>
      </c>
      <c r="J217" s="68">
        <v>0.2170000000000023</v>
      </c>
      <c r="K217" s="82">
        <v>20.632999999999999</v>
      </c>
      <c r="L217" s="112">
        <v>24.276</v>
      </c>
      <c r="M217" s="89">
        <v>500.886708</v>
      </c>
      <c r="N217" s="36"/>
      <c r="S217" s="21"/>
    </row>
    <row r="218" spans="1:19" ht="29.25" customHeight="1">
      <c r="A218" s="12">
        <v>182</v>
      </c>
      <c r="B218" s="399" t="s">
        <v>298</v>
      </c>
      <c r="C218" s="425" t="s">
        <v>10</v>
      </c>
      <c r="D218" s="67">
        <v>347.17500000000001</v>
      </c>
      <c r="E218" s="68">
        <v>8.0470000000000255</v>
      </c>
      <c r="F218" s="82">
        <v>339.12799999999999</v>
      </c>
      <c r="G218" s="82">
        <v>24.402000000000001</v>
      </c>
      <c r="H218" s="89">
        <v>8275.4014559999996</v>
      </c>
      <c r="I218" s="67">
        <v>472.67399999999998</v>
      </c>
      <c r="J218" s="68">
        <v>7.7189999999999941</v>
      </c>
      <c r="K218" s="82">
        <v>464.95499999999998</v>
      </c>
      <c r="L218" s="112">
        <v>24.276</v>
      </c>
      <c r="M218" s="89">
        <v>11287.247579999999</v>
      </c>
      <c r="N218" s="36"/>
      <c r="S218" s="21"/>
    </row>
    <row r="219" spans="1:19" ht="29.25" customHeight="1">
      <c r="A219" s="12">
        <v>183</v>
      </c>
      <c r="B219" s="399" t="s">
        <v>299</v>
      </c>
      <c r="C219" s="425" t="s">
        <v>10</v>
      </c>
      <c r="D219" s="67">
        <v>612.87199999999996</v>
      </c>
      <c r="E219" s="68">
        <v>18.555999999999926</v>
      </c>
      <c r="F219" s="82">
        <v>594.31600000000003</v>
      </c>
      <c r="G219" s="82">
        <v>24.402000000000001</v>
      </c>
      <c r="H219" s="89">
        <v>14502.499032000002</v>
      </c>
      <c r="I219" s="67">
        <v>611.31299999999999</v>
      </c>
      <c r="J219" s="68">
        <v>18.880999999999972</v>
      </c>
      <c r="K219" s="82">
        <v>592.43200000000002</v>
      </c>
      <c r="L219" s="82">
        <v>24.276</v>
      </c>
      <c r="M219" s="89">
        <v>14381.879232000001</v>
      </c>
      <c r="N219" s="36"/>
      <c r="S219" s="21"/>
    </row>
    <row r="220" spans="1:19" ht="29.25" customHeight="1">
      <c r="A220" s="12">
        <v>184</v>
      </c>
      <c r="B220" s="399" t="s">
        <v>303</v>
      </c>
      <c r="C220" s="98" t="s">
        <v>10</v>
      </c>
      <c r="D220" s="67">
        <v>488.24400000000003</v>
      </c>
      <c r="E220" s="68">
        <v>3.9300000000000068</v>
      </c>
      <c r="F220" s="82">
        <v>484.31400000000002</v>
      </c>
      <c r="G220" s="82">
        <v>24.402000000000001</v>
      </c>
      <c r="H220" s="89">
        <v>11818.230228</v>
      </c>
      <c r="I220" s="67">
        <v>625.36800000000005</v>
      </c>
      <c r="J220" s="68">
        <v>4.8640000000000327</v>
      </c>
      <c r="K220" s="82">
        <v>620.50400000000002</v>
      </c>
      <c r="L220" s="82">
        <v>24.276</v>
      </c>
      <c r="M220" s="89">
        <v>15063.355104</v>
      </c>
      <c r="N220" s="36"/>
      <c r="S220" s="21"/>
    </row>
    <row r="221" spans="1:19" ht="29.25" customHeight="1">
      <c r="A221" s="12">
        <v>185</v>
      </c>
      <c r="B221" s="431" t="s">
        <v>300</v>
      </c>
      <c r="C221" s="98" t="s">
        <v>10</v>
      </c>
      <c r="D221" s="67">
        <v>373.37200000000001</v>
      </c>
      <c r="E221" s="68">
        <v>2.0930000000000177</v>
      </c>
      <c r="F221" s="82">
        <v>371.279</v>
      </c>
      <c r="G221" s="82">
        <v>24.402000000000001</v>
      </c>
      <c r="H221" s="89">
        <v>9059.9501579999996</v>
      </c>
      <c r="I221" s="67">
        <v>389.423</v>
      </c>
      <c r="J221" s="68">
        <v>1.9959999999999809</v>
      </c>
      <c r="K221" s="82">
        <v>387.42700000000002</v>
      </c>
      <c r="L221" s="112">
        <v>24.276</v>
      </c>
      <c r="M221" s="89">
        <v>9405.1778520000007</v>
      </c>
      <c r="N221" s="36"/>
      <c r="S221" s="21"/>
    </row>
    <row r="222" spans="1:19" ht="29.25" customHeight="1">
      <c r="A222" s="12">
        <v>186</v>
      </c>
      <c r="B222" s="431" t="s">
        <v>301</v>
      </c>
      <c r="C222" s="98" t="s">
        <v>10</v>
      </c>
      <c r="D222" s="67">
        <v>657.52200000000005</v>
      </c>
      <c r="E222" s="68">
        <v>3.6850000000000591</v>
      </c>
      <c r="F222" s="82">
        <v>653.83699999999999</v>
      </c>
      <c r="G222" s="82">
        <v>24.402000000000001</v>
      </c>
      <c r="H222" s="89">
        <v>15954.930474000001</v>
      </c>
      <c r="I222" s="67">
        <v>730.125</v>
      </c>
      <c r="J222" s="68">
        <v>3.7419999999999618</v>
      </c>
      <c r="K222" s="82">
        <v>726.38300000000004</v>
      </c>
      <c r="L222" s="112">
        <v>24.276</v>
      </c>
      <c r="M222" s="89">
        <v>17633.673708000002</v>
      </c>
      <c r="N222" s="36"/>
      <c r="S222" s="21"/>
    </row>
    <row r="223" spans="1:19" ht="29.25" customHeight="1">
      <c r="A223" s="12">
        <v>187</v>
      </c>
      <c r="B223" s="399" t="s">
        <v>341</v>
      </c>
      <c r="C223" s="98" t="s">
        <v>10</v>
      </c>
      <c r="D223" s="67">
        <v>157.13</v>
      </c>
      <c r="E223" s="68">
        <v>4.7239999999999895</v>
      </c>
      <c r="F223" s="82">
        <v>152.40600000000001</v>
      </c>
      <c r="G223" s="82">
        <v>24.402000000000001</v>
      </c>
      <c r="H223" s="89">
        <v>3719.0112120000003</v>
      </c>
      <c r="I223" s="67">
        <v>147.63200000000001</v>
      </c>
      <c r="J223" s="68">
        <v>3.6630000000000109</v>
      </c>
      <c r="K223" s="82">
        <v>143.96899999999999</v>
      </c>
      <c r="L223" s="112">
        <v>24.276</v>
      </c>
      <c r="M223" s="89">
        <v>3494.9914439999998</v>
      </c>
      <c r="N223" s="36"/>
      <c r="S223" s="21"/>
    </row>
    <row r="224" spans="1:19" ht="29.25" customHeight="1">
      <c r="A224" s="12">
        <v>188</v>
      </c>
      <c r="B224" s="399" t="s">
        <v>361</v>
      </c>
      <c r="C224" s="98" t="s">
        <v>10</v>
      </c>
      <c r="D224" s="67">
        <v>649.85199999999998</v>
      </c>
      <c r="E224" s="68">
        <v>20.370999999999981</v>
      </c>
      <c r="F224" s="82">
        <v>629.48099999999999</v>
      </c>
      <c r="G224" s="82">
        <v>24.402000000000001</v>
      </c>
      <c r="H224" s="89">
        <v>15360.595362</v>
      </c>
      <c r="I224" s="67">
        <v>675.71500000000003</v>
      </c>
      <c r="J224" s="68">
        <v>20.628000000000043</v>
      </c>
      <c r="K224" s="82">
        <v>655.08699999999999</v>
      </c>
      <c r="L224" s="112">
        <v>24.276</v>
      </c>
      <c r="M224" s="89">
        <v>15902.892012</v>
      </c>
      <c r="N224" s="36"/>
      <c r="S224" s="21"/>
    </row>
    <row r="225" spans="1:19" ht="29.25" customHeight="1">
      <c r="A225" s="12">
        <v>189</v>
      </c>
      <c r="B225" s="399" t="s">
        <v>371</v>
      </c>
      <c r="C225" s="98" t="s">
        <v>10</v>
      </c>
      <c r="D225" s="67">
        <v>34.933999999999997</v>
      </c>
      <c r="E225" s="68">
        <v>0.96499999999999631</v>
      </c>
      <c r="F225" s="82">
        <v>33.969000000000001</v>
      </c>
      <c r="G225" s="82">
        <v>24.402000000000001</v>
      </c>
      <c r="H225" s="89">
        <v>828.91153800000006</v>
      </c>
      <c r="I225" s="67">
        <v>73.323999999999998</v>
      </c>
      <c r="J225" s="69">
        <v>0</v>
      </c>
      <c r="K225" s="82">
        <v>73.323999999999998</v>
      </c>
      <c r="L225" s="112">
        <v>24.276</v>
      </c>
      <c r="M225" s="89">
        <v>1780.013424</v>
      </c>
      <c r="N225" s="36"/>
      <c r="S225" s="21"/>
    </row>
    <row r="226" spans="1:19" ht="29.25" customHeight="1">
      <c r="A226" s="12">
        <v>190</v>
      </c>
      <c r="B226" s="399" t="s">
        <v>307</v>
      </c>
      <c r="C226" s="98" t="s">
        <v>10</v>
      </c>
      <c r="D226" s="67">
        <v>112.893</v>
      </c>
      <c r="E226" s="68">
        <v>1.7259999999999991</v>
      </c>
      <c r="F226" s="82">
        <v>111.167</v>
      </c>
      <c r="G226" s="82">
        <v>16.265000000000001</v>
      </c>
      <c r="H226" s="89">
        <v>1808.131255</v>
      </c>
      <c r="I226" s="67">
        <v>123.672</v>
      </c>
      <c r="J226" s="68">
        <v>2.617999999999995</v>
      </c>
      <c r="K226" s="82">
        <v>121.054</v>
      </c>
      <c r="L226" s="112">
        <v>16.181000000000001</v>
      </c>
      <c r="M226" s="89">
        <v>1958.7747740000002</v>
      </c>
      <c r="N226" s="36"/>
      <c r="S226" s="21"/>
    </row>
    <row r="227" spans="1:19" ht="29.25" customHeight="1">
      <c r="A227" s="12">
        <v>191</v>
      </c>
      <c r="B227" s="399" t="s">
        <v>357</v>
      </c>
      <c r="C227" s="98" t="s">
        <v>10</v>
      </c>
      <c r="D227" s="67">
        <v>69.463999999999999</v>
      </c>
      <c r="E227" s="68">
        <v>4.1089999999999947</v>
      </c>
      <c r="F227" s="82">
        <v>65.355000000000004</v>
      </c>
      <c r="G227" s="82">
        <v>24.402000000000001</v>
      </c>
      <c r="H227" s="89">
        <v>1594.7927100000002</v>
      </c>
      <c r="I227" s="67">
        <v>9.59</v>
      </c>
      <c r="J227" s="68">
        <v>0.92300000000000004</v>
      </c>
      <c r="K227" s="82">
        <v>8.6669999999999998</v>
      </c>
      <c r="L227" s="112">
        <v>24.276</v>
      </c>
      <c r="M227" s="89">
        <v>210.400092</v>
      </c>
      <c r="N227" s="36"/>
      <c r="S227" s="21"/>
    </row>
    <row r="228" spans="1:19" ht="29.25" customHeight="1">
      <c r="A228" s="12">
        <v>192</v>
      </c>
      <c r="B228" s="399" t="s">
        <v>358</v>
      </c>
      <c r="C228" s="98" t="s">
        <v>10</v>
      </c>
      <c r="D228" s="85">
        <v>0</v>
      </c>
      <c r="E228" s="69">
        <v>0</v>
      </c>
      <c r="F228" s="272">
        <v>0</v>
      </c>
      <c r="G228" s="82">
        <v>16.265000000000001</v>
      </c>
      <c r="H228" s="242">
        <v>0</v>
      </c>
      <c r="I228" s="67">
        <v>2491.8159999999998</v>
      </c>
      <c r="J228" s="68">
        <v>40.276999999999589</v>
      </c>
      <c r="K228" s="82">
        <v>2451.5390000000002</v>
      </c>
      <c r="L228" s="82">
        <v>16.181000000000001</v>
      </c>
      <c r="M228" s="89">
        <v>39668.352559000006</v>
      </c>
      <c r="N228" s="36"/>
      <c r="S228" s="21"/>
    </row>
    <row r="229" spans="1:19" ht="29.25" customHeight="1">
      <c r="A229" s="12">
        <v>193</v>
      </c>
      <c r="B229" s="431" t="s">
        <v>348</v>
      </c>
      <c r="C229" s="98" t="s">
        <v>10</v>
      </c>
      <c r="D229" s="67">
        <v>184.577</v>
      </c>
      <c r="E229" s="68">
        <v>8.6690000000000111</v>
      </c>
      <c r="F229" s="82">
        <v>175.90799999999999</v>
      </c>
      <c r="G229" s="82">
        <v>24.402000000000001</v>
      </c>
      <c r="H229" s="89">
        <v>4292.5070159999996</v>
      </c>
      <c r="I229" s="67">
        <v>187.68</v>
      </c>
      <c r="J229" s="68">
        <v>6.9020000000000152</v>
      </c>
      <c r="K229" s="82">
        <v>180.77799999999999</v>
      </c>
      <c r="L229" s="112">
        <v>24.276</v>
      </c>
      <c r="M229" s="89">
        <v>4388.5667279999998</v>
      </c>
      <c r="N229" s="36"/>
      <c r="S229" s="21"/>
    </row>
    <row r="230" spans="1:19" ht="29.25" customHeight="1">
      <c r="A230" s="12">
        <v>194</v>
      </c>
      <c r="B230" s="399" t="s">
        <v>354</v>
      </c>
      <c r="C230" s="98" t="s">
        <v>10</v>
      </c>
      <c r="D230" s="67">
        <v>108.157</v>
      </c>
      <c r="E230" s="68">
        <v>5.5069999999999908</v>
      </c>
      <c r="F230" s="82">
        <v>102.65</v>
      </c>
      <c r="G230" s="82">
        <v>24.402000000000001</v>
      </c>
      <c r="H230" s="89">
        <v>2504.8653000000004</v>
      </c>
      <c r="I230" s="67">
        <v>97.710999999999999</v>
      </c>
      <c r="J230" s="68">
        <v>7.5559999999999974</v>
      </c>
      <c r="K230" s="82">
        <v>90.155000000000001</v>
      </c>
      <c r="L230" s="112">
        <v>24.276</v>
      </c>
      <c r="M230" s="89">
        <v>2188.6027800000002</v>
      </c>
      <c r="N230" s="36"/>
      <c r="S230" s="21"/>
    </row>
    <row r="231" spans="1:19" ht="29.25" customHeight="1">
      <c r="A231" s="12">
        <v>195</v>
      </c>
      <c r="B231" s="399" t="s">
        <v>394</v>
      </c>
      <c r="C231" s="98" t="s">
        <v>10</v>
      </c>
      <c r="D231" s="85">
        <v>0</v>
      </c>
      <c r="E231" s="69">
        <v>0</v>
      </c>
      <c r="F231" s="272">
        <v>0</v>
      </c>
      <c r="G231" s="82">
        <v>24.402000000000001</v>
      </c>
      <c r="H231" s="242">
        <v>0</v>
      </c>
      <c r="I231" s="67">
        <v>47.088000000000001</v>
      </c>
      <c r="J231" s="68">
        <v>4.8610000000000042</v>
      </c>
      <c r="K231" s="82">
        <v>42.226999999999997</v>
      </c>
      <c r="L231" s="112"/>
      <c r="M231" s="242">
        <v>0</v>
      </c>
      <c r="N231" s="36"/>
      <c r="S231" s="21"/>
    </row>
    <row r="232" spans="1:19" ht="29.25" customHeight="1">
      <c r="A232" s="12">
        <v>196</v>
      </c>
      <c r="B232" s="399" t="s">
        <v>393</v>
      </c>
      <c r="C232" s="98" t="s">
        <v>10</v>
      </c>
      <c r="D232" s="67">
        <v>34.299999999999997</v>
      </c>
      <c r="E232" s="68">
        <v>9.1989999999999981</v>
      </c>
      <c r="F232" s="82">
        <v>25.100999999999999</v>
      </c>
      <c r="G232" s="82">
        <v>24.402000000000001</v>
      </c>
      <c r="H232" s="89">
        <v>612.51460199999997</v>
      </c>
      <c r="I232" s="67">
        <v>26.707999999999998</v>
      </c>
      <c r="J232" s="68">
        <v>8.3099999999999987</v>
      </c>
      <c r="K232" s="82">
        <v>18.398</v>
      </c>
      <c r="L232" s="82"/>
      <c r="M232" s="242">
        <v>0</v>
      </c>
      <c r="N232" s="36"/>
      <c r="S232" s="21"/>
    </row>
    <row r="233" spans="1:19" ht="29.25" customHeight="1">
      <c r="A233" s="12">
        <v>197</v>
      </c>
      <c r="B233" s="399" t="s">
        <v>374</v>
      </c>
      <c r="C233" s="98" t="s">
        <v>10</v>
      </c>
      <c r="D233" s="85">
        <v>0</v>
      </c>
      <c r="E233" s="69">
        <v>0</v>
      </c>
      <c r="F233" s="272">
        <v>0</v>
      </c>
      <c r="G233" s="82">
        <v>16.265000000000001</v>
      </c>
      <c r="H233" s="242">
        <v>0</v>
      </c>
      <c r="I233" s="85">
        <v>0</v>
      </c>
      <c r="J233" s="69">
        <v>0</v>
      </c>
      <c r="K233" s="272">
        <v>0</v>
      </c>
      <c r="L233" s="112">
        <v>16.181000000000001</v>
      </c>
      <c r="M233" s="242">
        <v>0</v>
      </c>
      <c r="N233" s="36"/>
      <c r="S233" s="21"/>
    </row>
    <row r="234" spans="1:19" ht="29.25" customHeight="1">
      <c r="A234" s="12">
        <v>198</v>
      </c>
      <c r="B234" s="399" t="s">
        <v>390</v>
      </c>
      <c r="C234" s="98" t="s">
        <v>10</v>
      </c>
      <c r="D234" s="67">
        <v>147.62100000000001</v>
      </c>
      <c r="E234" s="68">
        <v>6.5109999999999957</v>
      </c>
      <c r="F234" s="82">
        <v>141.11000000000001</v>
      </c>
      <c r="G234" s="82"/>
      <c r="H234" s="89">
        <v>0</v>
      </c>
      <c r="I234" s="67"/>
      <c r="J234" s="68"/>
      <c r="K234" s="68"/>
      <c r="L234" s="112"/>
      <c r="M234" s="89"/>
      <c r="N234" s="36"/>
      <c r="S234" s="21"/>
    </row>
    <row r="235" spans="1:19" ht="29.25" customHeight="1">
      <c r="A235" s="12">
        <v>199</v>
      </c>
      <c r="B235" s="399" t="s">
        <v>378</v>
      </c>
      <c r="C235" s="405" t="s">
        <v>10</v>
      </c>
      <c r="D235" s="439">
        <v>0</v>
      </c>
      <c r="E235" s="69">
        <v>0</v>
      </c>
      <c r="F235" s="272">
        <v>0</v>
      </c>
      <c r="G235" s="82"/>
      <c r="H235" s="242">
        <v>0</v>
      </c>
      <c r="I235" s="439">
        <v>0</v>
      </c>
      <c r="J235" s="69">
        <v>0</v>
      </c>
      <c r="K235" s="272">
        <v>0</v>
      </c>
      <c r="L235" s="272"/>
      <c r="M235" s="242">
        <v>0</v>
      </c>
      <c r="N235" s="36"/>
      <c r="S235" s="21"/>
    </row>
    <row r="236" spans="1:19" ht="29.25" customHeight="1">
      <c r="A236" s="12">
        <v>200</v>
      </c>
      <c r="B236" s="399" t="s">
        <v>379</v>
      </c>
      <c r="C236" s="405" t="s">
        <v>10</v>
      </c>
      <c r="D236" s="85">
        <v>0</v>
      </c>
      <c r="E236" s="69">
        <v>0</v>
      </c>
      <c r="F236" s="272">
        <v>0</v>
      </c>
      <c r="G236" s="82">
        <v>9.2629999999999999</v>
      </c>
      <c r="H236" s="242">
        <v>0</v>
      </c>
      <c r="I236" s="85">
        <v>0</v>
      </c>
      <c r="J236" s="69">
        <v>0</v>
      </c>
      <c r="K236" s="272">
        <v>0</v>
      </c>
      <c r="L236" s="82">
        <v>9.2629999999999999</v>
      </c>
      <c r="M236" s="242">
        <v>0</v>
      </c>
      <c r="N236" s="36"/>
      <c r="S236" s="21"/>
    </row>
    <row r="237" spans="1:19" ht="29.25" customHeight="1">
      <c r="A237" s="574">
        <v>201</v>
      </c>
      <c r="B237" s="575" t="s">
        <v>422</v>
      </c>
      <c r="C237" s="601" t="s">
        <v>10</v>
      </c>
      <c r="D237" s="588">
        <v>110.247</v>
      </c>
      <c r="E237" s="589">
        <v>1.4869999999999948</v>
      </c>
      <c r="F237" s="584">
        <v>108.76</v>
      </c>
      <c r="G237" s="584">
        <v>37.056059212945932</v>
      </c>
      <c r="H237" s="590">
        <v>4030.2170000000001</v>
      </c>
      <c r="I237" s="67">
        <v>129.5</v>
      </c>
      <c r="J237" s="68">
        <v>1.8400000000000034</v>
      </c>
      <c r="K237" s="82">
        <v>127.66</v>
      </c>
      <c r="L237" s="82">
        <v>43.585000000000001</v>
      </c>
      <c r="M237" s="89">
        <v>5564.0610999999999</v>
      </c>
      <c r="N237" s="396"/>
      <c r="S237" s="21"/>
    </row>
    <row r="238" spans="1:19" ht="29.25" customHeight="1">
      <c r="A238" s="12">
        <v>202</v>
      </c>
      <c r="B238" s="431" t="s">
        <v>347</v>
      </c>
      <c r="C238" s="405" t="s">
        <v>10</v>
      </c>
      <c r="D238" s="67">
        <v>4.649</v>
      </c>
      <c r="E238" s="68">
        <v>0.49899999999999967</v>
      </c>
      <c r="F238" s="82">
        <v>4.1500000000000004</v>
      </c>
      <c r="G238" s="82">
        <v>43.811</v>
      </c>
      <c r="H238" s="89">
        <v>181.81565000000001</v>
      </c>
      <c r="I238" s="67">
        <v>7.0449999999999999</v>
      </c>
      <c r="J238" s="68">
        <v>0.4399999999999995</v>
      </c>
      <c r="K238" s="82">
        <v>6.6050000000000004</v>
      </c>
      <c r="L238" s="82">
        <v>43.585000000000001</v>
      </c>
      <c r="M238" s="89">
        <v>287.87892500000004</v>
      </c>
      <c r="N238" s="36"/>
      <c r="S238" s="21"/>
    </row>
    <row r="239" spans="1:19" ht="29.25" customHeight="1">
      <c r="A239" s="12">
        <v>203</v>
      </c>
      <c r="B239" s="431" t="s">
        <v>375</v>
      </c>
      <c r="C239" s="405" t="s">
        <v>10</v>
      </c>
      <c r="D239" s="85">
        <v>0</v>
      </c>
      <c r="E239" s="69">
        <v>0</v>
      </c>
      <c r="F239" s="272">
        <v>0</v>
      </c>
      <c r="G239" s="82">
        <v>43.811</v>
      </c>
      <c r="H239" s="242">
        <v>0</v>
      </c>
      <c r="I239" s="67">
        <v>238.87100000000001</v>
      </c>
      <c r="J239" s="68">
        <v>0.14100000000001955</v>
      </c>
      <c r="K239" s="82">
        <v>238.73</v>
      </c>
      <c r="L239" s="82">
        <v>43.585000000000001</v>
      </c>
      <c r="M239" s="89">
        <v>10405.047049999999</v>
      </c>
      <c r="N239" s="36"/>
      <c r="S239" s="21"/>
    </row>
    <row r="240" spans="1:19" ht="37.5" customHeight="1">
      <c r="A240" s="12">
        <v>204</v>
      </c>
      <c r="B240" s="513" t="s">
        <v>407</v>
      </c>
      <c r="C240" s="405" t="s">
        <v>10</v>
      </c>
      <c r="D240" s="85">
        <v>0</v>
      </c>
      <c r="E240" s="69">
        <v>0</v>
      </c>
      <c r="F240" s="272">
        <v>0</v>
      </c>
      <c r="G240" s="82">
        <v>43.811</v>
      </c>
      <c r="H240" s="242">
        <v>0</v>
      </c>
      <c r="I240" s="85">
        <v>0</v>
      </c>
      <c r="J240" s="69">
        <v>0</v>
      </c>
      <c r="K240" s="272">
        <v>0</v>
      </c>
      <c r="L240" s="82">
        <v>43.585000000000001</v>
      </c>
      <c r="M240" s="242">
        <v>0</v>
      </c>
      <c r="N240" s="36"/>
      <c r="S240" s="21"/>
    </row>
    <row r="241" spans="1:19" ht="33.75" customHeight="1">
      <c r="A241" s="12">
        <v>205</v>
      </c>
      <c r="B241" s="431" t="s">
        <v>408</v>
      </c>
      <c r="C241" s="405" t="s">
        <v>10</v>
      </c>
      <c r="D241" s="440">
        <v>25.704000000000001</v>
      </c>
      <c r="E241" s="82">
        <v>0.57100000000000151</v>
      </c>
      <c r="F241" s="82">
        <v>25.132999999999999</v>
      </c>
      <c r="G241" s="82">
        <v>43.811</v>
      </c>
      <c r="H241" s="89">
        <v>1101.1018629999999</v>
      </c>
      <c r="I241" s="440">
        <v>33.716999999999999</v>
      </c>
      <c r="J241" s="82">
        <v>0.68999999999999773</v>
      </c>
      <c r="K241" s="82">
        <v>33.027000000000001</v>
      </c>
      <c r="L241" s="82">
        <v>43.585000000000001</v>
      </c>
      <c r="M241" s="89">
        <v>1439.4817950000001</v>
      </c>
      <c r="N241" s="36"/>
      <c r="S241" s="21"/>
    </row>
    <row r="242" spans="1:19" ht="33.75" customHeight="1">
      <c r="A242" s="12">
        <v>206</v>
      </c>
      <c r="B242" s="431" t="s">
        <v>356</v>
      </c>
      <c r="C242" s="405" t="s">
        <v>10</v>
      </c>
      <c r="D242" s="440">
        <v>54.253999999999998</v>
      </c>
      <c r="E242" s="82">
        <v>2.1629999999999967</v>
      </c>
      <c r="F242" s="82">
        <v>52.091000000000001</v>
      </c>
      <c r="G242" s="82">
        <v>43.811</v>
      </c>
      <c r="H242" s="89">
        <v>2282.158801</v>
      </c>
      <c r="I242" s="440">
        <v>61.841000000000001</v>
      </c>
      <c r="J242" s="82">
        <v>2.429000000000002</v>
      </c>
      <c r="K242" s="82">
        <v>59.411999999999999</v>
      </c>
      <c r="L242" s="82">
        <v>43.585000000000001</v>
      </c>
      <c r="M242" s="89">
        <v>2589.4720200000002</v>
      </c>
      <c r="N242" s="36"/>
      <c r="S242" s="21"/>
    </row>
    <row r="243" spans="1:19" ht="33.75" customHeight="1">
      <c r="A243" s="12">
        <v>207</v>
      </c>
      <c r="B243" s="431" t="s">
        <v>359</v>
      </c>
      <c r="C243" s="405" t="s">
        <v>10</v>
      </c>
      <c r="D243" s="440">
        <v>3.8570000000000002</v>
      </c>
      <c r="E243" s="272">
        <v>0</v>
      </c>
      <c r="F243" s="82">
        <v>3.8570000000000002</v>
      </c>
      <c r="G243" s="82">
        <v>43.811</v>
      </c>
      <c r="H243" s="407">
        <v>168.979027</v>
      </c>
      <c r="I243" s="440">
        <v>5.3339999999999996</v>
      </c>
      <c r="J243" s="82">
        <v>0.3329999999999993</v>
      </c>
      <c r="K243" s="82">
        <v>5.0010000000000003</v>
      </c>
      <c r="L243" s="82">
        <v>43.585000000000001</v>
      </c>
      <c r="M243" s="407">
        <v>217.96858500000002</v>
      </c>
      <c r="N243" s="36"/>
      <c r="S243" s="21"/>
    </row>
    <row r="244" spans="1:19" ht="33.75" customHeight="1">
      <c r="A244" s="12">
        <v>208</v>
      </c>
      <c r="B244" s="453" t="s">
        <v>360</v>
      </c>
      <c r="C244" s="405" t="s">
        <v>10</v>
      </c>
      <c r="D244" s="440">
        <v>52.838999999999999</v>
      </c>
      <c r="E244" s="82">
        <v>0.54299999999999926</v>
      </c>
      <c r="F244" s="82">
        <v>52.295999999999999</v>
      </c>
      <c r="G244" s="82">
        <v>43.811</v>
      </c>
      <c r="H244" s="407">
        <v>2291.1400560000002</v>
      </c>
      <c r="I244" s="440">
        <v>67.676000000000002</v>
      </c>
      <c r="J244" s="82">
        <v>0.62300000000000466</v>
      </c>
      <c r="K244" s="82">
        <v>67.052999999999997</v>
      </c>
      <c r="L244" s="82">
        <v>43.585000000000001</v>
      </c>
      <c r="M244" s="407">
        <v>2922.505005</v>
      </c>
      <c r="N244" s="36"/>
      <c r="S244" s="21"/>
    </row>
    <row r="245" spans="1:19" ht="33.75" customHeight="1">
      <c r="A245" s="12">
        <v>209</v>
      </c>
      <c r="B245" s="453" t="s">
        <v>353</v>
      </c>
      <c r="C245" s="405" t="s">
        <v>10</v>
      </c>
      <c r="D245" s="440">
        <v>31.510999999999999</v>
      </c>
      <c r="E245" s="82">
        <v>0.4480000000000004</v>
      </c>
      <c r="F245" s="82">
        <v>31.062999999999999</v>
      </c>
      <c r="G245" s="82">
        <v>43.811</v>
      </c>
      <c r="H245" s="407">
        <v>1360.9010929999999</v>
      </c>
      <c r="I245" s="440">
        <v>32.692999999999998</v>
      </c>
      <c r="J245" s="82">
        <v>0.45499999999999829</v>
      </c>
      <c r="K245" s="82">
        <v>32.238</v>
      </c>
      <c r="L245" s="82">
        <v>43.585000000000001</v>
      </c>
      <c r="M245" s="407">
        <v>1405.0932299999999</v>
      </c>
      <c r="N245" s="36"/>
      <c r="S245" s="21"/>
    </row>
    <row r="246" spans="1:19" ht="35.25" customHeight="1">
      <c r="A246" s="12">
        <v>210</v>
      </c>
      <c r="B246" s="453" t="s">
        <v>384</v>
      </c>
      <c r="C246" s="405" t="s">
        <v>10</v>
      </c>
      <c r="D246" s="440">
        <v>54.518000000000001</v>
      </c>
      <c r="E246" s="82">
        <v>1.2520000000000024</v>
      </c>
      <c r="F246" s="82">
        <v>53.265999999999998</v>
      </c>
      <c r="G246" s="82">
        <v>43.811</v>
      </c>
      <c r="H246" s="407">
        <v>2333.6367259999997</v>
      </c>
      <c r="I246" s="440">
        <v>56.686</v>
      </c>
      <c r="J246" s="272">
        <v>0</v>
      </c>
      <c r="K246" s="82">
        <v>56.686</v>
      </c>
      <c r="L246" s="82">
        <v>43.585000000000001</v>
      </c>
      <c r="M246" s="407">
        <v>2470.65931</v>
      </c>
      <c r="N246" s="36"/>
      <c r="S246" s="21"/>
    </row>
    <row r="247" spans="1:19" ht="35.25" customHeight="1">
      <c r="A247" s="12">
        <v>211</v>
      </c>
      <c r="B247" s="453" t="s">
        <v>373</v>
      </c>
      <c r="C247" s="405" t="s">
        <v>10</v>
      </c>
      <c r="D247" s="440">
        <v>65.91</v>
      </c>
      <c r="E247" s="82">
        <v>1.6619999999999919</v>
      </c>
      <c r="F247" s="82">
        <v>64.248000000000005</v>
      </c>
      <c r="G247" s="82">
        <v>43.811</v>
      </c>
      <c r="H247" s="407">
        <v>2814.7691280000004</v>
      </c>
      <c r="I247" s="440">
        <v>71.715000000000003</v>
      </c>
      <c r="J247" s="82">
        <v>1.7439999999999998</v>
      </c>
      <c r="K247" s="82">
        <v>69.971000000000004</v>
      </c>
      <c r="L247" s="82">
        <v>43.585000000000001</v>
      </c>
      <c r="M247" s="407">
        <v>3049.6860350000002</v>
      </c>
      <c r="N247" s="36"/>
      <c r="S247" s="21"/>
    </row>
    <row r="248" spans="1:19" ht="35.25" customHeight="1">
      <c r="A248" s="12">
        <v>212</v>
      </c>
      <c r="B248" s="453" t="s">
        <v>376</v>
      </c>
      <c r="C248" s="405" t="s">
        <v>10</v>
      </c>
      <c r="D248" s="440">
        <v>77.62</v>
      </c>
      <c r="E248" s="82">
        <v>1.3800000000000097</v>
      </c>
      <c r="F248" s="82">
        <v>76.239999999999995</v>
      </c>
      <c r="G248" s="82">
        <v>43.811</v>
      </c>
      <c r="H248" s="407">
        <v>3340.1506399999998</v>
      </c>
      <c r="I248" s="440">
        <v>83.8</v>
      </c>
      <c r="J248" s="82">
        <v>1.3389999999999986</v>
      </c>
      <c r="K248" s="82">
        <v>82.460999999999999</v>
      </c>
      <c r="L248" s="82">
        <v>43.585000000000001</v>
      </c>
      <c r="M248" s="407">
        <v>3594.0626849999999</v>
      </c>
      <c r="N248" s="36"/>
      <c r="S248" s="21"/>
    </row>
    <row r="249" spans="1:19" ht="35.25" customHeight="1">
      <c r="A249" s="12">
        <v>213</v>
      </c>
      <c r="B249" s="453" t="s">
        <v>377</v>
      </c>
      <c r="C249" s="405" t="s">
        <v>10</v>
      </c>
      <c r="D249" s="440">
        <v>79.049000000000007</v>
      </c>
      <c r="E249" s="82">
        <v>5.8570000000000135</v>
      </c>
      <c r="F249" s="82">
        <v>73.191999999999993</v>
      </c>
      <c r="G249" s="82">
        <v>43.811</v>
      </c>
      <c r="H249" s="407">
        <v>3206.6147119999996</v>
      </c>
      <c r="I249" s="440">
        <v>86.662999999999997</v>
      </c>
      <c r="J249" s="82">
        <v>6.2129999999999939</v>
      </c>
      <c r="K249" s="82">
        <v>80.45</v>
      </c>
      <c r="L249" s="82">
        <v>43.585000000000001</v>
      </c>
      <c r="M249" s="407">
        <v>3506.4132500000001</v>
      </c>
      <c r="N249" s="36"/>
      <c r="S249" s="21"/>
    </row>
    <row r="250" spans="1:19" ht="37.5" customHeight="1">
      <c r="A250" s="12">
        <v>214</v>
      </c>
      <c r="B250" s="453" t="s">
        <v>381</v>
      </c>
      <c r="C250" s="405" t="s">
        <v>10</v>
      </c>
      <c r="D250" s="440">
        <v>70.525000000000006</v>
      </c>
      <c r="E250" s="82">
        <v>1.1330000000000098</v>
      </c>
      <c r="F250" s="82">
        <v>69.391999999999996</v>
      </c>
      <c r="G250" s="82">
        <v>43.811</v>
      </c>
      <c r="H250" s="407">
        <v>3040.132912</v>
      </c>
      <c r="I250" s="440">
        <v>80.850999999999999</v>
      </c>
      <c r="J250" s="82">
        <v>1.1739999999999924</v>
      </c>
      <c r="K250" s="82">
        <v>79.677000000000007</v>
      </c>
      <c r="L250" s="82">
        <v>43.585000000000001</v>
      </c>
      <c r="M250" s="407">
        <v>3472.7220450000004</v>
      </c>
      <c r="N250" s="36"/>
      <c r="S250" s="21"/>
    </row>
    <row r="251" spans="1:19" ht="37.5" customHeight="1">
      <c r="A251" s="12">
        <v>215</v>
      </c>
      <c r="B251" s="453" t="s">
        <v>395</v>
      </c>
      <c r="C251" s="405" t="s">
        <v>10</v>
      </c>
      <c r="D251" s="440">
        <v>83.777000000000001</v>
      </c>
      <c r="E251" s="82">
        <v>0.36499999999999488</v>
      </c>
      <c r="F251" s="82">
        <v>83.412000000000006</v>
      </c>
      <c r="G251" s="82">
        <v>24.323</v>
      </c>
      <c r="H251" s="407">
        <v>2028.8300760000002</v>
      </c>
      <c r="I251" s="440">
        <v>86.343999999999994</v>
      </c>
      <c r="J251" s="82">
        <v>0.13199999999999079</v>
      </c>
      <c r="K251" s="82">
        <v>86.212000000000003</v>
      </c>
      <c r="L251" s="82"/>
      <c r="M251" s="457">
        <v>0</v>
      </c>
      <c r="N251" s="36"/>
      <c r="S251" s="21"/>
    </row>
    <row r="252" spans="1:19" ht="37.5" customHeight="1">
      <c r="A252" s="12">
        <v>216</v>
      </c>
      <c r="B252" s="453" t="s">
        <v>391</v>
      </c>
      <c r="C252" s="405" t="s">
        <v>10</v>
      </c>
      <c r="D252" s="440">
        <v>86.001000000000005</v>
      </c>
      <c r="E252" s="82">
        <v>0</v>
      </c>
      <c r="F252" s="82">
        <v>86.001000000000005</v>
      </c>
      <c r="G252" s="82">
        <v>43.811</v>
      </c>
      <c r="H252" s="407">
        <v>3767.7898110000001</v>
      </c>
      <c r="I252" s="440">
        <v>163.75</v>
      </c>
      <c r="J252" s="272">
        <v>0</v>
      </c>
      <c r="K252" s="82">
        <v>163.75</v>
      </c>
      <c r="L252" s="82"/>
      <c r="M252" s="457">
        <v>0</v>
      </c>
      <c r="N252" s="36"/>
      <c r="S252" s="21"/>
    </row>
    <row r="253" spans="1:19" ht="37.5" customHeight="1">
      <c r="A253" s="12">
        <v>217</v>
      </c>
      <c r="B253" s="453" t="s">
        <v>392</v>
      </c>
      <c r="C253" s="405" t="s">
        <v>10</v>
      </c>
      <c r="D253" s="440">
        <v>87.088999999999999</v>
      </c>
      <c r="E253" s="82">
        <v>1.7530000000000001</v>
      </c>
      <c r="F253" s="82">
        <v>85.335999999999999</v>
      </c>
      <c r="G253" s="82">
        <v>43.811</v>
      </c>
      <c r="H253" s="407">
        <v>3738.6554959999999</v>
      </c>
      <c r="I253" s="440">
        <v>168.46199999999999</v>
      </c>
      <c r="J253" s="82">
        <v>4.9799999999999898</v>
      </c>
      <c r="K253" s="82">
        <v>163.482</v>
      </c>
      <c r="L253" s="82"/>
      <c r="M253" s="457">
        <v>0</v>
      </c>
      <c r="N253" s="36"/>
      <c r="S253" s="21"/>
    </row>
    <row r="254" spans="1:19" ht="37.5" customHeight="1">
      <c r="A254" s="574">
        <v>218</v>
      </c>
      <c r="B254" s="583" t="s">
        <v>420</v>
      </c>
      <c r="C254" s="601" t="s">
        <v>10</v>
      </c>
      <c r="D254" s="602">
        <v>64.533000000000001</v>
      </c>
      <c r="E254" s="584">
        <v>4.1600000000000037</v>
      </c>
      <c r="F254" s="584">
        <v>60.372999999999998</v>
      </c>
      <c r="G254" s="584"/>
      <c r="H254" s="603">
        <v>0</v>
      </c>
      <c r="I254" s="85">
        <v>0</v>
      </c>
      <c r="J254" s="69">
        <v>0</v>
      </c>
      <c r="K254" s="69">
        <v>0</v>
      </c>
      <c r="L254" s="82"/>
      <c r="M254" s="242">
        <v>0</v>
      </c>
      <c r="N254" s="36"/>
      <c r="S254" s="21"/>
    </row>
    <row r="255" spans="1:19" s="461" customFormat="1" ht="37.5" customHeight="1">
      <c r="A255" s="574">
        <v>219</v>
      </c>
      <c r="B255" s="583" t="s">
        <v>421</v>
      </c>
      <c r="C255" s="604" t="s">
        <v>10</v>
      </c>
      <c r="D255" s="602">
        <v>399.71699999999998</v>
      </c>
      <c r="E255" s="584">
        <v>1.8700000000000045</v>
      </c>
      <c r="F255" s="584">
        <v>397.84699999999998</v>
      </c>
      <c r="G255" s="584"/>
      <c r="H255" s="603">
        <v>0</v>
      </c>
      <c r="I255" s="85">
        <v>0</v>
      </c>
      <c r="J255" s="69">
        <v>0</v>
      </c>
      <c r="K255" s="69">
        <v>0</v>
      </c>
      <c r="L255" s="82"/>
      <c r="M255" s="242">
        <v>0</v>
      </c>
      <c r="N255" s="518"/>
    </row>
    <row r="256" spans="1:19" s="461" customFormat="1" ht="37.5" customHeight="1">
      <c r="A256" s="12">
        <v>220</v>
      </c>
      <c r="B256" s="453" t="s">
        <v>396</v>
      </c>
      <c r="C256" s="406" t="s">
        <v>10</v>
      </c>
      <c r="D256" s="440">
        <v>479.12200000000001</v>
      </c>
      <c r="E256" s="82">
        <v>6.2180000000000177</v>
      </c>
      <c r="F256" s="82">
        <v>472.904</v>
      </c>
      <c r="G256" s="82"/>
      <c r="H256" s="457">
        <v>0</v>
      </c>
      <c r="I256" s="85">
        <v>0</v>
      </c>
      <c r="J256" s="69">
        <v>0</v>
      </c>
      <c r="K256" s="69">
        <v>0</v>
      </c>
      <c r="L256" s="82"/>
      <c r="M256" s="242">
        <v>0</v>
      </c>
      <c r="N256" s="518"/>
    </row>
    <row r="257" spans="1:19" s="461" customFormat="1" ht="37.5" customHeight="1">
      <c r="A257" s="12">
        <v>221</v>
      </c>
      <c r="B257" s="453" t="s">
        <v>402</v>
      </c>
      <c r="C257" s="406" t="s">
        <v>10</v>
      </c>
      <c r="D257" s="440">
        <v>165.30600000000001</v>
      </c>
      <c r="E257" s="82">
        <v>0</v>
      </c>
      <c r="F257" s="82">
        <v>165.30600000000001</v>
      </c>
      <c r="G257" s="82"/>
      <c r="H257" s="457">
        <v>0</v>
      </c>
      <c r="I257" s="85">
        <v>0</v>
      </c>
      <c r="J257" s="69">
        <v>0</v>
      </c>
      <c r="K257" s="69">
        <v>0</v>
      </c>
      <c r="L257" s="82"/>
      <c r="M257" s="242">
        <v>0</v>
      </c>
      <c r="N257" s="518"/>
    </row>
    <row r="258" spans="1:19" ht="33.75" customHeight="1">
      <c r="A258" s="12">
        <v>222</v>
      </c>
      <c r="B258" s="453" t="s">
        <v>401</v>
      </c>
      <c r="C258" s="405" t="s">
        <v>10</v>
      </c>
      <c r="D258" s="440">
        <v>1192.9770000000001</v>
      </c>
      <c r="E258" s="68">
        <v>106.53100000000018</v>
      </c>
      <c r="F258" s="82">
        <v>1086.4459999999999</v>
      </c>
      <c r="G258" s="82">
        <v>32.933</v>
      </c>
      <c r="H258" s="89">
        <v>35779.926117999996</v>
      </c>
      <c r="I258" s="440">
        <v>1109.539</v>
      </c>
      <c r="J258" s="68">
        <v>109.37299999999993</v>
      </c>
      <c r="K258" s="82">
        <v>1000.1660000000001</v>
      </c>
      <c r="L258" s="82">
        <v>31.670999999999999</v>
      </c>
      <c r="M258" s="89">
        <v>31676.257386000001</v>
      </c>
      <c r="N258" s="36"/>
      <c r="S258" s="21"/>
    </row>
    <row r="259" spans="1:19" ht="33.75" customHeight="1">
      <c r="A259" s="12">
        <v>223</v>
      </c>
      <c r="B259" s="514" t="s">
        <v>409</v>
      </c>
      <c r="C259" s="405" t="s">
        <v>10</v>
      </c>
      <c r="D259" s="440">
        <v>1143.693</v>
      </c>
      <c r="E259" s="82">
        <v>0</v>
      </c>
      <c r="F259" s="82">
        <v>1143.693</v>
      </c>
      <c r="G259" s="82">
        <v>31.164000000000001</v>
      </c>
      <c r="H259" s="89">
        <v>35642.048651999998</v>
      </c>
      <c r="I259" s="440">
        <v>2.173</v>
      </c>
      <c r="J259" s="272">
        <v>0</v>
      </c>
      <c r="K259" s="82">
        <v>2.173</v>
      </c>
      <c r="L259" s="82">
        <v>31.670999999999999</v>
      </c>
      <c r="M259" s="89">
        <v>68.821083000000002</v>
      </c>
      <c r="N259" s="25"/>
      <c r="S259" s="21"/>
    </row>
    <row r="260" spans="1:19" ht="28.5" customHeight="1">
      <c r="A260" s="12"/>
      <c r="B260" s="506" t="s">
        <v>20</v>
      </c>
      <c r="C260" s="432" t="s">
        <v>10</v>
      </c>
      <c r="D260" s="188">
        <v>732869.4169999999</v>
      </c>
      <c r="E260" s="188">
        <v>39619.859999999986</v>
      </c>
      <c r="F260" s="522">
        <v>693249.55700000003</v>
      </c>
      <c r="G260" s="403"/>
      <c r="H260" s="140">
        <v>14677025.570656998</v>
      </c>
      <c r="I260" s="61">
        <v>765187.42699999991</v>
      </c>
      <c r="J260" s="62">
        <v>37085.937999999951</v>
      </c>
      <c r="K260" s="62">
        <v>728101.48900000018</v>
      </c>
      <c r="L260" s="75"/>
      <c r="M260" s="240">
        <v>14503697.430626124</v>
      </c>
      <c r="N260" s="573"/>
      <c r="O260" s="21" t="s">
        <v>38</v>
      </c>
      <c r="S260" s="21"/>
    </row>
    <row r="261" spans="1:19" ht="28.5" customHeight="1">
      <c r="A261" s="10"/>
      <c r="B261" s="507" t="s">
        <v>207</v>
      </c>
      <c r="C261" s="405" t="s">
        <v>10</v>
      </c>
      <c r="D261" s="172">
        <v>302555.16100000002</v>
      </c>
      <c r="E261" s="172">
        <v>21048.997000000032</v>
      </c>
      <c r="F261" s="403">
        <v>281506.16399999999</v>
      </c>
      <c r="G261" s="398"/>
      <c r="H261" s="145">
        <v>3113609.2832520003</v>
      </c>
      <c r="I261" s="85">
        <v>297990.49400000001</v>
      </c>
      <c r="J261" s="69">
        <v>21178.024000000034</v>
      </c>
      <c r="K261" s="69">
        <v>276812.46999999997</v>
      </c>
      <c r="L261" s="272"/>
      <c r="M261" s="242">
        <v>3140102.1226999997</v>
      </c>
      <c r="S261" s="21"/>
    </row>
    <row r="262" spans="1:19" ht="28.5" customHeight="1">
      <c r="A262" s="10"/>
      <c r="B262" s="507" t="s">
        <v>50</v>
      </c>
      <c r="C262" s="405" t="s">
        <v>10</v>
      </c>
      <c r="D262" s="172">
        <v>311547.33800000005</v>
      </c>
      <c r="E262" s="172">
        <v>16346.238000000012</v>
      </c>
      <c r="F262" s="403">
        <v>295201.10000000003</v>
      </c>
      <c r="G262" s="403"/>
      <c r="H262" s="145">
        <v>9213428.2689239997</v>
      </c>
      <c r="I262" s="67">
        <v>322819.44500000001</v>
      </c>
      <c r="J262" s="68">
        <v>13488.525999999954</v>
      </c>
      <c r="K262" s="68">
        <v>309330.91900000005</v>
      </c>
      <c r="L262" s="82"/>
      <c r="M262" s="89">
        <v>8781864.1031141244</v>
      </c>
      <c r="N262" s="396"/>
      <c r="O262" s="36"/>
      <c r="S262" s="21"/>
    </row>
    <row r="263" spans="1:19" ht="28.5" customHeight="1">
      <c r="A263" s="10"/>
      <c r="B263" s="507" t="s">
        <v>51</v>
      </c>
      <c r="C263" s="405" t="s">
        <v>10</v>
      </c>
      <c r="D263" s="403">
        <v>116770.68999999997</v>
      </c>
      <c r="E263" s="403">
        <v>2193.2639999999374</v>
      </c>
      <c r="F263" s="403">
        <v>114577.42600000004</v>
      </c>
      <c r="G263" s="403"/>
      <c r="H263" s="422">
        <v>2314301.12549</v>
      </c>
      <c r="I263" s="67">
        <v>143002.53999999995</v>
      </c>
      <c r="J263" s="68">
        <v>2396.8549999999814</v>
      </c>
      <c r="K263" s="68">
        <v>140605.68499999997</v>
      </c>
      <c r="L263" s="82"/>
      <c r="M263" s="89">
        <v>2540806.1537769996</v>
      </c>
      <c r="S263" s="21"/>
    </row>
    <row r="264" spans="1:19" ht="28.5" customHeight="1">
      <c r="A264" s="10"/>
      <c r="B264" s="507" t="s">
        <v>306</v>
      </c>
      <c r="C264" s="405" t="s">
        <v>10</v>
      </c>
      <c r="D264" s="403">
        <v>1881.3320000000001</v>
      </c>
      <c r="E264" s="403">
        <v>29.375</v>
      </c>
      <c r="F264" s="403">
        <v>1851.9570000000001</v>
      </c>
      <c r="G264" s="403"/>
      <c r="H264" s="422">
        <v>31474.860340999996</v>
      </c>
      <c r="I264" s="67">
        <v>999.53199999999993</v>
      </c>
      <c r="J264" s="68">
        <v>20.111999999999966</v>
      </c>
      <c r="K264" s="68">
        <v>979.42</v>
      </c>
      <c r="L264" s="82"/>
      <c r="M264" s="89">
        <v>24668.063959999999</v>
      </c>
      <c r="S264" s="21"/>
    </row>
    <row r="265" spans="1:19" ht="28.5" customHeight="1">
      <c r="A265" s="10"/>
      <c r="B265" s="507" t="s">
        <v>308</v>
      </c>
      <c r="C265" s="405" t="s">
        <v>10</v>
      </c>
      <c r="D265" s="172">
        <v>114.896</v>
      </c>
      <c r="E265" s="172">
        <v>1.98599999999999</v>
      </c>
      <c r="F265" s="403">
        <v>112.91000000000001</v>
      </c>
      <c r="G265" s="403"/>
      <c r="H265" s="145">
        <v>4212.0326500000001</v>
      </c>
      <c r="I265" s="67">
        <v>375.416</v>
      </c>
      <c r="J265" s="68">
        <v>2.4209999999999923</v>
      </c>
      <c r="K265" s="68">
        <v>372.995</v>
      </c>
      <c r="L265" s="82"/>
      <c r="M265" s="89">
        <v>16256.987074999999</v>
      </c>
      <c r="S265" s="21"/>
    </row>
    <row r="266" spans="1:19" ht="28.5" customHeight="1">
      <c r="A266" s="10"/>
      <c r="B266" s="507" t="s">
        <v>309</v>
      </c>
      <c r="C266" s="405" t="s">
        <v>10</v>
      </c>
      <c r="D266" s="454">
        <v>0</v>
      </c>
      <c r="E266" s="454">
        <v>0</v>
      </c>
      <c r="F266" s="371">
        <v>0</v>
      </c>
      <c r="G266" s="463"/>
      <c r="H266" s="363">
        <v>0</v>
      </c>
      <c r="I266" s="464">
        <v>0</v>
      </c>
      <c r="J266" s="69">
        <v>0</v>
      </c>
      <c r="K266" s="85">
        <v>0</v>
      </c>
      <c r="L266" s="272"/>
      <c r="M266" s="242">
        <v>0</v>
      </c>
      <c r="N266" s="25"/>
      <c r="S266" s="21"/>
    </row>
    <row r="267" spans="1:19" ht="15.75" customHeight="1">
      <c r="A267" s="496"/>
      <c r="B267" s="419"/>
      <c r="C267" s="444"/>
      <c r="D267" s="415"/>
      <c r="E267" s="443"/>
      <c r="F267" s="572"/>
      <c r="G267" s="450"/>
      <c r="H267" s="416"/>
      <c r="I267" s="414"/>
      <c r="J267" s="414"/>
      <c r="K267" s="414"/>
      <c r="L267" s="414"/>
      <c r="M267" s="414"/>
      <c r="N267" s="25"/>
    </row>
    <row r="268" spans="1:19" s="55" customFormat="1" ht="23.25" customHeight="1">
      <c r="A268" s="640" t="s">
        <v>423</v>
      </c>
      <c r="B268" s="640"/>
      <c r="C268" s="640"/>
      <c r="D268" s="640"/>
      <c r="E268" s="640"/>
      <c r="F268" s="640"/>
      <c r="G268" s="640"/>
      <c r="H268" s="640"/>
      <c r="I268" s="640"/>
      <c r="J268" s="640"/>
      <c r="K268" s="640"/>
      <c r="L268" s="640"/>
      <c r="M268" s="640"/>
    </row>
    <row r="269" spans="1:19" s="55" customFormat="1" ht="23.25" customHeight="1">
      <c r="A269" s="640" t="s">
        <v>415</v>
      </c>
      <c r="B269" s="640"/>
      <c r="C269" s="640"/>
      <c r="D269" s="640"/>
      <c r="E269" s="640"/>
      <c r="F269" s="640"/>
      <c r="G269" s="640"/>
      <c r="H269" s="640"/>
      <c r="I269" s="640"/>
      <c r="J269" s="640"/>
      <c r="K269" s="640"/>
      <c r="L269" s="640"/>
      <c r="M269" s="640"/>
    </row>
    <row r="270" spans="1:19" s="461" customFormat="1" ht="24" customHeight="1">
      <c r="A270" s="640" t="s">
        <v>416</v>
      </c>
      <c r="B270" s="640"/>
      <c r="C270" s="640"/>
      <c r="D270" s="640"/>
      <c r="E270" s="640"/>
      <c r="F270" s="640"/>
      <c r="G270" s="640"/>
      <c r="H270" s="640"/>
      <c r="I270" s="640"/>
      <c r="J270" s="640"/>
      <c r="K270" s="640"/>
      <c r="L270" s="640"/>
      <c r="M270" s="640"/>
      <c r="S270" s="480"/>
    </row>
    <row r="271" spans="1:19" s="461" customFormat="1" ht="24" customHeight="1">
      <c r="A271" s="637"/>
      <c r="B271" s="637"/>
      <c r="C271" s="637"/>
      <c r="D271" s="637"/>
      <c r="E271" s="637"/>
      <c r="F271" s="637"/>
      <c r="G271" s="637"/>
      <c r="H271" s="637"/>
      <c r="I271" s="637"/>
      <c r="J271" s="637"/>
      <c r="K271" s="637"/>
      <c r="L271" s="637"/>
      <c r="M271" s="637"/>
      <c r="S271" s="480"/>
    </row>
    <row r="272" spans="1:19" s="461" customFormat="1" ht="24" customHeight="1">
      <c r="A272" s="638"/>
      <c r="B272" s="638"/>
      <c r="C272" s="638"/>
      <c r="D272" s="638"/>
      <c r="E272" s="638"/>
      <c r="F272" s="638"/>
      <c r="G272" s="638"/>
      <c r="H272" s="638"/>
      <c r="I272" s="638"/>
      <c r="J272" s="638"/>
      <c r="K272" s="638"/>
      <c r="L272" s="638"/>
      <c r="M272" s="638"/>
      <c r="S272" s="480"/>
    </row>
    <row r="273" spans="1:19" s="510" customFormat="1" ht="287.25" customHeight="1">
      <c r="A273" s="509"/>
      <c r="B273" s="639" t="s">
        <v>417</v>
      </c>
      <c r="C273" s="639"/>
      <c r="D273" s="639"/>
      <c r="E273" s="639"/>
      <c r="F273" s="639"/>
      <c r="G273" s="639"/>
      <c r="H273" s="639"/>
      <c r="I273" s="639"/>
      <c r="J273" s="639"/>
      <c r="K273" s="639"/>
      <c r="L273" s="639"/>
      <c r="M273" s="639"/>
    </row>
    <row r="274" spans="1:19" ht="103.5" customHeight="1">
      <c r="A274" s="497"/>
      <c r="B274" s="378"/>
      <c r="C274" s="580"/>
      <c r="D274" s="580"/>
      <c r="E274" s="580"/>
      <c r="F274" s="580"/>
      <c r="G274" s="482"/>
      <c r="H274" s="580"/>
      <c r="I274" s="580"/>
      <c r="J274" s="580"/>
      <c r="K274" s="580"/>
      <c r="L274" s="580"/>
      <c r="M274" s="580"/>
      <c r="S274" s="21"/>
    </row>
    <row r="275" spans="1:19" ht="20.25" customHeight="1">
      <c r="A275" s="497"/>
      <c r="B275" s="409"/>
      <c r="C275" s="409"/>
      <c r="D275" s="409"/>
      <c r="E275" s="409"/>
      <c r="F275" s="409"/>
      <c r="G275" s="483"/>
      <c r="H275" s="409"/>
      <c r="I275" s="409"/>
      <c r="J275" s="409"/>
      <c r="K275" s="409"/>
      <c r="L275" s="409"/>
      <c r="M275" s="409"/>
      <c r="S275" s="21"/>
    </row>
    <row r="276" spans="1:19" ht="21" customHeight="1">
      <c r="A276" s="498"/>
      <c r="B276" s="636"/>
      <c r="C276" s="636"/>
      <c r="D276" s="636"/>
      <c r="E276" s="636"/>
      <c r="F276" s="636"/>
      <c r="G276" s="636"/>
      <c r="H276" s="636"/>
      <c r="I276" s="636"/>
      <c r="J276" s="636"/>
      <c r="K276" s="636"/>
      <c r="L276" s="636"/>
      <c r="M276" s="636"/>
      <c r="S276" s="21"/>
    </row>
    <row r="277" spans="1:19" ht="19.5" customHeight="1">
      <c r="A277" s="498"/>
      <c r="B277" s="409"/>
      <c r="C277" s="410"/>
      <c r="D277" s="410"/>
      <c r="E277" s="410"/>
      <c r="F277" s="409"/>
      <c r="G277" s="483"/>
      <c r="H277" s="410"/>
      <c r="I277" s="410"/>
      <c r="J277" s="410"/>
      <c r="K277" s="410"/>
      <c r="L277" s="410"/>
      <c r="M277" s="410"/>
      <c r="S277" s="21"/>
    </row>
    <row r="278" spans="1:19" ht="15.75" customHeight="1">
      <c r="A278" s="498"/>
      <c r="B278" s="508"/>
      <c r="C278" s="445"/>
      <c r="D278" s="449"/>
      <c r="E278" s="581"/>
      <c r="F278" s="582"/>
      <c r="G278" s="484"/>
      <c r="H278" s="581"/>
      <c r="I278" s="449"/>
      <c r="J278" s="449"/>
      <c r="K278" s="449"/>
      <c r="L278" s="449"/>
      <c r="M278" s="449"/>
      <c r="S278" s="21"/>
    </row>
    <row r="279" spans="1:19" ht="15" customHeight="1">
      <c r="B279" s="419"/>
      <c r="C279" s="444"/>
      <c r="D279" s="417"/>
      <c r="E279" s="411"/>
      <c r="F279" s="419"/>
      <c r="G279" s="485"/>
      <c r="H279" s="411"/>
      <c r="I279" s="417"/>
      <c r="J279" s="417"/>
      <c r="K279" s="417"/>
      <c r="L279" s="417"/>
      <c r="M279" s="417"/>
      <c r="S279" s="21"/>
    </row>
    <row r="280" spans="1:19">
      <c r="B280" s="419"/>
      <c r="C280" s="444"/>
      <c r="D280" s="417"/>
      <c r="E280" s="411"/>
      <c r="F280" s="419"/>
      <c r="G280" s="485"/>
      <c r="H280" s="411"/>
      <c r="I280" s="417"/>
      <c r="J280" s="417"/>
      <c r="K280" s="417"/>
      <c r="L280" s="417"/>
      <c r="M280" s="417"/>
      <c r="S280" s="21"/>
    </row>
  </sheetData>
  <mergeCells count="20">
    <mergeCell ref="A31:A32"/>
    <mergeCell ref="B1:M1"/>
    <mergeCell ref="B2:M2"/>
    <mergeCell ref="B3:M3"/>
    <mergeCell ref="A5:A6"/>
    <mergeCell ref="B5:B6"/>
    <mergeCell ref="C5:C6"/>
    <mergeCell ref="D5:H5"/>
    <mergeCell ref="I5:M5"/>
    <mergeCell ref="A9:A10"/>
    <mergeCell ref="A12:A13"/>
    <mergeCell ref="A15:A19"/>
    <mergeCell ref="A28:A29"/>
    <mergeCell ref="B276:M276"/>
    <mergeCell ref="A271:M271"/>
    <mergeCell ref="A272:M272"/>
    <mergeCell ref="B273:M273"/>
    <mergeCell ref="A268:M268"/>
    <mergeCell ref="A269:M269"/>
    <mergeCell ref="A270:M270"/>
  </mergeCells>
  <pageMargins left="0.23622047244094491" right="0.15748031496062992" top="0.48" bottom="0.43307086614173229" header="0.31496062992125984" footer="0.31496062992125984"/>
  <pageSetup paperSize="9" scale="70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VW280"/>
  <sheetViews>
    <sheetView tabSelected="1" topLeftCell="A262" workbookViewId="0">
      <selection activeCell="A268" sqref="A268:M268"/>
    </sheetView>
  </sheetViews>
  <sheetFormatPr defaultRowHeight="15"/>
  <cols>
    <col min="1" max="1" width="5.140625" style="534" customWidth="1"/>
    <col min="2" max="2" width="60" style="461" customWidth="1"/>
    <col min="3" max="3" width="11.42578125" style="534" customWidth="1"/>
    <col min="4" max="4" width="14.42578125" style="461" customWidth="1"/>
    <col min="5" max="5" width="12.5703125" style="461" customWidth="1"/>
    <col min="6" max="6" width="13.5703125" style="461" customWidth="1"/>
    <col min="7" max="7" width="8.7109375" style="461" customWidth="1"/>
    <col min="8" max="8" width="16.42578125" style="461" customWidth="1"/>
    <col min="9" max="9" width="14.42578125" style="534" customWidth="1"/>
    <col min="10" max="10" width="12.7109375" style="461" customWidth="1"/>
    <col min="11" max="11" width="13.28515625" style="461" customWidth="1"/>
    <col min="12" max="12" width="7.5703125" style="461" customWidth="1"/>
    <col min="13" max="13" width="15.140625" style="461" customWidth="1"/>
    <col min="14" max="14" width="8.28515625" style="461" customWidth="1"/>
    <col min="15" max="15" width="13.42578125" style="461" customWidth="1"/>
    <col min="16" max="18" width="9.140625" style="461"/>
    <col min="19" max="19" width="9.140625" style="480"/>
    <col min="20" max="246" width="9.140625" style="598"/>
    <col min="247" max="247" width="4.42578125" style="598" customWidth="1"/>
    <col min="248" max="248" width="49.140625" style="598" customWidth="1"/>
    <col min="249" max="249" width="10.85546875" style="598" customWidth="1"/>
    <col min="250" max="259" width="0" style="598" hidden="1" customWidth="1"/>
    <col min="260" max="260" width="14.85546875" style="598" customWidth="1"/>
    <col min="261" max="261" width="13.28515625" style="598" customWidth="1"/>
    <col min="262" max="262" width="14.42578125" style="598" customWidth="1"/>
    <col min="263" max="263" width="9.85546875" style="598" customWidth="1"/>
    <col min="264" max="264" width="16.140625" style="598" customWidth="1"/>
    <col min="265" max="265" width="15" style="598" customWidth="1"/>
    <col min="266" max="266" width="18.140625" style="598" customWidth="1"/>
    <col min="267" max="267" width="14.140625" style="598" customWidth="1"/>
    <col min="268" max="268" width="9.42578125" style="598" customWidth="1"/>
    <col min="269" max="269" width="17.5703125" style="598" customWidth="1"/>
    <col min="270" max="270" width="25.140625" style="598" customWidth="1"/>
    <col min="271" max="271" width="10.5703125" style="598" customWidth="1"/>
    <col min="272" max="502" width="9.140625" style="598"/>
    <col min="503" max="503" width="4.42578125" style="598" customWidth="1"/>
    <col min="504" max="504" width="49.140625" style="598" customWidth="1"/>
    <col min="505" max="505" width="10.85546875" style="598" customWidth="1"/>
    <col min="506" max="515" width="0" style="598" hidden="1" customWidth="1"/>
    <col min="516" max="516" width="14.85546875" style="598" customWidth="1"/>
    <col min="517" max="517" width="13.28515625" style="598" customWidth="1"/>
    <col min="518" max="518" width="14.42578125" style="598" customWidth="1"/>
    <col min="519" max="519" width="9.85546875" style="598" customWidth="1"/>
    <col min="520" max="520" width="16.140625" style="598" customWidth="1"/>
    <col min="521" max="521" width="15" style="598" customWidth="1"/>
    <col min="522" max="522" width="18.140625" style="598" customWidth="1"/>
    <col min="523" max="523" width="14.140625" style="598" customWidth="1"/>
    <col min="524" max="524" width="9.42578125" style="598" customWidth="1"/>
    <col min="525" max="525" width="17.5703125" style="598" customWidth="1"/>
    <col min="526" max="526" width="25.140625" style="598" customWidth="1"/>
    <col min="527" max="527" width="10.5703125" style="598" customWidth="1"/>
    <col min="528" max="758" width="9.140625" style="598"/>
    <col min="759" max="759" width="4.42578125" style="598" customWidth="1"/>
    <col min="760" max="760" width="49.140625" style="598" customWidth="1"/>
    <col min="761" max="761" width="10.85546875" style="598" customWidth="1"/>
    <col min="762" max="771" width="0" style="598" hidden="1" customWidth="1"/>
    <col min="772" max="772" width="14.85546875" style="598" customWidth="1"/>
    <col min="773" max="773" width="13.28515625" style="598" customWidth="1"/>
    <col min="774" max="774" width="14.42578125" style="598" customWidth="1"/>
    <col min="775" max="775" width="9.85546875" style="598" customWidth="1"/>
    <col min="776" max="776" width="16.140625" style="598" customWidth="1"/>
    <col min="777" max="777" width="15" style="598" customWidth="1"/>
    <col min="778" max="778" width="18.140625" style="598" customWidth="1"/>
    <col min="779" max="779" width="14.140625" style="598" customWidth="1"/>
    <col min="780" max="780" width="9.42578125" style="598" customWidth="1"/>
    <col min="781" max="781" width="17.5703125" style="598" customWidth="1"/>
    <col min="782" max="782" width="25.140625" style="598" customWidth="1"/>
    <col min="783" max="783" width="10.5703125" style="598" customWidth="1"/>
    <col min="784" max="1014" width="9.140625" style="598"/>
    <col min="1015" max="1015" width="4.42578125" style="598" customWidth="1"/>
    <col min="1016" max="1016" width="49.140625" style="598" customWidth="1"/>
    <col min="1017" max="1017" width="10.85546875" style="598" customWidth="1"/>
    <col min="1018" max="1027" width="0" style="598" hidden="1" customWidth="1"/>
    <col min="1028" max="1028" width="14.85546875" style="598" customWidth="1"/>
    <col min="1029" max="1029" width="13.28515625" style="598" customWidth="1"/>
    <col min="1030" max="1030" width="14.42578125" style="598" customWidth="1"/>
    <col min="1031" max="1031" width="9.85546875" style="598" customWidth="1"/>
    <col min="1032" max="1032" width="16.140625" style="598" customWidth="1"/>
    <col min="1033" max="1033" width="15" style="598" customWidth="1"/>
    <col min="1034" max="1034" width="18.140625" style="598" customWidth="1"/>
    <col min="1035" max="1035" width="14.140625" style="598" customWidth="1"/>
    <col min="1036" max="1036" width="9.42578125" style="598" customWidth="1"/>
    <col min="1037" max="1037" width="17.5703125" style="598" customWidth="1"/>
    <col min="1038" max="1038" width="25.140625" style="598" customWidth="1"/>
    <col min="1039" max="1039" width="10.5703125" style="598" customWidth="1"/>
    <col min="1040" max="1270" width="9.140625" style="598"/>
    <col min="1271" max="1271" width="4.42578125" style="598" customWidth="1"/>
    <col min="1272" max="1272" width="49.140625" style="598" customWidth="1"/>
    <col min="1273" max="1273" width="10.85546875" style="598" customWidth="1"/>
    <col min="1274" max="1283" width="0" style="598" hidden="1" customWidth="1"/>
    <col min="1284" max="1284" width="14.85546875" style="598" customWidth="1"/>
    <col min="1285" max="1285" width="13.28515625" style="598" customWidth="1"/>
    <col min="1286" max="1286" width="14.42578125" style="598" customWidth="1"/>
    <col min="1287" max="1287" width="9.85546875" style="598" customWidth="1"/>
    <col min="1288" max="1288" width="16.140625" style="598" customWidth="1"/>
    <col min="1289" max="1289" width="15" style="598" customWidth="1"/>
    <col min="1290" max="1290" width="18.140625" style="598" customWidth="1"/>
    <col min="1291" max="1291" width="14.140625" style="598" customWidth="1"/>
    <col min="1292" max="1292" width="9.42578125" style="598" customWidth="1"/>
    <col min="1293" max="1293" width="17.5703125" style="598" customWidth="1"/>
    <col min="1294" max="1294" width="25.140625" style="598" customWidth="1"/>
    <col min="1295" max="1295" width="10.5703125" style="598" customWidth="1"/>
    <col min="1296" max="1526" width="9.140625" style="598"/>
    <col min="1527" max="1527" width="4.42578125" style="598" customWidth="1"/>
    <col min="1528" max="1528" width="49.140625" style="598" customWidth="1"/>
    <col min="1529" max="1529" width="10.85546875" style="598" customWidth="1"/>
    <col min="1530" max="1539" width="0" style="598" hidden="1" customWidth="1"/>
    <col min="1540" max="1540" width="14.85546875" style="598" customWidth="1"/>
    <col min="1541" max="1541" width="13.28515625" style="598" customWidth="1"/>
    <col min="1542" max="1542" width="14.42578125" style="598" customWidth="1"/>
    <col min="1543" max="1543" width="9.85546875" style="598" customWidth="1"/>
    <col min="1544" max="1544" width="16.140625" style="598" customWidth="1"/>
    <col min="1545" max="1545" width="15" style="598" customWidth="1"/>
    <col min="1546" max="1546" width="18.140625" style="598" customWidth="1"/>
    <col min="1547" max="1547" width="14.140625" style="598" customWidth="1"/>
    <col min="1548" max="1548" width="9.42578125" style="598" customWidth="1"/>
    <col min="1549" max="1549" width="17.5703125" style="598" customWidth="1"/>
    <col min="1550" max="1550" width="25.140625" style="598" customWidth="1"/>
    <col min="1551" max="1551" width="10.5703125" style="598" customWidth="1"/>
    <col min="1552" max="1782" width="9.140625" style="598"/>
    <col min="1783" max="1783" width="4.42578125" style="598" customWidth="1"/>
    <col min="1784" max="1784" width="49.140625" style="598" customWidth="1"/>
    <col min="1785" max="1785" width="10.85546875" style="598" customWidth="1"/>
    <col min="1786" max="1795" width="0" style="598" hidden="1" customWidth="1"/>
    <col min="1796" max="1796" width="14.85546875" style="598" customWidth="1"/>
    <col min="1797" max="1797" width="13.28515625" style="598" customWidth="1"/>
    <col min="1798" max="1798" width="14.42578125" style="598" customWidth="1"/>
    <col min="1799" max="1799" width="9.85546875" style="598" customWidth="1"/>
    <col min="1800" max="1800" width="16.140625" style="598" customWidth="1"/>
    <col min="1801" max="1801" width="15" style="598" customWidth="1"/>
    <col min="1802" max="1802" width="18.140625" style="598" customWidth="1"/>
    <col min="1803" max="1803" width="14.140625" style="598" customWidth="1"/>
    <col min="1804" max="1804" width="9.42578125" style="598" customWidth="1"/>
    <col min="1805" max="1805" width="17.5703125" style="598" customWidth="1"/>
    <col min="1806" max="1806" width="25.140625" style="598" customWidth="1"/>
    <col min="1807" max="1807" width="10.5703125" style="598" customWidth="1"/>
    <col min="1808" max="2038" width="9.140625" style="598"/>
    <col min="2039" max="2039" width="4.42578125" style="598" customWidth="1"/>
    <col min="2040" max="2040" width="49.140625" style="598" customWidth="1"/>
    <col min="2041" max="2041" width="10.85546875" style="598" customWidth="1"/>
    <col min="2042" max="2051" width="0" style="598" hidden="1" customWidth="1"/>
    <col min="2052" max="2052" width="14.85546875" style="598" customWidth="1"/>
    <col min="2053" max="2053" width="13.28515625" style="598" customWidth="1"/>
    <col min="2054" max="2054" width="14.42578125" style="598" customWidth="1"/>
    <col min="2055" max="2055" width="9.85546875" style="598" customWidth="1"/>
    <col min="2056" max="2056" width="16.140625" style="598" customWidth="1"/>
    <col min="2057" max="2057" width="15" style="598" customWidth="1"/>
    <col min="2058" max="2058" width="18.140625" style="598" customWidth="1"/>
    <col min="2059" max="2059" width="14.140625" style="598" customWidth="1"/>
    <col min="2060" max="2060" width="9.42578125" style="598" customWidth="1"/>
    <col min="2061" max="2061" width="17.5703125" style="598" customWidth="1"/>
    <col min="2062" max="2062" width="25.140625" style="598" customWidth="1"/>
    <col min="2063" max="2063" width="10.5703125" style="598" customWidth="1"/>
    <col min="2064" max="2294" width="9.140625" style="598"/>
    <col min="2295" max="2295" width="4.42578125" style="598" customWidth="1"/>
    <col min="2296" max="2296" width="49.140625" style="598" customWidth="1"/>
    <col min="2297" max="2297" width="10.85546875" style="598" customWidth="1"/>
    <col min="2298" max="2307" width="0" style="598" hidden="1" customWidth="1"/>
    <col min="2308" max="2308" width="14.85546875" style="598" customWidth="1"/>
    <col min="2309" max="2309" width="13.28515625" style="598" customWidth="1"/>
    <col min="2310" max="2310" width="14.42578125" style="598" customWidth="1"/>
    <col min="2311" max="2311" width="9.85546875" style="598" customWidth="1"/>
    <col min="2312" max="2312" width="16.140625" style="598" customWidth="1"/>
    <col min="2313" max="2313" width="15" style="598" customWidth="1"/>
    <col min="2314" max="2314" width="18.140625" style="598" customWidth="1"/>
    <col min="2315" max="2315" width="14.140625" style="598" customWidth="1"/>
    <col min="2316" max="2316" width="9.42578125" style="598" customWidth="1"/>
    <col min="2317" max="2317" width="17.5703125" style="598" customWidth="1"/>
    <col min="2318" max="2318" width="25.140625" style="598" customWidth="1"/>
    <col min="2319" max="2319" width="10.5703125" style="598" customWidth="1"/>
    <col min="2320" max="2550" width="9.140625" style="598"/>
    <col min="2551" max="2551" width="4.42578125" style="598" customWidth="1"/>
    <col min="2552" max="2552" width="49.140625" style="598" customWidth="1"/>
    <col min="2553" max="2553" width="10.85546875" style="598" customWidth="1"/>
    <col min="2554" max="2563" width="0" style="598" hidden="1" customWidth="1"/>
    <col min="2564" max="2564" width="14.85546875" style="598" customWidth="1"/>
    <col min="2565" max="2565" width="13.28515625" style="598" customWidth="1"/>
    <col min="2566" max="2566" width="14.42578125" style="598" customWidth="1"/>
    <col min="2567" max="2567" width="9.85546875" style="598" customWidth="1"/>
    <col min="2568" max="2568" width="16.140625" style="598" customWidth="1"/>
    <col min="2569" max="2569" width="15" style="598" customWidth="1"/>
    <col min="2570" max="2570" width="18.140625" style="598" customWidth="1"/>
    <col min="2571" max="2571" width="14.140625" style="598" customWidth="1"/>
    <col min="2572" max="2572" width="9.42578125" style="598" customWidth="1"/>
    <col min="2573" max="2573" width="17.5703125" style="598" customWidth="1"/>
    <col min="2574" max="2574" width="25.140625" style="598" customWidth="1"/>
    <col min="2575" max="2575" width="10.5703125" style="598" customWidth="1"/>
    <col min="2576" max="2806" width="9.140625" style="598"/>
    <col min="2807" max="2807" width="4.42578125" style="598" customWidth="1"/>
    <col min="2808" max="2808" width="49.140625" style="598" customWidth="1"/>
    <col min="2809" max="2809" width="10.85546875" style="598" customWidth="1"/>
    <col min="2810" max="2819" width="0" style="598" hidden="1" customWidth="1"/>
    <col min="2820" max="2820" width="14.85546875" style="598" customWidth="1"/>
    <col min="2821" max="2821" width="13.28515625" style="598" customWidth="1"/>
    <col min="2822" max="2822" width="14.42578125" style="598" customWidth="1"/>
    <col min="2823" max="2823" width="9.85546875" style="598" customWidth="1"/>
    <col min="2824" max="2824" width="16.140625" style="598" customWidth="1"/>
    <col min="2825" max="2825" width="15" style="598" customWidth="1"/>
    <col min="2826" max="2826" width="18.140625" style="598" customWidth="1"/>
    <col min="2827" max="2827" width="14.140625" style="598" customWidth="1"/>
    <col min="2828" max="2828" width="9.42578125" style="598" customWidth="1"/>
    <col min="2829" max="2829" width="17.5703125" style="598" customWidth="1"/>
    <col min="2830" max="2830" width="25.140625" style="598" customWidth="1"/>
    <col min="2831" max="2831" width="10.5703125" style="598" customWidth="1"/>
    <col min="2832" max="3062" width="9.140625" style="598"/>
    <col min="3063" max="3063" width="4.42578125" style="598" customWidth="1"/>
    <col min="3064" max="3064" width="49.140625" style="598" customWidth="1"/>
    <col min="3065" max="3065" width="10.85546875" style="598" customWidth="1"/>
    <col min="3066" max="3075" width="0" style="598" hidden="1" customWidth="1"/>
    <col min="3076" max="3076" width="14.85546875" style="598" customWidth="1"/>
    <col min="3077" max="3077" width="13.28515625" style="598" customWidth="1"/>
    <col min="3078" max="3078" width="14.42578125" style="598" customWidth="1"/>
    <col min="3079" max="3079" width="9.85546875" style="598" customWidth="1"/>
    <col min="3080" max="3080" width="16.140625" style="598" customWidth="1"/>
    <col min="3081" max="3081" width="15" style="598" customWidth="1"/>
    <col min="3082" max="3082" width="18.140625" style="598" customWidth="1"/>
    <col min="3083" max="3083" width="14.140625" style="598" customWidth="1"/>
    <col min="3084" max="3084" width="9.42578125" style="598" customWidth="1"/>
    <col min="3085" max="3085" width="17.5703125" style="598" customWidth="1"/>
    <col min="3086" max="3086" width="25.140625" style="598" customWidth="1"/>
    <col min="3087" max="3087" width="10.5703125" style="598" customWidth="1"/>
    <col min="3088" max="3318" width="9.140625" style="598"/>
    <col min="3319" max="3319" width="4.42578125" style="598" customWidth="1"/>
    <col min="3320" max="3320" width="49.140625" style="598" customWidth="1"/>
    <col min="3321" max="3321" width="10.85546875" style="598" customWidth="1"/>
    <col min="3322" max="3331" width="0" style="598" hidden="1" customWidth="1"/>
    <col min="3332" max="3332" width="14.85546875" style="598" customWidth="1"/>
    <col min="3333" max="3333" width="13.28515625" style="598" customWidth="1"/>
    <col min="3334" max="3334" width="14.42578125" style="598" customWidth="1"/>
    <col min="3335" max="3335" width="9.85546875" style="598" customWidth="1"/>
    <col min="3336" max="3336" width="16.140625" style="598" customWidth="1"/>
    <col min="3337" max="3337" width="15" style="598" customWidth="1"/>
    <col min="3338" max="3338" width="18.140625" style="598" customWidth="1"/>
    <col min="3339" max="3339" width="14.140625" style="598" customWidth="1"/>
    <col min="3340" max="3340" width="9.42578125" style="598" customWidth="1"/>
    <col min="3341" max="3341" width="17.5703125" style="598" customWidth="1"/>
    <col min="3342" max="3342" width="25.140625" style="598" customWidth="1"/>
    <col min="3343" max="3343" width="10.5703125" style="598" customWidth="1"/>
    <col min="3344" max="3574" width="9.140625" style="598"/>
    <col min="3575" max="3575" width="4.42578125" style="598" customWidth="1"/>
    <col min="3576" max="3576" width="49.140625" style="598" customWidth="1"/>
    <col min="3577" max="3577" width="10.85546875" style="598" customWidth="1"/>
    <col min="3578" max="3587" width="0" style="598" hidden="1" customWidth="1"/>
    <col min="3588" max="3588" width="14.85546875" style="598" customWidth="1"/>
    <col min="3589" max="3589" width="13.28515625" style="598" customWidth="1"/>
    <col min="3590" max="3590" width="14.42578125" style="598" customWidth="1"/>
    <col min="3591" max="3591" width="9.85546875" style="598" customWidth="1"/>
    <col min="3592" max="3592" width="16.140625" style="598" customWidth="1"/>
    <col min="3593" max="3593" width="15" style="598" customWidth="1"/>
    <col min="3594" max="3594" width="18.140625" style="598" customWidth="1"/>
    <col min="3595" max="3595" width="14.140625" style="598" customWidth="1"/>
    <col min="3596" max="3596" width="9.42578125" style="598" customWidth="1"/>
    <col min="3597" max="3597" width="17.5703125" style="598" customWidth="1"/>
    <col min="3598" max="3598" width="25.140625" style="598" customWidth="1"/>
    <col min="3599" max="3599" width="10.5703125" style="598" customWidth="1"/>
    <col min="3600" max="3830" width="9.140625" style="598"/>
    <col min="3831" max="3831" width="4.42578125" style="598" customWidth="1"/>
    <col min="3832" max="3832" width="49.140625" style="598" customWidth="1"/>
    <col min="3833" max="3833" width="10.85546875" style="598" customWidth="1"/>
    <col min="3834" max="3843" width="0" style="598" hidden="1" customWidth="1"/>
    <col min="3844" max="3844" width="14.85546875" style="598" customWidth="1"/>
    <col min="3845" max="3845" width="13.28515625" style="598" customWidth="1"/>
    <col min="3846" max="3846" width="14.42578125" style="598" customWidth="1"/>
    <col min="3847" max="3847" width="9.85546875" style="598" customWidth="1"/>
    <col min="3848" max="3848" width="16.140625" style="598" customWidth="1"/>
    <col min="3849" max="3849" width="15" style="598" customWidth="1"/>
    <col min="3850" max="3850" width="18.140625" style="598" customWidth="1"/>
    <col min="3851" max="3851" width="14.140625" style="598" customWidth="1"/>
    <col min="3852" max="3852" width="9.42578125" style="598" customWidth="1"/>
    <col min="3853" max="3853" width="17.5703125" style="598" customWidth="1"/>
    <col min="3854" max="3854" width="25.140625" style="598" customWidth="1"/>
    <col min="3855" max="3855" width="10.5703125" style="598" customWidth="1"/>
    <col min="3856" max="4086" width="9.140625" style="598"/>
    <col min="4087" max="4087" width="4.42578125" style="598" customWidth="1"/>
    <col min="4088" max="4088" width="49.140625" style="598" customWidth="1"/>
    <col min="4089" max="4089" width="10.85546875" style="598" customWidth="1"/>
    <col min="4090" max="4099" width="0" style="598" hidden="1" customWidth="1"/>
    <col min="4100" max="4100" width="14.85546875" style="598" customWidth="1"/>
    <col min="4101" max="4101" width="13.28515625" style="598" customWidth="1"/>
    <col min="4102" max="4102" width="14.42578125" style="598" customWidth="1"/>
    <col min="4103" max="4103" width="9.85546875" style="598" customWidth="1"/>
    <col min="4104" max="4104" width="16.140625" style="598" customWidth="1"/>
    <col min="4105" max="4105" width="15" style="598" customWidth="1"/>
    <col min="4106" max="4106" width="18.140625" style="598" customWidth="1"/>
    <col min="4107" max="4107" width="14.140625" style="598" customWidth="1"/>
    <col min="4108" max="4108" width="9.42578125" style="598" customWidth="1"/>
    <col min="4109" max="4109" width="17.5703125" style="598" customWidth="1"/>
    <col min="4110" max="4110" width="25.140625" style="598" customWidth="1"/>
    <col min="4111" max="4111" width="10.5703125" style="598" customWidth="1"/>
    <col min="4112" max="4342" width="9.140625" style="598"/>
    <col min="4343" max="4343" width="4.42578125" style="598" customWidth="1"/>
    <col min="4344" max="4344" width="49.140625" style="598" customWidth="1"/>
    <col min="4345" max="4345" width="10.85546875" style="598" customWidth="1"/>
    <col min="4346" max="4355" width="0" style="598" hidden="1" customWidth="1"/>
    <col min="4356" max="4356" width="14.85546875" style="598" customWidth="1"/>
    <col min="4357" max="4357" width="13.28515625" style="598" customWidth="1"/>
    <col min="4358" max="4358" width="14.42578125" style="598" customWidth="1"/>
    <col min="4359" max="4359" width="9.85546875" style="598" customWidth="1"/>
    <col min="4360" max="4360" width="16.140625" style="598" customWidth="1"/>
    <col min="4361" max="4361" width="15" style="598" customWidth="1"/>
    <col min="4362" max="4362" width="18.140625" style="598" customWidth="1"/>
    <col min="4363" max="4363" width="14.140625" style="598" customWidth="1"/>
    <col min="4364" max="4364" width="9.42578125" style="598" customWidth="1"/>
    <col min="4365" max="4365" width="17.5703125" style="598" customWidth="1"/>
    <col min="4366" max="4366" width="25.140625" style="598" customWidth="1"/>
    <col min="4367" max="4367" width="10.5703125" style="598" customWidth="1"/>
    <col min="4368" max="4598" width="9.140625" style="598"/>
    <col min="4599" max="4599" width="4.42578125" style="598" customWidth="1"/>
    <col min="4600" max="4600" width="49.140625" style="598" customWidth="1"/>
    <col min="4601" max="4601" width="10.85546875" style="598" customWidth="1"/>
    <col min="4602" max="4611" width="0" style="598" hidden="1" customWidth="1"/>
    <col min="4612" max="4612" width="14.85546875" style="598" customWidth="1"/>
    <col min="4613" max="4613" width="13.28515625" style="598" customWidth="1"/>
    <col min="4614" max="4614" width="14.42578125" style="598" customWidth="1"/>
    <col min="4615" max="4615" width="9.85546875" style="598" customWidth="1"/>
    <col min="4616" max="4616" width="16.140625" style="598" customWidth="1"/>
    <col min="4617" max="4617" width="15" style="598" customWidth="1"/>
    <col min="4618" max="4618" width="18.140625" style="598" customWidth="1"/>
    <col min="4619" max="4619" width="14.140625" style="598" customWidth="1"/>
    <col min="4620" max="4620" width="9.42578125" style="598" customWidth="1"/>
    <col min="4621" max="4621" width="17.5703125" style="598" customWidth="1"/>
    <col min="4622" max="4622" width="25.140625" style="598" customWidth="1"/>
    <col min="4623" max="4623" width="10.5703125" style="598" customWidth="1"/>
    <col min="4624" max="4854" width="9.140625" style="598"/>
    <col min="4855" max="4855" width="4.42578125" style="598" customWidth="1"/>
    <col min="4856" max="4856" width="49.140625" style="598" customWidth="1"/>
    <col min="4857" max="4857" width="10.85546875" style="598" customWidth="1"/>
    <col min="4858" max="4867" width="0" style="598" hidden="1" customWidth="1"/>
    <col min="4868" max="4868" width="14.85546875" style="598" customWidth="1"/>
    <col min="4869" max="4869" width="13.28515625" style="598" customWidth="1"/>
    <col min="4870" max="4870" width="14.42578125" style="598" customWidth="1"/>
    <col min="4871" max="4871" width="9.85546875" style="598" customWidth="1"/>
    <col min="4872" max="4872" width="16.140625" style="598" customWidth="1"/>
    <col min="4873" max="4873" width="15" style="598" customWidth="1"/>
    <col min="4874" max="4874" width="18.140625" style="598" customWidth="1"/>
    <col min="4875" max="4875" width="14.140625" style="598" customWidth="1"/>
    <col min="4876" max="4876" width="9.42578125" style="598" customWidth="1"/>
    <col min="4877" max="4877" width="17.5703125" style="598" customWidth="1"/>
    <col min="4878" max="4878" width="25.140625" style="598" customWidth="1"/>
    <col min="4879" max="4879" width="10.5703125" style="598" customWidth="1"/>
    <col min="4880" max="5110" width="9.140625" style="598"/>
    <col min="5111" max="5111" width="4.42578125" style="598" customWidth="1"/>
    <col min="5112" max="5112" width="49.140625" style="598" customWidth="1"/>
    <col min="5113" max="5113" width="10.85546875" style="598" customWidth="1"/>
    <col min="5114" max="5123" width="0" style="598" hidden="1" customWidth="1"/>
    <col min="5124" max="5124" width="14.85546875" style="598" customWidth="1"/>
    <col min="5125" max="5125" width="13.28515625" style="598" customWidth="1"/>
    <col min="5126" max="5126" width="14.42578125" style="598" customWidth="1"/>
    <col min="5127" max="5127" width="9.85546875" style="598" customWidth="1"/>
    <col min="5128" max="5128" width="16.140625" style="598" customWidth="1"/>
    <col min="5129" max="5129" width="15" style="598" customWidth="1"/>
    <col min="5130" max="5130" width="18.140625" style="598" customWidth="1"/>
    <col min="5131" max="5131" width="14.140625" style="598" customWidth="1"/>
    <col min="5132" max="5132" width="9.42578125" style="598" customWidth="1"/>
    <col min="5133" max="5133" width="17.5703125" style="598" customWidth="1"/>
    <col min="5134" max="5134" width="25.140625" style="598" customWidth="1"/>
    <col min="5135" max="5135" width="10.5703125" style="598" customWidth="1"/>
    <col min="5136" max="5366" width="9.140625" style="598"/>
    <col min="5367" max="5367" width="4.42578125" style="598" customWidth="1"/>
    <col min="5368" max="5368" width="49.140625" style="598" customWidth="1"/>
    <col min="5369" max="5369" width="10.85546875" style="598" customWidth="1"/>
    <col min="5370" max="5379" width="0" style="598" hidden="1" customWidth="1"/>
    <col min="5380" max="5380" width="14.85546875" style="598" customWidth="1"/>
    <col min="5381" max="5381" width="13.28515625" style="598" customWidth="1"/>
    <col min="5382" max="5382" width="14.42578125" style="598" customWidth="1"/>
    <col min="5383" max="5383" width="9.85546875" style="598" customWidth="1"/>
    <col min="5384" max="5384" width="16.140625" style="598" customWidth="1"/>
    <col min="5385" max="5385" width="15" style="598" customWidth="1"/>
    <col min="5386" max="5386" width="18.140625" style="598" customWidth="1"/>
    <col min="5387" max="5387" width="14.140625" style="598" customWidth="1"/>
    <col min="5388" max="5388" width="9.42578125" style="598" customWidth="1"/>
    <col min="5389" max="5389" width="17.5703125" style="598" customWidth="1"/>
    <col min="5390" max="5390" width="25.140625" style="598" customWidth="1"/>
    <col min="5391" max="5391" width="10.5703125" style="598" customWidth="1"/>
    <col min="5392" max="5622" width="9.140625" style="598"/>
    <col min="5623" max="5623" width="4.42578125" style="598" customWidth="1"/>
    <col min="5624" max="5624" width="49.140625" style="598" customWidth="1"/>
    <col min="5625" max="5625" width="10.85546875" style="598" customWidth="1"/>
    <col min="5626" max="5635" width="0" style="598" hidden="1" customWidth="1"/>
    <col min="5636" max="5636" width="14.85546875" style="598" customWidth="1"/>
    <col min="5637" max="5637" width="13.28515625" style="598" customWidth="1"/>
    <col min="5638" max="5638" width="14.42578125" style="598" customWidth="1"/>
    <col min="5639" max="5639" width="9.85546875" style="598" customWidth="1"/>
    <col min="5640" max="5640" width="16.140625" style="598" customWidth="1"/>
    <col min="5641" max="5641" width="15" style="598" customWidth="1"/>
    <col min="5642" max="5642" width="18.140625" style="598" customWidth="1"/>
    <col min="5643" max="5643" width="14.140625" style="598" customWidth="1"/>
    <col min="5644" max="5644" width="9.42578125" style="598" customWidth="1"/>
    <col min="5645" max="5645" width="17.5703125" style="598" customWidth="1"/>
    <col min="5646" max="5646" width="25.140625" style="598" customWidth="1"/>
    <col min="5647" max="5647" width="10.5703125" style="598" customWidth="1"/>
    <col min="5648" max="5878" width="9.140625" style="598"/>
    <col min="5879" max="5879" width="4.42578125" style="598" customWidth="1"/>
    <col min="5880" max="5880" width="49.140625" style="598" customWidth="1"/>
    <col min="5881" max="5881" width="10.85546875" style="598" customWidth="1"/>
    <col min="5882" max="5891" width="0" style="598" hidden="1" customWidth="1"/>
    <col min="5892" max="5892" width="14.85546875" style="598" customWidth="1"/>
    <col min="5893" max="5893" width="13.28515625" style="598" customWidth="1"/>
    <col min="5894" max="5894" width="14.42578125" style="598" customWidth="1"/>
    <col min="5895" max="5895" width="9.85546875" style="598" customWidth="1"/>
    <col min="5896" max="5896" width="16.140625" style="598" customWidth="1"/>
    <col min="5897" max="5897" width="15" style="598" customWidth="1"/>
    <col min="5898" max="5898" width="18.140625" style="598" customWidth="1"/>
    <col min="5899" max="5899" width="14.140625" style="598" customWidth="1"/>
    <col min="5900" max="5900" width="9.42578125" style="598" customWidth="1"/>
    <col min="5901" max="5901" width="17.5703125" style="598" customWidth="1"/>
    <col min="5902" max="5902" width="25.140625" style="598" customWidth="1"/>
    <col min="5903" max="5903" width="10.5703125" style="598" customWidth="1"/>
    <col min="5904" max="6134" width="9.140625" style="598"/>
    <col min="6135" max="6135" width="4.42578125" style="598" customWidth="1"/>
    <col min="6136" max="6136" width="49.140625" style="598" customWidth="1"/>
    <col min="6137" max="6137" width="10.85546875" style="598" customWidth="1"/>
    <col min="6138" max="6147" width="0" style="598" hidden="1" customWidth="1"/>
    <col min="6148" max="6148" width="14.85546875" style="598" customWidth="1"/>
    <col min="6149" max="6149" width="13.28515625" style="598" customWidth="1"/>
    <col min="6150" max="6150" width="14.42578125" style="598" customWidth="1"/>
    <col min="6151" max="6151" width="9.85546875" style="598" customWidth="1"/>
    <col min="6152" max="6152" width="16.140625" style="598" customWidth="1"/>
    <col min="6153" max="6153" width="15" style="598" customWidth="1"/>
    <col min="6154" max="6154" width="18.140625" style="598" customWidth="1"/>
    <col min="6155" max="6155" width="14.140625" style="598" customWidth="1"/>
    <col min="6156" max="6156" width="9.42578125" style="598" customWidth="1"/>
    <col min="6157" max="6157" width="17.5703125" style="598" customWidth="1"/>
    <col min="6158" max="6158" width="25.140625" style="598" customWidth="1"/>
    <col min="6159" max="6159" width="10.5703125" style="598" customWidth="1"/>
    <col min="6160" max="6390" width="9.140625" style="598"/>
    <col min="6391" max="6391" width="4.42578125" style="598" customWidth="1"/>
    <col min="6392" max="6392" width="49.140625" style="598" customWidth="1"/>
    <col min="6393" max="6393" width="10.85546875" style="598" customWidth="1"/>
    <col min="6394" max="6403" width="0" style="598" hidden="1" customWidth="1"/>
    <col min="6404" max="6404" width="14.85546875" style="598" customWidth="1"/>
    <col min="6405" max="6405" width="13.28515625" style="598" customWidth="1"/>
    <col min="6406" max="6406" width="14.42578125" style="598" customWidth="1"/>
    <col min="6407" max="6407" width="9.85546875" style="598" customWidth="1"/>
    <col min="6408" max="6408" width="16.140625" style="598" customWidth="1"/>
    <col min="6409" max="6409" width="15" style="598" customWidth="1"/>
    <col min="6410" max="6410" width="18.140625" style="598" customWidth="1"/>
    <col min="6411" max="6411" width="14.140625" style="598" customWidth="1"/>
    <col min="6412" max="6412" width="9.42578125" style="598" customWidth="1"/>
    <col min="6413" max="6413" width="17.5703125" style="598" customWidth="1"/>
    <col min="6414" max="6414" width="25.140625" style="598" customWidth="1"/>
    <col min="6415" max="6415" width="10.5703125" style="598" customWidth="1"/>
    <col min="6416" max="6646" width="9.140625" style="598"/>
    <col min="6647" max="6647" width="4.42578125" style="598" customWidth="1"/>
    <col min="6648" max="6648" width="49.140625" style="598" customWidth="1"/>
    <col min="6649" max="6649" width="10.85546875" style="598" customWidth="1"/>
    <col min="6650" max="6659" width="0" style="598" hidden="1" customWidth="1"/>
    <col min="6660" max="6660" width="14.85546875" style="598" customWidth="1"/>
    <col min="6661" max="6661" width="13.28515625" style="598" customWidth="1"/>
    <col min="6662" max="6662" width="14.42578125" style="598" customWidth="1"/>
    <col min="6663" max="6663" width="9.85546875" style="598" customWidth="1"/>
    <col min="6664" max="6664" width="16.140625" style="598" customWidth="1"/>
    <col min="6665" max="6665" width="15" style="598" customWidth="1"/>
    <col min="6666" max="6666" width="18.140625" style="598" customWidth="1"/>
    <col min="6667" max="6667" width="14.140625" style="598" customWidth="1"/>
    <col min="6668" max="6668" width="9.42578125" style="598" customWidth="1"/>
    <col min="6669" max="6669" width="17.5703125" style="598" customWidth="1"/>
    <col min="6670" max="6670" width="25.140625" style="598" customWidth="1"/>
    <col min="6671" max="6671" width="10.5703125" style="598" customWidth="1"/>
    <col min="6672" max="6902" width="9.140625" style="598"/>
    <col min="6903" max="6903" width="4.42578125" style="598" customWidth="1"/>
    <col min="6904" max="6904" width="49.140625" style="598" customWidth="1"/>
    <col min="6905" max="6905" width="10.85546875" style="598" customWidth="1"/>
    <col min="6906" max="6915" width="0" style="598" hidden="1" customWidth="1"/>
    <col min="6916" max="6916" width="14.85546875" style="598" customWidth="1"/>
    <col min="6917" max="6917" width="13.28515625" style="598" customWidth="1"/>
    <col min="6918" max="6918" width="14.42578125" style="598" customWidth="1"/>
    <col min="6919" max="6919" width="9.85546875" style="598" customWidth="1"/>
    <col min="6920" max="6920" width="16.140625" style="598" customWidth="1"/>
    <col min="6921" max="6921" width="15" style="598" customWidth="1"/>
    <col min="6922" max="6922" width="18.140625" style="598" customWidth="1"/>
    <col min="6923" max="6923" width="14.140625" style="598" customWidth="1"/>
    <col min="6924" max="6924" width="9.42578125" style="598" customWidth="1"/>
    <col min="6925" max="6925" width="17.5703125" style="598" customWidth="1"/>
    <col min="6926" max="6926" width="25.140625" style="598" customWidth="1"/>
    <col min="6927" max="6927" width="10.5703125" style="598" customWidth="1"/>
    <col min="6928" max="7158" width="9.140625" style="598"/>
    <col min="7159" max="7159" width="4.42578125" style="598" customWidth="1"/>
    <col min="7160" max="7160" width="49.140625" style="598" customWidth="1"/>
    <col min="7161" max="7161" width="10.85546875" style="598" customWidth="1"/>
    <col min="7162" max="7171" width="0" style="598" hidden="1" customWidth="1"/>
    <col min="7172" max="7172" width="14.85546875" style="598" customWidth="1"/>
    <col min="7173" max="7173" width="13.28515625" style="598" customWidth="1"/>
    <col min="7174" max="7174" width="14.42578125" style="598" customWidth="1"/>
    <col min="7175" max="7175" width="9.85546875" style="598" customWidth="1"/>
    <col min="7176" max="7176" width="16.140625" style="598" customWidth="1"/>
    <col min="7177" max="7177" width="15" style="598" customWidth="1"/>
    <col min="7178" max="7178" width="18.140625" style="598" customWidth="1"/>
    <col min="7179" max="7179" width="14.140625" style="598" customWidth="1"/>
    <col min="7180" max="7180" width="9.42578125" style="598" customWidth="1"/>
    <col min="7181" max="7181" width="17.5703125" style="598" customWidth="1"/>
    <col min="7182" max="7182" width="25.140625" style="598" customWidth="1"/>
    <col min="7183" max="7183" width="10.5703125" style="598" customWidth="1"/>
    <col min="7184" max="7414" width="9.140625" style="598"/>
    <col min="7415" max="7415" width="4.42578125" style="598" customWidth="1"/>
    <col min="7416" max="7416" width="49.140625" style="598" customWidth="1"/>
    <col min="7417" max="7417" width="10.85546875" style="598" customWidth="1"/>
    <col min="7418" max="7427" width="0" style="598" hidden="1" customWidth="1"/>
    <col min="7428" max="7428" width="14.85546875" style="598" customWidth="1"/>
    <col min="7429" max="7429" width="13.28515625" style="598" customWidth="1"/>
    <col min="7430" max="7430" width="14.42578125" style="598" customWidth="1"/>
    <col min="7431" max="7431" width="9.85546875" style="598" customWidth="1"/>
    <col min="7432" max="7432" width="16.140625" style="598" customWidth="1"/>
    <col min="7433" max="7433" width="15" style="598" customWidth="1"/>
    <col min="7434" max="7434" width="18.140625" style="598" customWidth="1"/>
    <col min="7435" max="7435" width="14.140625" style="598" customWidth="1"/>
    <col min="7436" max="7436" width="9.42578125" style="598" customWidth="1"/>
    <col min="7437" max="7437" width="17.5703125" style="598" customWidth="1"/>
    <col min="7438" max="7438" width="25.140625" style="598" customWidth="1"/>
    <col min="7439" max="7439" width="10.5703125" style="598" customWidth="1"/>
    <col min="7440" max="7670" width="9.140625" style="598"/>
    <col min="7671" max="7671" width="4.42578125" style="598" customWidth="1"/>
    <col min="7672" max="7672" width="49.140625" style="598" customWidth="1"/>
    <col min="7673" max="7673" width="10.85546875" style="598" customWidth="1"/>
    <col min="7674" max="7683" width="0" style="598" hidden="1" customWidth="1"/>
    <col min="7684" max="7684" width="14.85546875" style="598" customWidth="1"/>
    <col min="7685" max="7685" width="13.28515625" style="598" customWidth="1"/>
    <col min="7686" max="7686" width="14.42578125" style="598" customWidth="1"/>
    <col min="7687" max="7687" width="9.85546875" style="598" customWidth="1"/>
    <col min="7688" max="7688" width="16.140625" style="598" customWidth="1"/>
    <col min="7689" max="7689" width="15" style="598" customWidth="1"/>
    <col min="7690" max="7690" width="18.140625" style="598" customWidth="1"/>
    <col min="7691" max="7691" width="14.140625" style="598" customWidth="1"/>
    <col min="7692" max="7692" width="9.42578125" style="598" customWidth="1"/>
    <col min="7693" max="7693" width="17.5703125" style="598" customWidth="1"/>
    <col min="7694" max="7694" width="25.140625" style="598" customWidth="1"/>
    <col min="7695" max="7695" width="10.5703125" style="598" customWidth="1"/>
    <col min="7696" max="7926" width="9.140625" style="598"/>
    <col min="7927" max="7927" width="4.42578125" style="598" customWidth="1"/>
    <col min="7928" max="7928" width="49.140625" style="598" customWidth="1"/>
    <col min="7929" max="7929" width="10.85546875" style="598" customWidth="1"/>
    <col min="7930" max="7939" width="0" style="598" hidden="1" customWidth="1"/>
    <col min="7940" max="7940" width="14.85546875" style="598" customWidth="1"/>
    <col min="7941" max="7941" width="13.28515625" style="598" customWidth="1"/>
    <col min="7942" max="7942" width="14.42578125" style="598" customWidth="1"/>
    <col min="7943" max="7943" width="9.85546875" style="598" customWidth="1"/>
    <col min="7944" max="7944" width="16.140625" style="598" customWidth="1"/>
    <col min="7945" max="7945" width="15" style="598" customWidth="1"/>
    <col min="7946" max="7946" width="18.140625" style="598" customWidth="1"/>
    <col min="7947" max="7947" width="14.140625" style="598" customWidth="1"/>
    <col min="7948" max="7948" width="9.42578125" style="598" customWidth="1"/>
    <col min="7949" max="7949" width="17.5703125" style="598" customWidth="1"/>
    <col min="7950" max="7950" width="25.140625" style="598" customWidth="1"/>
    <col min="7951" max="7951" width="10.5703125" style="598" customWidth="1"/>
    <col min="7952" max="8182" width="9.140625" style="598"/>
    <col min="8183" max="8183" width="4.42578125" style="598" customWidth="1"/>
    <col min="8184" max="8184" width="49.140625" style="598" customWidth="1"/>
    <col min="8185" max="8185" width="10.85546875" style="598" customWidth="1"/>
    <col min="8186" max="8195" width="0" style="598" hidden="1" customWidth="1"/>
    <col min="8196" max="8196" width="14.85546875" style="598" customWidth="1"/>
    <col min="8197" max="8197" width="13.28515625" style="598" customWidth="1"/>
    <col min="8198" max="8198" width="14.42578125" style="598" customWidth="1"/>
    <col min="8199" max="8199" width="9.85546875" style="598" customWidth="1"/>
    <col min="8200" max="8200" width="16.140625" style="598" customWidth="1"/>
    <col min="8201" max="8201" width="15" style="598" customWidth="1"/>
    <col min="8202" max="8202" width="18.140625" style="598" customWidth="1"/>
    <col min="8203" max="8203" width="14.140625" style="598" customWidth="1"/>
    <col min="8204" max="8204" width="9.42578125" style="598" customWidth="1"/>
    <col min="8205" max="8205" width="17.5703125" style="598" customWidth="1"/>
    <col min="8206" max="8206" width="25.140625" style="598" customWidth="1"/>
    <col min="8207" max="8207" width="10.5703125" style="598" customWidth="1"/>
    <col min="8208" max="8438" width="9.140625" style="598"/>
    <col min="8439" max="8439" width="4.42578125" style="598" customWidth="1"/>
    <col min="8440" max="8440" width="49.140625" style="598" customWidth="1"/>
    <col min="8441" max="8441" width="10.85546875" style="598" customWidth="1"/>
    <col min="8442" max="8451" width="0" style="598" hidden="1" customWidth="1"/>
    <col min="8452" max="8452" width="14.85546875" style="598" customWidth="1"/>
    <col min="8453" max="8453" width="13.28515625" style="598" customWidth="1"/>
    <col min="8454" max="8454" width="14.42578125" style="598" customWidth="1"/>
    <col min="8455" max="8455" width="9.85546875" style="598" customWidth="1"/>
    <col min="8456" max="8456" width="16.140625" style="598" customWidth="1"/>
    <col min="8457" max="8457" width="15" style="598" customWidth="1"/>
    <col min="8458" max="8458" width="18.140625" style="598" customWidth="1"/>
    <col min="8459" max="8459" width="14.140625" style="598" customWidth="1"/>
    <col min="8460" max="8460" width="9.42578125" style="598" customWidth="1"/>
    <col min="8461" max="8461" width="17.5703125" style="598" customWidth="1"/>
    <col min="8462" max="8462" width="25.140625" style="598" customWidth="1"/>
    <col min="8463" max="8463" width="10.5703125" style="598" customWidth="1"/>
    <col min="8464" max="8694" width="9.140625" style="598"/>
    <col min="8695" max="8695" width="4.42578125" style="598" customWidth="1"/>
    <col min="8696" max="8696" width="49.140625" style="598" customWidth="1"/>
    <col min="8697" max="8697" width="10.85546875" style="598" customWidth="1"/>
    <col min="8698" max="8707" width="0" style="598" hidden="1" customWidth="1"/>
    <col min="8708" max="8708" width="14.85546875" style="598" customWidth="1"/>
    <col min="8709" max="8709" width="13.28515625" style="598" customWidth="1"/>
    <col min="8710" max="8710" width="14.42578125" style="598" customWidth="1"/>
    <col min="8711" max="8711" width="9.85546875" style="598" customWidth="1"/>
    <col min="8712" max="8712" width="16.140625" style="598" customWidth="1"/>
    <col min="8713" max="8713" width="15" style="598" customWidth="1"/>
    <col min="8714" max="8714" width="18.140625" style="598" customWidth="1"/>
    <col min="8715" max="8715" width="14.140625" style="598" customWidth="1"/>
    <col min="8716" max="8716" width="9.42578125" style="598" customWidth="1"/>
    <col min="8717" max="8717" width="17.5703125" style="598" customWidth="1"/>
    <col min="8718" max="8718" width="25.140625" style="598" customWidth="1"/>
    <col min="8719" max="8719" width="10.5703125" style="598" customWidth="1"/>
    <col min="8720" max="8950" width="9.140625" style="598"/>
    <col min="8951" max="8951" width="4.42578125" style="598" customWidth="1"/>
    <col min="8952" max="8952" width="49.140625" style="598" customWidth="1"/>
    <col min="8953" max="8953" width="10.85546875" style="598" customWidth="1"/>
    <col min="8954" max="8963" width="0" style="598" hidden="1" customWidth="1"/>
    <col min="8964" max="8964" width="14.85546875" style="598" customWidth="1"/>
    <col min="8965" max="8965" width="13.28515625" style="598" customWidth="1"/>
    <col min="8966" max="8966" width="14.42578125" style="598" customWidth="1"/>
    <col min="8967" max="8967" width="9.85546875" style="598" customWidth="1"/>
    <col min="8968" max="8968" width="16.140625" style="598" customWidth="1"/>
    <col min="8969" max="8969" width="15" style="598" customWidth="1"/>
    <col min="8970" max="8970" width="18.140625" style="598" customWidth="1"/>
    <col min="8971" max="8971" width="14.140625" style="598" customWidth="1"/>
    <col min="8972" max="8972" width="9.42578125" style="598" customWidth="1"/>
    <col min="8973" max="8973" width="17.5703125" style="598" customWidth="1"/>
    <col min="8974" max="8974" width="25.140625" style="598" customWidth="1"/>
    <col min="8975" max="8975" width="10.5703125" style="598" customWidth="1"/>
    <col min="8976" max="9206" width="9.140625" style="598"/>
    <col min="9207" max="9207" width="4.42578125" style="598" customWidth="1"/>
    <col min="9208" max="9208" width="49.140625" style="598" customWidth="1"/>
    <col min="9209" max="9209" width="10.85546875" style="598" customWidth="1"/>
    <col min="9210" max="9219" width="0" style="598" hidden="1" customWidth="1"/>
    <col min="9220" max="9220" width="14.85546875" style="598" customWidth="1"/>
    <col min="9221" max="9221" width="13.28515625" style="598" customWidth="1"/>
    <col min="9222" max="9222" width="14.42578125" style="598" customWidth="1"/>
    <col min="9223" max="9223" width="9.85546875" style="598" customWidth="1"/>
    <col min="9224" max="9224" width="16.140625" style="598" customWidth="1"/>
    <col min="9225" max="9225" width="15" style="598" customWidth="1"/>
    <col min="9226" max="9226" width="18.140625" style="598" customWidth="1"/>
    <col min="9227" max="9227" width="14.140625" style="598" customWidth="1"/>
    <col min="9228" max="9228" width="9.42578125" style="598" customWidth="1"/>
    <col min="9229" max="9229" width="17.5703125" style="598" customWidth="1"/>
    <col min="9230" max="9230" width="25.140625" style="598" customWidth="1"/>
    <col min="9231" max="9231" width="10.5703125" style="598" customWidth="1"/>
    <col min="9232" max="9462" width="9.140625" style="598"/>
    <col min="9463" max="9463" width="4.42578125" style="598" customWidth="1"/>
    <col min="9464" max="9464" width="49.140625" style="598" customWidth="1"/>
    <col min="9465" max="9465" width="10.85546875" style="598" customWidth="1"/>
    <col min="9466" max="9475" width="0" style="598" hidden="1" customWidth="1"/>
    <col min="9476" max="9476" width="14.85546875" style="598" customWidth="1"/>
    <col min="9477" max="9477" width="13.28515625" style="598" customWidth="1"/>
    <col min="9478" max="9478" width="14.42578125" style="598" customWidth="1"/>
    <col min="9479" max="9479" width="9.85546875" style="598" customWidth="1"/>
    <col min="9480" max="9480" width="16.140625" style="598" customWidth="1"/>
    <col min="9481" max="9481" width="15" style="598" customWidth="1"/>
    <col min="9482" max="9482" width="18.140625" style="598" customWidth="1"/>
    <col min="9483" max="9483" width="14.140625" style="598" customWidth="1"/>
    <col min="9484" max="9484" width="9.42578125" style="598" customWidth="1"/>
    <col min="9485" max="9485" width="17.5703125" style="598" customWidth="1"/>
    <col min="9486" max="9486" width="25.140625" style="598" customWidth="1"/>
    <col min="9487" max="9487" width="10.5703125" style="598" customWidth="1"/>
    <col min="9488" max="9718" width="9.140625" style="598"/>
    <col min="9719" max="9719" width="4.42578125" style="598" customWidth="1"/>
    <col min="9720" max="9720" width="49.140625" style="598" customWidth="1"/>
    <col min="9721" max="9721" width="10.85546875" style="598" customWidth="1"/>
    <col min="9722" max="9731" width="0" style="598" hidden="1" customWidth="1"/>
    <col min="9732" max="9732" width="14.85546875" style="598" customWidth="1"/>
    <col min="9733" max="9733" width="13.28515625" style="598" customWidth="1"/>
    <col min="9734" max="9734" width="14.42578125" style="598" customWidth="1"/>
    <col min="9735" max="9735" width="9.85546875" style="598" customWidth="1"/>
    <col min="9736" max="9736" width="16.140625" style="598" customWidth="1"/>
    <col min="9737" max="9737" width="15" style="598" customWidth="1"/>
    <col min="9738" max="9738" width="18.140625" style="598" customWidth="1"/>
    <col min="9739" max="9739" width="14.140625" style="598" customWidth="1"/>
    <col min="9740" max="9740" width="9.42578125" style="598" customWidth="1"/>
    <col min="9741" max="9741" width="17.5703125" style="598" customWidth="1"/>
    <col min="9742" max="9742" width="25.140625" style="598" customWidth="1"/>
    <col min="9743" max="9743" width="10.5703125" style="598" customWidth="1"/>
    <col min="9744" max="9974" width="9.140625" style="598"/>
    <col min="9975" max="9975" width="4.42578125" style="598" customWidth="1"/>
    <col min="9976" max="9976" width="49.140625" style="598" customWidth="1"/>
    <col min="9977" max="9977" width="10.85546875" style="598" customWidth="1"/>
    <col min="9978" max="9987" width="0" style="598" hidden="1" customWidth="1"/>
    <col min="9988" max="9988" width="14.85546875" style="598" customWidth="1"/>
    <col min="9989" max="9989" width="13.28515625" style="598" customWidth="1"/>
    <col min="9990" max="9990" width="14.42578125" style="598" customWidth="1"/>
    <col min="9991" max="9991" width="9.85546875" style="598" customWidth="1"/>
    <col min="9992" max="9992" width="16.140625" style="598" customWidth="1"/>
    <col min="9993" max="9993" width="15" style="598" customWidth="1"/>
    <col min="9994" max="9994" width="18.140625" style="598" customWidth="1"/>
    <col min="9995" max="9995" width="14.140625" style="598" customWidth="1"/>
    <col min="9996" max="9996" width="9.42578125" style="598" customWidth="1"/>
    <col min="9997" max="9997" width="17.5703125" style="598" customWidth="1"/>
    <col min="9998" max="9998" width="25.140625" style="598" customWidth="1"/>
    <col min="9999" max="9999" width="10.5703125" style="598" customWidth="1"/>
    <col min="10000" max="10230" width="9.140625" style="598"/>
    <col min="10231" max="10231" width="4.42578125" style="598" customWidth="1"/>
    <col min="10232" max="10232" width="49.140625" style="598" customWidth="1"/>
    <col min="10233" max="10233" width="10.85546875" style="598" customWidth="1"/>
    <col min="10234" max="10243" width="0" style="598" hidden="1" customWidth="1"/>
    <col min="10244" max="10244" width="14.85546875" style="598" customWidth="1"/>
    <col min="10245" max="10245" width="13.28515625" style="598" customWidth="1"/>
    <col min="10246" max="10246" width="14.42578125" style="598" customWidth="1"/>
    <col min="10247" max="10247" width="9.85546875" style="598" customWidth="1"/>
    <col min="10248" max="10248" width="16.140625" style="598" customWidth="1"/>
    <col min="10249" max="10249" width="15" style="598" customWidth="1"/>
    <col min="10250" max="10250" width="18.140625" style="598" customWidth="1"/>
    <col min="10251" max="10251" width="14.140625" style="598" customWidth="1"/>
    <col min="10252" max="10252" width="9.42578125" style="598" customWidth="1"/>
    <col min="10253" max="10253" width="17.5703125" style="598" customWidth="1"/>
    <col min="10254" max="10254" width="25.140625" style="598" customWidth="1"/>
    <col min="10255" max="10255" width="10.5703125" style="598" customWidth="1"/>
    <col min="10256" max="10486" width="9.140625" style="598"/>
    <col min="10487" max="10487" width="4.42578125" style="598" customWidth="1"/>
    <col min="10488" max="10488" width="49.140625" style="598" customWidth="1"/>
    <col min="10489" max="10489" width="10.85546875" style="598" customWidth="1"/>
    <col min="10490" max="10499" width="0" style="598" hidden="1" customWidth="1"/>
    <col min="10500" max="10500" width="14.85546875" style="598" customWidth="1"/>
    <col min="10501" max="10501" width="13.28515625" style="598" customWidth="1"/>
    <col min="10502" max="10502" width="14.42578125" style="598" customWidth="1"/>
    <col min="10503" max="10503" width="9.85546875" style="598" customWidth="1"/>
    <col min="10504" max="10504" width="16.140625" style="598" customWidth="1"/>
    <col min="10505" max="10505" width="15" style="598" customWidth="1"/>
    <col min="10506" max="10506" width="18.140625" style="598" customWidth="1"/>
    <col min="10507" max="10507" width="14.140625" style="598" customWidth="1"/>
    <col min="10508" max="10508" width="9.42578125" style="598" customWidth="1"/>
    <col min="10509" max="10509" width="17.5703125" style="598" customWidth="1"/>
    <col min="10510" max="10510" width="25.140625" style="598" customWidth="1"/>
    <col min="10511" max="10511" width="10.5703125" style="598" customWidth="1"/>
    <col min="10512" max="10742" width="9.140625" style="598"/>
    <col min="10743" max="10743" width="4.42578125" style="598" customWidth="1"/>
    <col min="10744" max="10744" width="49.140625" style="598" customWidth="1"/>
    <col min="10745" max="10745" width="10.85546875" style="598" customWidth="1"/>
    <col min="10746" max="10755" width="0" style="598" hidden="1" customWidth="1"/>
    <col min="10756" max="10756" width="14.85546875" style="598" customWidth="1"/>
    <col min="10757" max="10757" width="13.28515625" style="598" customWidth="1"/>
    <col min="10758" max="10758" width="14.42578125" style="598" customWidth="1"/>
    <col min="10759" max="10759" width="9.85546875" style="598" customWidth="1"/>
    <col min="10760" max="10760" width="16.140625" style="598" customWidth="1"/>
    <col min="10761" max="10761" width="15" style="598" customWidth="1"/>
    <col min="10762" max="10762" width="18.140625" style="598" customWidth="1"/>
    <col min="10763" max="10763" width="14.140625" style="598" customWidth="1"/>
    <col min="10764" max="10764" width="9.42578125" style="598" customWidth="1"/>
    <col min="10765" max="10765" width="17.5703125" style="598" customWidth="1"/>
    <col min="10766" max="10766" width="25.140625" style="598" customWidth="1"/>
    <col min="10767" max="10767" width="10.5703125" style="598" customWidth="1"/>
    <col min="10768" max="10998" width="9.140625" style="598"/>
    <col min="10999" max="10999" width="4.42578125" style="598" customWidth="1"/>
    <col min="11000" max="11000" width="49.140625" style="598" customWidth="1"/>
    <col min="11001" max="11001" width="10.85546875" style="598" customWidth="1"/>
    <col min="11002" max="11011" width="0" style="598" hidden="1" customWidth="1"/>
    <col min="11012" max="11012" width="14.85546875" style="598" customWidth="1"/>
    <col min="11013" max="11013" width="13.28515625" style="598" customWidth="1"/>
    <col min="11014" max="11014" width="14.42578125" style="598" customWidth="1"/>
    <col min="11015" max="11015" width="9.85546875" style="598" customWidth="1"/>
    <col min="11016" max="11016" width="16.140625" style="598" customWidth="1"/>
    <col min="11017" max="11017" width="15" style="598" customWidth="1"/>
    <col min="11018" max="11018" width="18.140625" style="598" customWidth="1"/>
    <col min="11019" max="11019" width="14.140625" style="598" customWidth="1"/>
    <col min="11020" max="11020" width="9.42578125" style="598" customWidth="1"/>
    <col min="11021" max="11021" width="17.5703125" style="598" customWidth="1"/>
    <col min="11022" max="11022" width="25.140625" style="598" customWidth="1"/>
    <col min="11023" max="11023" width="10.5703125" style="598" customWidth="1"/>
    <col min="11024" max="11254" width="9.140625" style="598"/>
    <col min="11255" max="11255" width="4.42578125" style="598" customWidth="1"/>
    <col min="11256" max="11256" width="49.140625" style="598" customWidth="1"/>
    <col min="11257" max="11257" width="10.85546875" style="598" customWidth="1"/>
    <col min="11258" max="11267" width="0" style="598" hidden="1" customWidth="1"/>
    <col min="11268" max="11268" width="14.85546875" style="598" customWidth="1"/>
    <col min="11269" max="11269" width="13.28515625" style="598" customWidth="1"/>
    <col min="11270" max="11270" width="14.42578125" style="598" customWidth="1"/>
    <col min="11271" max="11271" width="9.85546875" style="598" customWidth="1"/>
    <col min="11272" max="11272" width="16.140625" style="598" customWidth="1"/>
    <col min="11273" max="11273" width="15" style="598" customWidth="1"/>
    <col min="11274" max="11274" width="18.140625" style="598" customWidth="1"/>
    <col min="11275" max="11275" width="14.140625" style="598" customWidth="1"/>
    <col min="11276" max="11276" width="9.42578125" style="598" customWidth="1"/>
    <col min="11277" max="11277" width="17.5703125" style="598" customWidth="1"/>
    <col min="11278" max="11278" width="25.140625" style="598" customWidth="1"/>
    <col min="11279" max="11279" width="10.5703125" style="598" customWidth="1"/>
    <col min="11280" max="11510" width="9.140625" style="598"/>
    <col min="11511" max="11511" width="4.42578125" style="598" customWidth="1"/>
    <col min="11512" max="11512" width="49.140625" style="598" customWidth="1"/>
    <col min="11513" max="11513" width="10.85546875" style="598" customWidth="1"/>
    <col min="11514" max="11523" width="0" style="598" hidden="1" customWidth="1"/>
    <col min="11524" max="11524" width="14.85546875" style="598" customWidth="1"/>
    <col min="11525" max="11525" width="13.28515625" style="598" customWidth="1"/>
    <col min="11526" max="11526" width="14.42578125" style="598" customWidth="1"/>
    <col min="11527" max="11527" width="9.85546875" style="598" customWidth="1"/>
    <col min="11528" max="11528" width="16.140625" style="598" customWidth="1"/>
    <col min="11529" max="11529" width="15" style="598" customWidth="1"/>
    <col min="11530" max="11530" width="18.140625" style="598" customWidth="1"/>
    <col min="11531" max="11531" width="14.140625" style="598" customWidth="1"/>
    <col min="11532" max="11532" width="9.42578125" style="598" customWidth="1"/>
    <col min="11533" max="11533" width="17.5703125" style="598" customWidth="1"/>
    <col min="11534" max="11534" width="25.140625" style="598" customWidth="1"/>
    <col min="11535" max="11535" width="10.5703125" style="598" customWidth="1"/>
    <col min="11536" max="11766" width="9.140625" style="598"/>
    <col min="11767" max="11767" width="4.42578125" style="598" customWidth="1"/>
    <col min="11768" max="11768" width="49.140625" style="598" customWidth="1"/>
    <col min="11769" max="11769" width="10.85546875" style="598" customWidth="1"/>
    <col min="11770" max="11779" width="0" style="598" hidden="1" customWidth="1"/>
    <col min="11780" max="11780" width="14.85546875" style="598" customWidth="1"/>
    <col min="11781" max="11781" width="13.28515625" style="598" customWidth="1"/>
    <col min="11782" max="11782" width="14.42578125" style="598" customWidth="1"/>
    <col min="11783" max="11783" width="9.85546875" style="598" customWidth="1"/>
    <col min="11784" max="11784" width="16.140625" style="598" customWidth="1"/>
    <col min="11785" max="11785" width="15" style="598" customWidth="1"/>
    <col min="11786" max="11786" width="18.140625" style="598" customWidth="1"/>
    <col min="11787" max="11787" width="14.140625" style="598" customWidth="1"/>
    <col min="11788" max="11788" width="9.42578125" style="598" customWidth="1"/>
    <col min="11789" max="11789" width="17.5703125" style="598" customWidth="1"/>
    <col min="11790" max="11790" width="25.140625" style="598" customWidth="1"/>
    <col min="11791" max="11791" width="10.5703125" style="598" customWidth="1"/>
    <col min="11792" max="12022" width="9.140625" style="598"/>
    <col min="12023" max="12023" width="4.42578125" style="598" customWidth="1"/>
    <col min="12024" max="12024" width="49.140625" style="598" customWidth="1"/>
    <col min="12025" max="12025" width="10.85546875" style="598" customWidth="1"/>
    <col min="12026" max="12035" width="0" style="598" hidden="1" customWidth="1"/>
    <col min="12036" max="12036" width="14.85546875" style="598" customWidth="1"/>
    <col min="12037" max="12037" width="13.28515625" style="598" customWidth="1"/>
    <col min="12038" max="12038" width="14.42578125" style="598" customWidth="1"/>
    <col min="12039" max="12039" width="9.85546875" style="598" customWidth="1"/>
    <col min="12040" max="12040" width="16.140625" style="598" customWidth="1"/>
    <col min="12041" max="12041" width="15" style="598" customWidth="1"/>
    <col min="12042" max="12042" width="18.140625" style="598" customWidth="1"/>
    <col min="12043" max="12043" width="14.140625" style="598" customWidth="1"/>
    <col min="12044" max="12044" width="9.42578125" style="598" customWidth="1"/>
    <col min="12045" max="12045" width="17.5703125" style="598" customWidth="1"/>
    <col min="12046" max="12046" width="25.140625" style="598" customWidth="1"/>
    <col min="12047" max="12047" width="10.5703125" style="598" customWidth="1"/>
    <col min="12048" max="12278" width="9.140625" style="598"/>
    <col min="12279" max="12279" width="4.42578125" style="598" customWidth="1"/>
    <col min="12280" max="12280" width="49.140625" style="598" customWidth="1"/>
    <col min="12281" max="12281" width="10.85546875" style="598" customWidth="1"/>
    <col min="12282" max="12291" width="0" style="598" hidden="1" customWidth="1"/>
    <col min="12292" max="12292" width="14.85546875" style="598" customWidth="1"/>
    <col min="12293" max="12293" width="13.28515625" style="598" customWidth="1"/>
    <col min="12294" max="12294" width="14.42578125" style="598" customWidth="1"/>
    <col min="12295" max="12295" width="9.85546875" style="598" customWidth="1"/>
    <col min="12296" max="12296" width="16.140625" style="598" customWidth="1"/>
    <col min="12297" max="12297" width="15" style="598" customWidth="1"/>
    <col min="12298" max="12298" width="18.140625" style="598" customWidth="1"/>
    <col min="12299" max="12299" width="14.140625" style="598" customWidth="1"/>
    <col min="12300" max="12300" width="9.42578125" style="598" customWidth="1"/>
    <col min="12301" max="12301" width="17.5703125" style="598" customWidth="1"/>
    <col min="12302" max="12302" width="25.140625" style="598" customWidth="1"/>
    <col min="12303" max="12303" width="10.5703125" style="598" customWidth="1"/>
    <col min="12304" max="12534" width="9.140625" style="598"/>
    <col min="12535" max="12535" width="4.42578125" style="598" customWidth="1"/>
    <col min="12536" max="12536" width="49.140625" style="598" customWidth="1"/>
    <col min="12537" max="12537" width="10.85546875" style="598" customWidth="1"/>
    <col min="12538" max="12547" width="0" style="598" hidden="1" customWidth="1"/>
    <col min="12548" max="12548" width="14.85546875" style="598" customWidth="1"/>
    <col min="12549" max="12549" width="13.28515625" style="598" customWidth="1"/>
    <col min="12550" max="12550" width="14.42578125" style="598" customWidth="1"/>
    <col min="12551" max="12551" width="9.85546875" style="598" customWidth="1"/>
    <col min="12552" max="12552" width="16.140625" style="598" customWidth="1"/>
    <col min="12553" max="12553" width="15" style="598" customWidth="1"/>
    <col min="12554" max="12554" width="18.140625" style="598" customWidth="1"/>
    <col min="12555" max="12555" width="14.140625" style="598" customWidth="1"/>
    <col min="12556" max="12556" width="9.42578125" style="598" customWidth="1"/>
    <col min="12557" max="12557" width="17.5703125" style="598" customWidth="1"/>
    <col min="12558" max="12558" width="25.140625" style="598" customWidth="1"/>
    <col min="12559" max="12559" width="10.5703125" style="598" customWidth="1"/>
    <col min="12560" max="12790" width="9.140625" style="598"/>
    <col min="12791" max="12791" width="4.42578125" style="598" customWidth="1"/>
    <col min="12792" max="12792" width="49.140625" style="598" customWidth="1"/>
    <col min="12793" max="12793" width="10.85546875" style="598" customWidth="1"/>
    <col min="12794" max="12803" width="0" style="598" hidden="1" customWidth="1"/>
    <col min="12804" max="12804" width="14.85546875" style="598" customWidth="1"/>
    <col min="12805" max="12805" width="13.28515625" style="598" customWidth="1"/>
    <col min="12806" max="12806" width="14.42578125" style="598" customWidth="1"/>
    <col min="12807" max="12807" width="9.85546875" style="598" customWidth="1"/>
    <col min="12808" max="12808" width="16.140625" style="598" customWidth="1"/>
    <col min="12809" max="12809" width="15" style="598" customWidth="1"/>
    <col min="12810" max="12810" width="18.140625" style="598" customWidth="1"/>
    <col min="12811" max="12811" width="14.140625" style="598" customWidth="1"/>
    <col min="12812" max="12812" width="9.42578125" style="598" customWidth="1"/>
    <col min="12813" max="12813" width="17.5703125" style="598" customWidth="1"/>
    <col min="12814" max="12814" width="25.140625" style="598" customWidth="1"/>
    <col min="12815" max="12815" width="10.5703125" style="598" customWidth="1"/>
    <col min="12816" max="13046" width="9.140625" style="598"/>
    <col min="13047" max="13047" width="4.42578125" style="598" customWidth="1"/>
    <col min="13048" max="13048" width="49.140625" style="598" customWidth="1"/>
    <col min="13049" max="13049" width="10.85546875" style="598" customWidth="1"/>
    <col min="13050" max="13059" width="0" style="598" hidden="1" customWidth="1"/>
    <col min="13060" max="13060" width="14.85546875" style="598" customWidth="1"/>
    <col min="13061" max="13061" width="13.28515625" style="598" customWidth="1"/>
    <col min="13062" max="13062" width="14.42578125" style="598" customWidth="1"/>
    <col min="13063" max="13063" width="9.85546875" style="598" customWidth="1"/>
    <col min="13064" max="13064" width="16.140625" style="598" customWidth="1"/>
    <col min="13065" max="13065" width="15" style="598" customWidth="1"/>
    <col min="13066" max="13066" width="18.140625" style="598" customWidth="1"/>
    <col min="13067" max="13067" width="14.140625" style="598" customWidth="1"/>
    <col min="13068" max="13068" width="9.42578125" style="598" customWidth="1"/>
    <col min="13069" max="13069" width="17.5703125" style="598" customWidth="1"/>
    <col min="13070" max="13070" width="25.140625" style="598" customWidth="1"/>
    <col min="13071" max="13071" width="10.5703125" style="598" customWidth="1"/>
    <col min="13072" max="13302" width="9.140625" style="598"/>
    <col min="13303" max="13303" width="4.42578125" style="598" customWidth="1"/>
    <col min="13304" max="13304" width="49.140625" style="598" customWidth="1"/>
    <col min="13305" max="13305" width="10.85546875" style="598" customWidth="1"/>
    <col min="13306" max="13315" width="0" style="598" hidden="1" customWidth="1"/>
    <col min="13316" max="13316" width="14.85546875" style="598" customWidth="1"/>
    <col min="13317" max="13317" width="13.28515625" style="598" customWidth="1"/>
    <col min="13318" max="13318" width="14.42578125" style="598" customWidth="1"/>
    <col min="13319" max="13319" width="9.85546875" style="598" customWidth="1"/>
    <col min="13320" max="13320" width="16.140625" style="598" customWidth="1"/>
    <col min="13321" max="13321" width="15" style="598" customWidth="1"/>
    <col min="13322" max="13322" width="18.140625" style="598" customWidth="1"/>
    <col min="13323" max="13323" width="14.140625" style="598" customWidth="1"/>
    <col min="13324" max="13324" width="9.42578125" style="598" customWidth="1"/>
    <col min="13325" max="13325" width="17.5703125" style="598" customWidth="1"/>
    <col min="13326" max="13326" width="25.140625" style="598" customWidth="1"/>
    <col min="13327" max="13327" width="10.5703125" style="598" customWidth="1"/>
    <col min="13328" max="13558" width="9.140625" style="598"/>
    <col min="13559" max="13559" width="4.42578125" style="598" customWidth="1"/>
    <col min="13560" max="13560" width="49.140625" style="598" customWidth="1"/>
    <col min="13561" max="13561" width="10.85546875" style="598" customWidth="1"/>
    <col min="13562" max="13571" width="0" style="598" hidden="1" customWidth="1"/>
    <col min="13572" max="13572" width="14.85546875" style="598" customWidth="1"/>
    <col min="13573" max="13573" width="13.28515625" style="598" customWidth="1"/>
    <col min="13574" max="13574" width="14.42578125" style="598" customWidth="1"/>
    <col min="13575" max="13575" width="9.85546875" style="598" customWidth="1"/>
    <col min="13576" max="13576" width="16.140625" style="598" customWidth="1"/>
    <col min="13577" max="13577" width="15" style="598" customWidth="1"/>
    <col min="13578" max="13578" width="18.140625" style="598" customWidth="1"/>
    <col min="13579" max="13579" width="14.140625" style="598" customWidth="1"/>
    <col min="13580" max="13580" width="9.42578125" style="598" customWidth="1"/>
    <col min="13581" max="13581" width="17.5703125" style="598" customWidth="1"/>
    <col min="13582" max="13582" width="25.140625" style="598" customWidth="1"/>
    <col min="13583" max="13583" width="10.5703125" style="598" customWidth="1"/>
    <col min="13584" max="13814" width="9.140625" style="598"/>
    <col min="13815" max="13815" width="4.42578125" style="598" customWidth="1"/>
    <col min="13816" max="13816" width="49.140625" style="598" customWidth="1"/>
    <col min="13817" max="13817" width="10.85546875" style="598" customWidth="1"/>
    <col min="13818" max="13827" width="0" style="598" hidden="1" customWidth="1"/>
    <col min="13828" max="13828" width="14.85546875" style="598" customWidth="1"/>
    <col min="13829" max="13829" width="13.28515625" style="598" customWidth="1"/>
    <col min="13830" max="13830" width="14.42578125" style="598" customWidth="1"/>
    <col min="13831" max="13831" width="9.85546875" style="598" customWidth="1"/>
    <col min="13832" max="13832" width="16.140625" style="598" customWidth="1"/>
    <col min="13833" max="13833" width="15" style="598" customWidth="1"/>
    <col min="13834" max="13834" width="18.140625" style="598" customWidth="1"/>
    <col min="13835" max="13835" width="14.140625" style="598" customWidth="1"/>
    <col min="13836" max="13836" width="9.42578125" style="598" customWidth="1"/>
    <col min="13837" max="13837" width="17.5703125" style="598" customWidth="1"/>
    <col min="13838" max="13838" width="25.140625" style="598" customWidth="1"/>
    <col min="13839" max="13839" width="10.5703125" style="598" customWidth="1"/>
    <col min="13840" max="14070" width="9.140625" style="598"/>
    <col min="14071" max="14071" width="4.42578125" style="598" customWidth="1"/>
    <col min="14072" max="14072" width="49.140625" style="598" customWidth="1"/>
    <col min="14073" max="14073" width="10.85546875" style="598" customWidth="1"/>
    <col min="14074" max="14083" width="0" style="598" hidden="1" customWidth="1"/>
    <col min="14084" max="14084" width="14.85546875" style="598" customWidth="1"/>
    <col min="14085" max="14085" width="13.28515625" style="598" customWidth="1"/>
    <col min="14086" max="14086" width="14.42578125" style="598" customWidth="1"/>
    <col min="14087" max="14087" width="9.85546875" style="598" customWidth="1"/>
    <col min="14088" max="14088" width="16.140625" style="598" customWidth="1"/>
    <col min="14089" max="14089" width="15" style="598" customWidth="1"/>
    <col min="14090" max="14090" width="18.140625" style="598" customWidth="1"/>
    <col min="14091" max="14091" width="14.140625" style="598" customWidth="1"/>
    <col min="14092" max="14092" width="9.42578125" style="598" customWidth="1"/>
    <col min="14093" max="14093" width="17.5703125" style="598" customWidth="1"/>
    <col min="14094" max="14094" width="25.140625" style="598" customWidth="1"/>
    <col min="14095" max="14095" width="10.5703125" style="598" customWidth="1"/>
    <col min="14096" max="14326" width="9.140625" style="598"/>
    <col min="14327" max="14327" width="4.42578125" style="598" customWidth="1"/>
    <col min="14328" max="14328" width="49.140625" style="598" customWidth="1"/>
    <col min="14329" max="14329" width="10.85546875" style="598" customWidth="1"/>
    <col min="14330" max="14339" width="0" style="598" hidden="1" customWidth="1"/>
    <col min="14340" max="14340" width="14.85546875" style="598" customWidth="1"/>
    <col min="14341" max="14341" width="13.28515625" style="598" customWidth="1"/>
    <col min="14342" max="14342" width="14.42578125" style="598" customWidth="1"/>
    <col min="14343" max="14343" width="9.85546875" style="598" customWidth="1"/>
    <col min="14344" max="14344" width="16.140625" style="598" customWidth="1"/>
    <col min="14345" max="14345" width="15" style="598" customWidth="1"/>
    <col min="14346" max="14346" width="18.140625" style="598" customWidth="1"/>
    <col min="14347" max="14347" width="14.140625" style="598" customWidth="1"/>
    <col min="14348" max="14348" width="9.42578125" style="598" customWidth="1"/>
    <col min="14349" max="14349" width="17.5703125" style="598" customWidth="1"/>
    <col min="14350" max="14350" width="25.140625" style="598" customWidth="1"/>
    <col min="14351" max="14351" width="10.5703125" style="598" customWidth="1"/>
    <col min="14352" max="14582" width="9.140625" style="598"/>
    <col min="14583" max="14583" width="4.42578125" style="598" customWidth="1"/>
    <col min="14584" max="14584" width="49.140625" style="598" customWidth="1"/>
    <col min="14585" max="14585" width="10.85546875" style="598" customWidth="1"/>
    <col min="14586" max="14595" width="0" style="598" hidden="1" customWidth="1"/>
    <col min="14596" max="14596" width="14.85546875" style="598" customWidth="1"/>
    <col min="14597" max="14597" width="13.28515625" style="598" customWidth="1"/>
    <col min="14598" max="14598" width="14.42578125" style="598" customWidth="1"/>
    <col min="14599" max="14599" width="9.85546875" style="598" customWidth="1"/>
    <col min="14600" max="14600" width="16.140625" style="598" customWidth="1"/>
    <col min="14601" max="14601" width="15" style="598" customWidth="1"/>
    <col min="14602" max="14602" width="18.140625" style="598" customWidth="1"/>
    <col min="14603" max="14603" width="14.140625" style="598" customWidth="1"/>
    <col min="14604" max="14604" width="9.42578125" style="598" customWidth="1"/>
    <col min="14605" max="14605" width="17.5703125" style="598" customWidth="1"/>
    <col min="14606" max="14606" width="25.140625" style="598" customWidth="1"/>
    <col min="14607" max="14607" width="10.5703125" style="598" customWidth="1"/>
    <col min="14608" max="14838" width="9.140625" style="598"/>
    <col min="14839" max="14839" width="4.42578125" style="598" customWidth="1"/>
    <col min="14840" max="14840" width="49.140625" style="598" customWidth="1"/>
    <col min="14841" max="14841" width="10.85546875" style="598" customWidth="1"/>
    <col min="14842" max="14851" width="0" style="598" hidden="1" customWidth="1"/>
    <col min="14852" max="14852" width="14.85546875" style="598" customWidth="1"/>
    <col min="14853" max="14853" width="13.28515625" style="598" customWidth="1"/>
    <col min="14854" max="14854" width="14.42578125" style="598" customWidth="1"/>
    <col min="14855" max="14855" width="9.85546875" style="598" customWidth="1"/>
    <col min="14856" max="14856" width="16.140625" style="598" customWidth="1"/>
    <col min="14857" max="14857" width="15" style="598" customWidth="1"/>
    <col min="14858" max="14858" width="18.140625" style="598" customWidth="1"/>
    <col min="14859" max="14859" width="14.140625" style="598" customWidth="1"/>
    <col min="14860" max="14860" width="9.42578125" style="598" customWidth="1"/>
    <col min="14861" max="14861" width="17.5703125" style="598" customWidth="1"/>
    <col min="14862" max="14862" width="25.140625" style="598" customWidth="1"/>
    <col min="14863" max="14863" width="10.5703125" style="598" customWidth="1"/>
    <col min="14864" max="15094" width="9.140625" style="598"/>
    <col min="15095" max="15095" width="4.42578125" style="598" customWidth="1"/>
    <col min="15096" max="15096" width="49.140625" style="598" customWidth="1"/>
    <col min="15097" max="15097" width="10.85546875" style="598" customWidth="1"/>
    <col min="15098" max="15107" width="0" style="598" hidden="1" customWidth="1"/>
    <col min="15108" max="15108" width="14.85546875" style="598" customWidth="1"/>
    <col min="15109" max="15109" width="13.28515625" style="598" customWidth="1"/>
    <col min="15110" max="15110" width="14.42578125" style="598" customWidth="1"/>
    <col min="15111" max="15111" width="9.85546875" style="598" customWidth="1"/>
    <col min="15112" max="15112" width="16.140625" style="598" customWidth="1"/>
    <col min="15113" max="15113" width="15" style="598" customWidth="1"/>
    <col min="15114" max="15114" width="18.140625" style="598" customWidth="1"/>
    <col min="15115" max="15115" width="14.140625" style="598" customWidth="1"/>
    <col min="15116" max="15116" width="9.42578125" style="598" customWidth="1"/>
    <col min="15117" max="15117" width="17.5703125" style="598" customWidth="1"/>
    <col min="15118" max="15118" width="25.140625" style="598" customWidth="1"/>
    <col min="15119" max="15119" width="10.5703125" style="598" customWidth="1"/>
    <col min="15120" max="15350" width="9.140625" style="598"/>
    <col min="15351" max="15351" width="4.42578125" style="598" customWidth="1"/>
    <col min="15352" max="15352" width="49.140625" style="598" customWidth="1"/>
    <col min="15353" max="15353" width="10.85546875" style="598" customWidth="1"/>
    <col min="15354" max="15363" width="0" style="598" hidden="1" customWidth="1"/>
    <col min="15364" max="15364" width="14.85546875" style="598" customWidth="1"/>
    <col min="15365" max="15365" width="13.28515625" style="598" customWidth="1"/>
    <col min="15366" max="15366" width="14.42578125" style="598" customWidth="1"/>
    <col min="15367" max="15367" width="9.85546875" style="598" customWidth="1"/>
    <col min="15368" max="15368" width="16.140625" style="598" customWidth="1"/>
    <col min="15369" max="15369" width="15" style="598" customWidth="1"/>
    <col min="15370" max="15370" width="18.140625" style="598" customWidth="1"/>
    <col min="15371" max="15371" width="14.140625" style="598" customWidth="1"/>
    <col min="15372" max="15372" width="9.42578125" style="598" customWidth="1"/>
    <col min="15373" max="15373" width="17.5703125" style="598" customWidth="1"/>
    <col min="15374" max="15374" width="25.140625" style="598" customWidth="1"/>
    <col min="15375" max="15375" width="10.5703125" style="598" customWidth="1"/>
    <col min="15376" max="15606" width="9.140625" style="598"/>
    <col min="15607" max="15607" width="4.42578125" style="598" customWidth="1"/>
    <col min="15608" max="15608" width="49.140625" style="598" customWidth="1"/>
    <col min="15609" max="15609" width="10.85546875" style="598" customWidth="1"/>
    <col min="15610" max="15619" width="0" style="598" hidden="1" customWidth="1"/>
    <col min="15620" max="15620" width="14.85546875" style="598" customWidth="1"/>
    <col min="15621" max="15621" width="13.28515625" style="598" customWidth="1"/>
    <col min="15622" max="15622" width="14.42578125" style="598" customWidth="1"/>
    <col min="15623" max="15623" width="9.85546875" style="598" customWidth="1"/>
    <col min="15624" max="15624" width="16.140625" style="598" customWidth="1"/>
    <col min="15625" max="15625" width="15" style="598" customWidth="1"/>
    <col min="15626" max="15626" width="18.140625" style="598" customWidth="1"/>
    <col min="15627" max="15627" width="14.140625" style="598" customWidth="1"/>
    <col min="15628" max="15628" width="9.42578125" style="598" customWidth="1"/>
    <col min="15629" max="15629" width="17.5703125" style="598" customWidth="1"/>
    <col min="15630" max="15630" width="25.140625" style="598" customWidth="1"/>
    <col min="15631" max="15631" width="10.5703125" style="598" customWidth="1"/>
    <col min="15632" max="15862" width="9.140625" style="598"/>
    <col min="15863" max="15863" width="4.42578125" style="598" customWidth="1"/>
    <col min="15864" max="15864" width="49.140625" style="598" customWidth="1"/>
    <col min="15865" max="15865" width="10.85546875" style="598" customWidth="1"/>
    <col min="15866" max="15875" width="0" style="598" hidden="1" customWidth="1"/>
    <col min="15876" max="15876" width="14.85546875" style="598" customWidth="1"/>
    <col min="15877" max="15877" width="13.28515625" style="598" customWidth="1"/>
    <col min="15878" max="15878" width="14.42578125" style="598" customWidth="1"/>
    <col min="15879" max="15879" width="9.85546875" style="598" customWidth="1"/>
    <col min="15880" max="15880" width="16.140625" style="598" customWidth="1"/>
    <col min="15881" max="15881" width="15" style="598" customWidth="1"/>
    <col min="15882" max="15882" width="18.140625" style="598" customWidth="1"/>
    <col min="15883" max="15883" width="14.140625" style="598" customWidth="1"/>
    <col min="15884" max="15884" width="9.42578125" style="598" customWidth="1"/>
    <col min="15885" max="15885" width="17.5703125" style="598" customWidth="1"/>
    <col min="15886" max="15886" width="25.140625" style="598" customWidth="1"/>
    <col min="15887" max="15887" width="10.5703125" style="598" customWidth="1"/>
    <col min="15888" max="16118" width="9.140625" style="598"/>
    <col min="16119" max="16119" width="4.42578125" style="598" customWidth="1"/>
    <col min="16120" max="16120" width="49.140625" style="598" customWidth="1"/>
    <col min="16121" max="16121" width="10.85546875" style="598" customWidth="1"/>
    <col min="16122" max="16131" width="0" style="598" hidden="1" customWidth="1"/>
    <col min="16132" max="16132" width="14.85546875" style="598" customWidth="1"/>
    <col min="16133" max="16133" width="13.28515625" style="598" customWidth="1"/>
    <col min="16134" max="16134" width="14.42578125" style="598" customWidth="1"/>
    <col min="16135" max="16135" width="9.85546875" style="598" customWidth="1"/>
    <col min="16136" max="16136" width="16.140625" style="598" customWidth="1"/>
    <col min="16137" max="16137" width="15" style="598" customWidth="1"/>
    <col min="16138" max="16138" width="18.140625" style="598" customWidth="1"/>
    <col min="16139" max="16139" width="14.140625" style="598" customWidth="1"/>
    <col min="16140" max="16140" width="9.42578125" style="598" customWidth="1"/>
    <col min="16141" max="16141" width="17.5703125" style="598" customWidth="1"/>
    <col min="16142" max="16142" width="25.140625" style="598" customWidth="1"/>
    <col min="16143" max="16143" width="10.5703125" style="598" customWidth="1"/>
    <col min="16144" max="16384" width="9.140625" style="461"/>
  </cols>
  <sheetData>
    <row r="1" spans="1:19" ht="16.5" customHeight="1"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</row>
    <row r="2" spans="1:19" ht="36.75" customHeight="1">
      <c r="B2" s="644" t="s">
        <v>419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</row>
    <row r="3" spans="1:19" ht="15" customHeight="1">
      <c r="B3" s="644" t="s">
        <v>276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</row>
    <row r="4" spans="1:19" ht="9.75" customHeight="1">
      <c r="B4" s="499"/>
      <c r="C4" s="535"/>
      <c r="D4" s="536"/>
      <c r="E4" s="536"/>
      <c r="F4" s="536"/>
      <c r="G4" s="536"/>
      <c r="H4" s="536"/>
      <c r="I4" s="535"/>
      <c r="J4" s="536"/>
      <c r="K4" s="560"/>
      <c r="L4" s="560"/>
      <c r="M4" s="535" t="s">
        <v>49</v>
      </c>
    </row>
    <row r="5" spans="1:19" ht="30.75" customHeight="1">
      <c r="A5" s="663" t="s">
        <v>364</v>
      </c>
      <c r="B5" s="646" t="s">
        <v>365</v>
      </c>
      <c r="C5" s="646" t="s">
        <v>1</v>
      </c>
      <c r="D5" s="649" t="s">
        <v>399</v>
      </c>
      <c r="E5" s="664"/>
      <c r="F5" s="664"/>
      <c r="G5" s="664"/>
      <c r="H5" s="665"/>
      <c r="I5" s="648" t="s">
        <v>400</v>
      </c>
      <c r="J5" s="649"/>
      <c r="K5" s="649"/>
      <c r="L5" s="649"/>
      <c r="M5" s="650"/>
    </row>
    <row r="6" spans="1:19" ht="112.5" customHeight="1">
      <c r="A6" s="663"/>
      <c r="B6" s="646"/>
      <c r="C6" s="646"/>
      <c r="D6" s="561" t="s">
        <v>346</v>
      </c>
      <c r="E6" s="592" t="s">
        <v>3</v>
      </c>
      <c r="F6" s="592" t="s">
        <v>4</v>
      </c>
      <c r="G6" s="592" t="s">
        <v>5</v>
      </c>
      <c r="H6" s="562" t="s">
        <v>6</v>
      </c>
      <c r="I6" s="538" t="s">
        <v>2</v>
      </c>
      <c r="J6" s="592" t="s">
        <v>3</v>
      </c>
      <c r="K6" s="592" t="s">
        <v>7</v>
      </c>
      <c r="L6" s="592" t="s">
        <v>370</v>
      </c>
      <c r="M6" s="537" t="s">
        <v>8</v>
      </c>
    </row>
    <row r="7" spans="1:19" ht="26.25" customHeight="1">
      <c r="A7" s="539">
        <v>1</v>
      </c>
      <c r="B7" s="500">
        <v>2</v>
      </c>
      <c r="C7" s="500">
        <v>3</v>
      </c>
      <c r="D7" s="563">
        <v>4</v>
      </c>
      <c r="E7" s="593">
        <v>5</v>
      </c>
      <c r="F7" s="593">
        <v>6</v>
      </c>
      <c r="G7" s="593">
        <v>7</v>
      </c>
      <c r="H7" s="519">
        <v>8</v>
      </c>
      <c r="I7" s="564">
        <v>9</v>
      </c>
      <c r="J7" s="593">
        <v>10</v>
      </c>
      <c r="K7" s="593">
        <v>11</v>
      </c>
      <c r="L7" s="593"/>
      <c r="M7" s="519">
        <v>13</v>
      </c>
      <c r="S7" s="461"/>
    </row>
    <row r="8" spans="1:19" ht="26.25" customHeight="1">
      <c r="A8" s="594">
        <v>1</v>
      </c>
      <c r="B8" s="501" t="s">
        <v>82</v>
      </c>
      <c r="C8" s="540"/>
      <c r="D8" s="474">
        <v>2756336.9749999996</v>
      </c>
      <c r="E8" s="198">
        <v>204531.79100000006</v>
      </c>
      <c r="F8" s="198">
        <v>2551805.1839999999</v>
      </c>
      <c r="G8" s="593"/>
      <c r="H8" s="520">
        <v>29410270.719800998</v>
      </c>
      <c r="I8" s="474">
        <v>2197800.2789999996</v>
      </c>
      <c r="J8" s="198">
        <v>168804.18300000002</v>
      </c>
      <c r="K8" s="198">
        <v>2028996.0959999997</v>
      </c>
      <c r="L8" s="593"/>
      <c r="M8" s="520">
        <v>22655120.297268</v>
      </c>
      <c r="N8" s="460"/>
    </row>
    <row r="9" spans="1:19" ht="26.25" customHeight="1">
      <c r="A9" s="656"/>
      <c r="B9" s="426" t="s">
        <v>9</v>
      </c>
      <c r="C9" s="406" t="s">
        <v>10</v>
      </c>
      <c r="D9" s="521">
        <v>2756336.9749999996</v>
      </c>
      <c r="E9" s="593">
        <v>204531.79100000006</v>
      </c>
      <c r="F9" s="398">
        <v>2551805.1839999999</v>
      </c>
      <c r="G9" s="398"/>
      <c r="H9" s="422">
        <v>6845145.8361009993</v>
      </c>
      <c r="I9" s="521">
        <v>2197800.2789999996</v>
      </c>
      <c r="J9" s="593">
        <v>168804.18300000002</v>
      </c>
      <c r="K9" s="398">
        <v>2028996.0959999997</v>
      </c>
      <c r="L9" s="398"/>
      <c r="M9" s="422">
        <v>6526247.522388</v>
      </c>
      <c r="N9" s="460"/>
    </row>
    <row r="10" spans="1:19" ht="26.25" customHeight="1">
      <c r="A10" s="656"/>
      <c r="B10" s="426" t="s">
        <v>11</v>
      </c>
      <c r="C10" s="406" t="s">
        <v>12</v>
      </c>
      <c r="D10" s="403"/>
      <c r="E10" s="403"/>
      <c r="F10" s="398">
        <v>3889.2249999999999</v>
      </c>
      <c r="G10" s="398"/>
      <c r="H10" s="422">
        <v>22565124.883700002</v>
      </c>
      <c r="I10" s="403"/>
      <c r="J10" s="403"/>
      <c r="K10" s="398">
        <v>3132.4560000000001</v>
      </c>
      <c r="L10" s="398"/>
      <c r="M10" s="422">
        <v>16128872.774879996</v>
      </c>
    </row>
    <row r="11" spans="1:19" ht="26.25" customHeight="1">
      <c r="A11" s="594">
        <v>2</v>
      </c>
      <c r="B11" s="501" t="s">
        <v>403</v>
      </c>
      <c r="C11" s="406"/>
      <c r="D11" s="522">
        <v>658309.58499999996</v>
      </c>
      <c r="E11" s="522">
        <v>46495.656999999985</v>
      </c>
      <c r="F11" s="198">
        <v>611813.92800000007</v>
      </c>
      <c r="G11" s="593"/>
      <c r="H11" s="520">
        <v>21931159.953944001</v>
      </c>
      <c r="I11" s="522">
        <v>500744.0849999999</v>
      </c>
      <c r="J11" s="522">
        <v>34036.172999999988</v>
      </c>
      <c r="K11" s="198">
        <v>466707.91200000001</v>
      </c>
      <c r="L11" s="593"/>
      <c r="M11" s="520">
        <v>18277645.559471998</v>
      </c>
      <c r="N11" s="460"/>
    </row>
    <row r="12" spans="1:19" ht="26.25" customHeight="1">
      <c r="A12" s="657"/>
      <c r="B12" s="426" t="s">
        <v>39</v>
      </c>
      <c r="C12" s="406" t="s">
        <v>10</v>
      </c>
      <c r="D12" s="403">
        <v>658309.58499999996</v>
      </c>
      <c r="E12" s="403">
        <v>46495.656999999985</v>
      </c>
      <c r="F12" s="398">
        <v>611813.92800000007</v>
      </c>
      <c r="G12" s="593"/>
      <c r="H12" s="422">
        <v>19766749.007544</v>
      </c>
      <c r="I12" s="403">
        <v>500744.0849999999</v>
      </c>
      <c r="J12" s="403">
        <v>34036.172999999988</v>
      </c>
      <c r="K12" s="398">
        <v>466707.91200000001</v>
      </c>
      <c r="L12" s="593"/>
      <c r="M12" s="422">
        <v>14780893.881072</v>
      </c>
      <c r="N12" s="460"/>
    </row>
    <row r="13" spans="1:19" ht="26.25" customHeight="1">
      <c r="A13" s="658"/>
      <c r="B13" s="426" t="s">
        <v>40</v>
      </c>
      <c r="C13" s="406" t="s">
        <v>12</v>
      </c>
      <c r="D13" s="403"/>
      <c r="E13" s="403"/>
      <c r="F13" s="398">
        <v>4668.82</v>
      </c>
      <c r="G13" s="398"/>
      <c r="H13" s="422">
        <v>2164410.9463999998</v>
      </c>
      <c r="I13" s="403"/>
      <c r="J13" s="403"/>
      <c r="K13" s="398">
        <v>4668.82</v>
      </c>
      <c r="L13" s="398"/>
      <c r="M13" s="422">
        <v>3496751.6784000001</v>
      </c>
    </row>
    <row r="14" spans="1:19" ht="26.25" customHeight="1">
      <c r="A14" s="594">
        <v>3</v>
      </c>
      <c r="B14" s="501" t="s">
        <v>385</v>
      </c>
      <c r="C14" s="406" t="s">
        <v>10</v>
      </c>
      <c r="D14" s="522">
        <v>1083592.77</v>
      </c>
      <c r="E14" s="522">
        <v>40761.859999999986</v>
      </c>
      <c r="F14" s="198">
        <v>1042830.91</v>
      </c>
      <c r="G14" s="139"/>
      <c r="H14" s="520">
        <v>29292283.199550588</v>
      </c>
      <c r="I14" s="522">
        <v>944526.97499999998</v>
      </c>
      <c r="J14" s="522">
        <v>39330.705000000016</v>
      </c>
      <c r="K14" s="198">
        <v>905196.27</v>
      </c>
      <c r="L14" s="139"/>
      <c r="M14" s="520">
        <v>25571841.099672735</v>
      </c>
      <c r="N14" s="460"/>
    </row>
    <row r="15" spans="1:19" ht="26.25" customHeight="1">
      <c r="A15" s="656"/>
      <c r="B15" s="426" t="s">
        <v>13</v>
      </c>
      <c r="C15" s="406"/>
      <c r="D15" s="403"/>
      <c r="E15" s="403"/>
      <c r="F15" s="398">
        <v>420738.40099999995</v>
      </c>
      <c r="G15" s="593"/>
      <c r="H15" s="422">
        <v>13349173.390380001</v>
      </c>
      <c r="I15" s="403"/>
      <c r="J15" s="403"/>
      <c r="K15" s="398">
        <v>378258.82800000004</v>
      </c>
      <c r="L15" s="593"/>
      <c r="M15" s="422">
        <v>12211897.182684002</v>
      </c>
      <c r="N15" s="460"/>
    </row>
    <row r="16" spans="1:19" ht="26.25" customHeight="1">
      <c r="A16" s="656"/>
      <c r="B16" s="426" t="s">
        <v>14</v>
      </c>
      <c r="C16" s="406" t="s">
        <v>10</v>
      </c>
      <c r="D16" s="523"/>
      <c r="E16" s="523"/>
      <c r="F16" s="524">
        <v>420738.40099999995</v>
      </c>
      <c r="G16" s="524"/>
      <c r="H16" s="525">
        <v>10994650.603379998</v>
      </c>
      <c r="I16" s="523"/>
      <c r="J16" s="523"/>
      <c r="K16" s="524">
        <v>378258.82800000004</v>
      </c>
      <c r="L16" s="524"/>
      <c r="M16" s="525">
        <v>9860451.1283040009</v>
      </c>
      <c r="N16" s="460"/>
    </row>
    <row r="17" spans="1:15" ht="26.25" customHeight="1">
      <c r="A17" s="656"/>
      <c r="B17" s="426" t="s">
        <v>15</v>
      </c>
      <c r="C17" s="406" t="s">
        <v>12</v>
      </c>
      <c r="D17" s="523"/>
      <c r="E17" s="523"/>
      <c r="F17" s="398">
        <v>4733.3399999999992</v>
      </c>
      <c r="G17" s="593"/>
      <c r="H17" s="525">
        <v>2354522.787</v>
      </c>
      <c r="I17" s="523"/>
      <c r="J17" s="523"/>
      <c r="K17" s="398">
        <v>4642.9889999999996</v>
      </c>
      <c r="L17" s="593"/>
      <c r="M17" s="525">
        <v>2351446.0543800001</v>
      </c>
    </row>
    <row r="18" spans="1:15" ht="36" customHeight="1">
      <c r="A18" s="656"/>
      <c r="B18" s="383" t="s">
        <v>213</v>
      </c>
      <c r="C18" s="541" t="s">
        <v>10</v>
      </c>
      <c r="D18" s="523"/>
      <c r="E18" s="523"/>
      <c r="F18" s="524">
        <v>610197.94199999992</v>
      </c>
      <c r="G18" s="524"/>
      <c r="H18" s="525">
        <v>15943109.809170593</v>
      </c>
      <c r="I18" s="523"/>
      <c r="J18" s="523"/>
      <c r="K18" s="524">
        <v>517471.89</v>
      </c>
      <c r="L18" s="524"/>
      <c r="M18" s="525">
        <v>13359943.916988736</v>
      </c>
    </row>
    <row r="19" spans="1:15" ht="26.25" customHeight="1">
      <c r="A19" s="656"/>
      <c r="B19" s="426" t="s">
        <v>46</v>
      </c>
      <c r="C19" s="406" t="s">
        <v>10</v>
      </c>
      <c r="D19" s="403"/>
      <c r="E19" s="403"/>
      <c r="F19" s="524">
        <v>11894.566999999999</v>
      </c>
      <c r="G19" s="593"/>
      <c r="H19" s="526">
        <v>0</v>
      </c>
      <c r="I19" s="403"/>
      <c r="J19" s="403"/>
      <c r="K19" s="524">
        <v>9465.5520000000015</v>
      </c>
      <c r="L19" s="593"/>
      <c r="M19" s="526">
        <v>0</v>
      </c>
    </row>
    <row r="20" spans="1:15" ht="39" customHeight="1">
      <c r="A20" s="594">
        <v>4</v>
      </c>
      <c r="B20" s="502" t="s">
        <v>404</v>
      </c>
      <c r="C20" s="406"/>
      <c r="D20" s="522">
        <v>1410380.6850000001</v>
      </c>
      <c r="E20" s="522">
        <v>45427.816999999988</v>
      </c>
      <c r="F20" s="198">
        <v>1364952.8680000002</v>
      </c>
      <c r="G20" s="593"/>
      <c r="H20" s="520">
        <v>39072787.700355947</v>
      </c>
      <c r="I20" s="522">
        <v>1593008.9640000002</v>
      </c>
      <c r="J20" s="522">
        <v>51864.157999999974</v>
      </c>
      <c r="K20" s="198">
        <v>1541144.8059999999</v>
      </c>
      <c r="L20" s="593"/>
      <c r="M20" s="520">
        <v>43562555.2741023</v>
      </c>
      <c r="N20" s="542"/>
    </row>
    <row r="21" spans="1:15" ht="26.25" customHeight="1">
      <c r="A21" s="543"/>
      <c r="B21" s="426" t="s">
        <v>272</v>
      </c>
      <c r="C21" s="406"/>
      <c r="D21" s="403"/>
      <c r="E21" s="398"/>
      <c r="F21" s="398">
        <v>871543.07100000011</v>
      </c>
      <c r="G21" s="593"/>
      <c r="H21" s="422">
        <v>25159315.655499</v>
      </c>
      <c r="I21" s="403"/>
      <c r="J21" s="398"/>
      <c r="K21" s="398">
        <v>1086540.6279999998</v>
      </c>
      <c r="L21" s="593"/>
      <c r="M21" s="422">
        <v>29681049.630589001</v>
      </c>
      <c r="N21" s="544"/>
    </row>
    <row r="22" spans="1:15" ht="29.25" customHeight="1">
      <c r="A22" s="543"/>
      <c r="B22" s="426" t="s">
        <v>45</v>
      </c>
      <c r="C22" s="406" t="s">
        <v>10</v>
      </c>
      <c r="D22" s="403"/>
      <c r="E22" s="398"/>
      <c r="F22" s="398">
        <v>840651.36</v>
      </c>
      <c r="G22" s="398"/>
      <c r="H22" s="422">
        <v>13991138.106029</v>
      </c>
      <c r="I22" s="403"/>
      <c r="J22" s="398"/>
      <c r="K22" s="398">
        <v>1007743.2450000001</v>
      </c>
      <c r="L22" s="398"/>
      <c r="M22" s="422">
        <v>17541261.216259003</v>
      </c>
      <c r="N22" s="545"/>
      <c r="O22" s="545"/>
    </row>
    <row r="23" spans="1:15" ht="29.25" customHeight="1">
      <c r="A23" s="543"/>
      <c r="B23" s="426" t="s">
        <v>15</v>
      </c>
      <c r="C23" s="406" t="s">
        <v>12</v>
      </c>
      <c r="D23" s="72"/>
      <c r="E23" s="398"/>
      <c r="F23" s="398">
        <v>2440.8829999999994</v>
      </c>
      <c r="G23" s="593"/>
      <c r="H23" s="422">
        <v>11168177.549469996</v>
      </c>
      <c r="I23" s="72"/>
      <c r="J23" s="398"/>
      <c r="K23" s="398">
        <v>2592.6389999999992</v>
      </c>
      <c r="L23" s="593"/>
      <c r="M23" s="422">
        <v>12139788.41433</v>
      </c>
      <c r="N23" s="546"/>
    </row>
    <row r="24" spans="1:15" ht="26.25" customHeight="1">
      <c r="A24" s="543"/>
      <c r="B24" s="426" t="s">
        <v>271</v>
      </c>
      <c r="C24" s="406" t="s">
        <v>10</v>
      </c>
      <c r="D24" s="72"/>
      <c r="E24" s="398"/>
      <c r="F24" s="398">
        <v>30891.711000000003</v>
      </c>
      <c r="G24" s="593"/>
      <c r="H24" s="472">
        <v>0</v>
      </c>
      <c r="I24" s="72"/>
      <c r="J24" s="398"/>
      <c r="K24" s="398">
        <v>78797.382999999987</v>
      </c>
      <c r="L24" s="593"/>
      <c r="M24" s="472">
        <v>0</v>
      </c>
      <c r="N24" s="547"/>
    </row>
    <row r="25" spans="1:15" ht="32.25" customHeight="1">
      <c r="A25" s="543"/>
      <c r="B25" s="383" t="s">
        <v>366</v>
      </c>
      <c r="C25" s="406" t="s">
        <v>10</v>
      </c>
      <c r="D25" s="72"/>
      <c r="E25" s="398"/>
      <c r="F25" s="371">
        <v>0</v>
      </c>
      <c r="G25" s="593"/>
      <c r="H25" s="472">
        <v>0</v>
      </c>
      <c r="I25" s="72"/>
      <c r="J25" s="398"/>
      <c r="K25" s="371">
        <v>0</v>
      </c>
      <c r="L25" s="593"/>
      <c r="M25" s="472">
        <v>0</v>
      </c>
      <c r="N25" s="547"/>
    </row>
    <row r="26" spans="1:15" ht="27.75" customHeight="1">
      <c r="A26" s="543"/>
      <c r="B26" s="383" t="s">
        <v>367</v>
      </c>
      <c r="C26" s="406" t="s">
        <v>10</v>
      </c>
      <c r="D26" s="72"/>
      <c r="E26" s="527"/>
      <c r="F26" s="398">
        <v>121140.622</v>
      </c>
      <c r="G26" s="593"/>
      <c r="H26" s="472">
        <v>0</v>
      </c>
      <c r="I26" s="72"/>
      <c r="J26" s="527"/>
      <c r="K26" s="398">
        <v>105296.72600000001</v>
      </c>
      <c r="L26" s="593"/>
      <c r="M26" s="472">
        <v>0</v>
      </c>
      <c r="N26" s="545"/>
    </row>
    <row r="27" spans="1:15" ht="26.25" customHeight="1">
      <c r="A27" s="548"/>
      <c r="B27" s="426" t="s">
        <v>368</v>
      </c>
      <c r="C27" s="406" t="s">
        <v>10</v>
      </c>
      <c r="D27" s="403"/>
      <c r="E27" s="527"/>
      <c r="F27" s="398">
        <v>515072.3899999999</v>
      </c>
      <c r="G27" s="398"/>
      <c r="H27" s="422">
        <v>13913472.044856949</v>
      </c>
      <c r="I27" s="403"/>
      <c r="J27" s="527"/>
      <c r="K27" s="398">
        <v>524747.09399999992</v>
      </c>
      <c r="L27" s="398"/>
      <c r="M27" s="422">
        <v>13881505.6435133</v>
      </c>
      <c r="N27" s="450"/>
    </row>
    <row r="28" spans="1:15" ht="26.25" customHeight="1">
      <c r="A28" s="659"/>
      <c r="B28" s="426" t="s">
        <v>369</v>
      </c>
      <c r="C28" s="406" t="s">
        <v>10</v>
      </c>
      <c r="D28" s="403"/>
      <c r="E28" s="527"/>
      <c r="F28" s="398">
        <v>9229.1179999999986</v>
      </c>
      <c r="G28" s="398"/>
      <c r="H28" s="472">
        <v>0</v>
      </c>
      <c r="I28" s="403"/>
      <c r="J28" s="198"/>
      <c r="K28" s="398">
        <v>8654.4670000000006</v>
      </c>
      <c r="L28" s="398"/>
      <c r="M28" s="472">
        <v>0</v>
      </c>
    </row>
    <row r="29" spans="1:15" ht="26.25" customHeight="1">
      <c r="A29" s="660"/>
      <c r="B29" s="426" t="s">
        <v>405</v>
      </c>
      <c r="C29" s="406" t="s">
        <v>10</v>
      </c>
      <c r="D29" s="403"/>
      <c r="E29" s="398"/>
      <c r="F29" s="371">
        <v>50114.021999999997</v>
      </c>
      <c r="G29" s="82"/>
      <c r="H29" s="472">
        <v>0</v>
      </c>
      <c r="I29" s="403"/>
      <c r="J29" s="398"/>
      <c r="K29" s="398">
        <v>34754.972000000002</v>
      </c>
      <c r="L29" s="82"/>
      <c r="M29" s="472">
        <v>0</v>
      </c>
    </row>
    <row r="30" spans="1:15" ht="26.25" customHeight="1">
      <c r="A30" s="594">
        <v>5</v>
      </c>
      <c r="B30" s="501" t="s">
        <v>386</v>
      </c>
      <c r="C30" s="540"/>
      <c r="D30" s="198">
        <v>403107.91100000008</v>
      </c>
      <c r="E30" s="198">
        <v>9183.4000000000033</v>
      </c>
      <c r="F30" s="198">
        <v>393924.51100000006</v>
      </c>
      <c r="G30" s="593"/>
      <c r="H30" s="520">
        <v>6162485.7881519999</v>
      </c>
      <c r="I30" s="198">
        <v>424277.18400000001</v>
      </c>
      <c r="J30" s="198">
        <v>10818.708000000008</v>
      </c>
      <c r="K30" s="198">
        <v>413458.47600000002</v>
      </c>
      <c r="L30" s="593"/>
      <c r="M30" s="520">
        <v>6593838.9667830002</v>
      </c>
      <c r="N30" s="549"/>
    </row>
    <row r="31" spans="1:15" ht="26.25" customHeight="1">
      <c r="A31" s="657">
        <v>5</v>
      </c>
      <c r="B31" s="426" t="s">
        <v>14</v>
      </c>
      <c r="C31" s="406" t="s">
        <v>10</v>
      </c>
      <c r="D31" s="398">
        <v>403107.91100000008</v>
      </c>
      <c r="E31" s="398">
        <v>9183.4000000000033</v>
      </c>
      <c r="F31" s="398">
        <v>393924.51100000006</v>
      </c>
      <c r="G31" s="398"/>
      <c r="H31" s="519">
        <v>1622087.4380720002</v>
      </c>
      <c r="I31" s="398">
        <v>424277.18400000001</v>
      </c>
      <c r="J31" s="398">
        <v>10818.708000000008</v>
      </c>
      <c r="K31" s="398">
        <v>413458.47600000002</v>
      </c>
      <c r="L31" s="398"/>
      <c r="M31" s="519">
        <v>1844657.4379830002</v>
      </c>
      <c r="N31" s="549"/>
    </row>
    <row r="32" spans="1:15" ht="26.25" customHeight="1">
      <c r="A32" s="661"/>
      <c r="B32" s="426" t="s">
        <v>15</v>
      </c>
      <c r="C32" s="406" t="s">
        <v>12</v>
      </c>
      <c r="D32" s="398"/>
      <c r="E32" s="398"/>
      <c r="F32" s="398">
        <v>4726.7120000000004</v>
      </c>
      <c r="G32" s="528"/>
      <c r="H32" s="519">
        <v>4540398.3500800002</v>
      </c>
      <c r="I32" s="398"/>
      <c r="J32" s="398"/>
      <c r="K32" s="398">
        <v>4584.9900000000007</v>
      </c>
      <c r="L32" s="528"/>
      <c r="M32" s="519">
        <v>4749181.5288000004</v>
      </c>
      <c r="N32" s="460"/>
    </row>
    <row r="33" spans="1:19" ht="26.25" customHeight="1">
      <c r="A33" s="594">
        <v>6</v>
      </c>
      <c r="B33" s="502" t="s">
        <v>387</v>
      </c>
      <c r="C33" s="550"/>
      <c r="D33" s="522">
        <v>543260.147</v>
      </c>
      <c r="E33" s="198">
        <v>5051.3690000000061</v>
      </c>
      <c r="F33" s="198">
        <v>538208.77800000005</v>
      </c>
      <c r="G33" s="593"/>
      <c r="H33" s="520">
        <v>10550957.99061</v>
      </c>
      <c r="I33" s="522">
        <v>991058.60899999994</v>
      </c>
      <c r="J33" s="198">
        <v>7414.6999999999825</v>
      </c>
      <c r="K33" s="198">
        <v>983643.90899999999</v>
      </c>
      <c r="L33" s="593"/>
      <c r="M33" s="520">
        <v>14189754.927922999</v>
      </c>
      <c r="N33" s="460"/>
    </row>
    <row r="34" spans="1:19" ht="26.25" customHeight="1">
      <c r="A34" s="543"/>
      <c r="B34" s="426" t="s">
        <v>14</v>
      </c>
      <c r="C34" s="406" t="s">
        <v>10</v>
      </c>
      <c r="D34" s="403">
        <v>543260.147</v>
      </c>
      <c r="E34" s="398">
        <v>5051.3690000000061</v>
      </c>
      <c r="F34" s="398">
        <v>538208.77800000005</v>
      </c>
      <c r="G34" s="398"/>
      <c r="H34" s="422">
        <v>3914695.5248799999</v>
      </c>
      <c r="I34" s="403">
        <v>991058.60899999994</v>
      </c>
      <c r="J34" s="398">
        <v>7414.6999999999825</v>
      </c>
      <c r="K34" s="398">
        <v>983643.90899999999</v>
      </c>
      <c r="L34" s="398"/>
      <c r="M34" s="422">
        <v>6766192.4876430007</v>
      </c>
      <c r="N34" s="460"/>
    </row>
    <row r="35" spans="1:19" ht="26.25" customHeight="1">
      <c r="A35" s="551"/>
      <c r="B35" s="503" t="s">
        <v>15</v>
      </c>
      <c r="C35" s="552" t="s">
        <v>12</v>
      </c>
      <c r="D35" s="529"/>
      <c r="E35" s="530"/>
      <c r="F35" s="530">
        <v>2026.954</v>
      </c>
      <c r="G35" s="530"/>
      <c r="H35" s="531">
        <v>6636262.4657300003</v>
      </c>
      <c r="I35" s="529"/>
      <c r="J35" s="530"/>
      <c r="K35" s="530">
        <v>2990.0759999999996</v>
      </c>
      <c r="L35" s="530"/>
      <c r="M35" s="531">
        <v>7423562.4402800007</v>
      </c>
    </row>
    <row r="36" spans="1:19" ht="26.25" customHeight="1">
      <c r="A36" s="594">
        <v>7</v>
      </c>
      <c r="B36" s="501" t="s">
        <v>19</v>
      </c>
      <c r="C36" s="406"/>
      <c r="D36" s="198">
        <v>868419.07319999964</v>
      </c>
      <c r="E36" s="198">
        <v>18902.364799999632</v>
      </c>
      <c r="F36" s="198">
        <v>849516.7084</v>
      </c>
      <c r="G36" s="198"/>
      <c r="H36" s="520">
        <v>19185517.996709</v>
      </c>
      <c r="I36" s="474">
        <v>980893.14200000011</v>
      </c>
      <c r="J36" s="75">
        <v>21721.286999999662</v>
      </c>
      <c r="K36" s="75">
        <v>959171.85500000045</v>
      </c>
      <c r="L36" s="75"/>
      <c r="M36" s="421">
        <v>21029616.924127702</v>
      </c>
      <c r="N36" s="553"/>
      <c r="S36" s="461"/>
    </row>
    <row r="37" spans="1:19" ht="36" customHeight="1">
      <c r="A37" s="12">
        <v>1</v>
      </c>
      <c r="B37" s="399" t="s">
        <v>410</v>
      </c>
      <c r="C37" s="406" t="s">
        <v>10</v>
      </c>
      <c r="D37" s="403">
        <v>69466.315000000002</v>
      </c>
      <c r="E37" s="398">
        <v>1189.5170000000071</v>
      </c>
      <c r="F37" s="398">
        <v>68276.797999999995</v>
      </c>
      <c r="G37" s="398"/>
      <c r="H37" s="422">
        <v>1660869.5409600001</v>
      </c>
      <c r="I37" s="403">
        <v>67602.671000000002</v>
      </c>
      <c r="J37" s="398">
        <v>1174.570000000007</v>
      </c>
      <c r="K37" s="398">
        <v>66428.100999999995</v>
      </c>
      <c r="L37" s="398"/>
      <c r="M37" s="422">
        <v>1594276.769656</v>
      </c>
      <c r="N37" s="459"/>
      <c r="S37" s="461"/>
    </row>
    <row r="38" spans="1:19" ht="36" customHeight="1">
      <c r="A38" s="12">
        <v>2</v>
      </c>
      <c r="B38" s="430" t="s">
        <v>54</v>
      </c>
      <c r="C38" s="406" t="s">
        <v>10</v>
      </c>
      <c r="D38" s="403">
        <v>11222.608</v>
      </c>
      <c r="E38" s="398">
        <v>188.8650000000016</v>
      </c>
      <c r="F38" s="398">
        <v>11033.742999999999</v>
      </c>
      <c r="G38" s="398"/>
      <c r="H38" s="422">
        <v>178791.29416700001</v>
      </c>
      <c r="I38" s="403">
        <v>12308.418</v>
      </c>
      <c r="J38" s="398">
        <v>163.56049999999959</v>
      </c>
      <c r="K38" s="398">
        <v>12144.8575</v>
      </c>
      <c r="L38" s="398"/>
      <c r="M38" s="422">
        <v>194594.5953325</v>
      </c>
      <c r="N38" s="459"/>
      <c r="O38" s="460"/>
      <c r="S38" s="461"/>
    </row>
    <row r="39" spans="1:19" ht="36" customHeight="1">
      <c r="A39" s="12">
        <v>3</v>
      </c>
      <c r="B39" s="430" t="s">
        <v>372</v>
      </c>
      <c r="C39" s="406" t="s">
        <v>10</v>
      </c>
      <c r="D39" s="403">
        <v>3099.201</v>
      </c>
      <c r="E39" s="398">
        <v>158.95100000000048</v>
      </c>
      <c r="F39" s="398">
        <v>2940.2499999999995</v>
      </c>
      <c r="G39" s="398"/>
      <c r="H39" s="422">
        <v>68505.421638</v>
      </c>
      <c r="I39" s="403">
        <v>4093.4799999999996</v>
      </c>
      <c r="J39" s="398">
        <v>219.19100000000026</v>
      </c>
      <c r="K39" s="398">
        <v>3874.2889999999993</v>
      </c>
      <c r="L39" s="398"/>
      <c r="M39" s="422">
        <v>93113.122019999995</v>
      </c>
      <c r="N39" s="459"/>
      <c r="O39" s="460"/>
      <c r="S39" s="461"/>
    </row>
    <row r="40" spans="1:19" ht="36" customHeight="1">
      <c r="A40" s="12">
        <v>4</v>
      </c>
      <c r="B40" s="430" t="s">
        <v>411</v>
      </c>
      <c r="C40" s="406" t="s">
        <v>10</v>
      </c>
      <c r="D40" s="403">
        <v>1333.2160000000001</v>
      </c>
      <c r="E40" s="398">
        <v>236.05200000000013</v>
      </c>
      <c r="F40" s="398">
        <v>1097.164</v>
      </c>
      <c r="G40" s="398"/>
      <c r="H40" s="422">
        <v>17792.309336000002</v>
      </c>
      <c r="I40" s="403">
        <v>1805.0089999999998</v>
      </c>
      <c r="J40" s="398">
        <v>243.44499999999994</v>
      </c>
      <c r="K40" s="398">
        <v>1561.5639999999999</v>
      </c>
      <c r="L40" s="398"/>
      <c r="M40" s="422">
        <v>25017.022184000005</v>
      </c>
      <c r="N40" s="459"/>
      <c r="O40" s="460"/>
      <c r="S40" s="461"/>
    </row>
    <row r="41" spans="1:19" ht="36" customHeight="1">
      <c r="A41" s="12">
        <v>5</v>
      </c>
      <c r="B41" s="430" t="s">
        <v>311</v>
      </c>
      <c r="C41" s="406" t="s">
        <v>10</v>
      </c>
      <c r="D41" s="403">
        <v>2983.0820000000003</v>
      </c>
      <c r="E41" s="398">
        <v>39.285000000000764</v>
      </c>
      <c r="F41" s="398">
        <v>2943.7969999999996</v>
      </c>
      <c r="G41" s="398"/>
      <c r="H41" s="422">
        <v>47732.555768999999</v>
      </c>
      <c r="I41" s="403">
        <v>2987.4270000000001</v>
      </c>
      <c r="J41" s="398">
        <v>38.659999999999854</v>
      </c>
      <c r="K41" s="398">
        <v>2948.7670000000003</v>
      </c>
      <c r="L41" s="398"/>
      <c r="M41" s="422">
        <v>47274.847202000004</v>
      </c>
      <c r="N41" s="459"/>
      <c r="O41" s="460"/>
      <c r="S41" s="461"/>
    </row>
    <row r="42" spans="1:19" ht="36" customHeight="1">
      <c r="A42" s="12">
        <v>6</v>
      </c>
      <c r="B42" s="430" t="s">
        <v>312</v>
      </c>
      <c r="C42" s="406" t="s">
        <v>10</v>
      </c>
      <c r="D42" s="403">
        <v>13992.928</v>
      </c>
      <c r="E42" s="398">
        <v>513.90999999999985</v>
      </c>
      <c r="F42" s="398">
        <v>13479.018</v>
      </c>
      <c r="G42" s="398"/>
      <c r="H42" s="422">
        <v>218600.81817800002</v>
      </c>
      <c r="I42" s="403">
        <v>13983.324999999999</v>
      </c>
      <c r="J42" s="398">
        <v>539.98699999999917</v>
      </c>
      <c r="K42" s="398">
        <v>13443.338</v>
      </c>
      <c r="L42" s="398"/>
      <c r="M42" s="422">
        <v>215340.67662800004</v>
      </c>
      <c r="N42" s="554"/>
      <c r="O42" s="460"/>
      <c r="S42" s="461"/>
    </row>
    <row r="43" spans="1:19" ht="36" customHeight="1">
      <c r="A43" s="12">
        <v>7</v>
      </c>
      <c r="B43" s="426" t="s">
        <v>344</v>
      </c>
      <c r="C43" s="406" t="s">
        <v>10</v>
      </c>
      <c r="D43" s="403">
        <v>4347.9150000000009</v>
      </c>
      <c r="E43" s="398">
        <v>137.39400000000114</v>
      </c>
      <c r="F43" s="398">
        <v>4210.5209999999997</v>
      </c>
      <c r="G43" s="398"/>
      <c r="H43" s="422">
        <v>75294.679856000032</v>
      </c>
      <c r="I43" s="403">
        <v>4159.0880000000006</v>
      </c>
      <c r="J43" s="398">
        <v>154.29400000000078</v>
      </c>
      <c r="K43" s="398">
        <v>4004.7939999999999</v>
      </c>
      <c r="L43" s="398"/>
      <c r="M43" s="422">
        <v>72230.464584000001</v>
      </c>
      <c r="N43" s="459"/>
      <c r="O43" s="460"/>
      <c r="S43" s="461"/>
    </row>
    <row r="44" spans="1:19" ht="36" customHeight="1">
      <c r="A44" s="12">
        <v>8</v>
      </c>
      <c r="B44" s="426" t="s">
        <v>345</v>
      </c>
      <c r="C44" s="406" t="s">
        <v>10</v>
      </c>
      <c r="D44" s="403">
        <v>8549.5110000000004</v>
      </c>
      <c r="E44" s="398">
        <v>11.655000000000655</v>
      </c>
      <c r="F44" s="398">
        <v>8537.8559999999998</v>
      </c>
      <c r="G44" s="398"/>
      <c r="H44" s="422">
        <v>201525.069246</v>
      </c>
      <c r="I44" s="403">
        <v>8309.244999999999</v>
      </c>
      <c r="J44" s="398">
        <v>8.2069999999985157</v>
      </c>
      <c r="K44" s="398">
        <v>8301.0380000000005</v>
      </c>
      <c r="L44" s="398"/>
      <c r="M44" s="422">
        <v>199842.13560000001</v>
      </c>
      <c r="N44" s="459"/>
      <c r="O44" s="460"/>
      <c r="S44" s="461"/>
    </row>
    <row r="45" spans="1:19" ht="36" customHeight="1">
      <c r="A45" s="12">
        <v>9</v>
      </c>
      <c r="B45" s="426" t="s">
        <v>313</v>
      </c>
      <c r="C45" s="406" t="s">
        <v>10</v>
      </c>
      <c r="D45" s="403">
        <v>37528.952000000005</v>
      </c>
      <c r="E45" s="398">
        <v>369.55200000000332</v>
      </c>
      <c r="F45" s="398">
        <v>37159.4</v>
      </c>
      <c r="G45" s="398"/>
      <c r="H45" s="422">
        <v>601727.38670400006</v>
      </c>
      <c r="I45" s="403">
        <v>44747.354000000007</v>
      </c>
      <c r="J45" s="398">
        <v>500.84399999999732</v>
      </c>
      <c r="K45" s="398">
        <v>44246.510000000009</v>
      </c>
      <c r="L45" s="398"/>
      <c r="M45" s="422">
        <v>707690.43713500001</v>
      </c>
      <c r="N45" s="459"/>
      <c r="O45" s="460"/>
      <c r="S45" s="461"/>
    </row>
    <row r="46" spans="1:19" ht="36" customHeight="1">
      <c r="A46" s="12">
        <v>10</v>
      </c>
      <c r="B46" s="426" t="s">
        <v>314</v>
      </c>
      <c r="C46" s="406" t="s">
        <v>10</v>
      </c>
      <c r="D46" s="403">
        <v>2439.741</v>
      </c>
      <c r="E46" s="398">
        <v>83.949999999999363</v>
      </c>
      <c r="F46" s="398">
        <v>2355.7910000000006</v>
      </c>
      <c r="G46" s="398"/>
      <c r="H46" s="422">
        <v>45460.805657000004</v>
      </c>
      <c r="I46" s="403">
        <v>2436.1459999999997</v>
      </c>
      <c r="J46" s="398">
        <v>97.054000000000087</v>
      </c>
      <c r="K46" s="398">
        <v>2339.0919999999996</v>
      </c>
      <c r="L46" s="398"/>
      <c r="M46" s="422">
        <v>45675.449484000004</v>
      </c>
      <c r="N46" s="459"/>
      <c r="O46" s="460"/>
      <c r="S46" s="461"/>
    </row>
    <row r="47" spans="1:19" ht="36" customHeight="1">
      <c r="A47" s="12">
        <v>11</v>
      </c>
      <c r="B47" s="430" t="s">
        <v>315</v>
      </c>
      <c r="C47" s="406" t="s">
        <v>10</v>
      </c>
      <c r="D47" s="403">
        <v>2107.8609999999999</v>
      </c>
      <c r="E47" s="398">
        <v>49.830999999999676</v>
      </c>
      <c r="F47" s="398">
        <v>2058.0300000000002</v>
      </c>
      <c r="G47" s="398"/>
      <c r="H47" s="422">
        <v>49813.592938000002</v>
      </c>
      <c r="I47" s="403">
        <v>2109.895</v>
      </c>
      <c r="J47" s="398">
        <v>41.822999999999865</v>
      </c>
      <c r="K47" s="398">
        <v>2068.0720000000001</v>
      </c>
      <c r="L47" s="398"/>
      <c r="M47" s="422">
        <v>49905.772199999999</v>
      </c>
      <c r="N47" s="459"/>
      <c r="O47" s="460"/>
      <c r="S47" s="461"/>
    </row>
    <row r="48" spans="1:19" ht="36" customHeight="1">
      <c r="A48" s="12">
        <v>12</v>
      </c>
      <c r="B48" s="426" t="s">
        <v>317</v>
      </c>
      <c r="C48" s="406" t="s">
        <v>10</v>
      </c>
      <c r="D48" s="403">
        <v>4673.6479999999992</v>
      </c>
      <c r="E48" s="398">
        <v>125.17699999999968</v>
      </c>
      <c r="F48" s="398">
        <v>4548.4709999999995</v>
      </c>
      <c r="G48" s="398"/>
      <c r="H48" s="422">
        <v>61499.876390999991</v>
      </c>
      <c r="I48" s="463">
        <v>4505.1729999999998</v>
      </c>
      <c r="J48" s="371">
        <v>110.77099999999973</v>
      </c>
      <c r="K48" s="371">
        <v>4394.402</v>
      </c>
      <c r="L48" s="371"/>
      <c r="M48" s="472">
        <v>59416.709441999992</v>
      </c>
      <c r="N48" s="459"/>
      <c r="O48" s="460"/>
      <c r="S48" s="461"/>
    </row>
    <row r="49" spans="1:19" ht="36" customHeight="1">
      <c r="A49" s="12">
        <v>13</v>
      </c>
      <c r="B49" s="429" t="s">
        <v>363</v>
      </c>
      <c r="C49" s="406" t="s">
        <v>10</v>
      </c>
      <c r="D49" s="403">
        <v>1882.3100000000002</v>
      </c>
      <c r="E49" s="398">
        <v>212.19299999999998</v>
      </c>
      <c r="F49" s="398">
        <v>1670.1170000000002</v>
      </c>
      <c r="G49" s="398"/>
      <c r="H49" s="422">
        <v>38372.354420000003</v>
      </c>
      <c r="I49" s="403">
        <v>2009.9490000000003</v>
      </c>
      <c r="J49" s="398">
        <v>227.15000000000032</v>
      </c>
      <c r="K49" s="398">
        <v>1782.799</v>
      </c>
      <c r="L49" s="398"/>
      <c r="M49" s="422">
        <v>42856.017180000003</v>
      </c>
      <c r="N49" s="459"/>
      <c r="O49" s="460"/>
      <c r="S49" s="461"/>
    </row>
    <row r="50" spans="1:19" ht="36" customHeight="1">
      <c r="A50" s="12">
        <v>14</v>
      </c>
      <c r="B50" s="429" t="s">
        <v>318</v>
      </c>
      <c r="C50" s="406" t="s">
        <v>10</v>
      </c>
      <c r="D50" s="403">
        <v>5905.6080000000002</v>
      </c>
      <c r="E50" s="398">
        <v>19.644000000001142</v>
      </c>
      <c r="F50" s="398">
        <v>5885.963999999999</v>
      </c>
      <c r="G50" s="398"/>
      <c r="H50" s="422">
        <v>95475.093916000013</v>
      </c>
      <c r="I50" s="403">
        <v>5330.6530000000002</v>
      </c>
      <c r="J50" s="398">
        <v>20.410999999999149</v>
      </c>
      <c r="K50" s="398">
        <v>5310.2420000000011</v>
      </c>
      <c r="L50" s="398"/>
      <c r="M50" s="422">
        <v>84996.103852</v>
      </c>
      <c r="N50" s="459"/>
      <c r="O50" s="460"/>
      <c r="S50" s="461"/>
    </row>
    <row r="51" spans="1:19" ht="36" customHeight="1">
      <c r="A51" s="12">
        <v>15</v>
      </c>
      <c r="B51" s="429" t="s">
        <v>74</v>
      </c>
      <c r="C51" s="406" t="s">
        <v>10</v>
      </c>
      <c r="D51" s="463">
        <v>0</v>
      </c>
      <c r="E51" s="371">
        <v>0</v>
      </c>
      <c r="F51" s="371">
        <v>0</v>
      </c>
      <c r="G51" s="371"/>
      <c r="H51" s="472">
        <v>0</v>
      </c>
      <c r="I51" s="463">
        <v>0</v>
      </c>
      <c r="J51" s="371">
        <v>0</v>
      </c>
      <c r="K51" s="371">
        <v>0</v>
      </c>
      <c r="L51" s="371"/>
      <c r="M51" s="472">
        <v>0</v>
      </c>
      <c r="N51" s="459"/>
      <c r="O51" s="460"/>
      <c r="S51" s="461"/>
    </row>
    <row r="52" spans="1:19" ht="36" customHeight="1">
      <c r="A52" s="12">
        <v>16</v>
      </c>
      <c r="B52" s="430" t="s">
        <v>75</v>
      </c>
      <c r="C52" s="406" t="s">
        <v>10</v>
      </c>
      <c r="D52" s="463">
        <v>0</v>
      </c>
      <c r="E52" s="371">
        <v>0</v>
      </c>
      <c r="F52" s="371">
        <v>0</v>
      </c>
      <c r="G52" s="371"/>
      <c r="H52" s="472">
        <v>0</v>
      </c>
      <c r="I52" s="463">
        <v>0</v>
      </c>
      <c r="J52" s="371">
        <v>0</v>
      </c>
      <c r="K52" s="371">
        <v>0</v>
      </c>
      <c r="L52" s="371"/>
      <c r="M52" s="472">
        <v>0</v>
      </c>
      <c r="N52" s="459"/>
      <c r="O52" s="460"/>
      <c r="S52" s="461"/>
    </row>
    <row r="53" spans="1:19" ht="36" customHeight="1">
      <c r="A53" s="12">
        <v>17</v>
      </c>
      <c r="B53" s="516" t="s">
        <v>319</v>
      </c>
      <c r="C53" s="406" t="s">
        <v>10</v>
      </c>
      <c r="D53" s="403">
        <v>1392.0809999999999</v>
      </c>
      <c r="E53" s="398">
        <v>6.0499999999999545</v>
      </c>
      <c r="F53" s="398">
        <v>1386.0309999999999</v>
      </c>
      <c r="G53" s="398"/>
      <c r="H53" s="422">
        <v>29808.788920000003</v>
      </c>
      <c r="I53" s="403">
        <v>2241.0290000000005</v>
      </c>
      <c r="J53" s="398">
        <v>9.7030000000004293</v>
      </c>
      <c r="K53" s="398">
        <v>2231.326</v>
      </c>
      <c r="L53" s="398"/>
      <c r="M53" s="422">
        <v>53415.713944000003</v>
      </c>
      <c r="N53" s="459"/>
      <c r="O53" s="460"/>
      <c r="S53" s="461"/>
    </row>
    <row r="54" spans="1:19" ht="36" customHeight="1">
      <c r="A54" s="12">
        <v>18</v>
      </c>
      <c r="B54" s="430" t="s">
        <v>383</v>
      </c>
      <c r="C54" s="406" t="s">
        <v>10</v>
      </c>
      <c r="D54" s="403">
        <v>774.41899999999998</v>
      </c>
      <c r="E54" s="398">
        <v>25.32100000000014</v>
      </c>
      <c r="F54" s="398">
        <v>749.09799999999984</v>
      </c>
      <c r="G54" s="398"/>
      <c r="H54" s="422">
        <v>12150.232854</v>
      </c>
      <c r="I54" s="403">
        <v>745.00600000000009</v>
      </c>
      <c r="J54" s="398">
        <v>35.219000000000051</v>
      </c>
      <c r="K54" s="398">
        <v>709.78700000000003</v>
      </c>
      <c r="L54" s="398"/>
      <c r="M54" s="422">
        <v>11390.672172000001</v>
      </c>
      <c r="N54" s="459"/>
      <c r="O54" s="460"/>
      <c r="S54" s="461"/>
    </row>
    <row r="55" spans="1:19" ht="36" customHeight="1">
      <c r="A55" s="12">
        <v>19</v>
      </c>
      <c r="B55" s="430" t="s">
        <v>320</v>
      </c>
      <c r="C55" s="406" t="s">
        <v>10</v>
      </c>
      <c r="D55" s="403">
        <v>15966.533999999998</v>
      </c>
      <c r="E55" s="398">
        <v>1367.3899999999976</v>
      </c>
      <c r="F55" s="398">
        <v>14599.144</v>
      </c>
      <c r="G55" s="398"/>
      <c r="H55" s="422">
        <v>157906.96958400001</v>
      </c>
      <c r="I55" s="403">
        <v>16431.717000000001</v>
      </c>
      <c r="J55" s="398">
        <v>1531.8619999999992</v>
      </c>
      <c r="K55" s="398">
        <v>14899.855000000001</v>
      </c>
      <c r="L55" s="398"/>
      <c r="M55" s="422">
        <v>159394.92575400003</v>
      </c>
      <c r="N55" s="459"/>
      <c r="O55" s="460"/>
      <c r="S55" s="461"/>
    </row>
    <row r="56" spans="1:19" ht="36" customHeight="1">
      <c r="A56" s="12">
        <v>20</v>
      </c>
      <c r="B56" s="430" t="s">
        <v>321</v>
      </c>
      <c r="C56" s="406" t="s">
        <v>10</v>
      </c>
      <c r="D56" s="403">
        <v>2828.1149999999998</v>
      </c>
      <c r="E56" s="398">
        <v>40.014000000000124</v>
      </c>
      <c r="F56" s="398">
        <v>2788.1009999999997</v>
      </c>
      <c r="G56" s="398"/>
      <c r="H56" s="422">
        <v>66047.181544000006</v>
      </c>
      <c r="I56" s="403">
        <v>2803.98</v>
      </c>
      <c r="J56" s="398">
        <v>38.510999999999967</v>
      </c>
      <c r="K56" s="398">
        <v>2765.4690000000001</v>
      </c>
      <c r="L56" s="398"/>
      <c r="M56" s="422">
        <v>66760.157524000009</v>
      </c>
      <c r="N56" s="459"/>
      <c r="O56" s="460"/>
      <c r="S56" s="461"/>
    </row>
    <row r="57" spans="1:19" ht="36" customHeight="1">
      <c r="A57" s="12">
        <v>21</v>
      </c>
      <c r="B57" s="430" t="s">
        <v>350</v>
      </c>
      <c r="C57" s="406" t="s">
        <v>10</v>
      </c>
      <c r="D57" s="403">
        <v>758.66</v>
      </c>
      <c r="E57" s="398">
        <v>64.799999999999841</v>
      </c>
      <c r="F57" s="398">
        <v>693.86000000000013</v>
      </c>
      <c r="G57" s="398"/>
      <c r="H57" s="422">
        <v>12315.949200000003</v>
      </c>
      <c r="I57" s="403">
        <v>1060.2730000000001</v>
      </c>
      <c r="J57" s="398">
        <v>83.271000000000072</v>
      </c>
      <c r="K57" s="398">
        <v>977.00200000000007</v>
      </c>
      <c r="L57" s="398"/>
      <c r="M57" s="422">
        <v>17698.391229999997</v>
      </c>
      <c r="N57" s="459"/>
      <c r="O57" s="460"/>
      <c r="S57" s="461"/>
    </row>
    <row r="58" spans="1:19" ht="36" customHeight="1">
      <c r="A58" s="12">
        <v>22</v>
      </c>
      <c r="B58" s="430" t="s">
        <v>351</v>
      </c>
      <c r="C58" s="406" t="s">
        <v>10</v>
      </c>
      <c r="D58" s="403">
        <v>3239.3969999999999</v>
      </c>
      <c r="E58" s="398">
        <v>113.69399999999951</v>
      </c>
      <c r="F58" s="398">
        <v>3125.7030000000004</v>
      </c>
      <c r="G58" s="398"/>
      <c r="H58" s="422">
        <v>73116.503116000007</v>
      </c>
      <c r="I58" s="403">
        <v>3254.9109999999996</v>
      </c>
      <c r="J58" s="398">
        <v>104.68099999999959</v>
      </c>
      <c r="K58" s="398">
        <v>3150.23</v>
      </c>
      <c r="L58" s="398"/>
      <c r="M58" s="422">
        <v>75697.916048000014</v>
      </c>
      <c r="N58" s="459"/>
      <c r="O58" s="460"/>
      <c r="S58" s="461"/>
    </row>
    <row r="59" spans="1:19" ht="36" customHeight="1">
      <c r="A59" s="12">
        <v>23</v>
      </c>
      <c r="B59" s="430" t="s">
        <v>322</v>
      </c>
      <c r="C59" s="406" t="s">
        <v>10</v>
      </c>
      <c r="D59" s="403">
        <v>3018.8180000000002</v>
      </c>
      <c r="E59" s="398">
        <v>87.57300000000032</v>
      </c>
      <c r="F59" s="398">
        <v>2931.2449999999999</v>
      </c>
      <c r="G59" s="398"/>
      <c r="H59" s="422">
        <v>47503.629096999997</v>
      </c>
      <c r="I59" s="403">
        <v>3547.8240000000005</v>
      </c>
      <c r="J59" s="398">
        <v>144.04000000000042</v>
      </c>
      <c r="K59" s="398">
        <v>3403.7840000000001</v>
      </c>
      <c r="L59" s="398"/>
      <c r="M59" s="422">
        <v>54436.054904000004</v>
      </c>
      <c r="N59" s="459"/>
      <c r="O59" s="460"/>
      <c r="S59" s="461"/>
    </row>
    <row r="60" spans="1:19" ht="36" customHeight="1">
      <c r="A60" s="12">
        <v>24</v>
      </c>
      <c r="B60" s="430" t="s">
        <v>323</v>
      </c>
      <c r="C60" s="406" t="s">
        <v>10</v>
      </c>
      <c r="D60" s="463">
        <v>0</v>
      </c>
      <c r="E60" s="371">
        <v>0</v>
      </c>
      <c r="F60" s="371">
        <v>0</v>
      </c>
      <c r="G60" s="398"/>
      <c r="H60" s="472">
        <v>0</v>
      </c>
      <c r="I60" s="463">
        <v>0</v>
      </c>
      <c r="J60" s="371">
        <v>0</v>
      </c>
      <c r="K60" s="371">
        <v>0</v>
      </c>
      <c r="L60" s="398"/>
      <c r="M60" s="472">
        <v>0</v>
      </c>
      <c r="N60" s="459"/>
      <c r="O60" s="460"/>
      <c r="S60" s="461"/>
    </row>
    <row r="61" spans="1:19" ht="36" customHeight="1">
      <c r="A61" s="12">
        <v>25</v>
      </c>
      <c r="B61" s="430" t="s">
        <v>69</v>
      </c>
      <c r="C61" s="406" t="s">
        <v>10</v>
      </c>
      <c r="D61" s="463">
        <v>0</v>
      </c>
      <c r="E61" s="371">
        <v>0</v>
      </c>
      <c r="F61" s="371">
        <v>0</v>
      </c>
      <c r="G61" s="371"/>
      <c r="H61" s="472">
        <v>0</v>
      </c>
      <c r="I61" s="463">
        <v>0</v>
      </c>
      <c r="J61" s="371">
        <v>0</v>
      </c>
      <c r="K61" s="371">
        <v>0</v>
      </c>
      <c r="L61" s="371"/>
      <c r="M61" s="472">
        <v>0</v>
      </c>
      <c r="N61" s="459"/>
      <c r="O61" s="460"/>
      <c r="S61" s="461"/>
    </row>
    <row r="62" spans="1:19" ht="36" customHeight="1">
      <c r="A62" s="12">
        <v>26</v>
      </c>
      <c r="B62" s="430" t="s">
        <v>70</v>
      </c>
      <c r="C62" s="406" t="s">
        <v>10</v>
      </c>
      <c r="D62" s="403">
        <v>4435.098</v>
      </c>
      <c r="E62" s="398">
        <v>44.228000000000065</v>
      </c>
      <c r="F62" s="398">
        <v>4390.87</v>
      </c>
      <c r="G62" s="398"/>
      <c r="H62" s="422">
        <v>98909.110140000004</v>
      </c>
      <c r="I62" s="403">
        <v>5226.192</v>
      </c>
      <c r="J62" s="398">
        <v>53.092999999999847</v>
      </c>
      <c r="K62" s="398">
        <v>5173.0990000000002</v>
      </c>
      <c r="L62" s="398"/>
      <c r="M62" s="422">
        <v>120491.82190799998</v>
      </c>
      <c r="N62" s="459"/>
      <c r="O62" s="460"/>
      <c r="S62" s="461"/>
    </row>
    <row r="63" spans="1:19" ht="36" customHeight="1">
      <c r="A63" s="12">
        <v>27</v>
      </c>
      <c r="B63" s="430" t="s">
        <v>71</v>
      </c>
      <c r="C63" s="406" t="s">
        <v>10</v>
      </c>
      <c r="D63" s="403">
        <v>3564.5939999999996</v>
      </c>
      <c r="E63" s="398">
        <v>253.54099999999971</v>
      </c>
      <c r="F63" s="398">
        <v>3311.0529999999999</v>
      </c>
      <c r="G63" s="398"/>
      <c r="H63" s="422">
        <v>80511.439007999987</v>
      </c>
      <c r="I63" s="403">
        <v>4165.0969999999998</v>
      </c>
      <c r="J63" s="398">
        <v>379.87299999999959</v>
      </c>
      <c r="K63" s="398">
        <v>3785.2240000000002</v>
      </c>
      <c r="L63" s="398"/>
      <c r="M63" s="422">
        <v>90933.957476000011</v>
      </c>
      <c r="N63" s="459"/>
      <c r="O63" s="460"/>
      <c r="S63" s="461"/>
    </row>
    <row r="64" spans="1:19" ht="36" customHeight="1">
      <c r="A64" s="12">
        <v>28</v>
      </c>
      <c r="B64" s="430" t="s">
        <v>310</v>
      </c>
      <c r="C64" s="406" t="s">
        <v>10</v>
      </c>
      <c r="D64" s="403">
        <v>744.26899999999989</v>
      </c>
      <c r="E64" s="398">
        <v>22.677000000000021</v>
      </c>
      <c r="F64" s="398">
        <v>721.59199999999987</v>
      </c>
      <c r="G64" s="398"/>
      <c r="H64" s="422">
        <v>17041.334107999999</v>
      </c>
      <c r="I64" s="403">
        <v>568.77700000000004</v>
      </c>
      <c r="J64" s="398">
        <v>8.0070000000000618</v>
      </c>
      <c r="K64" s="398">
        <v>560.77</v>
      </c>
      <c r="L64" s="398"/>
      <c r="M64" s="422">
        <v>13489.831328000004</v>
      </c>
      <c r="N64" s="459"/>
      <c r="O64" s="460"/>
      <c r="S64" s="461"/>
    </row>
    <row r="65" spans="1:19" ht="36" customHeight="1">
      <c r="A65" s="12">
        <v>29</v>
      </c>
      <c r="B65" s="430" t="s">
        <v>72</v>
      </c>
      <c r="C65" s="406" t="s">
        <v>10</v>
      </c>
      <c r="D65" s="463">
        <v>0</v>
      </c>
      <c r="E65" s="371">
        <v>0</v>
      </c>
      <c r="F65" s="371">
        <v>0</v>
      </c>
      <c r="G65" s="371"/>
      <c r="H65" s="472">
        <v>0</v>
      </c>
      <c r="I65" s="463">
        <v>0</v>
      </c>
      <c r="J65" s="371">
        <v>0</v>
      </c>
      <c r="K65" s="371">
        <v>0</v>
      </c>
      <c r="L65" s="371"/>
      <c r="M65" s="472">
        <v>0</v>
      </c>
      <c r="N65" s="459"/>
      <c r="O65" s="460"/>
      <c r="S65" s="461"/>
    </row>
    <row r="66" spans="1:19" ht="36" customHeight="1">
      <c r="A66" s="12">
        <v>30</v>
      </c>
      <c r="B66" s="430" t="s">
        <v>73</v>
      </c>
      <c r="C66" s="406" t="s">
        <v>10</v>
      </c>
      <c r="D66" s="403">
        <v>4707.7070000000003</v>
      </c>
      <c r="E66" s="398">
        <v>90.86200000000008</v>
      </c>
      <c r="F66" s="398">
        <v>4616.8450000000003</v>
      </c>
      <c r="G66" s="398"/>
      <c r="H66" s="422">
        <v>67170.477905000007</v>
      </c>
      <c r="I66" s="403">
        <v>3550.73</v>
      </c>
      <c r="J66" s="398">
        <v>95.628999999999905</v>
      </c>
      <c r="K66" s="398">
        <v>3455.1010000000001</v>
      </c>
      <c r="L66" s="398"/>
      <c r="M66" s="422">
        <v>53238.304262000005</v>
      </c>
      <c r="N66" s="459"/>
      <c r="O66" s="460"/>
      <c r="S66" s="461"/>
    </row>
    <row r="67" spans="1:19" ht="36" customHeight="1">
      <c r="A67" s="12">
        <v>31</v>
      </c>
      <c r="B67" s="430" t="s">
        <v>76</v>
      </c>
      <c r="C67" s="406" t="s">
        <v>10</v>
      </c>
      <c r="D67" s="403">
        <v>22316.124999999996</v>
      </c>
      <c r="E67" s="398">
        <v>241.57699999999386</v>
      </c>
      <c r="F67" s="398">
        <v>22074.548000000003</v>
      </c>
      <c r="G67" s="398"/>
      <c r="H67" s="422">
        <v>488249.82111400011</v>
      </c>
      <c r="I67" s="403">
        <v>25278.584999999999</v>
      </c>
      <c r="J67" s="398">
        <v>236.20799999999872</v>
      </c>
      <c r="K67" s="398">
        <v>25042.377</v>
      </c>
      <c r="L67" s="398"/>
      <c r="M67" s="422">
        <v>600787.52456799999</v>
      </c>
      <c r="N67" s="459"/>
      <c r="O67" s="460"/>
      <c r="S67" s="461"/>
    </row>
    <row r="68" spans="1:19" ht="36" customHeight="1">
      <c r="A68" s="12">
        <v>32</v>
      </c>
      <c r="B68" s="430" t="s">
        <v>77</v>
      </c>
      <c r="C68" s="406" t="s">
        <v>10</v>
      </c>
      <c r="D68" s="463">
        <v>0</v>
      </c>
      <c r="E68" s="371">
        <v>0</v>
      </c>
      <c r="F68" s="371">
        <v>0</v>
      </c>
      <c r="G68" s="371"/>
      <c r="H68" s="472">
        <v>0</v>
      </c>
      <c r="I68" s="463">
        <v>0</v>
      </c>
      <c r="J68" s="371">
        <v>0</v>
      </c>
      <c r="K68" s="371">
        <v>0</v>
      </c>
      <c r="L68" s="371"/>
      <c r="M68" s="472">
        <v>0</v>
      </c>
      <c r="N68" s="459"/>
      <c r="O68" s="460"/>
      <c r="S68" s="461"/>
    </row>
    <row r="69" spans="1:19" ht="36" customHeight="1">
      <c r="A69" s="12">
        <v>33</v>
      </c>
      <c r="B69" s="430" t="s">
        <v>316</v>
      </c>
      <c r="C69" s="406" t="s">
        <v>10</v>
      </c>
      <c r="D69" s="463">
        <v>3727.5540000000005</v>
      </c>
      <c r="E69" s="371">
        <v>15.405000000000655</v>
      </c>
      <c r="F69" s="371">
        <v>3712.1489999999999</v>
      </c>
      <c r="G69" s="371"/>
      <c r="H69" s="472">
        <v>84250.93370400001</v>
      </c>
      <c r="I69" s="463">
        <v>4325.6090000000004</v>
      </c>
      <c r="J69" s="371">
        <v>8.0360000000000582</v>
      </c>
      <c r="K69" s="371">
        <v>4317.5730000000003</v>
      </c>
      <c r="L69" s="371"/>
      <c r="M69" s="472">
        <v>97991.63680800001</v>
      </c>
      <c r="N69" s="459"/>
      <c r="O69" s="460"/>
      <c r="S69" s="461"/>
    </row>
    <row r="70" spans="1:19" ht="36" customHeight="1">
      <c r="A70" s="12">
        <v>34</v>
      </c>
      <c r="B70" s="430" t="s">
        <v>260</v>
      </c>
      <c r="C70" s="406" t="s">
        <v>10</v>
      </c>
      <c r="D70" s="403">
        <v>2357.9919999999997</v>
      </c>
      <c r="E70" s="398">
        <v>22.155999999999494</v>
      </c>
      <c r="F70" s="398">
        <v>2335.8360000000002</v>
      </c>
      <c r="G70" s="398"/>
      <c r="H70" s="422">
        <v>37907.169408000009</v>
      </c>
      <c r="I70" s="403">
        <v>2234.951</v>
      </c>
      <c r="J70" s="398">
        <v>21.264000000000124</v>
      </c>
      <c r="K70" s="398">
        <v>2213.6869999999999</v>
      </c>
      <c r="L70" s="398"/>
      <c r="M70" s="422">
        <v>35533.799422000004</v>
      </c>
      <c r="N70" s="459"/>
      <c r="O70" s="460"/>
      <c r="S70" s="461"/>
    </row>
    <row r="71" spans="1:19" ht="36" customHeight="1">
      <c r="A71" s="12">
        <v>35</v>
      </c>
      <c r="B71" s="430" t="s">
        <v>380</v>
      </c>
      <c r="C71" s="406" t="s">
        <v>10</v>
      </c>
      <c r="D71" s="403">
        <v>1000.588</v>
      </c>
      <c r="E71" s="398">
        <v>21.457999999999856</v>
      </c>
      <c r="F71" s="398">
        <v>979.13000000000011</v>
      </c>
      <c r="G71" s="398"/>
      <c r="H71" s="422">
        <v>12936.265560000002</v>
      </c>
      <c r="I71" s="403">
        <v>1649.6899999999998</v>
      </c>
      <c r="J71" s="398">
        <v>26.961999999999989</v>
      </c>
      <c r="K71" s="398">
        <v>1622.7279999999998</v>
      </c>
      <c r="L71" s="398"/>
      <c r="M71" s="422">
        <v>21439.482335999997</v>
      </c>
      <c r="N71" s="459"/>
      <c r="O71" s="460"/>
      <c r="S71" s="461"/>
    </row>
    <row r="72" spans="1:19" ht="36" customHeight="1">
      <c r="A72" s="12">
        <v>36</v>
      </c>
      <c r="B72" s="430" t="s">
        <v>261</v>
      </c>
      <c r="C72" s="406" t="s">
        <v>10</v>
      </c>
      <c r="D72" s="403">
        <v>5633.6349999999993</v>
      </c>
      <c r="E72" s="398">
        <v>114.5649999999996</v>
      </c>
      <c r="F72" s="398">
        <v>5519.07</v>
      </c>
      <c r="G72" s="398"/>
      <c r="H72" s="422">
        <v>134329.75025399998</v>
      </c>
      <c r="I72" s="403">
        <v>6433.8609999999999</v>
      </c>
      <c r="J72" s="398">
        <v>135.73599999999988</v>
      </c>
      <c r="K72" s="398">
        <v>6298.125</v>
      </c>
      <c r="L72" s="398"/>
      <c r="M72" s="422">
        <v>151611.491996</v>
      </c>
      <c r="N72" s="459"/>
      <c r="O72" s="460"/>
      <c r="S72" s="461"/>
    </row>
    <row r="73" spans="1:19" ht="36" customHeight="1">
      <c r="A73" s="12">
        <v>37</v>
      </c>
      <c r="B73" s="430" t="s">
        <v>324</v>
      </c>
      <c r="C73" s="406" t="s">
        <v>10</v>
      </c>
      <c r="D73" s="403">
        <v>1358.6699999999998</v>
      </c>
      <c r="E73" s="398">
        <v>27.213999999999942</v>
      </c>
      <c r="F73" s="398">
        <v>1331.4559999999999</v>
      </c>
      <c r="G73" s="398"/>
      <c r="H73" s="422">
        <v>32403.606269999997</v>
      </c>
      <c r="I73" s="403">
        <v>912.18500000000006</v>
      </c>
      <c r="J73" s="398">
        <v>26.407000000000039</v>
      </c>
      <c r="K73" s="398">
        <v>885.77800000000002</v>
      </c>
      <c r="L73" s="398"/>
      <c r="M73" s="422">
        <v>21312.331811999997</v>
      </c>
      <c r="N73" s="459"/>
      <c r="O73" s="460"/>
      <c r="S73" s="461"/>
    </row>
    <row r="74" spans="1:19" ht="36" customHeight="1">
      <c r="A74" s="12">
        <v>38</v>
      </c>
      <c r="B74" s="430" t="s">
        <v>325</v>
      </c>
      <c r="C74" s="406" t="s">
        <v>10</v>
      </c>
      <c r="D74" s="403">
        <v>1535.3830000000003</v>
      </c>
      <c r="E74" s="398">
        <v>107.86900000000014</v>
      </c>
      <c r="F74" s="398">
        <v>1427.5140000000001</v>
      </c>
      <c r="G74" s="398"/>
      <c r="H74" s="422">
        <v>34692.857766000001</v>
      </c>
      <c r="I74" s="403">
        <v>2126.8920000000003</v>
      </c>
      <c r="J74" s="398">
        <v>173.81100000000038</v>
      </c>
      <c r="K74" s="398">
        <v>1953.0809999999999</v>
      </c>
      <c r="L74" s="398"/>
      <c r="M74" s="422">
        <v>46844.366787999992</v>
      </c>
      <c r="N74" s="459"/>
      <c r="O74" s="460"/>
      <c r="S74" s="461"/>
    </row>
    <row r="75" spans="1:19" ht="36" customHeight="1">
      <c r="A75" s="12">
        <v>39</v>
      </c>
      <c r="B75" s="430" t="s">
        <v>326</v>
      </c>
      <c r="C75" s="406" t="s">
        <v>10</v>
      </c>
      <c r="D75" s="403">
        <v>1548.079</v>
      </c>
      <c r="E75" s="398">
        <v>67.270000000000209</v>
      </c>
      <c r="F75" s="398">
        <v>1480.8089999999997</v>
      </c>
      <c r="G75" s="398"/>
      <c r="H75" s="422">
        <v>36016.299270000003</v>
      </c>
      <c r="I75" s="403">
        <v>1616.8600000000001</v>
      </c>
      <c r="J75" s="398">
        <v>52.19600000000014</v>
      </c>
      <c r="K75" s="398">
        <v>1564.664</v>
      </c>
      <c r="L75" s="398"/>
      <c r="M75" s="422">
        <v>37549.923779999997</v>
      </c>
      <c r="N75" s="459"/>
      <c r="O75" s="460"/>
      <c r="S75" s="461"/>
    </row>
    <row r="76" spans="1:19" ht="36" customHeight="1">
      <c r="A76" s="12">
        <v>40</v>
      </c>
      <c r="B76" s="430" t="s">
        <v>327</v>
      </c>
      <c r="C76" s="406" t="s">
        <v>10</v>
      </c>
      <c r="D76" s="463">
        <v>0</v>
      </c>
      <c r="E76" s="371">
        <v>0</v>
      </c>
      <c r="F76" s="371">
        <v>0</v>
      </c>
      <c r="G76" s="371"/>
      <c r="H76" s="472">
        <v>0</v>
      </c>
      <c r="I76" s="463">
        <v>0</v>
      </c>
      <c r="J76" s="371">
        <v>0</v>
      </c>
      <c r="K76" s="371">
        <v>0</v>
      </c>
      <c r="L76" s="371"/>
      <c r="M76" s="472">
        <v>0</v>
      </c>
      <c r="N76" s="459"/>
      <c r="O76" s="460"/>
      <c r="S76" s="461"/>
    </row>
    <row r="77" spans="1:19" ht="36" customHeight="1">
      <c r="A77" s="12">
        <v>41</v>
      </c>
      <c r="B77" s="430" t="s">
        <v>328</v>
      </c>
      <c r="C77" s="406" t="s">
        <v>10</v>
      </c>
      <c r="D77" s="403">
        <v>1955.8670000000002</v>
      </c>
      <c r="E77" s="398">
        <v>10.2800000000002</v>
      </c>
      <c r="F77" s="398">
        <v>1945.587</v>
      </c>
      <c r="G77" s="398"/>
      <c r="H77" s="422">
        <v>31575.200811000002</v>
      </c>
      <c r="I77" s="403">
        <v>1626.0250000000001</v>
      </c>
      <c r="J77" s="398">
        <v>0.22200000000020736</v>
      </c>
      <c r="K77" s="398">
        <v>1625.8029999999999</v>
      </c>
      <c r="L77" s="398"/>
      <c r="M77" s="422">
        <v>26146.253243000003</v>
      </c>
      <c r="N77" s="459"/>
      <c r="O77" s="460"/>
      <c r="S77" s="461"/>
    </row>
    <row r="78" spans="1:19" ht="36" customHeight="1">
      <c r="A78" s="12">
        <v>42</v>
      </c>
      <c r="B78" s="430" t="s">
        <v>329</v>
      </c>
      <c r="C78" s="406" t="s">
        <v>10</v>
      </c>
      <c r="D78" s="403">
        <v>1992.4140000000002</v>
      </c>
      <c r="E78" s="398">
        <v>87.816000000000031</v>
      </c>
      <c r="F78" s="398">
        <v>1904.5980000000002</v>
      </c>
      <c r="G78" s="398"/>
      <c r="H78" s="422">
        <v>37891.977209999997</v>
      </c>
      <c r="I78" s="403">
        <v>1986.1449999999998</v>
      </c>
      <c r="J78" s="398">
        <v>95.125999999999749</v>
      </c>
      <c r="K78" s="398">
        <v>1891.019</v>
      </c>
      <c r="L78" s="398"/>
      <c r="M78" s="422">
        <v>37621.823004999998</v>
      </c>
      <c r="N78" s="459"/>
      <c r="O78" s="460"/>
      <c r="S78" s="461"/>
    </row>
    <row r="79" spans="1:19" ht="36" customHeight="1">
      <c r="A79" s="12">
        <v>43</v>
      </c>
      <c r="B79" s="430" t="s">
        <v>342</v>
      </c>
      <c r="C79" s="406" t="s">
        <v>10</v>
      </c>
      <c r="D79" s="403">
        <v>1484.904</v>
      </c>
      <c r="E79" s="398">
        <v>56.236999999999853</v>
      </c>
      <c r="F79" s="398">
        <v>1428.6670000000001</v>
      </c>
      <c r="G79" s="398"/>
      <c r="H79" s="422">
        <v>23183.811743000006</v>
      </c>
      <c r="I79" s="403">
        <v>1543.452</v>
      </c>
      <c r="J79" s="398">
        <v>58.175000000000182</v>
      </c>
      <c r="K79" s="398">
        <v>1485.2769999999998</v>
      </c>
      <c r="L79" s="398"/>
      <c r="M79" s="422">
        <v>23823.372562</v>
      </c>
      <c r="N79" s="459"/>
      <c r="O79" s="460"/>
      <c r="S79" s="461"/>
    </row>
    <row r="80" spans="1:19" ht="36" customHeight="1">
      <c r="A80" s="12">
        <v>44</v>
      </c>
      <c r="B80" s="430" t="s">
        <v>330</v>
      </c>
      <c r="C80" s="406" t="s">
        <v>10</v>
      </c>
      <c r="D80" s="403">
        <v>7267.0959999999986</v>
      </c>
      <c r="E80" s="398">
        <v>172.35499999999865</v>
      </c>
      <c r="F80" s="398">
        <v>7094.741</v>
      </c>
      <c r="G80" s="398"/>
      <c r="H80" s="422">
        <v>172454.17295400004</v>
      </c>
      <c r="I80" s="403">
        <v>5829.1709999999994</v>
      </c>
      <c r="J80" s="398">
        <v>141.08199999999852</v>
      </c>
      <c r="K80" s="398">
        <v>5688.0890000000009</v>
      </c>
      <c r="L80" s="398"/>
      <c r="M80" s="422">
        <v>135939.932172</v>
      </c>
      <c r="N80" s="459"/>
      <c r="O80" s="460"/>
      <c r="S80" s="461"/>
    </row>
    <row r="81" spans="1:19" ht="36" customHeight="1">
      <c r="A81" s="12">
        <v>45</v>
      </c>
      <c r="B81" s="430" t="s">
        <v>331</v>
      </c>
      <c r="C81" s="406" t="s">
        <v>10</v>
      </c>
      <c r="D81" s="403">
        <v>540.17399999999998</v>
      </c>
      <c r="E81" s="398">
        <v>10.543000000000006</v>
      </c>
      <c r="F81" s="398">
        <v>529.63099999999997</v>
      </c>
      <c r="G81" s="398"/>
      <c r="H81" s="422">
        <v>8591.7033670000001</v>
      </c>
      <c r="I81" s="403">
        <v>535.10299999999995</v>
      </c>
      <c r="J81" s="398">
        <v>10.333999999999946</v>
      </c>
      <c r="K81" s="398">
        <v>524.76900000000001</v>
      </c>
      <c r="L81" s="398"/>
      <c r="M81" s="422">
        <v>8419.8980140000003</v>
      </c>
      <c r="N81" s="459"/>
      <c r="O81" s="460"/>
      <c r="S81" s="461"/>
    </row>
    <row r="82" spans="1:19" ht="36" customHeight="1">
      <c r="A82" s="12">
        <v>46</v>
      </c>
      <c r="B82" s="430" t="s">
        <v>94</v>
      </c>
      <c r="C82" s="406" t="s">
        <v>10</v>
      </c>
      <c r="D82" s="403">
        <v>1124.7639999999999</v>
      </c>
      <c r="E82" s="398">
        <v>28.107999999999947</v>
      </c>
      <c r="F82" s="398">
        <v>1096.6559999999999</v>
      </c>
      <c r="G82" s="398"/>
      <c r="H82" s="422">
        <v>26688.065670000004</v>
      </c>
      <c r="I82" s="403">
        <v>1123.3679999999999</v>
      </c>
      <c r="J82" s="398">
        <v>36.919999999999845</v>
      </c>
      <c r="K82" s="398">
        <v>1086.4480000000001</v>
      </c>
      <c r="L82" s="398"/>
      <c r="M82" s="422">
        <v>26136.339688</v>
      </c>
      <c r="N82" s="459"/>
      <c r="O82" s="460"/>
      <c r="S82" s="461"/>
    </row>
    <row r="83" spans="1:19" ht="36" customHeight="1">
      <c r="A83" s="12">
        <v>47</v>
      </c>
      <c r="B83" s="430" t="s">
        <v>93</v>
      </c>
      <c r="C83" s="406" t="s">
        <v>10</v>
      </c>
      <c r="D83" s="403">
        <v>0</v>
      </c>
      <c r="E83" s="371">
        <v>0</v>
      </c>
      <c r="F83" s="398">
        <v>0</v>
      </c>
      <c r="G83" s="398"/>
      <c r="H83" s="472">
        <v>0</v>
      </c>
      <c r="I83" s="403">
        <v>0</v>
      </c>
      <c r="J83" s="371">
        <v>0</v>
      </c>
      <c r="K83" s="398">
        <v>0</v>
      </c>
      <c r="L83" s="398"/>
      <c r="M83" s="472">
        <v>0</v>
      </c>
      <c r="N83" s="459"/>
      <c r="O83" s="460"/>
      <c r="S83" s="461"/>
    </row>
    <row r="84" spans="1:19" ht="36" customHeight="1">
      <c r="A84" s="12">
        <v>48</v>
      </c>
      <c r="B84" s="430" t="s">
        <v>95</v>
      </c>
      <c r="C84" s="406" t="s">
        <v>10</v>
      </c>
      <c r="D84" s="403">
        <v>899.02200000000005</v>
      </c>
      <c r="E84" s="398">
        <v>18.106999999999971</v>
      </c>
      <c r="F84" s="398">
        <v>880.91500000000008</v>
      </c>
      <c r="G84" s="398"/>
      <c r="H84" s="422">
        <v>21441.134315999996</v>
      </c>
      <c r="I84" s="403">
        <v>882.7059999999999</v>
      </c>
      <c r="J84" s="398">
        <v>18.228999999999814</v>
      </c>
      <c r="K84" s="398">
        <v>864.47700000000009</v>
      </c>
      <c r="L84" s="398"/>
      <c r="M84" s="422">
        <v>20815.481420000004</v>
      </c>
      <c r="N84" s="459"/>
      <c r="O84" s="460"/>
      <c r="S84" s="461"/>
    </row>
    <row r="85" spans="1:19" ht="36" customHeight="1">
      <c r="A85" s="12">
        <v>49</v>
      </c>
      <c r="B85" s="430" t="s">
        <v>237</v>
      </c>
      <c r="C85" s="406" t="s">
        <v>10</v>
      </c>
      <c r="D85" s="403">
        <v>3040.1410000000001</v>
      </c>
      <c r="E85" s="398">
        <v>4.7189999999995962</v>
      </c>
      <c r="F85" s="398">
        <v>3035.4220000000005</v>
      </c>
      <c r="G85" s="398"/>
      <c r="H85" s="422">
        <v>73709.100317999983</v>
      </c>
      <c r="I85" s="403">
        <v>4474.5039999999999</v>
      </c>
      <c r="J85" s="398">
        <v>4.9609999999993306</v>
      </c>
      <c r="K85" s="398">
        <v>4469.5430000000006</v>
      </c>
      <c r="L85" s="398"/>
      <c r="M85" s="422">
        <v>106798.72653200002</v>
      </c>
      <c r="N85" s="459"/>
      <c r="O85" s="460"/>
      <c r="S85" s="461"/>
    </row>
    <row r="86" spans="1:19" ht="36" customHeight="1">
      <c r="A86" s="12">
        <v>50</v>
      </c>
      <c r="B86" s="430" t="s">
        <v>290</v>
      </c>
      <c r="C86" s="406" t="s">
        <v>10</v>
      </c>
      <c r="D86" s="403">
        <v>106.43100000000001</v>
      </c>
      <c r="E86" s="398">
        <v>10.920999999999992</v>
      </c>
      <c r="F86" s="398">
        <v>95.510000000000019</v>
      </c>
      <c r="G86" s="398"/>
      <c r="H86" s="422">
        <v>2320.2758039999999</v>
      </c>
      <c r="I86" s="403">
        <v>124.58600000000003</v>
      </c>
      <c r="J86" s="398">
        <v>8.4690000000000225</v>
      </c>
      <c r="K86" s="398">
        <v>116.117</v>
      </c>
      <c r="L86" s="398"/>
      <c r="M86" s="422">
        <v>2777.322572</v>
      </c>
      <c r="N86" s="459"/>
      <c r="O86" s="460"/>
      <c r="S86" s="461"/>
    </row>
    <row r="87" spans="1:19" s="534" customFormat="1" ht="36" customHeight="1">
      <c r="A87" s="12">
        <v>51</v>
      </c>
      <c r="B87" s="430" t="s">
        <v>291</v>
      </c>
      <c r="C87" s="406" t="s">
        <v>10</v>
      </c>
      <c r="D87" s="403">
        <v>3261.2129999999997</v>
      </c>
      <c r="E87" s="398">
        <v>27.775999999999385</v>
      </c>
      <c r="F87" s="398">
        <v>3233.4370000000004</v>
      </c>
      <c r="G87" s="398"/>
      <c r="H87" s="422">
        <v>78552.57559800001</v>
      </c>
      <c r="I87" s="403">
        <v>3363.6079999999993</v>
      </c>
      <c r="J87" s="398">
        <v>17.791000000000167</v>
      </c>
      <c r="K87" s="398">
        <v>3345.8169999999991</v>
      </c>
      <c r="L87" s="398"/>
      <c r="M87" s="422">
        <v>80016.876524000007</v>
      </c>
      <c r="N87" s="555"/>
      <c r="O87" s="556"/>
    </row>
    <row r="88" spans="1:19" ht="36" customHeight="1">
      <c r="A88" s="12">
        <v>52</v>
      </c>
      <c r="B88" s="430" t="s">
        <v>292</v>
      </c>
      <c r="C88" s="406" t="s">
        <v>10</v>
      </c>
      <c r="D88" s="403">
        <v>8888.8459999999995</v>
      </c>
      <c r="E88" s="398">
        <v>340.95600000000013</v>
      </c>
      <c r="F88" s="398">
        <v>8547.89</v>
      </c>
      <c r="G88" s="398"/>
      <c r="H88" s="422">
        <v>138595.537882</v>
      </c>
      <c r="I88" s="403">
        <v>8500.512999999999</v>
      </c>
      <c r="J88" s="398">
        <v>233.08699999999772</v>
      </c>
      <c r="K88" s="398">
        <v>8267.4260000000013</v>
      </c>
      <c r="L88" s="398"/>
      <c r="M88" s="422">
        <v>132348.47060600002</v>
      </c>
      <c r="N88" s="459"/>
      <c r="O88" s="460"/>
      <c r="S88" s="461"/>
    </row>
    <row r="89" spans="1:19" ht="36" customHeight="1">
      <c r="A89" s="12">
        <v>53</v>
      </c>
      <c r="B89" s="430" t="s">
        <v>382</v>
      </c>
      <c r="C89" s="406" t="s">
        <v>10</v>
      </c>
      <c r="D89" s="463">
        <v>0</v>
      </c>
      <c r="E89" s="371">
        <v>0</v>
      </c>
      <c r="F89" s="371">
        <v>0</v>
      </c>
      <c r="G89" s="371"/>
      <c r="H89" s="472">
        <v>0</v>
      </c>
      <c r="I89" s="463">
        <v>0</v>
      </c>
      <c r="J89" s="371">
        <v>0</v>
      </c>
      <c r="K89" s="371">
        <v>0</v>
      </c>
      <c r="L89" s="371"/>
      <c r="M89" s="472">
        <v>0</v>
      </c>
      <c r="N89" s="459"/>
      <c r="O89" s="460"/>
      <c r="S89" s="461"/>
    </row>
    <row r="90" spans="1:19" ht="36" customHeight="1">
      <c r="A90" s="12">
        <v>54</v>
      </c>
      <c r="B90" s="430" t="s">
        <v>332</v>
      </c>
      <c r="C90" s="406" t="s">
        <v>10</v>
      </c>
      <c r="D90" s="403">
        <v>1201.2789999999998</v>
      </c>
      <c r="E90" s="398">
        <v>0.40299999999979264</v>
      </c>
      <c r="F90" s="398">
        <v>1200.876</v>
      </c>
      <c r="G90" s="398"/>
      <c r="H90" s="422">
        <v>29165.576453999995</v>
      </c>
      <c r="I90" s="403">
        <v>1267.0700000000002</v>
      </c>
      <c r="J90" s="398">
        <v>1.3510000000003402</v>
      </c>
      <c r="K90" s="398">
        <v>1265.7189999999998</v>
      </c>
      <c r="L90" s="398"/>
      <c r="M90" s="422">
        <v>30220.975683999997</v>
      </c>
      <c r="N90" s="459"/>
      <c r="O90" s="460"/>
      <c r="S90" s="461"/>
    </row>
    <row r="91" spans="1:19" ht="36" customHeight="1">
      <c r="A91" s="12">
        <v>55</v>
      </c>
      <c r="B91" s="430" t="s">
        <v>412</v>
      </c>
      <c r="C91" s="406" t="s">
        <v>10</v>
      </c>
      <c r="D91" s="403">
        <v>133.94</v>
      </c>
      <c r="E91" s="398">
        <v>0</v>
      </c>
      <c r="F91" s="398">
        <v>133.94</v>
      </c>
      <c r="G91" s="398"/>
      <c r="H91" s="422">
        <v>2167.2831400000005</v>
      </c>
      <c r="I91" s="403">
        <v>182.441</v>
      </c>
      <c r="J91" s="398">
        <v>4.8000000000001819E-2</v>
      </c>
      <c r="K91" s="398">
        <v>182.393</v>
      </c>
      <c r="L91" s="398"/>
      <c r="M91" s="422">
        <v>2901.1430580000001</v>
      </c>
      <c r="N91" s="459"/>
      <c r="O91" s="460"/>
      <c r="S91" s="461"/>
    </row>
    <row r="92" spans="1:19" ht="36" customHeight="1">
      <c r="A92" s="12">
        <v>56</v>
      </c>
      <c r="B92" s="430" t="s">
        <v>336</v>
      </c>
      <c r="C92" s="406" t="s">
        <v>10</v>
      </c>
      <c r="D92" s="403">
        <v>1944.9879999999998</v>
      </c>
      <c r="E92" s="398">
        <v>67.032699999999977</v>
      </c>
      <c r="F92" s="398">
        <v>1877.9552999999999</v>
      </c>
      <c r="G92" s="398"/>
      <c r="H92" s="422">
        <v>20312.719648400001</v>
      </c>
      <c r="I92" s="403">
        <v>1822.5259999999998</v>
      </c>
      <c r="J92" s="398">
        <v>69.070999999999913</v>
      </c>
      <c r="K92" s="398">
        <v>1753.4549999999999</v>
      </c>
      <c r="L92" s="398"/>
      <c r="M92" s="422">
        <v>18745.221891000005</v>
      </c>
      <c r="N92" s="459"/>
      <c r="O92" s="460"/>
      <c r="S92" s="461"/>
    </row>
    <row r="93" spans="1:19" s="534" customFormat="1" ht="36" customHeight="1">
      <c r="A93" s="12">
        <v>57</v>
      </c>
      <c r="B93" s="429" t="s">
        <v>337</v>
      </c>
      <c r="C93" s="406" t="s">
        <v>10</v>
      </c>
      <c r="D93" s="403">
        <v>393.88400000000001</v>
      </c>
      <c r="E93" s="398">
        <v>9.1089999999999804</v>
      </c>
      <c r="F93" s="398">
        <v>384.77500000000003</v>
      </c>
      <c r="G93" s="398"/>
      <c r="H93" s="422">
        <v>9347.2894199999992</v>
      </c>
      <c r="I93" s="403">
        <v>471.32600000000002</v>
      </c>
      <c r="J93" s="398">
        <v>9.6190000000000282</v>
      </c>
      <c r="K93" s="398">
        <v>461.70699999999999</v>
      </c>
      <c r="L93" s="398"/>
      <c r="M93" s="422">
        <v>11043.927084000001</v>
      </c>
      <c r="N93" s="555"/>
      <c r="O93" s="556"/>
    </row>
    <row r="94" spans="1:19" s="534" customFormat="1" ht="36" customHeight="1">
      <c r="A94" s="12">
        <v>58</v>
      </c>
      <c r="B94" s="429" t="s">
        <v>104</v>
      </c>
      <c r="C94" s="406" t="s">
        <v>10</v>
      </c>
      <c r="D94" s="403">
        <v>1884.4749999999999</v>
      </c>
      <c r="E94" s="398">
        <v>19.059000000000196</v>
      </c>
      <c r="F94" s="398">
        <v>1865.4159999999997</v>
      </c>
      <c r="G94" s="398"/>
      <c r="H94" s="422">
        <v>30253.910540000001</v>
      </c>
      <c r="I94" s="403">
        <v>1992.6</v>
      </c>
      <c r="J94" s="398">
        <v>18.248000000000047</v>
      </c>
      <c r="K94" s="398">
        <v>1974.3519999999999</v>
      </c>
      <c r="L94" s="398"/>
      <c r="M94" s="422">
        <v>31660.232086999997</v>
      </c>
      <c r="N94" s="555"/>
      <c r="O94" s="556"/>
    </row>
    <row r="95" spans="1:19" ht="36" customHeight="1">
      <c r="A95" s="12">
        <v>59</v>
      </c>
      <c r="B95" s="429" t="s">
        <v>333</v>
      </c>
      <c r="C95" s="406" t="s">
        <v>10</v>
      </c>
      <c r="D95" s="403">
        <v>711.13700000000006</v>
      </c>
      <c r="E95" s="398">
        <v>25.120000000000232</v>
      </c>
      <c r="F95" s="398">
        <v>686.01699999999983</v>
      </c>
      <c r="G95" s="398"/>
      <c r="H95" s="422">
        <v>16672.294254</v>
      </c>
      <c r="I95" s="403">
        <v>710.80499999999995</v>
      </c>
      <c r="J95" s="398">
        <v>26.336999999999989</v>
      </c>
      <c r="K95" s="398">
        <v>684.46799999999996</v>
      </c>
      <c r="L95" s="398"/>
      <c r="M95" s="422">
        <v>16392.142415999999</v>
      </c>
      <c r="N95" s="459"/>
      <c r="O95" s="460"/>
      <c r="S95" s="461"/>
    </row>
    <row r="96" spans="1:19" ht="36" customHeight="1">
      <c r="A96" s="12">
        <v>60</v>
      </c>
      <c r="B96" s="430" t="s">
        <v>215</v>
      </c>
      <c r="C96" s="406" t="s">
        <v>10</v>
      </c>
      <c r="D96" s="403">
        <v>2228.7069999999999</v>
      </c>
      <c r="E96" s="398">
        <v>48.415999999999713</v>
      </c>
      <c r="F96" s="398">
        <v>2180.2910000000002</v>
      </c>
      <c r="G96" s="398"/>
      <c r="H96" s="422">
        <v>52980.323928000005</v>
      </c>
      <c r="I96" s="403">
        <v>2752.5510000000004</v>
      </c>
      <c r="J96" s="398">
        <v>57.242000000000189</v>
      </c>
      <c r="K96" s="398">
        <v>2695.3090000000002</v>
      </c>
      <c r="L96" s="398"/>
      <c r="M96" s="422">
        <v>64562.398040000007</v>
      </c>
      <c r="N96" s="459"/>
      <c r="O96" s="460"/>
      <c r="S96" s="461"/>
    </row>
    <row r="97" spans="1:16143" ht="36" customHeight="1">
      <c r="A97" s="12">
        <v>61</v>
      </c>
      <c r="B97" s="430" t="s">
        <v>343</v>
      </c>
      <c r="C97" s="406" t="s">
        <v>10</v>
      </c>
      <c r="D97" s="403">
        <v>10992.885999999999</v>
      </c>
      <c r="E97" s="398">
        <v>148.83699999999953</v>
      </c>
      <c r="F97" s="398">
        <v>10844.048999999999</v>
      </c>
      <c r="G97" s="398"/>
      <c r="H97" s="422">
        <v>175955.52555300004</v>
      </c>
      <c r="I97" s="403">
        <v>11187.551000000001</v>
      </c>
      <c r="J97" s="398">
        <v>151.58000000000175</v>
      </c>
      <c r="K97" s="398">
        <v>11035.971</v>
      </c>
      <c r="L97" s="398"/>
      <c r="M97" s="422">
        <v>177247.02782600003</v>
      </c>
      <c r="N97" s="459"/>
      <c r="O97" s="460"/>
      <c r="S97" s="461"/>
    </row>
    <row r="98" spans="1:16143" ht="36" customHeight="1">
      <c r="A98" s="12">
        <v>62</v>
      </c>
      <c r="B98" s="430" t="s">
        <v>216</v>
      </c>
      <c r="C98" s="406" t="s">
        <v>10</v>
      </c>
      <c r="D98" s="403">
        <v>3107.4959999999996</v>
      </c>
      <c r="E98" s="398">
        <v>132.66999999999962</v>
      </c>
      <c r="F98" s="398">
        <v>2974.826</v>
      </c>
      <c r="G98" s="398"/>
      <c r="H98" s="422">
        <v>72318.405767999997</v>
      </c>
      <c r="I98" s="403">
        <v>4291.2429999999995</v>
      </c>
      <c r="J98" s="398">
        <v>137.81800000000021</v>
      </c>
      <c r="K98" s="398">
        <v>4153.4249999999993</v>
      </c>
      <c r="L98" s="398"/>
      <c r="M98" s="422">
        <v>99600.093552000006</v>
      </c>
      <c r="N98" s="459"/>
      <c r="O98" s="460"/>
      <c r="S98" s="461"/>
    </row>
    <row r="99" spans="1:16143" ht="36" customHeight="1">
      <c r="A99" s="12">
        <v>63</v>
      </c>
      <c r="B99" s="430" t="s">
        <v>334</v>
      </c>
      <c r="C99" s="406" t="s">
        <v>10</v>
      </c>
      <c r="D99" s="403">
        <v>1429.1450000000002</v>
      </c>
      <c r="E99" s="398">
        <v>52.6700000000003</v>
      </c>
      <c r="F99" s="398">
        <v>1376.4749999999999</v>
      </c>
      <c r="G99" s="398"/>
      <c r="H99" s="422">
        <v>21653.328224999994</v>
      </c>
      <c r="I99" s="403">
        <v>1709.3319999999999</v>
      </c>
      <c r="J99" s="398">
        <v>65.962999999999738</v>
      </c>
      <c r="K99" s="398">
        <v>1643.3690000000001</v>
      </c>
      <c r="L99" s="398"/>
      <c r="M99" s="422">
        <v>25851.837738999995</v>
      </c>
      <c r="N99" s="459"/>
      <c r="O99" s="460"/>
      <c r="S99" s="461"/>
    </row>
    <row r="100" spans="1:16143" ht="36" customHeight="1">
      <c r="A100" s="12">
        <v>64</v>
      </c>
      <c r="B100" s="429" t="s">
        <v>217</v>
      </c>
      <c r="C100" s="406" t="s">
        <v>10</v>
      </c>
      <c r="D100" s="403">
        <v>9761.7030000000013</v>
      </c>
      <c r="E100" s="398">
        <v>120.81300000000192</v>
      </c>
      <c r="F100" s="398">
        <v>9640.89</v>
      </c>
      <c r="G100" s="398"/>
      <c r="H100" s="422">
        <v>234660.83193000004</v>
      </c>
      <c r="I100" s="403">
        <v>8531.0169999999998</v>
      </c>
      <c r="J100" s="398">
        <v>96.287000000002081</v>
      </c>
      <c r="K100" s="398">
        <v>8434.7299999999977</v>
      </c>
      <c r="L100" s="398"/>
      <c r="M100" s="422">
        <v>203202.15346</v>
      </c>
      <c r="N100" s="459"/>
      <c r="O100" s="460"/>
      <c r="S100" s="461"/>
    </row>
    <row r="101" spans="1:16143" ht="36" customHeight="1">
      <c r="A101" s="12">
        <v>65</v>
      </c>
      <c r="B101" s="429" t="s">
        <v>262</v>
      </c>
      <c r="C101" s="406" t="s">
        <v>10</v>
      </c>
      <c r="D101" s="403">
        <v>611.99400000000003</v>
      </c>
      <c r="E101" s="398">
        <v>18.520000000000095</v>
      </c>
      <c r="F101" s="398">
        <v>593.47399999999993</v>
      </c>
      <c r="G101" s="398"/>
      <c r="H101" s="422">
        <v>14429.313023999999</v>
      </c>
      <c r="I101" s="403">
        <v>599.65</v>
      </c>
      <c r="J101" s="398">
        <v>22.397000000000048</v>
      </c>
      <c r="K101" s="398">
        <v>577.25299999999993</v>
      </c>
      <c r="L101" s="398"/>
      <c r="M101" s="422">
        <v>13836.724520000002</v>
      </c>
      <c r="N101" s="459"/>
      <c r="O101" s="460"/>
      <c r="S101" s="461"/>
    </row>
    <row r="102" spans="1:16143" ht="36" customHeight="1">
      <c r="A102" s="12">
        <v>66</v>
      </c>
      <c r="B102" s="429" t="s">
        <v>355</v>
      </c>
      <c r="C102" s="406" t="s">
        <v>10</v>
      </c>
      <c r="D102" s="403">
        <v>4015.029</v>
      </c>
      <c r="E102" s="398">
        <v>212.59999999999991</v>
      </c>
      <c r="F102" s="398">
        <v>3802.4290000000001</v>
      </c>
      <c r="G102" s="398"/>
      <c r="H102" s="422">
        <v>61678.664765000001</v>
      </c>
      <c r="I102" s="403">
        <v>3905.6839999999997</v>
      </c>
      <c r="J102" s="398">
        <v>97.710999999999785</v>
      </c>
      <c r="K102" s="398">
        <v>3807.973</v>
      </c>
      <c r="L102" s="398"/>
      <c r="M102" s="422">
        <v>61098.540063000008</v>
      </c>
      <c r="N102" s="459"/>
      <c r="O102" s="460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1"/>
      <c r="AX102" s="461"/>
      <c r="AY102" s="461"/>
      <c r="AZ102" s="461"/>
      <c r="BA102" s="461"/>
      <c r="BB102" s="461"/>
      <c r="BC102" s="461"/>
      <c r="BD102" s="461"/>
      <c r="BE102" s="461"/>
      <c r="BF102" s="461"/>
      <c r="BG102" s="461"/>
      <c r="BH102" s="461"/>
      <c r="BI102" s="461"/>
      <c r="BJ102" s="461"/>
      <c r="BK102" s="461"/>
      <c r="BL102" s="461"/>
      <c r="BM102" s="461"/>
      <c r="BN102" s="461"/>
      <c r="BO102" s="461"/>
      <c r="BP102" s="461"/>
      <c r="BQ102" s="461"/>
      <c r="BR102" s="461"/>
      <c r="BS102" s="461"/>
      <c r="BT102" s="461"/>
      <c r="BU102" s="461"/>
      <c r="BV102" s="461"/>
      <c r="BW102" s="461"/>
      <c r="BX102" s="461"/>
      <c r="BY102" s="461"/>
      <c r="BZ102" s="461"/>
      <c r="CA102" s="461"/>
      <c r="CB102" s="461"/>
      <c r="CC102" s="461"/>
      <c r="CD102" s="461"/>
      <c r="CE102" s="461"/>
      <c r="CF102" s="461"/>
      <c r="CG102" s="461"/>
      <c r="CH102" s="461"/>
      <c r="CI102" s="461"/>
      <c r="CJ102" s="461"/>
      <c r="CK102" s="461"/>
      <c r="CL102" s="461"/>
      <c r="CM102" s="461"/>
      <c r="CN102" s="461"/>
      <c r="CO102" s="461"/>
      <c r="CP102" s="461"/>
      <c r="CQ102" s="461"/>
      <c r="CR102" s="461"/>
      <c r="CS102" s="461"/>
      <c r="CT102" s="461"/>
      <c r="CU102" s="461"/>
      <c r="CV102" s="461"/>
      <c r="CW102" s="461"/>
      <c r="CX102" s="461"/>
      <c r="CY102" s="461"/>
      <c r="CZ102" s="461"/>
      <c r="DA102" s="461"/>
      <c r="DB102" s="461"/>
      <c r="DC102" s="461"/>
      <c r="DD102" s="461"/>
      <c r="DE102" s="461"/>
      <c r="DF102" s="461"/>
      <c r="DG102" s="461"/>
      <c r="DH102" s="461"/>
      <c r="DI102" s="461"/>
      <c r="DJ102" s="461"/>
      <c r="DK102" s="461"/>
      <c r="DL102" s="461"/>
      <c r="DM102" s="461"/>
      <c r="DN102" s="461"/>
      <c r="DO102" s="461"/>
      <c r="DP102" s="461"/>
      <c r="DQ102" s="461"/>
      <c r="DR102" s="461"/>
      <c r="DS102" s="461"/>
      <c r="DT102" s="461"/>
      <c r="DU102" s="461"/>
      <c r="DV102" s="461"/>
      <c r="DW102" s="461"/>
      <c r="DX102" s="461"/>
      <c r="DY102" s="461"/>
      <c r="DZ102" s="461"/>
      <c r="EA102" s="461"/>
      <c r="EB102" s="461"/>
      <c r="EC102" s="461"/>
      <c r="ED102" s="461"/>
      <c r="EE102" s="461"/>
      <c r="EF102" s="461"/>
      <c r="EG102" s="461"/>
      <c r="EH102" s="461"/>
      <c r="EI102" s="461"/>
      <c r="EJ102" s="461"/>
      <c r="EK102" s="461"/>
      <c r="EL102" s="461"/>
      <c r="EM102" s="461"/>
      <c r="EN102" s="461"/>
      <c r="EO102" s="461"/>
      <c r="EP102" s="461"/>
      <c r="EQ102" s="461"/>
      <c r="ER102" s="461"/>
      <c r="ES102" s="461"/>
      <c r="ET102" s="461"/>
      <c r="EU102" s="461"/>
      <c r="EV102" s="461"/>
      <c r="EW102" s="461"/>
      <c r="EX102" s="461"/>
      <c r="EY102" s="461"/>
      <c r="EZ102" s="461"/>
      <c r="FA102" s="461"/>
      <c r="FB102" s="461"/>
      <c r="FC102" s="461"/>
      <c r="FD102" s="461"/>
      <c r="FE102" s="461"/>
      <c r="FF102" s="461"/>
      <c r="FG102" s="461"/>
      <c r="FH102" s="461"/>
      <c r="FI102" s="461"/>
      <c r="FJ102" s="461"/>
      <c r="FK102" s="461"/>
      <c r="FL102" s="461"/>
      <c r="FM102" s="461"/>
      <c r="FN102" s="461"/>
      <c r="FO102" s="461"/>
      <c r="FP102" s="461"/>
      <c r="FQ102" s="461"/>
      <c r="FR102" s="461"/>
      <c r="FS102" s="461"/>
      <c r="FT102" s="461"/>
      <c r="FU102" s="461"/>
      <c r="FV102" s="461"/>
      <c r="FW102" s="461"/>
      <c r="FX102" s="461"/>
      <c r="FY102" s="461"/>
      <c r="FZ102" s="461"/>
      <c r="GA102" s="461"/>
      <c r="GB102" s="461"/>
      <c r="GC102" s="461"/>
      <c r="GD102" s="461"/>
      <c r="GE102" s="461"/>
      <c r="GF102" s="461"/>
      <c r="GG102" s="461"/>
      <c r="GH102" s="461"/>
      <c r="GI102" s="461"/>
      <c r="GJ102" s="461"/>
      <c r="GK102" s="461"/>
      <c r="GL102" s="461"/>
      <c r="GM102" s="461"/>
      <c r="GN102" s="461"/>
      <c r="GO102" s="461"/>
      <c r="GP102" s="461"/>
      <c r="GQ102" s="461"/>
      <c r="GR102" s="461"/>
      <c r="GS102" s="461"/>
      <c r="GT102" s="461"/>
      <c r="GU102" s="461"/>
      <c r="GV102" s="461"/>
      <c r="GW102" s="461"/>
      <c r="GX102" s="461"/>
      <c r="GY102" s="461"/>
      <c r="GZ102" s="461"/>
      <c r="HA102" s="461"/>
      <c r="HB102" s="461"/>
      <c r="HC102" s="461"/>
      <c r="HD102" s="461"/>
      <c r="HE102" s="461"/>
      <c r="HF102" s="461"/>
      <c r="HG102" s="461"/>
      <c r="HH102" s="461"/>
      <c r="HI102" s="461"/>
      <c r="HJ102" s="461"/>
      <c r="HK102" s="461"/>
      <c r="HL102" s="461"/>
      <c r="HM102" s="461"/>
      <c r="HN102" s="461"/>
      <c r="HO102" s="461"/>
      <c r="HP102" s="461"/>
      <c r="HQ102" s="461"/>
      <c r="HR102" s="461"/>
      <c r="HS102" s="461"/>
      <c r="HT102" s="461"/>
      <c r="HU102" s="461"/>
      <c r="HV102" s="461"/>
      <c r="HW102" s="461"/>
      <c r="HX102" s="461"/>
      <c r="HY102" s="461"/>
      <c r="HZ102" s="461"/>
      <c r="IA102" s="461"/>
      <c r="IB102" s="461"/>
      <c r="IC102" s="461"/>
      <c r="ID102" s="461"/>
      <c r="IE102" s="461"/>
      <c r="IF102" s="461"/>
      <c r="IG102" s="461"/>
      <c r="IH102" s="461"/>
      <c r="II102" s="461"/>
      <c r="IJ102" s="461"/>
      <c r="IK102" s="461"/>
      <c r="IL102" s="461"/>
      <c r="IM102" s="461"/>
      <c r="IN102" s="461"/>
      <c r="IO102" s="461"/>
      <c r="IP102" s="461"/>
      <c r="IQ102" s="461"/>
      <c r="IR102" s="461"/>
      <c r="IS102" s="461"/>
      <c r="IT102" s="461"/>
      <c r="IU102" s="461"/>
      <c r="IV102" s="461"/>
      <c r="IW102" s="461"/>
      <c r="IX102" s="461"/>
      <c r="IY102" s="461"/>
      <c r="IZ102" s="461"/>
      <c r="JA102" s="461"/>
      <c r="JB102" s="461"/>
      <c r="JC102" s="461"/>
      <c r="JD102" s="461"/>
      <c r="JE102" s="461"/>
      <c r="JF102" s="461"/>
      <c r="JG102" s="461"/>
      <c r="JH102" s="461"/>
      <c r="JI102" s="461"/>
      <c r="JJ102" s="461"/>
      <c r="JK102" s="461"/>
      <c r="JL102" s="461"/>
      <c r="JM102" s="461"/>
      <c r="JN102" s="461"/>
      <c r="JO102" s="461"/>
      <c r="JP102" s="461"/>
      <c r="JQ102" s="461"/>
      <c r="JR102" s="461"/>
      <c r="JS102" s="461"/>
      <c r="JT102" s="461"/>
      <c r="JU102" s="461"/>
      <c r="JV102" s="461"/>
      <c r="JW102" s="461"/>
      <c r="JX102" s="461"/>
      <c r="JY102" s="461"/>
      <c r="JZ102" s="461"/>
      <c r="KA102" s="461"/>
      <c r="KB102" s="461"/>
      <c r="KC102" s="461"/>
      <c r="KD102" s="461"/>
      <c r="KE102" s="461"/>
      <c r="KF102" s="461"/>
      <c r="KG102" s="461"/>
      <c r="KH102" s="461"/>
      <c r="KI102" s="461"/>
      <c r="KJ102" s="461"/>
      <c r="KK102" s="461"/>
      <c r="KL102" s="461"/>
      <c r="KM102" s="461"/>
      <c r="KN102" s="461"/>
      <c r="KO102" s="461"/>
      <c r="KP102" s="461"/>
      <c r="KQ102" s="461"/>
      <c r="KR102" s="461"/>
      <c r="KS102" s="461"/>
      <c r="KT102" s="461"/>
      <c r="KU102" s="461"/>
      <c r="KV102" s="461"/>
      <c r="KW102" s="461"/>
      <c r="KX102" s="461"/>
      <c r="KY102" s="461"/>
      <c r="KZ102" s="461"/>
      <c r="LA102" s="461"/>
      <c r="LB102" s="461"/>
      <c r="LC102" s="461"/>
      <c r="LD102" s="461"/>
      <c r="LE102" s="461"/>
      <c r="LF102" s="461"/>
      <c r="LG102" s="461"/>
      <c r="LH102" s="461"/>
      <c r="LI102" s="461"/>
      <c r="LJ102" s="461"/>
      <c r="LK102" s="461"/>
      <c r="LL102" s="461"/>
      <c r="LM102" s="461"/>
      <c r="LN102" s="461"/>
      <c r="LO102" s="461"/>
      <c r="LP102" s="461"/>
      <c r="LQ102" s="461"/>
      <c r="LR102" s="461"/>
      <c r="LS102" s="461"/>
      <c r="LT102" s="461"/>
      <c r="LU102" s="461"/>
      <c r="LV102" s="461"/>
      <c r="LW102" s="461"/>
      <c r="LX102" s="461"/>
      <c r="LY102" s="461"/>
      <c r="LZ102" s="461"/>
      <c r="MA102" s="461"/>
      <c r="MB102" s="461"/>
      <c r="MC102" s="461"/>
      <c r="MD102" s="461"/>
      <c r="ME102" s="461"/>
      <c r="MF102" s="461"/>
      <c r="MG102" s="461"/>
      <c r="MH102" s="461"/>
      <c r="MI102" s="461"/>
      <c r="MJ102" s="461"/>
      <c r="MK102" s="461"/>
      <c r="ML102" s="461"/>
      <c r="MM102" s="461"/>
      <c r="MN102" s="461"/>
      <c r="MO102" s="461"/>
      <c r="MP102" s="461"/>
      <c r="MQ102" s="461"/>
      <c r="MR102" s="461"/>
      <c r="MS102" s="461"/>
      <c r="MT102" s="461"/>
      <c r="MU102" s="461"/>
      <c r="MV102" s="461"/>
      <c r="MW102" s="461"/>
      <c r="MX102" s="461"/>
      <c r="MY102" s="461"/>
      <c r="MZ102" s="461"/>
      <c r="NA102" s="461"/>
      <c r="NB102" s="461"/>
      <c r="NC102" s="461"/>
      <c r="ND102" s="461"/>
      <c r="NE102" s="461"/>
      <c r="NF102" s="461"/>
      <c r="NG102" s="461"/>
      <c r="NH102" s="461"/>
      <c r="NI102" s="461"/>
      <c r="NJ102" s="461"/>
      <c r="NK102" s="461"/>
      <c r="NL102" s="461"/>
      <c r="NM102" s="461"/>
      <c r="NN102" s="461"/>
      <c r="NO102" s="461"/>
      <c r="NP102" s="461"/>
      <c r="NQ102" s="461"/>
      <c r="NR102" s="461"/>
      <c r="NS102" s="461"/>
      <c r="NT102" s="461"/>
      <c r="NU102" s="461"/>
      <c r="NV102" s="461"/>
      <c r="NW102" s="461"/>
      <c r="NX102" s="461"/>
      <c r="NY102" s="461"/>
      <c r="NZ102" s="461"/>
      <c r="OA102" s="461"/>
      <c r="OB102" s="461"/>
      <c r="OC102" s="461"/>
      <c r="OD102" s="461"/>
      <c r="OE102" s="461"/>
      <c r="OF102" s="461"/>
      <c r="OG102" s="461"/>
      <c r="OH102" s="461"/>
      <c r="OI102" s="461"/>
      <c r="OJ102" s="461"/>
      <c r="OK102" s="461"/>
      <c r="OL102" s="461"/>
      <c r="OM102" s="461"/>
      <c r="ON102" s="461"/>
      <c r="OO102" s="461"/>
      <c r="OP102" s="461"/>
      <c r="OQ102" s="461"/>
      <c r="OR102" s="461"/>
      <c r="OS102" s="461"/>
      <c r="OT102" s="461"/>
      <c r="OU102" s="461"/>
      <c r="OV102" s="461"/>
      <c r="OW102" s="461"/>
      <c r="OX102" s="461"/>
      <c r="OY102" s="461"/>
      <c r="OZ102" s="461"/>
      <c r="PA102" s="461"/>
      <c r="PB102" s="461"/>
      <c r="PC102" s="461"/>
      <c r="PD102" s="461"/>
      <c r="PE102" s="461"/>
      <c r="PF102" s="461"/>
      <c r="PG102" s="461"/>
      <c r="PH102" s="461"/>
      <c r="PI102" s="461"/>
      <c r="PJ102" s="461"/>
      <c r="PK102" s="461"/>
      <c r="PL102" s="461"/>
      <c r="PM102" s="461"/>
      <c r="PN102" s="461"/>
      <c r="PO102" s="461"/>
      <c r="PP102" s="461"/>
      <c r="PQ102" s="461"/>
      <c r="PR102" s="461"/>
      <c r="PS102" s="461"/>
      <c r="PT102" s="461"/>
      <c r="PU102" s="461"/>
      <c r="PV102" s="461"/>
      <c r="PW102" s="461"/>
      <c r="PX102" s="461"/>
      <c r="PY102" s="461"/>
      <c r="PZ102" s="461"/>
      <c r="QA102" s="461"/>
      <c r="QB102" s="461"/>
      <c r="QC102" s="461"/>
      <c r="QD102" s="461"/>
      <c r="QE102" s="461"/>
      <c r="QF102" s="461"/>
      <c r="QG102" s="461"/>
      <c r="QH102" s="461"/>
      <c r="QI102" s="461"/>
      <c r="QJ102" s="461"/>
      <c r="QK102" s="461"/>
      <c r="QL102" s="461"/>
      <c r="QM102" s="461"/>
      <c r="QN102" s="461"/>
      <c r="QO102" s="461"/>
      <c r="QP102" s="461"/>
      <c r="QQ102" s="461"/>
      <c r="QR102" s="461"/>
      <c r="QS102" s="461"/>
      <c r="QT102" s="461"/>
      <c r="QU102" s="461"/>
      <c r="QV102" s="461"/>
      <c r="QW102" s="461"/>
      <c r="QX102" s="461"/>
      <c r="QY102" s="461"/>
      <c r="QZ102" s="461"/>
      <c r="RA102" s="461"/>
      <c r="RB102" s="461"/>
      <c r="RC102" s="461"/>
      <c r="RD102" s="461"/>
      <c r="RE102" s="461"/>
      <c r="RF102" s="461"/>
      <c r="RG102" s="461"/>
      <c r="RH102" s="461"/>
      <c r="RI102" s="461"/>
      <c r="RJ102" s="461"/>
      <c r="RK102" s="461"/>
      <c r="RL102" s="461"/>
      <c r="RM102" s="461"/>
      <c r="RN102" s="461"/>
      <c r="RO102" s="461"/>
      <c r="RP102" s="461"/>
      <c r="RQ102" s="461"/>
      <c r="RR102" s="461"/>
      <c r="RS102" s="461"/>
      <c r="RT102" s="461"/>
      <c r="RU102" s="461"/>
      <c r="RV102" s="461"/>
      <c r="RW102" s="461"/>
      <c r="RX102" s="461"/>
      <c r="RY102" s="461"/>
      <c r="RZ102" s="461"/>
      <c r="SA102" s="461"/>
      <c r="SB102" s="461"/>
      <c r="SC102" s="461"/>
      <c r="SD102" s="461"/>
      <c r="SE102" s="461"/>
      <c r="SF102" s="461"/>
      <c r="SG102" s="461"/>
      <c r="SH102" s="461"/>
      <c r="SI102" s="461"/>
      <c r="SJ102" s="461"/>
      <c r="SK102" s="461"/>
      <c r="SL102" s="461"/>
      <c r="SM102" s="461"/>
      <c r="SN102" s="461"/>
      <c r="SO102" s="461"/>
      <c r="SP102" s="461"/>
      <c r="SQ102" s="461"/>
      <c r="SR102" s="461"/>
      <c r="SS102" s="461"/>
      <c r="ST102" s="461"/>
      <c r="SU102" s="461"/>
      <c r="SV102" s="461"/>
      <c r="SW102" s="461"/>
      <c r="SX102" s="461"/>
      <c r="SY102" s="461"/>
      <c r="SZ102" s="461"/>
      <c r="TA102" s="461"/>
      <c r="TB102" s="461"/>
      <c r="TC102" s="461"/>
      <c r="TD102" s="461"/>
      <c r="TE102" s="461"/>
      <c r="TF102" s="461"/>
      <c r="TG102" s="461"/>
      <c r="TH102" s="461"/>
      <c r="TI102" s="461"/>
      <c r="TJ102" s="461"/>
      <c r="TK102" s="461"/>
      <c r="TL102" s="461"/>
      <c r="TM102" s="461"/>
      <c r="TN102" s="461"/>
      <c r="TO102" s="461"/>
      <c r="TP102" s="461"/>
      <c r="TQ102" s="461"/>
      <c r="TR102" s="461"/>
      <c r="TS102" s="461"/>
      <c r="TT102" s="461"/>
      <c r="TU102" s="461"/>
      <c r="TV102" s="461"/>
      <c r="TW102" s="461"/>
      <c r="TX102" s="461"/>
      <c r="TY102" s="461"/>
      <c r="TZ102" s="461"/>
      <c r="UA102" s="461"/>
      <c r="UB102" s="461"/>
      <c r="UC102" s="461"/>
      <c r="UD102" s="461"/>
      <c r="UE102" s="461"/>
      <c r="UF102" s="461"/>
      <c r="UG102" s="461"/>
      <c r="UH102" s="461"/>
      <c r="UI102" s="461"/>
      <c r="UJ102" s="461"/>
      <c r="UK102" s="461"/>
      <c r="UL102" s="461"/>
      <c r="UM102" s="461"/>
      <c r="UN102" s="461"/>
      <c r="UO102" s="461"/>
      <c r="UP102" s="461"/>
      <c r="UQ102" s="461"/>
      <c r="UR102" s="461"/>
      <c r="US102" s="461"/>
      <c r="UT102" s="461"/>
      <c r="UU102" s="461"/>
      <c r="UV102" s="461"/>
      <c r="UW102" s="461"/>
      <c r="UX102" s="461"/>
      <c r="UY102" s="461"/>
      <c r="UZ102" s="461"/>
      <c r="VA102" s="461"/>
      <c r="VB102" s="461"/>
      <c r="VC102" s="461"/>
      <c r="VD102" s="461"/>
      <c r="VE102" s="461"/>
      <c r="VF102" s="461"/>
      <c r="VG102" s="461"/>
      <c r="VH102" s="461"/>
      <c r="VI102" s="461"/>
      <c r="VJ102" s="461"/>
      <c r="VK102" s="461"/>
      <c r="VL102" s="461"/>
      <c r="VM102" s="461"/>
      <c r="VN102" s="461"/>
      <c r="VO102" s="461"/>
      <c r="VP102" s="461"/>
      <c r="VQ102" s="461"/>
      <c r="VR102" s="461"/>
      <c r="VS102" s="461"/>
      <c r="VT102" s="461"/>
      <c r="VU102" s="461"/>
      <c r="VV102" s="461"/>
      <c r="VW102" s="461"/>
      <c r="VX102" s="461"/>
      <c r="VY102" s="461"/>
      <c r="VZ102" s="461"/>
      <c r="WA102" s="461"/>
      <c r="WB102" s="461"/>
      <c r="WC102" s="461"/>
      <c r="WD102" s="461"/>
      <c r="WE102" s="461"/>
      <c r="WF102" s="461"/>
      <c r="WG102" s="461"/>
      <c r="WH102" s="461"/>
      <c r="WI102" s="461"/>
      <c r="WJ102" s="461"/>
      <c r="WK102" s="461"/>
      <c r="WL102" s="461"/>
      <c r="WM102" s="461"/>
      <c r="WN102" s="461"/>
      <c r="WO102" s="461"/>
      <c r="WP102" s="461"/>
      <c r="WQ102" s="461"/>
      <c r="WR102" s="461"/>
      <c r="WS102" s="461"/>
      <c r="WT102" s="461"/>
      <c r="WU102" s="461"/>
      <c r="WV102" s="461"/>
      <c r="WW102" s="461"/>
      <c r="WX102" s="461"/>
      <c r="WY102" s="461"/>
      <c r="WZ102" s="461"/>
      <c r="XA102" s="461"/>
      <c r="XB102" s="461"/>
      <c r="XC102" s="461"/>
      <c r="XD102" s="461"/>
      <c r="XE102" s="461"/>
      <c r="XF102" s="461"/>
      <c r="XG102" s="461"/>
      <c r="XH102" s="461"/>
      <c r="XI102" s="461"/>
      <c r="XJ102" s="461"/>
      <c r="XK102" s="461"/>
      <c r="XL102" s="461"/>
      <c r="XM102" s="461"/>
      <c r="XN102" s="461"/>
      <c r="XO102" s="461"/>
      <c r="XP102" s="461"/>
      <c r="XQ102" s="461"/>
      <c r="XR102" s="461"/>
      <c r="XS102" s="461"/>
      <c r="XT102" s="461"/>
      <c r="XU102" s="461"/>
      <c r="XV102" s="461"/>
      <c r="XW102" s="461"/>
      <c r="XX102" s="461"/>
      <c r="XY102" s="461"/>
      <c r="XZ102" s="461"/>
      <c r="YA102" s="461"/>
      <c r="YB102" s="461"/>
      <c r="YC102" s="461"/>
      <c r="YD102" s="461"/>
      <c r="YE102" s="461"/>
      <c r="YF102" s="461"/>
      <c r="YG102" s="461"/>
      <c r="YH102" s="461"/>
      <c r="YI102" s="461"/>
      <c r="YJ102" s="461"/>
      <c r="YK102" s="461"/>
      <c r="YL102" s="461"/>
      <c r="YM102" s="461"/>
      <c r="YN102" s="461"/>
      <c r="YO102" s="461"/>
      <c r="YP102" s="461"/>
      <c r="YQ102" s="461"/>
      <c r="YR102" s="461"/>
      <c r="YS102" s="461"/>
      <c r="YT102" s="461"/>
      <c r="YU102" s="461"/>
      <c r="YV102" s="461"/>
      <c r="YW102" s="461"/>
      <c r="YX102" s="461"/>
      <c r="YY102" s="461"/>
      <c r="YZ102" s="461"/>
      <c r="ZA102" s="461"/>
      <c r="ZB102" s="461"/>
      <c r="ZC102" s="461"/>
      <c r="ZD102" s="461"/>
      <c r="ZE102" s="461"/>
      <c r="ZF102" s="461"/>
      <c r="ZG102" s="461"/>
      <c r="ZH102" s="461"/>
      <c r="ZI102" s="461"/>
      <c r="ZJ102" s="461"/>
      <c r="ZK102" s="461"/>
      <c r="ZL102" s="461"/>
      <c r="ZM102" s="461"/>
      <c r="ZN102" s="461"/>
      <c r="ZO102" s="461"/>
      <c r="ZP102" s="461"/>
      <c r="ZQ102" s="461"/>
      <c r="ZR102" s="461"/>
      <c r="ZS102" s="461"/>
      <c r="ZT102" s="461"/>
      <c r="ZU102" s="461"/>
      <c r="ZV102" s="461"/>
      <c r="ZW102" s="461"/>
      <c r="ZX102" s="461"/>
      <c r="ZY102" s="461"/>
      <c r="ZZ102" s="461"/>
      <c r="AAA102" s="461"/>
      <c r="AAB102" s="461"/>
      <c r="AAC102" s="461"/>
      <c r="AAD102" s="461"/>
      <c r="AAE102" s="461"/>
      <c r="AAF102" s="461"/>
      <c r="AAG102" s="461"/>
      <c r="AAH102" s="461"/>
      <c r="AAI102" s="461"/>
      <c r="AAJ102" s="461"/>
      <c r="AAK102" s="461"/>
      <c r="AAL102" s="461"/>
      <c r="AAM102" s="461"/>
      <c r="AAN102" s="461"/>
      <c r="AAO102" s="461"/>
      <c r="AAP102" s="461"/>
      <c r="AAQ102" s="461"/>
      <c r="AAR102" s="461"/>
      <c r="AAS102" s="461"/>
      <c r="AAT102" s="461"/>
      <c r="AAU102" s="461"/>
      <c r="AAV102" s="461"/>
      <c r="AAW102" s="461"/>
      <c r="AAX102" s="461"/>
      <c r="AAY102" s="461"/>
      <c r="AAZ102" s="461"/>
      <c r="ABA102" s="461"/>
      <c r="ABB102" s="461"/>
      <c r="ABC102" s="461"/>
      <c r="ABD102" s="461"/>
      <c r="ABE102" s="461"/>
      <c r="ABF102" s="461"/>
      <c r="ABG102" s="461"/>
      <c r="ABH102" s="461"/>
      <c r="ABI102" s="461"/>
      <c r="ABJ102" s="461"/>
      <c r="ABK102" s="461"/>
      <c r="ABL102" s="461"/>
      <c r="ABM102" s="461"/>
      <c r="ABN102" s="461"/>
      <c r="ABO102" s="461"/>
      <c r="ABP102" s="461"/>
      <c r="ABQ102" s="461"/>
      <c r="ABR102" s="461"/>
      <c r="ABS102" s="461"/>
      <c r="ABT102" s="461"/>
      <c r="ABU102" s="461"/>
      <c r="ABV102" s="461"/>
      <c r="ABW102" s="461"/>
      <c r="ABX102" s="461"/>
      <c r="ABY102" s="461"/>
      <c r="ABZ102" s="461"/>
      <c r="ACA102" s="461"/>
      <c r="ACB102" s="461"/>
      <c r="ACC102" s="461"/>
      <c r="ACD102" s="461"/>
      <c r="ACE102" s="461"/>
      <c r="ACF102" s="461"/>
      <c r="ACG102" s="461"/>
      <c r="ACH102" s="461"/>
      <c r="ACI102" s="461"/>
      <c r="ACJ102" s="461"/>
      <c r="ACK102" s="461"/>
      <c r="ACL102" s="461"/>
      <c r="ACM102" s="461"/>
      <c r="ACN102" s="461"/>
      <c r="ACO102" s="461"/>
      <c r="ACP102" s="461"/>
      <c r="ACQ102" s="461"/>
      <c r="ACR102" s="461"/>
      <c r="ACS102" s="461"/>
      <c r="ACT102" s="461"/>
      <c r="ACU102" s="461"/>
      <c r="ACV102" s="461"/>
      <c r="ACW102" s="461"/>
      <c r="ACX102" s="461"/>
      <c r="ACY102" s="461"/>
      <c r="ACZ102" s="461"/>
      <c r="ADA102" s="461"/>
      <c r="ADB102" s="461"/>
      <c r="ADC102" s="461"/>
      <c r="ADD102" s="461"/>
      <c r="ADE102" s="461"/>
      <c r="ADF102" s="461"/>
      <c r="ADG102" s="461"/>
      <c r="ADH102" s="461"/>
      <c r="ADI102" s="461"/>
      <c r="ADJ102" s="461"/>
      <c r="ADK102" s="461"/>
      <c r="ADL102" s="461"/>
      <c r="ADM102" s="461"/>
      <c r="ADN102" s="461"/>
      <c r="ADO102" s="461"/>
      <c r="ADP102" s="461"/>
      <c r="ADQ102" s="461"/>
      <c r="ADR102" s="461"/>
      <c r="ADS102" s="461"/>
      <c r="ADT102" s="461"/>
      <c r="ADU102" s="461"/>
      <c r="ADV102" s="461"/>
      <c r="ADW102" s="461"/>
      <c r="ADX102" s="461"/>
      <c r="ADY102" s="461"/>
      <c r="ADZ102" s="461"/>
      <c r="AEA102" s="461"/>
      <c r="AEB102" s="461"/>
      <c r="AEC102" s="461"/>
      <c r="AED102" s="461"/>
      <c r="AEE102" s="461"/>
      <c r="AEF102" s="461"/>
      <c r="AEG102" s="461"/>
      <c r="AEH102" s="461"/>
      <c r="AEI102" s="461"/>
      <c r="AEJ102" s="461"/>
      <c r="AEK102" s="461"/>
      <c r="AEL102" s="461"/>
      <c r="AEM102" s="461"/>
      <c r="AEN102" s="461"/>
      <c r="AEO102" s="461"/>
      <c r="AEP102" s="461"/>
      <c r="AEQ102" s="461"/>
      <c r="AER102" s="461"/>
      <c r="AES102" s="461"/>
      <c r="AET102" s="461"/>
      <c r="AEU102" s="461"/>
      <c r="AEV102" s="461"/>
      <c r="AEW102" s="461"/>
      <c r="AEX102" s="461"/>
      <c r="AEY102" s="461"/>
      <c r="AEZ102" s="461"/>
      <c r="AFA102" s="461"/>
      <c r="AFB102" s="461"/>
      <c r="AFC102" s="461"/>
      <c r="AFD102" s="461"/>
      <c r="AFE102" s="461"/>
      <c r="AFF102" s="461"/>
      <c r="AFG102" s="461"/>
      <c r="AFH102" s="461"/>
      <c r="AFI102" s="461"/>
      <c r="AFJ102" s="461"/>
      <c r="AFK102" s="461"/>
      <c r="AFL102" s="461"/>
      <c r="AFM102" s="461"/>
      <c r="AFN102" s="461"/>
      <c r="AFO102" s="461"/>
      <c r="AFP102" s="461"/>
      <c r="AFQ102" s="461"/>
      <c r="AFR102" s="461"/>
      <c r="AFS102" s="461"/>
      <c r="AFT102" s="461"/>
      <c r="AFU102" s="461"/>
      <c r="AFV102" s="461"/>
      <c r="AFW102" s="461"/>
      <c r="AFX102" s="461"/>
      <c r="AFY102" s="461"/>
      <c r="AFZ102" s="461"/>
      <c r="AGA102" s="461"/>
      <c r="AGB102" s="461"/>
      <c r="AGC102" s="461"/>
      <c r="AGD102" s="461"/>
      <c r="AGE102" s="461"/>
      <c r="AGF102" s="461"/>
      <c r="AGG102" s="461"/>
      <c r="AGH102" s="461"/>
      <c r="AGI102" s="461"/>
      <c r="AGJ102" s="461"/>
      <c r="AGK102" s="461"/>
      <c r="AGL102" s="461"/>
      <c r="AGM102" s="461"/>
      <c r="AGN102" s="461"/>
      <c r="AGO102" s="461"/>
      <c r="AGP102" s="461"/>
      <c r="AGQ102" s="461"/>
      <c r="AGR102" s="461"/>
      <c r="AGS102" s="461"/>
      <c r="AGT102" s="461"/>
      <c r="AGU102" s="461"/>
      <c r="AGV102" s="461"/>
      <c r="AGW102" s="461"/>
      <c r="AGX102" s="461"/>
      <c r="AGY102" s="461"/>
      <c r="AGZ102" s="461"/>
      <c r="AHA102" s="461"/>
      <c r="AHB102" s="461"/>
      <c r="AHC102" s="461"/>
      <c r="AHD102" s="461"/>
      <c r="AHE102" s="461"/>
      <c r="AHF102" s="461"/>
      <c r="AHG102" s="461"/>
      <c r="AHH102" s="461"/>
      <c r="AHI102" s="461"/>
      <c r="AHJ102" s="461"/>
      <c r="AHK102" s="461"/>
      <c r="AHL102" s="461"/>
      <c r="AHM102" s="461"/>
      <c r="AHN102" s="461"/>
      <c r="AHO102" s="461"/>
      <c r="AHP102" s="461"/>
      <c r="AHQ102" s="461"/>
      <c r="AHR102" s="461"/>
      <c r="AHS102" s="461"/>
      <c r="AHT102" s="461"/>
      <c r="AHU102" s="461"/>
      <c r="AHV102" s="461"/>
      <c r="AHW102" s="461"/>
      <c r="AHX102" s="461"/>
      <c r="AHY102" s="461"/>
      <c r="AHZ102" s="461"/>
      <c r="AIA102" s="461"/>
      <c r="AIB102" s="461"/>
      <c r="AIC102" s="461"/>
      <c r="AID102" s="461"/>
      <c r="AIE102" s="461"/>
      <c r="AIF102" s="461"/>
      <c r="AIG102" s="461"/>
      <c r="AIH102" s="461"/>
      <c r="AII102" s="461"/>
      <c r="AIJ102" s="461"/>
      <c r="AIK102" s="461"/>
      <c r="AIL102" s="461"/>
      <c r="AIM102" s="461"/>
      <c r="AIN102" s="461"/>
      <c r="AIO102" s="461"/>
      <c r="AIP102" s="461"/>
      <c r="AIQ102" s="461"/>
      <c r="AIR102" s="461"/>
      <c r="AIS102" s="461"/>
      <c r="AIT102" s="461"/>
      <c r="AIU102" s="461"/>
      <c r="AIV102" s="461"/>
      <c r="AIW102" s="461"/>
      <c r="AIX102" s="461"/>
      <c r="AIY102" s="461"/>
      <c r="AIZ102" s="461"/>
      <c r="AJA102" s="461"/>
      <c r="AJB102" s="461"/>
      <c r="AJC102" s="461"/>
      <c r="AJD102" s="461"/>
      <c r="AJE102" s="461"/>
      <c r="AJF102" s="461"/>
      <c r="AJG102" s="461"/>
      <c r="AJH102" s="461"/>
      <c r="AJI102" s="461"/>
      <c r="AJJ102" s="461"/>
      <c r="AJK102" s="461"/>
      <c r="AJL102" s="461"/>
      <c r="AJM102" s="461"/>
      <c r="AJN102" s="461"/>
      <c r="AJO102" s="461"/>
      <c r="AJP102" s="461"/>
      <c r="AJQ102" s="461"/>
      <c r="AJR102" s="461"/>
      <c r="AJS102" s="461"/>
      <c r="AJT102" s="461"/>
      <c r="AJU102" s="461"/>
      <c r="AJV102" s="461"/>
      <c r="AJW102" s="461"/>
      <c r="AJX102" s="461"/>
      <c r="AJY102" s="461"/>
      <c r="AJZ102" s="461"/>
      <c r="AKA102" s="461"/>
      <c r="AKB102" s="461"/>
      <c r="AKC102" s="461"/>
      <c r="AKD102" s="461"/>
      <c r="AKE102" s="461"/>
      <c r="AKF102" s="461"/>
      <c r="AKG102" s="461"/>
      <c r="AKH102" s="461"/>
      <c r="AKI102" s="461"/>
      <c r="AKJ102" s="461"/>
      <c r="AKK102" s="461"/>
      <c r="AKL102" s="461"/>
      <c r="AKM102" s="461"/>
      <c r="AKN102" s="461"/>
      <c r="AKO102" s="461"/>
      <c r="AKP102" s="461"/>
      <c r="AKQ102" s="461"/>
      <c r="AKR102" s="461"/>
      <c r="AKS102" s="461"/>
      <c r="AKT102" s="461"/>
      <c r="AKU102" s="461"/>
      <c r="AKV102" s="461"/>
      <c r="AKW102" s="461"/>
      <c r="AKX102" s="461"/>
      <c r="AKY102" s="461"/>
      <c r="AKZ102" s="461"/>
      <c r="ALA102" s="461"/>
      <c r="ALB102" s="461"/>
      <c r="ALC102" s="461"/>
      <c r="ALD102" s="461"/>
      <c r="ALE102" s="461"/>
      <c r="ALF102" s="461"/>
      <c r="ALG102" s="461"/>
      <c r="ALH102" s="461"/>
      <c r="ALI102" s="461"/>
      <c r="ALJ102" s="461"/>
      <c r="ALK102" s="461"/>
      <c r="ALL102" s="461"/>
      <c r="ALM102" s="461"/>
      <c r="ALN102" s="461"/>
      <c r="ALO102" s="461"/>
      <c r="ALP102" s="461"/>
      <c r="ALQ102" s="461"/>
      <c r="ALR102" s="461"/>
      <c r="ALS102" s="461"/>
      <c r="ALT102" s="461"/>
      <c r="ALU102" s="461"/>
      <c r="ALV102" s="461"/>
      <c r="ALW102" s="461"/>
      <c r="ALX102" s="461"/>
      <c r="ALY102" s="461"/>
      <c r="ALZ102" s="461"/>
      <c r="AMA102" s="461"/>
      <c r="AMB102" s="461"/>
      <c r="AMC102" s="461"/>
      <c r="AMD102" s="461"/>
      <c r="AME102" s="461"/>
      <c r="AMF102" s="461"/>
      <c r="AMG102" s="461"/>
      <c r="AMH102" s="461"/>
      <c r="AMI102" s="461"/>
      <c r="AMJ102" s="461"/>
      <c r="AMK102" s="461"/>
      <c r="AML102" s="461"/>
      <c r="AMM102" s="461"/>
      <c r="AMN102" s="461"/>
      <c r="AMO102" s="461"/>
      <c r="AMP102" s="461"/>
      <c r="AMQ102" s="461"/>
      <c r="AMR102" s="461"/>
      <c r="AMS102" s="461"/>
      <c r="AMT102" s="461"/>
      <c r="AMU102" s="461"/>
      <c r="AMV102" s="461"/>
      <c r="AMW102" s="461"/>
      <c r="AMX102" s="461"/>
      <c r="AMY102" s="461"/>
      <c r="AMZ102" s="461"/>
      <c r="ANA102" s="461"/>
      <c r="ANB102" s="461"/>
      <c r="ANC102" s="461"/>
      <c r="AND102" s="461"/>
      <c r="ANE102" s="461"/>
      <c r="ANF102" s="461"/>
      <c r="ANG102" s="461"/>
      <c r="ANH102" s="461"/>
      <c r="ANI102" s="461"/>
      <c r="ANJ102" s="461"/>
      <c r="ANK102" s="461"/>
      <c r="ANL102" s="461"/>
      <c r="ANM102" s="461"/>
      <c r="ANN102" s="461"/>
      <c r="ANO102" s="461"/>
      <c r="ANP102" s="461"/>
      <c r="ANQ102" s="461"/>
      <c r="ANR102" s="461"/>
      <c r="ANS102" s="461"/>
      <c r="ANT102" s="461"/>
      <c r="ANU102" s="461"/>
      <c r="ANV102" s="461"/>
      <c r="ANW102" s="461"/>
      <c r="ANX102" s="461"/>
      <c r="ANY102" s="461"/>
      <c r="ANZ102" s="461"/>
      <c r="AOA102" s="461"/>
      <c r="AOB102" s="461"/>
      <c r="AOC102" s="461"/>
      <c r="AOD102" s="461"/>
      <c r="AOE102" s="461"/>
      <c r="AOF102" s="461"/>
      <c r="AOG102" s="461"/>
      <c r="AOH102" s="461"/>
      <c r="AOI102" s="461"/>
      <c r="AOJ102" s="461"/>
      <c r="AOK102" s="461"/>
      <c r="AOL102" s="461"/>
      <c r="AOM102" s="461"/>
      <c r="AON102" s="461"/>
      <c r="AOO102" s="461"/>
      <c r="AOP102" s="461"/>
      <c r="AOQ102" s="461"/>
      <c r="AOR102" s="461"/>
      <c r="AOS102" s="461"/>
      <c r="AOT102" s="461"/>
      <c r="AOU102" s="461"/>
      <c r="AOV102" s="461"/>
      <c r="AOW102" s="461"/>
      <c r="AOX102" s="461"/>
      <c r="AOY102" s="461"/>
      <c r="AOZ102" s="461"/>
      <c r="APA102" s="461"/>
      <c r="APB102" s="461"/>
      <c r="APC102" s="461"/>
      <c r="APD102" s="461"/>
      <c r="APE102" s="461"/>
      <c r="APF102" s="461"/>
      <c r="APG102" s="461"/>
      <c r="APH102" s="461"/>
      <c r="API102" s="461"/>
      <c r="APJ102" s="461"/>
      <c r="APK102" s="461"/>
      <c r="APL102" s="461"/>
      <c r="APM102" s="461"/>
      <c r="APN102" s="461"/>
      <c r="APO102" s="461"/>
      <c r="APP102" s="461"/>
      <c r="APQ102" s="461"/>
      <c r="APR102" s="461"/>
      <c r="APS102" s="461"/>
      <c r="APT102" s="461"/>
      <c r="APU102" s="461"/>
      <c r="APV102" s="461"/>
      <c r="APW102" s="461"/>
      <c r="APX102" s="461"/>
      <c r="APY102" s="461"/>
      <c r="APZ102" s="461"/>
      <c r="AQA102" s="461"/>
      <c r="AQB102" s="461"/>
      <c r="AQC102" s="461"/>
      <c r="AQD102" s="461"/>
      <c r="AQE102" s="461"/>
      <c r="AQF102" s="461"/>
      <c r="AQG102" s="461"/>
      <c r="AQH102" s="461"/>
      <c r="AQI102" s="461"/>
      <c r="AQJ102" s="461"/>
      <c r="AQK102" s="461"/>
      <c r="AQL102" s="461"/>
      <c r="AQM102" s="461"/>
      <c r="AQN102" s="461"/>
      <c r="AQO102" s="461"/>
      <c r="AQP102" s="461"/>
      <c r="AQQ102" s="461"/>
      <c r="AQR102" s="461"/>
      <c r="AQS102" s="461"/>
      <c r="AQT102" s="461"/>
      <c r="AQU102" s="461"/>
      <c r="AQV102" s="461"/>
      <c r="AQW102" s="461"/>
      <c r="AQX102" s="461"/>
      <c r="AQY102" s="461"/>
      <c r="AQZ102" s="461"/>
      <c r="ARA102" s="461"/>
      <c r="ARB102" s="461"/>
      <c r="ARC102" s="461"/>
      <c r="ARD102" s="461"/>
      <c r="ARE102" s="461"/>
      <c r="ARF102" s="461"/>
      <c r="ARG102" s="461"/>
      <c r="ARH102" s="461"/>
      <c r="ARI102" s="461"/>
      <c r="ARJ102" s="461"/>
      <c r="ARK102" s="461"/>
      <c r="ARL102" s="461"/>
      <c r="ARM102" s="461"/>
      <c r="ARN102" s="461"/>
      <c r="ARO102" s="461"/>
      <c r="ARP102" s="461"/>
      <c r="ARQ102" s="461"/>
      <c r="ARR102" s="461"/>
      <c r="ARS102" s="461"/>
      <c r="ART102" s="461"/>
      <c r="ARU102" s="461"/>
      <c r="ARV102" s="461"/>
      <c r="ARW102" s="461"/>
      <c r="ARX102" s="461"/>
      <c r="ARY102" s="461"/>
      <c r="ARZ102" s="461"/>
      <c r="ASA102" s="461"/>
      <c r="ASB102" s="461"/>
      <c r="ASC102" s="461"/>
      <c r="ASD102" s="461"/>
      <c r="ASE102" s="461"/>
      <c r="ASF102" s="461"/>
      <c r="ASG102" s="461"/>
      <c r="ASH102" s="461"/>
      <c r="ASI102" s="461"/>
      <c r="ASJ102" s="461"/>
      <c r="ASK102" s="461"/>
      <c r="ASL102" s="461"/>
      <c r="ASM102" s="461"/>
      <c r="ASN102" s="461"/>
      <c r="ASO102" s="461"/>
      <c r="ASP102" s="461"/>
      <c r="ASQ102" s="461"/>
      <c r="ASR102" s="461"/>
      <c r="ASS102" s="461"/>
      <c r="AST102" s="461"/>
      <c r="ASU102" s="461"/>
      <c r="ASV102" s="461"/>
      <c r="ASW102" s="461"/>
      <c r="ASX102" s="461"/>
      <c r="ASY102" s="461"/>
      <c r="ASZ102" s="461"/>
      <c r="ATA102" s="461"/>
      <c r="ATB102" s="461"/>
      <c r="ATC102" s="461"/>
      <c r="ATD102" s="461"/>
      <c r="ATE102" s="461"/>
      <c r="ATF102" s="461"/>
      <c r="ATG102" s="461"/>
      <c r="ATH102" s="461"/>
      <c r="ATI102" s="461"/>
      <c r="ATJ102" s="461"/>
      <c r="ATK102" s="461"/>
      <c r="ATL102" s="461"/>
      <c r="ATM102" s="461"/>
      <c r="ATN102" s="461"/>
      <c r="ATO102" s="461"/>
      <c r="ATP102" s="461"/>
      <c r="ATQ102" s="461"/>
      <c r="ATR102" s="461"/>
      <c r="ATS102" s="461"/>
      <c r="ATT102" s="461"/>
      <c r="ATU102" s="461"/>
      <c r="ATV102" s="461"/>
      <c r="ATW102" s="461"/>
      <c r="ATX102" s="461"/>
      <c r="ATY102" s="461"/>
      <c r="ATZ102" s="461"/>
      <c r="AUA102" s="461"/>
      <c r="AUB102" s="461"/>
      <c r="AUC102" s="461"/>
      <c r="AUD102" s="461"/>
      <c r="AUE102" s="461"/>
      <c r="AUF102" s="461"/>
      <c r="AUG102" s="461"/>
      <c r="AUH102" s="461"/>
      <c r="AUI102" s="461"/>
      <c r="AUJ102" s="461"/>
      <c r="AUK102" s="461"/>
      <c r="AUL102" s="461"/>
      <c r="AUM102" s="461"/>
      <c r="AUN102" s="461"/>
      <c r="AUO102" s="461"/>
      <c r="AUP102" s="461"/>
      <c r="AUQ102" s="461"/>
      <c r="AUR102" s="461"/>
      <c r="AUS102" s="461"/>
      <c r="AUT102" s="461"/>
      <c r="AUU102" s="461"/>
      <c r="AUV102" s="461"/>
      <c r="AUW102" s="461"/>
      <c r="AUX102" s="461"/>
      <c r="AUY102" s="461"/>
      <c r="AUZ102" s="461"/>
      <c r="AVA102" s="461"/>
      <c r="AVB102" s="461"/>
      <c r="AVC102" s="461"/>
      <c r="AVD102" s="461"/>
      <c r="AVE102" s="461"/>
      <c r="AVF102" s="461"/>
      <c r="AVG102" s="461"/>
      <c r="AVH102" s="461"/>
      <c r="AVI102" s="461"/>
      <c r="AVJ102" s="461"/>
      <c r="AVK102" s="461"/>
      <c r="AVL102" s="461"/>
      <c r="AVM102" s="461"/>
      <c r="AVN102" s="461"/>
      <c r="AVO102" s="461"/>
      <c r="AVP102" s="461"/>
      <c r="AVQ102" s="461"/>
      <c r="AVR102" s="461"/>
      <c r="AVS102" s="461"/>
      <c r="AVT102" s="461"/>
      <c r="AVU102" s="461"/>
      <c r="AVV102" s="461"/>
      <c r="AVW102" s="461"/>
      <c r="AVX102" s="461"/>
      <c r="AVY102" s="461"/>
      <c r="AVZ102" s="461"/>
      <c r="AWA102" s="461"/>
      <c r="AWB102" s="461"/>
      <c r="AWC102" s="461"/>
      <c r="AWD102" s="461"/>
      <c r="AWE102" s="461"/>
      <c r="AWF102" s="461"/>
      <c r="AWG102" s="461"/>
      <c r="AWH102" s="461"/>
      <c r="AWI102" s="461"/>
      <c r="AWJ102" s="461"/>
      <c r="AWK102" s="461"/>
      <c r="AWL102" s="461"/>
      <c r="AWM102" s="461"/>
      <c r="AWN102" s="461"/>
      <c r="AWO102" s="461"/>
      <c r="AWP102" s="461"/>
      <c r="AWQ102" s="461"/>
      <c r="AWR102" s="461"/>
      <c r="AWS102" s="461"/>
      <c r="AWT102" s="461"/>
      <c r="AWU102" s="461"/>
      <c r="AWV102" s="461"/>
      <c r="AWW102" s="461"/>
      <c r="AWX102" s="461"/>
      <c r="AWY102" s="461"/>
      <c r="AWZ102" s="461"/>
      <c r="AXA102" s="461"/>
      <c r="AXB102" s="461"/>
      <c r="AXC102" s="461"/>
      <c r="AXD102" s="461"/>
      <c r="AXE102" s="461"/>
      <c r="AXF102" s="461"/>
      <c r="AXG102" s="461"/>
      <c r="AXH102" s="461"/>
      <c r="AXI102" s="461"/>
      <c r="AXJ102" s="461"/>
      <c r="AXK102" s="461"/>
      <c r="AXL102" s="461"/>
      <c r="AXM102" s="461"/>
      <c r="AXN102" s="461"/>
      <c r="AXO102" s="461"/>
      <c r="AXP102" s="461"/>
      <c r="AXQ102" s="461"/>
      <c r="AXR102" s="461"/>
      <c r="AXS102" s="461"/>
      <c r="AXT102" s="461"/>
      <c r="AXU102" s="461"/>
      <c r="AXV102" s="461"/>
      <c r="AXW102" s="461"/>
      <c r="AXX102" s="461"/>
      <c r="AXY102" s="461"/>
      <c r="AXZ102" s="461"/>
      <c r="AYA102" s="461"/>
      <c r="AYB102" s="461"/>
      <c r="AYC102" s="461"/>
      <c r="AYD102" s="461"/>
      <c r="AYE102" s="461"/>
      <c r="AYF102" s="461"/>
      <c r="AYG102" s="461"/>
      <c r="AYH102" s="461"/>
      <c r="AYI102" s="461"/>
      <c r="AYJ102" s="461"/>
      <c r="AYK102" s="461"/>
      <c r="AYL102" s="461"/>
      <c r="AYM102" s="461"/>
      <c r="AYN102" s="461"/>
      <c r="AYO102" s="461"/>
      <c r="AYP102" s="461"/>
      <c r="AYQ102" s="461"/>
      <c r="AYR102" s="461"/>
      <c r="AYS102" s="461"/>
      <c r="AYT102" s="461"/>
      <c r="AYU102" s="461"/>
      <c r="AYV102" s="461"/>
      <c r="AYW102" s="461"/>
      <c r="AYX102" s="461"/>
      <c r="AYY102" s="461"/>
      <c r="AYZ102" s="461"/>
      <c r="AZA102" s="461"/>
      <c r="AZB102" s="461"/>
      <c r="AZC102" s="461"/>
      <c r="AZD102" s="461"/>
      <c r="AZE102" s="461"/>
      <c r="AZF102" s="461"/>
      <c r="AZG102" s="461"/>
      <c r="AZH102" s="461"/>
      <c r="AZI102" s="461"/>
      <c r="AZJ102" s="461"/>
      <c r="AZK102" s="461"/>
      <c r="AZL102" s="461"/>
      <c r="AZM102" s="461"/>
      <c r="AZN102" s="461"/>
      <c r="AZO102" s="461"/>
      <c r="AZP102" s="461"/>
      <c r="AZQ102" s="461"/>
      <c r="AZR102" s="461"/>
      <c r="AZS102" s="461"/>
      <c r="AZT102" s="461"/>
      <c r="AZU102" s="461"/>
      <c r="AZV102" s="461"/>
      <c r="AZW102" s="461"/>
      <c r="AZX102" s="461"/>
      <c r="AZY102" s="461"/>
      <c r="AZZ102" s="461"/>
      <c r="BAA102" s="461"/>
      <c r="BAB102" s="461"/>
      <c r="BAC102" s="461"/>
      <c r="BAD102" s="461"/>
      <c r="BAE102" s="461"/>
      <c r="BAF102" s="461"/>
      <c r="BAG102" s="461"/>
      <c r="BAH102" s="461"/>
      <c r="BAI102" s="461"/>
      <c r="BAJ102" s="461"/>
      <c r="BAK102" s="461"/>
      <c r="BAL102" s="461"/>
      <c r="BAM102" s="461"/>
      <c r="BAN102" s="461"/>
      <c r="BAO102" s="461"/>
      <c r="BAP102" s="461"/>
      <c r="BAQ102" s="461"/>
      <c r="BAR102" s="461"/>
      <c r="BAS102" s="461"/>
      <c r="BAT102" s="461"/>
      <c r="BAU102" s="461"/>
      <c r="BAV102" s="461"/>
      <c r="BAW102" s="461"/>
      <c r="BAX102" s="461"/>
      <c r="BAY102" s="461"/>
      <c r="BAZ102" s="461"/>
      <c r="BBA102" s="461"/>
      <c r="BBB102" s="461"/>
      <c r="BBC102" s="461"/>
      <c r="BBD102" s="461"/>
      <c r="BBE102" s="461"/>
      <c r="BBF102" s="461"/>
      <c r="BBG102" s="461"/>
      <c r="BBH102" s="461"/>
      <c r="BBI102" s="461"/>
      <c r="BBJ102" s="461"/>
      <c r="BBK102" s="461"/>
      <c r="BBL102" s="461"/>
      <c r="BBM102" s="461"/>
      <c r="BBN102" s="461"/>
      <c r="BBO102" s="461"/>
      <c r="BBP102" s="461"/>
      <c r="BBQ102" s="461"/>
      <c r="BBR102" s="461"/>
      <c r="BBS102" s="461"/>
      <c r="BBT102" s="461"/>
      <c r="BBU102" s="461"/>
      <c r="BBV102" s="461"/>
      <c r="BBW102" s="461"/>
      <c r="BBX102" s="461"/>
      <c r="BBY102" s="461"/>
      <c r="BBZ102" s="461"/>
      <c r="BCA102" s="461"/>
      <c r="BCB102" s="461"/>
      <c r="BCC102" s="461"/>
      <c r="BCD102" s="461"/>
      <c r="BCE102" s="461"/>
      <c r="BCF102" s="461"/>
      <c r="BCG102" s="461"/>
      <c r="BCH102" s="461"/>
      <c r="BCI102" s="461"/>
      <c r="BCJ102" s="461"/>
      <c r="BCK102" s="461"/>
      <c r="BCL102" s="461"/>
      <c r="BCM102" s="461"/>
      <c r="BCN102" s="461"/>
      <c r="BCO102" s="461"/>
      <c r="BCP102" s="461"/>
      <c r="BCQ102" s="461"/>
      <c r="BCR102" s="461"/>
      <c r="BCS102" s="461"/>
      <c r="BCT102" s="461"/>
      <c r="BCU102" s="461"/>
      <c r="BCV102" s="461"/>
      <c r="BCW102" s="461"/>
      <c r="BCX102" s="461"/>
      <c r="BCY102" s="461"/>
      <c r="BCZ102" s="461"/>
      <c r="BDA102" s="461"/>
      <c r="BDB102" s="461"/>
      <c r="BDC102" s="461"/>
      <c r="BDD102" s="461"/>
      <c r="BDE102" s="461"/>
      <c r="BDF102" s="461"/>
      <c r="BDG102" s="461"/>
      <c r="BDH102" s="461"/>
      <c r="BDI102" s="461"/>
      <c r="BDJ102" s="461"/>
      <c r="BDK102" s="461"/>
      <c r="BDL102" s="461"/>
      <c r="BDM102" s="461"/>
      <c r="BDN102" s="461"/>
      <c r="BDO102" s="461"/>
      <c r="BDP102" s="461"/>
      <c r="BDQ102" s="461"/>
      <c r="BDR102" s="461"/>
      <c r="BDS102" s="461"/>
      <c r="BDT102" s="461"/>
      <c r="BDU102" s="461"/>
      <c r="BDV102" s="461"/>
      <c r="BDW102" s="461"/>
      <c r="BDX102" s="461"/>
      <c r="BDY102" s="461"/>
      <c r="BDZ102" s="461"/>
      <c r="BEA102" s="461"/>
      <c r="BEB102" s="461"/>
      <c r="BEC102" s="461"/>
      <c r="BED102" s="461"/>
      <c r="BEE102" s="461"/>
      <c r="BEF102" s="461"/>
      <c r="BEG102" s="461"/>
      <c r="BEH102" s="461"/>
      <c r="BEI102" s="461"/>
      <c r="BEJ102" s="461"/>
      <c r="BEK102" s="461"/>
      <c r="BEL102" s="461"/>
      <c r="BEM102" s="461"/>
      <c r="BEN102" s="461"/>
      <c r="BEO102" s="461"/>
      <c r="BEP102" s="461"/>
      <c r="BEQ102" s="461"/>
      <c r="BER102" s="461"/>
      <c r="BES102" s="461"/>
      <c r="BET102" s="461"/>
      <c r="BEU102" s="461"/>
      <c r="BEV102" s="461"/>
      <c r="BEW102" s="461"/>
      <c r="BEX102" s="461"/>
      <c r="BEY102" s="461"/>
      <c r="BEZ102" s="461"/>
      <c r="BFA102" s="461"/>
      <c r="BFB102" s="461"/>
      <c r="BFC102" s="461"/>
      <c r="BFD102" s="461"/>
      <c r="BFE102" s="461"/>
      <c r="BFF102" s="461"/>
      <c r="BFG102" s="461"/>
      <c r="BFH102" s="461"/>
      <c r="BFI102" s="461"/>
      <c r="BFJ102" s="461"/>
      <c r="BFK102" s="461"/>
      <c r="BFL102" s="461"/>
      <c r="BFM102" s="461"/>
      <c r="BFN102" s="461"/>
      <c r="BFO102" s="461"/>
      <c r="BFP102" s="461"/>
      <c r="BFQ102" s="461"/>
      <c r="BFR102" s="461"/>
      <c r="BFS102" s="461"/>
      <c r="BFT102" s="461"/>
      <c r="BFU102" s="461"/>
      <c r="BFV102" s="461"/>
      <c r="BFW102" s="461"/>
      <c r="BFX102" s="461"/>
      <c r="BFY102" s="461"/>
      <c r="BFZ102" s="461"/>
      <c r="BGA102" s="461"/>
      <c r="BGB102" s="461"/>
      <c r="BGC102" s="461"/>
      <c r="BGD102" s="461"/>
      <c r="BGE102" s="461"/>
      <c r="BGF102" s="461"/>
      <c r="BGG102" s="461"/>
      <c r="BGH102" s="461"/>
      <c r="BGI102" s="461"/>
      <c r="BGJ102" s="461"/>
      <c r="BGK102" s="461"/>
      <c r="BGL102" s="461"/>
      <c r="BGM102" s="461"/>
      <c r="BGN102" s="461"/>
      <c r="BGO102" s="461"/>
      <c r="BGP102" s="461"/>
      <c r="BGQ102" s="461"/>
      <c r="BGR102" s="461"/>
      <c r="BGS102" s="461"/>
      <c r="BGT102" s="461"/>
      <c r="BGU102" s="461"/>
      <c r="BGV102" s="461"/>
      <c r="BGW102" s="461"/>
      <c r="BGX102" s="461"/>
      <c r="BGY102" s="461"/>
      <c r="BGZ102" s="461"/>
      <c r="BHA102" s="461"/>
      <c r="BHB102" s="461"/>
      <c r="BHC102" s="461"/>
      <c r="BHD102" s="461"/>
      <c r="BHE102" s="461"/>
      <c r="BHF102" s="461"/>
      <c r="BHG102" s="461"/>
      <c r="BHH102" s="461"/>
      <c r="BHI102" s="461"/>
      <c r="BHJ102" s="461"/>
      <c r="BHK102" s="461"/>
      <c r="BHL102" s="461"/>
      <c r="BHM102" s="461"/>
      <c r="BHN102" s="461"/>
      <c r="BHO102" s="461"/>
      <c r="BHP102" s="461"/>
      <c r="BHQ102" s="461"/>
      <c r="BHR102" s="461"/>
      <c r="BHS102" s="461"/>
      <c r="BHT102" s="461"/>
      <c r="BHU102" s="461"/>
      <c r="BHV102" s="461"/>
      <c r="BHW102" s="461"/>
      <c r="BHX102" s="461"/>
      <c r="BHY102" s="461"/>
      <c r="BHZ102" s="461"/>
      <c r="BIA102" s="461"/>
      <c r="BIB102" s="461"/>
      <c r="BIC102" s="461"/>
      <c r="BID102" s="461"/>
      <c r="BIE102" s="461"/>
      <c r="BIF102" s="461"/>
      <c r="BIG102" s="461"/>
      <c r="BIH102" s="461"/>
      <c r="BII102" s="461"/>
      <c r="BIJ102" s="461"/>
      <c r="BIK102" s="461"/>
      <c r="BIL102" s="461"/>
      <c r="BIM102" s="461"/>
      <c r="BIN102" s="461"/>
      <c r="BIO102" s="461"/>
      <c r="BIP102" s="461"/>
      <c r="BIQ102" s="461"/>
      <c r="BIR102" s="461"/>
      <c r="BIS102" s="461"/>
      <c r="BIT102" s="461"/>
      <c r="BIU102" s="461"/>
      <c r="BIV102" s="461"/>
      <c r="BIW102" s="461"/>
      <c r="BIX102" s="461"/>
      <c r="BIY102" s="461"/>
      <c r="BIZ102" s="461"/>
      <c r="BJA102" s="461"/>
      <c r="BJB102" s="461"/>
      <c r="BJC102" s="461"/>
      <c r="BJD102" s="461"/>
      <c r="BJE102" s="461"/>
      <c r="BJF102" s="461"/>
      <c r="BJG102" s="461"/>
      <c r="BJH102" s="461"/>
      <c r="BJI102" s="461"/>
      <c r="BJJ102" s="461"/>
      <c r="BJK102" s="461"/>
      <c r="BJL102" s="461"/>
      <c r="BJM102" s="461"/>
      <c r="BJN102" s="461"/>
      <c r="BJO102" s="461"/>
      <c r="BJP102" s="461"/>
      <c r="BJQ102" s="461"/>
      <c r="BJR102" s="461"/>
      <c r="BJS102" s="461"/>
      <c r="BJT102" s="461"/>
      <c r="BJU102" s="461"/>
      <c r="BJV102" s="461"/>
      <c r="BJW102" s="461"/>
      <c r="BJX102" s="461"/>
      <c r="BJY102" s="461"/>
      <c r="BJZ102" s="461"/>
      <c r="BKA102" s="461"/>
      <c r="BKB102" s="461"/>
      <c r="BKC102" s="461"/>
      <c r="BKD102" s="461"/>
      <c r="BKE102" s="461"/>
      <c r="BKF102" s="461"/>
      <c r="BKG102" s="461"/>
      <c r="BKH102" s="461"/>
      <c r="BKI102" s="461"/>
      <c r="BKJ102" s="461"/>
      <c r="BKK102" s="461"/>
      <c r="BKL102" s="461"/>
      <c r="BKM102" s="461"/>
      <c r="BKN102" s="461"/>
      <c r="BKO102" s="461"/>
      <c r="BKP102" s="461"/>
      <c r="BKQ102" s="461"/>
      <c r="BKR102" s="461"/>
      <c r="BKS102" s="461"/>
      <c r="BKT102" s="461"/>
      <c r="BKU102" s="461"/>
      <c r="BKV102" s="461"/>
      <c r="BKW102" s="461"/>
      <c r="BKX102" s="461"/>
      <c r="BKY102" s="461"/>
      <c r="BKZ102" s="461"/>
      <c r="BLA102" s="461"/>
      <c r="BLB102" s="461"/>
      <c r="BLC102" s="461"/>
      <c r="BLD102" s="461"/>
      <c r="BLE102" s="461"/>
      <c r="BLF102" s="461"/>
      <c r="BLG102" s="461"/>
      <c r="BLH102" s="461"/>
      <c r="BLI102" s="461"/>
      <c r="BLJ102" s="461"/>
      <c r="BLK102" s="461"/>
      <c r="BLL102" s="461"/>
      <c r="BLM102" s="461"/>
      <c r="BLN102" s="461"/>
      <c r="BLO102" s="461"/>
      <c r="BLP102" s="461"/>
      <c r="BLQ102" s="461"/>
      <c r="BLR102" s="461"/>
      <c r="BLS102" s="461"/>
      <c r="BLT102" s="461"/>
      <c r="BLU102" s="461"/>
      <c r="BLV102" s="461"/>
      <c r="BLW102" s="461"/>
      <c r="BLX102" s="461"/>
      <c r="BLY102" s="461"/>
      <c r="BLZ102" s="461"/>
      <c r="BMA102" s="461"/>
      <c r="BMB102" s="461"/>
      <c r="BMC102" s="461"/>
      <c r="BMD102" s="461"/>
      <c r="BME102" s="461"/>
      <c r="BMF102" s="461"/>
      <c r="BMG102" s="461"/>
      <c r="BMH102" s="461"/>
      <c r="BMI102" s="461"/>
      <c r="BMJ102" s="461"/>
      <c r="BMK102" s="461"/>
      <c r="BML102" s="461"/>
      <c r="BMM102" s="461"/>
      <c r="BMN102" s="461"/>
      <c r="BMO102" s="461"/>
      <c r="BMP102" s="461"/>
      <c r="BMQ102" s="461"/>
      <c r="BMR102" s="461"/>
      <c r="BMS102" s="461"/>
      <c r="BMT102" s="461"/>
      <c r="BMU102" s="461"/>
      <c r="BMV102" s="461"/>
      <c r="BMW102" s="461"/>
      <c r="BMX102" s="461"/>
      <c r="BMY102" s="461"/>
      <c r="BMZ102" s="461"/>
      <c r="BNA102" s="461"/>
      <c r="BNB102" s="461"/>
      <c r="BNC102" s="461"/>
      <c r="BND102" s="461"/>
      <c r="BNE102" s="461"/>
      <c r="BNF102" s="461"/>
      <c r="BNG102" s="461"/>
      <c r="BNH102" s="461"/>
      <c r="BNI102" s="461"/>
      <c r="BNJ102" s="461"/>
      <c r="BNK102" s="461"/>
      <c r="BNL102" s="461"/>
      <c r="BNM102" s="461"/>
      <c r="BNN102" s="461"/>
      <c r="BNO102" s="461"/>
      <c r="BNP102" s="461"/>
      <c r="BNQ102" s="461"/>
      <c r="BNR102" s="461"/>
      <c r="BNS102" s="461"/>
      <c r="BNT102" s="461"/>
      <c r="BNU102" s="461"/>
      <c r="BNV102" s="461"/>
      <c r="BNW102" s="461"/>
      <c r="BNX102" s="461"/>
      <c r="BNY102" s="461"/>
      <c r="BNZ102" s="461"/>
      <c r="BOA102" s="461"/>
      <c r="BOB102" s="461"/>
      <c r="BOC102" s="461"/>
      <c r="BOD102" s="461"/>
      <c r="BOE102" s="461"/>
      <c r="BOF102" s="461"/>
      <c r="BOG102" s="461"/>
      <c r="BOH102" s="461"/>
      <c r="BOI102" s="461"/>
      <c r="BOJ102" s="461"/>
      <c r="BOK102" s="461"/>
      <c r="BOL102" s="461"/>
      <c r="BOM102" s="461"/>
      <c r="BON102" s="461"/>
      <c r="BOO102" s="461"/>
      <c r="BOP102" s="461"/>
      <c r="BOQ102" s="461"/>
      <c r="BOR102" s="461"/>
      <c r="BOS102" s="461"/>
      <c r="BOT102" s="461"/>
      <c r="BOU102" s="461"/>
      <c r="BOV102" s="461"/>
      <c r="BOW102" s="461"/>
      <c r="BOX102" s="461"/>
      <c r="BOY102" s="461"/>
      <c r="BOZ102" s="461"/>
      <c r="BPA102" s="461"/>
      <c r="BPB102" s="461"/>
      <c r="BPC102" s="461"/>
      <c r="BPD102" s="461"/>
      <c r="BPE102" s="461"/>
      <c r="BPF102" s="461"/>
      <c r="BPG102" s="461"/>
      <c r="BPH102" s="461"/>
      <c r="BPI102" s="461"/>
      <c r="BPJ102" s="461"/>
      <c r="BPK102" s="461"/>
      <c r="BPL102" s="461"/>
      <c r="BPM102" s="461"/>
      <c r="BPN102" s="461"/>
      <c r="BPO102" s="461"/>
      <c r="BPP102" s="461"/>
      <c r="BPQ102" s="461"/>
      <c r="BPR102" s="461"/>
      <c r="BPS102" s="461"/>
      <c r="BPT102" s="461"/>
      <c r="BPU102" s="461"/>
      <c r="BPV102" s="461"/>
      <c r="BPW102" s="461"/>
      <c r="BPX102" s="461"/>
      <c r="BPY102" s="461"/>
      <c r="BPZ102" s="461"/>
      <c r="BQA102" s="461"/>
      <c r="BQB102" s="461"/>
      <c r="BQC102" s="461"/>
      <c r="BQD102" s="461"/>
      <c r="BQE102" s="461"/>
      <c r="BQF102" s="461"/>
      <c r="BQG102" s="461"/>
      <c r="BQH102" s="461"/>
      <c r="BQI102" s="461"/>
      <c r="BQJ102" s="461"/>
      <c r="BQK102" s="461"/>
      <c r="BQL102" s="461"/>
      <c r="BQM102" s="461"/>
      <c r="BQN102" s="461"/>
      <c r="BQO102" s="461"/>
      <c r="BQP102" s="461"/>
      <c r="BQQ102" s="461"/>
      <c r="BQR102" s="461"/>
      <c r="BQS102" s="461"/>
      <c r="BQT102" s="461"/>
      <c r="BQU102" s="461"/>
      <c r="BQV102" s="461"/>
      <c r="BQW102" s="461"/>
      <c r="BQX102" s="461"/>
      <c r="BQY102" s="461"/>
      <c r="BQZ102" s="461"/>
      <c r="BRA102" s="461"/>
      <c r="BRB102" s="461"/>
      <c r="BRC102" s="461"/>
      <c r="BRD102" s="461"/>
      <c r="BRE102" s="461"/>
      <c r="BRF102" s="461"/>
      <c r="BRG102" s="461"/>
      <c r="BRH102" s="461"/>
      <c r="BRI102" s="461"/>
      <c r="BRJ102" s="461"/>
      <c r="BRK102" s="461"/>
      <c r="BRL102" s="461"/>
      <c r="BRM102" s="461"/>
      <c r="BRN102" s="461"/>
      <c r="BRO102" s="461"/>
      <c r="BRP102" s="461"/>
      <c r="BRQ102" s="461"/>
      <c r="BRR102" s="461"/>
      <c r="BRS102" s="461"/>
      <c r="BRT102" s="461"/>
      <c r="BRU102" s="461"/>
      <c r="BRV102" s="461"/>
      <c r="BRW102" s="461"/>
      <c r="BRX102" s="461"/>
      <c r="BRY102" s="461"/>
      <c r="BRZ102" s="461"/>
      <c r="BSA102" s="461"/>
      <c r="BSB102" s="461"/>
      <c r="BSC102" s="461"/>
      <c r="BSD102" s="461"/>
      <c r="BSE102" s="461"/>
      <c r="BSF102" s="461"/>
      <c r="BSG102" s="461"/>
      <c r="BSH102" s="461"/>
      <c r="BSI102" s="461"/>
      <c r="BSJ102" s="461"/>
      <c r="BSK102" s="461"/>
      <c r="BSL102" s="461"/>
      <c r="BSM102" s="461"/>
      <c r="BSN102" s="461"/>
      <c r="BSO102" s="461"/>
      <c r="BSP102" s="461"/>
      <c r="BSQ102" s="461"/>
      <c r="BSR102" s="461"/>
      <c r="BSS102" s="461"/>
      <c r="BST102" s="461"/>
      <c r="BSU102" s="461"/>
      <c r="BSV102" s="461"/>
      <c r="BSW102" s="461"/>
      <c r="BSX102" s="461"/>
      <c r="BSY102" s="461"/>
      <c r="BSZ102" s="461"/>
      <c r="BTA102" s="461"/>
      <c r="BTB102" s="461"/>
      <c r="BTC102" s="461"/>
      <c r="BTD102" s="461"/>
      <c r="BTE102" s="461"/>
      <c r="BTF102" s="461"/>
      <c r="BTG102" s="461"/>
      <c r="BTH102" s="461"/>
      <c r="BTI102" s="461"/>
      <c r="BTJ102" s="461"/>
      <c r="BTK102" s="461"/>
      <c r="BTL102" s="461"/>
      <c r="BTM102" s="461"/>
      <c r="BTN102" s="461"/>
      <c r="BTO102" s="461"/>
      <c r="BTP102" s="461"/>
      <c r="BTQ102" s="461"/>
      <c r="BTR102" s="461"/>
      <c r="BTS102" s="461"/>
      <c r="BTT102" s="461"/>
      <c r="BTU102" s="461"/>
      <c r="BTV102" s="461"/>
      <c r="BTW102" s="461"/>
      <c r="BTX102" s="461"/>
      <c r="BTY102" s="461"/>
      <c r="BTZ102" s="461"/>
      <c r="BUA102" s="461"/>
      <c r="BUB102" s="461"/>
      <c r="BUC102" s="461"/>
      <c r="BUD102" s="461"/>
      <c r="BUE102" s="461"/>
      <c r="BUF102" s="461"/>
      <c r="BUG102" s="461"/>
      <c r="BUH102" s="461"/>
      <c r="BUI102" s="461"/>
      <c r="BUJ102" s="461"/>
      <c r="BUK102" s="461"/>
      <c r="BUL102" s="461"/>
      <c r="BUM102" s="461"/>
      <c r="BUN102" s="461"/>
      <c r="BUO102" s="461"/>
      <c r="BUP102" s="461"/>
      <c r="BUQ102" s="461"/>
      <c r="BUR102" s="461"/>
      <c r="BUS102" s="461"/>
      <c r="BUT102" s="461"/>
      <c r="BUU102" s="461"/>
      <c r="BUV102" s="461"/>
      <c r="BUW102" s="461"/>
      <c r="BUX102" s="461"/>
      <c r="BUY102" s="461"/>
      <c r="BUZ102" s="461"/>
      <c r="BVA102" s="461"/>
      <c r="BVB102" s="461"/>
      <c r="BVC102" s="461"/>
      <c r="BVD102" s="461"/>
      <c r="BVE102" s="461"/>
      <c r="BVF102" s="461"/>
      <c r="BVG102" s="461"/>
      <c r="BVH102" s="461"/>
      <c r="BVI102" s="461"/>
      <c r="BVJ102" s="461"/>
      <c r="BVK102" s="461"/>
      <c r="BVL102" s="461"/>
      <c r="BVM102" s="461"/>
      <c r="BVN102" s="461"/>
      <c r="BVO102" s="461"/>
      <c r="BVP102" s="461"/>
      <c r="BVQ102" s="461"/>
      <c r="BVR102" s="461"/>
      <c r="BVS102" s="461"/>
      <c r="BVT102" s="461"/>
      <c r="BVU102" s="461"/>
      <c r="BVV102" s="461"/>
      <c r="BVW102" s="461"/>
      <c r="BVX102" s="461"/>
      <c r="BVY102" s="461"/>
      <c r="BVZ102" s="461"/>
      <c r="BWA102" s="461"/>
      <c r="BWB102" s="461"/>
      <c r="BWC102" s="461"/>
      <c r="BWD102" s="461"/>
      <c r="BWE102" s="461"/>
      <c r="BWF102" s="461"/>
      <c r="BWG102" s="461"/>
      <c r="BWH102" s="461"/>
      <c r="BWI102" s="461"/>
      <c r="BWJ102" s="461"/>
      <c r="BWK102" s="461"/>
      <c r="BWL102" s="461"/>
      <c r="BWM102" s="461"/>
      <c r="BWN102" s="461"/>
      <c r="BWO102" s="461"/>
      <c r="BWP102" s="461"/>
      <c r="BWQ102" s="461"/>
      <c r="BWR102" s="461"/>
      <c r="BWS102" s="461"/>
      <c r="BWT102" s="461"/>
      <c r="BWU102" s="461"/>
      <c r="BWV102" s="461"/>
      <c r="BWW102" s="461"/>
      <c r="BWX102" s="461"/>
      <c r="BWY102" s="461"/>
      <c r="BWZ102" s="461"/>
      <c r="BXA102" s="461"/>
      <c r="BXB102" s="461"/>
      <c r="BXC102" s="461"/>
      <c r="BXD102" s="461"/>
      <c r="BXE102" s="461"/>
      <c r="BXF102" s="461"/>
      <c r="BXG102" s="461"/>
      <c r="BXH102" s="461"/>
      <c r="BXI102" s="461"/>
      <c r="BXJ102" s="461"/>
      <c r="BXK102" s="461"/>
      <c r="BXL102" s="461"/>
      <c r="BXM102" s="461"/>
      <c r="BXN102" s="461"/>
      <c r="BXO102" s="461"/>
      <c r="BXP102" s="461"/>
      <c r="BXQ102" s="461"/>
      <c r="BXR102" s="461"/>
      <c r="BXS102" s="461"/>
      <c r="BXT102" s="461"/>
      <c r="BXU102" s="461"/>
      <c r="BXV102" s="461"/>
      <c r="BXW102" s="461"/>
      <c r="BXX102" s="461"/>
      <c r="BXY102" s="461"/>
      <c r="BXZ102" s="461"/>
      <c r="BYA102" s="461"/>
      <c r="BYB102" s="461"/>
      <c r="BYC102" s="461"/>
      <c r="BYD102" s="461"/>
      <c r="BYE102" s="461"/>
      <c r="BYF102" s="461"/>
      <c r="BYG102" s="461"/>
      <c r="BYH102" s="461"/>
      <c r="BYI102" s="461"/>
      <c r="BYJ102" s="461"/>
      <c r="BYK102" s="461"/>
      <c r="BYL102" s="461"/>
      <c r="BYM102" s="461"/>
      <c r="BYN102" s="461"/>
      <c r="BYO102" s="461"/>
      <c r="BYP102" s="461"/>
      <c r="BYQ102" s="461"/>
      <c r="BYR102" s="461"/>
      <c r="BYS102" s="461"/>
      <c r="BYT102" s="461"/>
      <c r="BYU102" s="461"/>
      <c r="BYV102" s="461"/>
      <c r="BYW102" s="461"/>
      <c r="BYX102" s="461"/>
      <c r="BYY102" s="461"/>
      <c r="BYZ102" s="461"/>
      <c r="BZA102" s="461"/>
      <c r="BZB102" s="461"/>
      <c r="BZC102" s="461"/>
      <c r="BZD102" s="461"/>
      <c r="BZE102" s="461"/>
      <c r="BZF102" s="461"/>
      <c r="BZG102" s="461"/>
      <c r="BZH102" s="461"/>
      <c r="BZI102" s="461"/>
      <c r="BZJ102" s="461"/>
      <c r="BZK102" s="461"/>
      <c r="BZL102" s="461"/>
      <c r="BZM102" s="461"/>
      <c r="BZN102" s="461"/>
      <c r="BZO102" s="461"/>
      <c r="BZP102" s="461"/>
      <c r="BZQ102" s="461"/>
      <c r="BZR102" s="461"/>
      <c r="BZS102" s="461"/>
      <c r="BZT102" s="461"/>
      <c r="BZU102" s="461"/>
      <c r="BZV102" s="461"/>
      <c r="BZW102" s="461"/>
      <c r="BZX102" s="461"/>
      <c r="BZY102" s="461"/>
      <c r="BZZ102" s="461"/>
      <c r="CAA102" s="461"/>
      <c r="CAB102" s="461"/>
      <c r="CAC102" s="461"/>
      <c r="CAD102" s="461"/>
      <c r="CAE102" s="461"/>
      <c r="CAF102" s="461"/>
      <c r="CAG102" s="461"/>
      <c r="CAH102" s="461"/>
      <c r="CAI102" s="461"/>
      <c r="CAJ102" s="461"/>
      <c r="CAK102" s="461"/>
      <c r="CAL102" s="461"/>
      <c r="CAM102" s="461"/>
      <c r="CAN102" s="461"/>
      <c r="CAO102" s="461"/>
      <c r="CAP102" s="461"/>
      <c r="CAQ102" s="461"/>
      <c r="CAR102" s="461"/>
      <c r="CAS102" s="461"/>
      <c r="CAT102" s="461"/>
      <c r="CAU102" s="461"/>
      <c r="CAV102" s="461"/>
      <c r="CAW102" s="461"/>
      <c r="CAX102" s="461"/>
      <c r="CAY102" s="461"/>
      <c r="CAZ102" s="461"/>
      <c r="CBA102" s="461"/>
      <c r="CBB102" s="461"/>
      <c r="CBC102" s="461"/>
      <c r="CBD102" s="461"/>
      <c r="CBE102" s="461"/>
      <c r="CBF102" s="461"/>
      <c r="CBG102" s="461"/>
      <c r="CBH102" s="461"/>
      <c r="CBI102" s="461"/>
      <c r="CBJ102" s="461"/>
      <c r="CBK102" s="461"/>
      <c r="CBL102" s="461"/>
      <c r="CBM102" s="461"/>
      <c r="CBN102" s="461"/>
      <c r="CBO102" s="461"/>
      <c r="CBP102" s="461"/>
      <c r="CBQ102" s="461"/>
      <c r="CBR102" s="461"/>
      <c r="CBS102" s="461"/>
      <c r="CBT102" s="461"/>
      <c r="CBU102" s="461"/>
      <c r="CBV102" s="461"/>
      <c r="CBW102" s="461"/>
      <c r="CBX102" s="461"/>
      <c r="CBY102" s="461"/>
      <c r="CBZ102" s="461"/>
      <c r="CCA102" s="461"/>
      <c r="CCB102" s="461"/>
      <c r="CCC102" s="461"/>
      <c r="CCD102" s="461"/>
      <c r="CCE102" s="461"/>
      <c r="CCF102" s="461"/>
      <c r="CCG102" s="461"/>
      <c r="CCH102" s="461"/>
      <c r="CCI102" s="461"/>
      <c r="CCJ102" s="461"/>
      <c r="CCK102" s="461"/>
      <c r="CCL102" s="461"/>
      <c r="CCM102" s="461"/>
      <c r="CCN102" s="461"/>
      <c r="CCO102" s="461"/>
      <c r="CCP102" s="461"/>
      <c r="CCQ102" s="461"/>
      <c r="CCR102" s="461"/>
      <c r="CCS102" s="461"/>
      <c r="CCT102" s="461"/>
      <c r="CCU102" s="461"/>
      <c r="CCV102" s="461"/>
      <c r="CCW102" s="461"/>
      <c r="CCX102" s="461"/>
      <c r="CCY102" s="461"/>
      <c r="CCZ102" s="461"/>
      <c r="CDA102" s="461"/>
      <c r="CDB102" s="461"/>
      <c r="CDC102" s="461"/>
      <c r="CDD102" s="461"/>
      <c r="CDE102" s="461"/>
      <c r="CDF102" s="461"/>
      <c r="CDG102" s="461"/>
      <c r="CDH102" s="461"/>
      <c r="CDI102" s="461"/>
      <c r="CDJ102" s="461"/>
      <c r="CDK102" s="461"/>
      <c r="CDL102" s="461"/>
      <c r="CDM102" s="461"/>
      <c r="CDN102" s="461"/>
      <c r="CDO102" s="461"/>
      <c r="CDP102" s="461"/>
      <c r="CDQ102" s="461"/>
      <c r="CDR102" s="461"/>
      <c r="CDS102" s="461"/>
      <c r="CDT102" s="461"/>
      <c r="CDU102" s="461"/>
      <c r="CDV102" s="461"/>
      <c r="CDW102" s="461"/>
      <c r="CDX102" s="461"/>
      <c r="CDY102" s="461"/>
      <c r="CDZ102" s="461"/>
      <c r="CEA102" s="461"/>
      <c r="CEB102" s="461"/>
      <c r="CEC102" s="461"/>
      <c r="CED102" s="461"/>
      <c r="CEE102" s="461"/>
      <c r="CEF102" s="461"/>
      <c r="CEG102" s="461"/>
      <c r="CEH102" s="461"/>
      <c r="CEI102" s="461"/>
      <c r="CEJ102" s="461"/>
      <c r="CEK102" s="461"/>
      <c r="CEL102" s="461"/>
      <c r="CEM102" s="461"/>
      <c r="CEN102" s="461"/>
      <c r="CEO102" s="461"/>
      <c r="CEP102" s="461"/>
      <c r="CEQ102" s="461"/>
      <c r="CER102" s="461"/>
      <c r="CES102" s="461"/>
      <c r="CET102" s="461"/>
      <c r="CEU102" s="461"/>
      <c r="CEV102" s="461"/>
      <c r="CEW102" s="461"/>
      <c r="CEX102" s="461"/>
      <c r="CEY102" s="461"/>
      <c r="CEZ102" s="461"/>
      <c r="CFA102" s="461"/>
      <c r="CFB102" s="461"/>
      <c r="CFC102" s="461"/>
      <c r="CFD102" s="461"/>
      <c r="CFE102" s="461"/>
      <c r="CFF102" s="461"/>
      <c r="CFG102" s="461"/>
      <c r="CFH102" s="461"/>
      <c r="CFI102" s="461"/>
      <c r="CFJ102" s="461"/>
      <c r="CFK102" s="461"/>
      <c r="CFL102" s="461"/>
      <c r="CFM102" s="461"/>
      <c r="CFN102" s="461"/>
      <c r="CFO102" s="461"/>
      <c r="CFP102" s="461"/>
      <c r="CFQ102" s="461"/>
      <c r="CFR102" s="461"/>
      <c r="CFS102" s="461"/>
      <c r="CFT102" s="461"/>
      <c r="CFU102" s="461"/>
      <c r="CFV102" s="461"/>
      <c r="CFW102" s="461"/>
      <c r="CFX102" s="461"/>
      <c r="CFY102" s="461"/>
      <c r="CFZ102" s="461"/>
      <c r="CGA102" s="461"/>
      <c r="CGB102" s="461"/>
      <c r="CGC102" s="461"/>
      <c r="CGD102" s="461"/>
      <c r="CGE102" s="461"/>
      <c r="CGF102" s="461"/>
      <c r="CGG102" s="461"/>
      <c r="CGH102" s="461"/>
      <c r="CGI102" s="461"/>
      <c r="CGJ102" s="461"/>
      <c r="CGK102" s="461"/>
      <c r="CGL102" s="461"/>
      <c r="CGM102" s="461"/>
      <c r="CGN102" s="461"/>
      <c r="CGO102" s="461"/>
      <c r="CGP102" s="461"/>
      <c r="CGQ102" s="461"/>
      <c r="CGR102" s="461"/>
      <c r="CGS102" s="461"/>
      <c r="CGT102" s="461"/>
      <c r="CGU102" s="461"/>
      <c r="CGV102" s="461"/>
      <c r="CGW102" s="461"/>
      <c r="CGX102" s="461"/>
      <c r="CGY102" s="461"/>
      <c r="CGZ102" s="461"/>
      <c r="CHA102" s="461"/>
      <c r="CHB102" s="461"/>
      <c r="CHC102" s="461"/>
      <c r="CHD102" s="461"/>
      <c r="CHE102" s="461"/>
      <c r="CHF102" s="461"/>
      <c r="CHG102" s="461"/>
      <c r="CHH102" s="461"/>
      <c r="CHI102" s="461"/>
      <c r="CHJ102" s="461"/>
      <c r="CHK102" s="461"/>
      <c r="CHL102" s="461"/>
      <c r="CHM102" s="461"/>
      <c r="CHN102" s="461"/>
      <c r="CHO102" s="461"/>
      <c r="CHP102" s="461"/>
      <c r="CHQ102" s="461"/>
      <c r="CHR102" s="461"/>
      <c r="CHS102" s="461"/>
      <c r="CHT102" s="461"/>
      <c r="CHU102" s="461"/>
      <c r="CHV102" s="461"/>
      <c r="CHW102" s="461"/>
      <c r="CHX102" s="461"/>
      <c r="CHY102" s="461"/>
      <c r="CHZ102" s="461"/>
      <c r="CIA102" s="461"/>
      <c r="CIB102" s="461"/>
      <c r="CIC102" s="461"/>
      <c r="CID102" s="461"/>
      <c r="CIE102" s="461"/>
      <c r="CIF102" s="461"/>
      <c r="CIG102" s="461"/>
      <c r="CIH102" s="461"/>
      <c r="CII102" s="461"/>
      <c r="CIJ102" s="461"/>
      <c r="CIK102" s="461"/>
      <c r="CIL102" s="461"/>
      <c r="CIM102" s="461"/>
      <c r="CIN102" s="461"/>
      <c r="CIO102" s="461"/>
      <c r="CIP102" s="461"/>
      <c r="CIQ102" s="461"/>
      <c r="CIR102" s="461"/>
      <c r="CIS102" s="461"/>
      <c r="CIT102" s="461"/>
      <c r="CIU102" s="461"/>
      <c r="CIV102" s="461"/>
      <c r="CIW102" s="461"/>
      <c r="CIX102" s="461"/>
      <c r="CIY102" s="461"/>
      <c r="CIZ102" s="461"/>
      <c r="CJA102" s="461"/>
      <c r="CJB102" s="461"/>
      <c r="CJC102" s="461"/>
      <c r="CJD102" s="461"/>
      <c r="CJE102" s="461"/>
      <c r="CJF102" s="461"/>
      <c r="CJG102" s="461"/>
      <c r="CJH102" s="461"/>
      <c r="CJI102" s="461"/>
      <c r="CJJ102" s="461"/>
      <c r="CJK102" s="461"/>
      <c r="CJL102" s="461"/>
      <c r="CJM102" s="461"/>
      <c r="CJN102" s="461"/>
      <c r="CJO102" s="461"/>
      <c r="CJP102" s="461"/>
      <c r="CJQ102" s="461"/>
      <c r="CJR102" s="461"/>
      <c r="CJS102" s="461"/>
      <c r="CJT102" s="461"/>
      <c r="CJU102" s="461"/>
      <c r="CJV102" s="461"/>
      <c r="CJW102" s="461"/>
      <c r="CJX102" s="461"/>
      <c r="CJY102" s="461"/>
      <c r="CJZ102" s="461"/>
      <c r="CKA102" s="461"/>
      <c r="CKB102" s="461"/>
      <c r="CKC102" s="461"/>
      <c r="CKD102" s="461"/>
      <c r="CKE102" s="461"/>
      <c r="CKF102" s="461"/>
      <c r="CKG102" s="461"/>
      <c r="CKH102" s="461"/>
      <c r="CKI102" s="461"/>
      <c r="CKJ102" s="461"/>
      <c r="CKK102" s="461"/>
      <c r="CKL102" s="461"/>
      <c r="CKM102" s="461"/>
      <c r="CKN102" s="461"/>
      <c r="CKO102" s="461"/>
      <c r="CKP102" s="461"/>
      <c r="CKQ102" s="461"/>
      <c r="CKR102" s="461"/>
      <c r="CKS102" s="461"/>
      <c r="CKT102" s="461"/>
      <c r="CKU102" s="461"/>
      <c r="CKV102" s="461"/>
      <c r="CKW102" s="461"/>
      <c r="CKX102" s="461"/>
      <c r="CKY102" s="461"/>
      <c r="CKZ102" s="461"/>
      <c r="CLA102" s="461"/>
      <c r="CLB102" s="461"/>
      <c r="CLC102" s="461"/>
      <c r="CLD102" s="461"/>
      <c r="CLE102" s="461"/>
      <c r="CLF102" s="461"/>
      <c r="CLG102" s="461"/>
      <c r="CLH102" s="461"/>
      <c r="CLI102" s="461"/>
      <c r="CLJ102" s="461"/>
      <c r="CLK102" s="461"/>
      <c r="CLL102" s="461"/>
      <c r="CLM102" s="461"/>
      <c r="CLN102" s="461"/>
      <c r="CLO102" s="461"/>
      <c r="CLP102" s="461"/>
      <c r="CLQ102" s="461"/>
      <c r="CLR102" s="461"/>
      <c r="CLS102" s="461"/>
      <c r="CLT102" s="461"/>
      <c r="CLU102" s="461"/>
      <c r="CLV102" s="461"/>
      <c r="CLW102" s="461"/>
      <c r="CLX102" s="461"/>
      <c r="CLY102" s="461"/>
      <c r="CLZ102" s="461"/>
      <c r="CMA102" s="461"/>
      <c r="CMB102" s="461"/>
      <c r="CMC102" s="461"/>
      <c r="CMD102" s="461"/>
      <c r="CME102" s="461"/>
      <c r="CMF102" s="461"/>
      <c r="CMG102" s="461"/>
      <c r="CMH102" s="461"/>
      <c r="CMI102" s="461"/>
      <c r="CMJ102" s="461"/>
      <c r="CMK102" s="461"/>
      <c r="CML102" s="461"/>
      <c r="CMM102" s="461"/>
      <c r="CMN102" s="461"/>
      <c r="CMO102" s="461"/>
      <c r="CMP102" s="461"/>
      <c r="CMQ102" s="461"/>
      <c r="CMR102" s="461"/>
      <c r="CMS102" s="461"/>
      <c r="CMT102" s="461"/>
      <c r="CMU102" s="461"/>
      <c r="CMV102" s="461"/>
      <c r="CMW102" s="461"/>
      <c r="CMX102" s="461"/>
      <c r="CMY102" s="461"/>
      <c r="CMZ102" s="461"/>
      <c r="CNA102" s="461"/>
      <c r="CNB102" s="461"/>
      <c r="CNC102" s="461"/>
      <c r="CND102" s="461"/>
      <c r="CNE102" s="461"/>
      <c r="CNF102" s="461"/>
      <c r="CNG102" s="461"/>
      <c r="CNH102" s="461"/>
      <c r="CNI102" s="461"/>
      <c r="CNJ102" s="461"/>
      <c r="CNK102" s="461"/>
      <c r="CNL102" s="461"/>
      <c r="CNM102" s="461"/>
      <c r="CNN102" s="461"/>
      <c r="CNO102" s="461"/>
      <c r="CNP102" s="461"/>
      <c r="CNQ102" s="461"/>
      <c r="CNR102" s="461"/>
      <c r="CNS102" s="461"/>
      <c r="CNT102" s="461"/>
      <c r="CNU102" s="461"/>
      <c r="CNV102" s="461"/>
      <c r="CNW102" s="461"/>
      <c r="CNX102" s="461"/>
      <c r="CNY102" s="461"/>
      <c r="CNZ102" s="461"/>
      <c r="COA102" s="461"/>
      <c r="COB102" s="461"/>
      <c r="COC102" s="461"/>
      <c r="COD102" s="461"/>
      <c r="COE102" s="461"/>
      <c r="COF102" s="461"/>
      <c r="COG102" s="461"/>
      <c r="COH102" s="461"/>
      <c r="COI102" s="461"/>
      <c r="COJ102" s="461"/>
      <c r="COK102" s="461"/>
      <c r="COL102" s="461"/>
      <c r="COM102" s="461"/>
      <c r="CON102" s="461"/>
      <c r="COO102" s="461"/>
      <c r="COP102" s="461"/>
      <c r="COQ102" s="461"/>
      <c r="COR102" s="461"/>
      <c r="COS102" s="461"/>
      <c r="COT102" s="461"/>
      <c r="COU102" s="461"/>
      <c r="COV102" s="461"/>
      <c r="COW102" s="461"/>
      <c r="COX102" s="461"/>
      <c r="COY102" s="461"/>
      <c r="COZ102" s="461"/>
      <c r="CPA102" s="461"/>
      <c r="CPB102" s="461"/>
      <c r="CPC102" s="461"/>
      <c r="CPD102" s="461"/>
      <c r="CPE102" s="461"/>
      <c r="CPF102" s="461"/>
      <c r="CPG102" s="461"/>
      <c r="CPH102" s="461"/>
      <c r="CPI102" s="461"/>
      <c r="CPJ102" s="461"/>
      <c r="CPK102" s="461"/>
      <c r="CPL102" s="461"/>
      <c r="CPM102" s="461"/>
      <c r="CPN102" s="461"/>
      <c r="CPO102" s="461"/>
      <c r="CPP102" s="461"/>
      <c r="CPQ102" s="461"/>
      <c r="CPR102" s="461"/>
      <c r="CPS102" s="461"/>
      <c r="CPT102" s="461"/>
      <c r="CPU102" s="461"/>
      <c r="CPV102" s="461"/>
      <c r="CPW102" s="461"/>
      <c r="CPX102" s="461"/>
      <c r="CPY102" s="461"/>
      <c r="CPZ102" s="461"/>
      <c r="CQA102" s="461"/>
      <c r="CQB102" s="461"/>
      <c r="CQC102" s="461"/>
      <c r="CQD102" s="461"/>
      <c r="CQE102" s="461"/>
      <c r="CQF102" s="461"/>
      <c r="CQG102" s="461"/>
      <c r="CQH102" s="461"/>
      <c r="CQI102" s="461"/>
      <c r="CQJ102" s="461"/>
      <c r="CQK102" s="461"/>
      <c r="CQL102" s="461"/>
      <c r="CQM102" s="461"/>
      <c r="CQN102" s="461"/>
      <c r="CQO102" s="461"/>
      <c r="CQP102" s="461"/>
      <c r="CQQ102" s="461"/>
      <c r="CQR102" s="461"/>
      <c r="CQS102" s="461"/>
      <c r="CQT102" s="461"/>
      <c r="CQU102" s="461"/>
      <c r="CQV102" s="461"/>
      <c r="CQW102" s="461"/>
      <c r="CQX102" s="461"/>
      <c r="CQY102" s="461"/>
      <c r="CQZ102" s="461"/>
      <c r="CRA102" s="461"/>
      <c r="CRB102" s="461"/>
      <c r="CRC102" s="461"/>
      <c r="CRD102" s="461"/>
      <c r="CRE102" s="461"/>
      <c r="CRF102" s="461"/>
      <c r="CRG102" s="461"/>
      <c r="CRH102" s="461"/>
      <c r="CRI102" s="461"/>
      <c r="CRJ102" s="461"/>
      <c r="CRK102" s="461"/>
      <c r="CRL102" s="461"/>
      <c r="CRM102" s="461"/>
      <c r="CRN102" s="461"/>
      <c r="CRO102" s="461"/>
      <c r="CRP102" s="461"/>
      <c r="CRQ102" s="461"/>
      <c r="CRR102" s="461"/>
      <c r="CRS102" s="461"/>
      <c r="CRT102" s="461"/>
      <c r="CRU102" s="461"/>
      <c r="CRV102" s="461"/>
      <c r="CRW102" s="461"/>
      <c r="CRX102" s="461"/>
      <c r="CRY102" s="461"/>
      <c r="CRZ102" s="461"/>
      <c r="CSA102" s="461"/>
      <c r="CSB102" s="461"/>
      <c r="CSC102" s="461"/>
      <c r="CSD102" s="461"/>
      <c r="CSE102" s="461"/>
      <c r="CSF102" s="461"/>
      <c r="CSG102" s="461"/>
      <c r="CSH102" s="461"/>
      <c r="CSI102" s="461"/>
      <c r="CSJ102" s="461"/>
      <c r="CSK102" s="461"/>
      <c r="CSL102" s="461"/>
      <c r="CSM102" s="461"/>
      <c r="CSN102" s="461"/>
      <c r="CSO102" s="461"/>
      <c r="CSP102" s="461"/>
      <c r="CSQ102" s="461"/>
      <c r="CSR102" s="461"/>
      <c r="CSS102" s="461"/>
      <c r="CST102" s="461"/>
      <c r="CSU102" s="461"/>
      <c r="CSV102" s="461"/>
      <c r="CSW102" s="461"/>
      <c r="CSX102" s="461"/>
      <c r="CSY102" s="461"/>
      <c r="CSZ102" s="461"/>
      <c r="CTA102" s="461"/>
      <c r="CTB102" s="461"/>
      <c r="CTC102" s="461"/>
      <c r="CTD102" s="461"/>
      <c r="CTE102" s="461"/>
      <c r="CTF102" s="461"/>
      <c r="CTG102" s="461"/>
      <c r="CTH102" s="461"/>
      <c r="CTI102" s="461"/>
      <c r="CTJ102" s="461"/>
      <c r="CTK102" s="461"/>
      <c r="CTL102" s="461"/>
      <c r="CTM102" s="461"/>
      <c r="CTN102" s="461"/>
      <c r="CTO102" s="461"/>
      <c r="CTP102" s="461"/>
      <c r="CTQ102" s="461"/>
      <c r="CTR102" s="461"/>
      <c r="CTS102" s="461"/>
      <c r="CTT102" s="461"/>
      <c r="CTU102" s="461"/>
      <c r="CTV102" s="461"/>
      <c r="CTW102" s="461"/>
      <c r="CTX102" s="461"/>
      <c r="CTY102" s="461"/>
      <c r="CTZ102" s="461"/>
      <c r="CUA102" s="461"/>
      <c r="CUB102" s="461"/>
      <c r="CUC102" s="461"/>
      <c r="CUD102" s="461"/>
      <c r="CUE102" s="461"/>
      <c r="CUF102" s="461"/>
      <c r="CUG102" s="461"/>
      <c r="CUH102" s="461"/>
      <c r="CUI102" s="461"/>
      <c r="CUJ102" s="461"/>
      <c r="CUK102" s="461"/>
      <c r="CUL102" s="461"/>
      <c r="CUM102" s="461"/>
      <c r="CUN102" s="461"/>
      <c r="CUO102" s="461"/>
      <c r="CUP102" s="461"/>
      <c r="CUQ102" s="461"/>
      <c r="CUR102" s="461"/>
      <c r="CUS102" s="461"/>
      <c r="CUT102" s="461"/>
      <c r="CUU102" s="461"/>
      <c r="CUV102" s="461"/>
      <c r="CUW102" s="461"/>
      <c r="CUX102" s="461"/>
      <c r="CUY102" s="461"/>
      <c r="CUZ102" s="461"/>
      <c r="CVA102" s="461"/>
      <c r="CVB102" s="461"/>
      <c r="CVC102" s="461"/>
      <c r="CVD102" s="461"/>
      <c r="CVE102" s="461"/>
      <c r="CVF102" s="461"/>
      <c r="CVG102" s="461"/>
      <c r="CVH102" s="461"/>
      <c r="CVI102" s="461"/>
      <c r="CVJ102" s="461"/>
      <c r="CVK102" s="461"/>
      <c r="CVL102" s="461"/>
      <c r="CVM102" s="461"/>
      <c r="CVN102" s="461"/>
      <c r="CVO102" s="461"/>
      <c r="CVP102" s="461"/>
      <c r="CVQ102" s="461"/>
      <c r="CVR102" s="461"/>
      <c r="CVS102" s="461"/>
      <c r="CVT102" s="461"/>
      <c r="CVU102" s="461"/>
      <c r="CVV102" s="461"/>
      <c r="CVW102" s="461"/>
      <c r="CVX102" s="461"/>
      <c r="CVY102" s="461"/>
      <c r="CVZ102" s="461"/>
      <c r="CWA102" s="461"/>
      <c r="CWB102" s="461"/>
      <c r="CWC102" s="461"/>
      <c r="CWD102" s="461"/>
      <c r="CWE102" s="461"/>
      <c r="CWF102" s="461"/>
      <c r="CWG102" s="461"/>
      <c r="CWH102" s="461"/>
      <c r="CWI102" s="461"/>
      <c r="CWJ102" s="461"/>
      <c r="CWK102" s="461"/>
      <c r="CWL102" s="461"/>
      <c r="CWM102" s="461"/>
      <c r="CWN102" s="461"/>
      <c r="CWO102" s="461"/>
      <c r="CWP102" s="461"/>
      <c r="CWQ102" s="461"/>
      <c r="CWR102" s="461"/>
      <c r="CWS102" s="461"/>
      <c r="CWT102" s="461"/>
      <c r="CWU102" s="461"/>
      <c r="CWV102" s="461"/>
      <c r="CWW102" s="461"/>
      <c r="CWX102" s="461"/>
      <c r="CWY102" s="461"/>
      <c r="CWZ102" s="461"/>
      <c r="CXA102" s="461"/>
      <c r="CXB102" s="461"/>
      <c r="CXC102" s="461"/>
      <c r="CXD102" s="461"/>
      <c r="CXE102" s="461"/>
      <c r="CXF102" s="461"/>
      <c r="CXG102" s="461"/>
      <c r="CXH102" s="461"/>
      <c r="CXI102" s="461"/>
      <c r="CXJ102" s="461"/>
      <c r="CXK102" s="461"/>
      <c r="CXL102" s="461"/>
      <c r="CXM102" s="461"/>
      <c r="CXN102" s="461"/>
      <c r="CXO102" s="461"/>
      <c r="CXP102" s="461"/>
      <c r="CXQ102" s="461"/>
      <c r="CXR102" s="461"/>
      <c r="CXS102" s="461"/>
      <c r="CXT102" s="461"/>
      <c r="CXU102" s="461"/>
      <c r="CXV102" s="461"/>
      <c r="CXW102" s="461"/>
      <c r="CXX102" s="461"/>
      <c r="CXY102" s="461"/>
      <c r="CXZ102" s="461"/>
      <c r="CYA102" s="461"/>
      <c r="CYB102" s="461"/>
      <c r="CYC102" s="461"/>
      <c r="CYD102" s="461"/>
      <c r="CYE102" s="461"/>
      <c r="CYF102" s="461"/>
      <c r="CYG102" s="461"/>
      <c r="CYH102" s="461"/>
      <c r="CYI102" s="461"/>
      <c r="CYJ102" s="461"/>
      <c r="CYK102" s="461"/>
      <c r="CYL102" s="461"/>
      <c r="CYM102" s="461"/>
      <c r="CYN102" s="461"/>
      <c r="CYO102" s="461"/>
      <c r="CYP102" s="461"/>
      <c r="CYQ102" s="461"/>
      <c r="CYR102" s="461"/>
      <c r="CYS102" s="461"/>
      <c r="CYT102" s="461"/>
      <c r="CYU102" s="461"/>
      <c r="CYV102" s="461"/>
      <c r="CYW102" s="461"/>
      <c r="CYX102" s="461"/>
      <c r="CYY102" s="461"/>
      <c r="CYZ102" s="461"/>
      <c r="CZA102" s="461"/>
      <c r="CZB102" s="461"/>
      <c r="CZC102" s="461"/>
      <c r="CZD102" s="461"/>
      <c r="CZE102" s="461"/>
      <c r="CZF102" s="461"/>
      <c r="CZG102" s="461"/>
      <c r="CZH102" s="461"/>
      <c r="CZI102" s="461"/>
      <c r="CZJ102" s="461"/>
      <c r="CZK102" s="461"/>
      <c r="CZL102" s="461"/>
      <c r="CZM102" s="461"/>
      <c r="CZN102" s="461"/>
      <c r="CZO102" s="461"/>
      <c r="CZP102" s="461"/>
      <c r="CZQ102" s="461"/>
      <c r="CZR102" s="461"/>
      <c r="CZS102" s="461"/>
      <c r="CZT102" s="461"/>
      <c r="CZU102" s="461"/>
      <c r="CZV102" s="461"/>
      <c r="CZW102" s="461"/>
      <c r="CZX102" s="461"/>
      <c r="CZY102" s="461"/>
      <c r="CZZ102" s="461"/>
      <c r="DAA102" s="461"/>
      <c r="DAB102" s="461"/>
      <c r="DAC102" s="461"/>
      <c r="DAD102" s="461"/>
      <c r="DAE102" s="461"/>
      <c r="DAF102" s="461"/>
      <c r="DAG102" s="461"/>
      <c r="DAH102" s="461"/>
      <c r="DAI102" s="461"/>
      <c r="DAJ102" s="461"/>
      <c r="DAK102" s="461"/>
      <c r="DAL102" s="461"/>
      <c r="DAM102" s="461"/>
      <c r="DAN102" s="461"/>
      <c r="DAO102" s="461"/>
      <c r="DAP102" s="461"/>
      <c r="DAQ102" s="461"/>
      <c r="DAR102" s="461"/>
      <c r="DAS102" s="461"/>
      <c r="DAT102" s="461"/>
      <c r="DAU102" s="461"/>
      <c r="DAV102" s="461"/>
      <c r="DAW102" s="461"/>
      <c r="DAX102" s="461"/>
      <c r="DAY102" s="461"/>
      <c r="DAZ102" s="461"/>
      <c r="DBA102" s="461"/>
      <c r="DBB102" s="461"/>
      <c r="DBC102" s="461"/>
      <c r="DBD102" s="461"/>
      <c r="DBE102" s="461"/>
      <c r="DBF102" s="461"/>
      <c r="DBG102" s="461"/>
      <c r="DBH102" s="461"/>
      <c r="DBI102" s="461"/>
      <c r="DBJ102" s="461"/>
      <c r="DBK102" s="461"/>
      <c r="DBL102" s="461"/>
      <c r="DBM102" s="461"/>
      <c r="DBN102" s="461"/>
      <c r="DBO102" s="461"/>
      <c r="DBP102" s="461"/>
      <c r="DBQ102" s="461"/>
      <c r="DBR102" s="461"/>
      <c r="DBS102" s="461"/>
      <c r="DBT102" s="461"/>
      <c r="DBU102" s="461"/>
      <c r="DBV102" s="461"/>
      <c r="DBW102" s="461"/>
      <c r="DBX102" s="461"/>
      <c r="DBY102" s="461"/>
      <c r="DBZ102" s="461"/>
      <c r="DCA102" s="461"/>
      <c r="DCB102" s="461"/>
      <c r="DCC102" s="461"/>
      <c r="DCD102" s="461"/>
      <c r="DCE102" s="461"/>
      <c r="DCF102" s="461"/>
      <c r="DCG102" s="461"/>
      <c r="DCH102" s="461"/>
      <c r="DCI102" s="461"/>
      <c r="DCJ102" s="461"/>
      <c r="DCK102" s="461"/>
      <c r="DCL102" s="461"/>
      <c r="DCM102" s="461"/>
      <c r="DCN102" s="461"/>
      <c r="DCO102" s="461"/>
      <c r="DCP102" s="461"/>
      <c r="DCQ102" s="461"/>
      <c r="DCR102" s="461"/>
      <c r="DCS102" s="461"/>
      <c r="DCT102" s="461"/>
      <c r="DCU102" s="461"/>
      <c r="DCV102" s="461"/>
      <c r="DCW102" s="461"/>
      <c r="DCX102" s="461"/>
      <c r="DCY102" s="461"/>
      <c r="DCZ102" s="461"/>
      <c r="DDA102" s="461"/>
      <c r="DDB102" s="461"/>
      <c r="DDC102" s="461"/>
      <c r="DDD102" s="461"/>
      <c r="DDE102" s="461"/>
      <c r="DDF102" s="461"/>
      <c r="DDG102" s="461"/>
      <c r="DDH102" s="461"/>
      <c r="DDI102" s="461"/>
      <c r="DDJ102" s="461"/>
      <c r="DDK102" s="461"/>
      <c r="DDL102" s="461"/>
      <c r="DDM102" s="461"/>
      <c r="DDN102" s="461"/>
      <c r="DDO102" s="461"/>
      <c r="DDP102" s="461"/>
      <c r="DDQ102" s="461"/>
      <c r="DDR102" s="461"/>
      <c r="DDS102" s="461"/>
      <c r="DDT102" s="461"/>
      <c r="DDU102" s="461"/>
      <c r="DDV102" s="461"/>
      <c r="DDW102" s="461"/>
      <c r="DDX102" s="461"/>
      <c r="DDY102" s="461"/>
      <c r="DDZ102" s="461"/>
      <c r="DEA102" s="461"/>
      <c r="DEB102" s="461"/>
      <c r="DEC102" s="461"/>
      <c r="DED102" s="461"/>
      <c r="DEE102" s="461"/>
      <c r="DEF102" s="461"/>
      <c r="DEG102" s="461"/>
      <c r="DEH102" s="461"/>
      <c r="DEI102" s="461"/>
      <c r="DEJ102" s="461"/>
      <c r="DEK102" s="461"/>
      <c r="DEL102" s="461"/>
      <c r="DEM102" s="461"/>
      <c r="DEN102" s="461"/>
      <c r="DEO102" s="461"/>
      <c r="DEP102" s="461"/>
      <c r="DEQ102" s="461"/>
      <c r="DER102" s="461"/>
      <c r="DES102" s="461"/>
      <c r="DET102" s="461"/>
      <c r="DEU102" s="461"/>
      <c r="DEV102" s="461"/>
      <c r="DEW102" s="461"/>
      <c r="DEX102" s="461"/>
      <c r="DEY102" s="461"/>
      <c r="DEZ102" s="461"/>
      <c r="DFA102" s="461"/>
      <c r="DFB102" s="461"/>
      <c r="DFC102" s="461"/>
      <c r="DFD102" s="461"/>
      <c r="DFE102" s="461"/>
      <c r="DFF102" s="461"/>
      <c r="DFG102" s="461"/>
      <c r="DFH102" s="461"/>
      <c r="DFI102" s="461"/>
      <c r="DFJ102" s="461"/>
      <c r="DFK102" s="461"/>
      <c r="DFL102" s="461"/>
      <c r="DFM102" s="461"/>
      <c r="DFN102" s="461"/>
      <c r="DFO102" s="461"/>
      <c r="DFP102" s="461"/>
      <c r="DFQ102" s="461"/>
      <c r="DFR102" s="461"/>
      <c r="DFS102" s="461"/>
      <c r="DFT102" s="461"/>
      <c r="DFU102" s="461"/>
      <c r="DFV102" s="461"/>
      <c r="DFW102" s="461"/>
      <c r="DFX102" s="461"/>
      <c r="DFY102" s="461"/>
      <c r="DFZ102" s="461"/>
      <c r="DGA102" s="461"/>
      <c r="DGB102" s="461"/>
      <c r="DGC102" s="461"/>
      <c r="DGD102" s="461"/>
      <c r="DGE102" s="461"/>
      <c r="DGF102" s="461"/>
      <c r="DGG102" s="461"/>
      <c r="DGH102" s="461"/>
      <c r="DGI102" s="461"/>
      <c r="DGJ102" s="461"/>
      <c r="DGK102" s="461"/>
      <c r="DGL102" s="461"/>
      <c r="DGM102" s="461"/>
      <c r="DGN102" s="461"/>
      <c r="DGO102" s="461"/>
      <c r="DGP102" s="461"/>
      <c r="DGQ102" s="461"/>
      <c r="DGR102" s="461"/>
      <c r="DGS102" s="461"/>
      <c r="DGT102" s="461"/>
      <c r="DGU102" s="461"/>
      <c r="DGV102" s="461"/>
      <c r="DGW102" s="461"/>
      <c r="DGX102" s="461"/>
      <c r="DGY102" s="461"/>
      <c r="DGZ102" s="461"/>
      <c r="DHA102" s="461"/>
      <c r="DHB102" s="461"/>
      <c r="DHC102" s="461"/>
      <c r="DHD102" s="461"/>
      <c r="DHE102" s="461"/>
      <c r="DHF102" s="461"/>
      <c r="DHG102" s="461"/>
      <c r="DHH102" s="461"/>
      <c r="DHI102" s="461"/>
      <c r="DHJ102" s="461"/>
      <c r="DHK102" s="461"/>
      <c r="DHL102" s="461"/>
      <c r="DHM102" s="461"/>
      <c r="DHN102" s="461"/>
      <c r="DHO102" s="461"/>
      <c r="DHP102" s="461"/>
      <c r="DHQ102" s="461"/>
      <c r="DHR102" s="461"/>
      <c r="DHS102" s="461"/>
      <c r="DHT102" s="461"/>
      <c r="DHU102" s="461"/>
      <c r="DHV102" s="461"/>
      <c r="DHW102" s="461"/>
      <c r="DHX102" s="461"/>
      <c r="DHY102" s="461"/>
      <c r="DHZ102" s="461"/>
      <c r="DIA102" s="461"/>
      <c r="DIB102" s="461"/>
      <c r="DIC102" s="461"/>
      <c r="DID102" s="461"/>
      <c r="DIE102" s="461"/>
      <c r="DIF102" s="461"/>
      <c r="DIG102" s="461"/>
      <c r="DIH102" s="461"/>
      <c r="DII102" s="461"/>
      <c r="DIJ102" s="461"/>
      <c r="DIK102" s="461"/>
      <c r="DIL102" s="461"/>
      <c r="DIM102" s="461"/>
      <c r="DIN102" s="461"/>
      <c r="DIO102" s="461"/>
      <c r="DIP102" s="461"/>
      <c r="DIQ102" s="461"/>
      <c r="DIR102" s="461"/>
      <c r="DIS102" s="461"/>
      <c r="DIT102" s="461"/>
      <c r="DIU102" s="461"/>
      <c r="DIV102" s="461"/>
      <c r="DIW102" s="461"/>
      <c r="DIX102" s="461"/>
      <c r="DIY102" s="461"/>
      <c r="DIZ102" s="461"/>
      <c r="DJA102" s="461"/>
      <c r="DJB102" s="461"/>
      <c r="DJC102" s="461"/>
      <c r="DJD102" s="461"/>
      <c r="DJE102" s="461"/>
      <c r="DJF102" s="461"/>
      <c r="DJG102" s="461"/>
      <c r="DJH102" s="461"/>
      <c r="DJI102" s="461"/>
      <c r="DJJ102" s="461"/>
      <c r="DJK102" s="461"/>
      <c r="DJL102" s="461"/>
      <c r="DJM102" s="461"/>
      <c r="DJN102" s="461"/>
      <c r="DJO102" s="461"/>
      <c r="DJP102" s="461"/>
      <c r="DJQ102" s="461"/>
      <c r="DJR102" s="461"/>
      <c r="DJS102" s="461"/>
      <c r="DJT102" s="461"/>
      <c r="DJU102" s="461"/>
      <c r="DJV102" s="461"/>
      <c r="DJW102" s="461"/>
      <c r="DJX102" s="461"/>
      <c r="DJY102" s="461"/>
      <c r="DJZ102" s="461"/>
      <c r="DKA102" s="461"/>
      <c r="DKB102" s="461"/>
      <c r="DKC102" s="461"/>
      <c r="DKD102" s="461"/>
      <c r="DKE102" s="461"/>
      <c r="DKF102" s="461"/>
      <c r="DKG102" s="461"/>
      <c r="DKH102" s="461"/>
      <c r="DKI102" s="461"/>
      <c r="DKJ102" s="461"/>
      <c r="DKK102" s="461"/>
      <c r="DKL102" s="461"/>
      <c r="DKM102" s="461"/>
      <c r="DKN102" s="461"/>
      <c r="DKO102" s="461"/>
      <c r="DKP102" s="461"/>
      <c r="DKQ102" s="461"/>
      <c r="DKR102" s="461"/>
      <c r="DKS102" s="461"/>
      <c r="DKT102" s="461"/>
      <c r="DKU102" s="461"/>
      <c r="DKV102" s="461"/>
      <c r="DKW102" s="461"/>
      <c r="DKX102" s="461"/>
      <c r="DKY102" s="461"/>
      <c r="DKZ102" s="461"/>
      <c r="DLA102" s="461"/>
      <c r="DLB102" s="461"/>
      <c r="DLC102" s="461"/>
      <c r="DLD102" s="461"/>
      <c r="DLE102" s="461"/>
      <c r="DLF102" s="461"/>
      <c r="DLG102" s="461"/>
      <c r="DLH102" s="461"/>
      <c r="DLI102" s="461"/>
      <c r="DLJ102" s="461"/>
      <c r="DLK102" s="461"/>
      <c r="DLL102" s="461"/>
      <c r="DLM102" s="461"/>
      <c r="DLN102" s="461"/>
      <c r="DLO102" s="461"/>
      <c r="DLP102" s="461"/>
      <c r="DLQ102" s="461"/>
      <c r="DLR102" s="461"/>
      <c r="DLS102" s="461"/>
      <c r="DLT102" s="461"/>
      <c r="DLU102" s="461"/>
      <c r="DLV102" s="461"/>
      <c r="DLW102" s="461"/>
      <c r="DLX102" s="461"/>
      <c r="DLY102" s="461"/>
      <c r="DLZ102" s="461"/>
      <c r="DMA102" s="461"/>
      <c r="DMB102" s="461"/>
      <c r="DMC102" s="461"/>
      <c r="DMD102" s="461"/>
      <c r="DME102" s="461"/>
      <c r="DMF102" s="461"/>
      <c r="DMG102" s="461"/>
      <c r="DMH102" s="461"/>
      <c r="DMI102" s="461"/>
      <c r="DMJ102" s="461"/>
      <c r="DMK102" s="461"/>
      <c r="DML102" s="461"/>
      <c r="DMM102" s="461"/>
      <c r="DMN102" s="461"/>
      <c r="DMO102" s="461"/>
      <c r="DMP102" s="461"/>
      <c r="DMQ102" s="461"/>
      <c r="DMR102" s="461"/>
      <c r="DMS102" s="461"/>
      <c r="DMT102" s="461"/>
      <c r="DMU102" s="461"/>
      <c r="DMV102" s="461"/>
      <c r="DMW102" s="461"/>
      <c r="DMX102" s="461"/>
      <c r="DMY102" s="461"/>
      <c r="DMZ102" s="461"/>
      <c r="DNA102" s="461"/>
      <c r="DNB102" s="461"/>
      <c r="DNC102" s="461"/>
      <c r="DND102" s="461"/>
      <c r="DNE102" s="461"/>
      <c r="DNF102" s="461"/>
      <c r="DNG102" s="461"/>
      <c r="DNH102" s="461"/>
      <c r="DNI102" s="461"/>
      <c r="DNJ102" s="461"/>
      <c r="DNK102" s="461"/>
      <c r="DNL102" s="461"/>
      <c r="DNM102" s="461"/>
      <c r="DNN102" s="461"/>
      <c r="DNO102" s="461"/>
      <c r="DNP102" s="461"/>
      <c r="DNQ102" s="461"/>
      <c r="DNR102" s="461"/>
      <c r="DNS102" s="461"/>
      <c r="DNT102" s="461"/>
      <c r="DNU102" s="461"/>
      <c r="DNV102" s="461"/>
      <c r="DNW102" s="461"/>
      <c r="DNX102" s="461"/>
      <c r="DNY102" s="461"/>
      <c r="DNZ102" s="461"/>
      <c r="DOA102" s="461"/>
      <c r="DOB102" s="461"/>
      <c r="DOC102" s="461"/>
      <c r="DOD102" s="461"/>
      <c r="DOE102" s="461"/>
      <c r="DOF102" s="461"/>
      <c r="DOG102" s="461"/>
      <c r="DOH102" s="461"/>
      <c r="DOI102" s="461"/>
      <c r="DOJ102" s="461"/>
      <c r="DOK102" s="461"/>
      <c r="DOL102" s="461"/>
      <c r="DOM102" s="461"/>
      <c r="DON102" s="461"/>
      <c r="DOO102" s="461"/>
      <c r="DOP102" s="461"/>
      <c r="DOQ102" s="461"/>
      <c r="DOR102" s="461"/>
      <c r="DOS102" s="461"/>
      <c r="DOT102" s="461"/>
      <c r="DOU102" s="461"/>
      <c r="DOV102" s="461"/>
      <c r="DOW102" s="461"/>
      <c r="DOX102" s="461"/>
      <c r="DOY102" s="461"/>
      <c r="DOZ102" s="461"/>
      <c r="DPA102" s="461"/>
      <c r="DPB102" s="461"/>
      <c r="DPC102" s="461"/>
      <c r="DPD102" s="461"/>
      <c r="DPE102" s="461"/>
      <c r="DPF102" s="461"/>
      <c r="DPG102" s="461"/>
      <c r="DPH102" s="461"/>
      <c r="DPI102" s="461"/>
      <c r="DPJ102" s="461"/>
      <c r="DPK102" s="461"/>
      <c r="DPL102" s="461"/>
      <c r="DPM102" s="461"/>
      <c r="DPN102" s="461"/>
      <c r="DPO102" s="461"/>
      <c r="DPP102" s="461"/>
      <c r="DPQ102" s="461"/>
      <c r="DPR102" s="461"/>
      <c r="DPS102" s="461"/>
      <c r="DPT102" s="461"/>
      <c r="DPU102" s="461"/>
      <c r="DPV102" s="461"/>
      <c r="DPW102" s="461"/>
      <c r="DPX102" s="461"/>
      <c r="DPY102" s="461"/>
      <c r="DPZ102" s="461"/>
      <c r="DQA102" s="461"/>
      <c r="DQB102" s="461"/>
      <c r="DQC102" s="461"/>
      <c r="DQD102" s="461"/>
      <c r="DQE102" s="461"/>
      <c r="DQF102" s="461"/>
      <c r="DQG102" s="461"/>
      <c r="DQH102" s="461"/>
      <c r="DQI102" s="461"/>
      <c r="DQJ102" s="461"/>
      <c r="DQK102" s="461"/>
      <c r="DQL102" s="461"/>
      <c r="DQM102" s="461"/>
      <c r="DQN102" s="461"/>
      <c r="DQO102" s="461"/>
      <c r="DQP102" s="461"/>
      <c r="DQQ102" s="461"/>
      <c r="DQR102" s="461"/>
      <c r="DQS102" s="461"/>
      <c r="DQT102" s="461"/>
      <c r="DQU102" s="461"/>
      <c r="DQV102" s="461"/>
      <c r="DQW102" s="461"/>
      <c r="DQX102" s="461"/>
      <c r="DQY102" s="461"/>
      <c r="DQZ102" s="461"/>
      <c r="DRA102" s="461"/>
      <c r="DRB102" s="461"/>
      <c r="DRC102" s="461"/>
      <c r="DRD102" s="461"/>
      <c r="DRE102" s="461"/>
      <c r="DRF102" s="461"/>
      <c r="DRG102" s="461"/>
      <c r="DRH102" s="461"/>
      <c r="DRI102" s="461"/>
      <c r="DRJ102" s="461"/>
      <c r="DRK102" s="461"/>
      <c r="DRL102" s="461"/>
      <c r="DRM102" s="461"/>
      <c r="DRN102" s="461"/>
      <c r="DRO102" s="461"/>
      <c r="DRP102" s="461"/>
      <c r="DRQ102" s="461"/>
      <c r="DRR102" s="461"/>
      <c r="DRS102" s="461"/>
      <c r="DRT102" s="461"/>
      <c r="DRU102" s="461"/>
      <c r="DRV102" s="461"/>
      <c r="DRW102" s="461"/>
      <c r="DRX102" s="461"/>
      <c r="DRY102" s="461"/>
      <c r="DRZ102" s="461"/>
      <c r="DSA102" s="461"/>
      <c r="DSB102" s="461"/>
      <c r="DSC102" s="461"/>
      <c r="DSD102" s="461"/>
      <c r="DSE102" s="461"/>
      <c r="DSF102" s="461"/>
      <c r="DSG102" s="461"/>
      <c r="DSH102" s="461"/>
      <c r="DSI102" s="461"/>
      <c r="DSJ102" s="461"/>
      <c r="DSK102" s="461"/>
      <c r="DSL102" s="461"/>
      <c r="DSM102" s="461"/>
      <c r="DSN102" s="461"/>
      <c r="DSO102" s="461"/>
      <c r="DSP102" s="461"/>
      <c r="DSQ102" s="461"/>
      <c r="DSR102" s="461"/>
      <c r="DSS102" s="461"/>
      <c r="DST102" s="461"/>
      <c r="DSU102" s="461"/>
      <c r="DSV102" s="461"/>
      <c r="DSW102" s="461"/>
      <c r="DSX102" s="461"/>
      <c r="DSY102" s="461"/>
      <c r="DSZ102" s="461"/>
      <c r="DTA102" s="461"/>
      <c r="DTB102" s="461"/>
      <c r="DTC102" s="461"/>
      <c r="DTD102" s="461"/>
      <c r="DTE102" s="461"/>
      <c r="DTF102" s="461"/>
      <c r="DTG102" s="461"/>
      <c r="DTH102" s="461"/>
      <c r="DTI102" s="461"/>
      <c r="DTJ102" s="461"/>
      <c r="DTK102" s="461"/>
      <c r="DTL102" s="461"/>
      <c r="DTM102" s="461"/>
      <c r="DTN102" s="461"/>
      <c r="DTO102" s="461"/>
      <c r="DTP102" s="461"/>
      <c r="DTQ102" s="461"/>
      <c r="DTR102" s="461"/>
      <c r="DTS102" s="461"/>
      <c r="DTT102" s="461"/>
      <c r="DTU102" s="461"/>
      <c r="DTV102" s="461"/>
      <c r="DTW102" s="461"/>
      <c r="DTX102" s="461"/>
      <c r="DTY102" s="461"/>
      <c r="DTZ102" s="461"/>
      <c r="DUA102" s="461"/>
      <c r="DUB102" s="461"/>
      <c r="DUC102" s="461"/>
      <c r="DUD102" s="461"/>
      <c r="DUE102" s="461"/>
      <c r="DUF102" s="461"/>
      <c r="DUG102" s="461"/>
      <c r="DUH102" s="461"/>
      <c r="DUI102" s="461"/>
      <c r="DUJ102" s="461"/>
      <c r="DUK102" s="461"/>
      <c r="DUL102" s="461"/>
      <c r="DUM102" s="461"/>
      <c r="DUN102" s="461"/>
      <c r="DUO102" s="461"/>
      <c r="DUP102" s="461"/>
      <c r="DUQ102" s="461"/>
      <c r="DUR102" s="461"/>
      <c r="DUS102" s="461"/>
      <c r="DUT102" s="461"/>
      <c r="DUU102" s="461"/>
      <c r="DUV102" s="461"/>
      <c r="DUW102" s="461"/>
      <c r="DUX102" s="461"/>
      <c r="DUY102" s="461"/>
      <c r="DUZ102" s="461"/>
      <c r="DVA102" s="461"/>
      <c r="DVB102" s="461"/>
      <c r="DVC102" s="461"/>
      <c r="DVD102" s="461"/>
      <c r="DVE102" s="461"/>
      <c r="DVF102" s="461"/>
      <c r="DVG102" s="461"/>
      <c r="DVH102" s="461"/>
      <c r="DVI102" s="461"/>
      <c r="DVJ102" s="461"/>
      <c r="DVK102" s="461"/>
      <c r="DVL102" s="461"/>
      <c r="DVM102" s="461"/>
      <c r="DVN102" s="461"/>
      <c r="DVO102" s="461"/>
      <c r="DVP102" s="461"/>
      <c r="DVQ102" s="461"/>
      <c r="DVR102" s="461"/>
      <c r="DVS102" s="461"/>
      <c r="DVT102" s="461"/>
      <c r="DVU102" s="461"/>
      <c r="DVV102" s="461"/>
      <c r="DVW102" s="461"/>
      <c r="DVX102" s="461"/>
      <c r="DVY102" s="461"/>
      <c r="DVZ102" s="461"/>
      <c r="DWA102" s="461"/>
      <c r="DWB102" s="461"/>
      <c r="DWC102" s="461"/>
      <c r="DWD102" s="461"/>
      <c r="DWE102" s="461"/>
      <c r="DWF102" s="461"/>
      <c r="DWG102" s="461"/>
      <c r="DWH102" s="461"/>
      <c r="DWI102" s="461"/>
      <c r="DWJ102" s="461"/>
      <c r="DWK102" s="461"/>
      <c r="DWL102" s="461"/>
      <c r="DWM102" s="461"/>
      <c r="DWN102" s="461"/>
      <c r="DWO102" s="461"/>
      <c r="DWP102" s="461"/>
      <c r="DWQ102" s="461"/>
      <c r="DWR102" s="461"/>
      <c r="DWS102" s="461"/>
      <c r="DWT102" s="461"/>
      <c r="DWU102" s="461"/>
      <c r="DWV102" s="461"/>
      <c r="DWW102" s="461"/>
      <c r="DWX102" s="461"/>
      <c r="DWY102" s="461"/>
      <c r="DWZ102" s="461"/>
      <c r="DXA102" s="461"/>
      <c r="DXB102" s="461"/>
      <c r="DXC102" s="461"/>
      <c r="DXD102" s="461"/>
      <c r="DXE102" s="461"/>
      <c r="DXF102" s="461"/>
      <c r="DXG102" s="461"/>
      <c r="DXH102" s="461"/>
      <c r="DXI102" s="461"/>
      <c r="DXJ102" s="461"/>
      <c r="DXK102" s="461"/>
      <c r="DXL102" s="461"/>
      <c r="DXM102" s="461"/>
      <c r="DXN102" s="461"/>
      <c r="DXO102" s="461"/>
      <c r="DXP102" s="461"/>
      <c r="DXQ102" s="461"/>
      <c r="DXR102" s="461"/>
      <c r="DXS102" s="461"/>
      <c r="DXT102" s="461"/>
      <c r="DXU102" s="461"/>
      <c r="DXV102" s="461"/>
      <c r="DXW102" s="461"/>
      <c r="DXX102" s="461"/>
      <c r="DXY102" s="461"/>
      <c r="DXZ102" s="461"/>
      <c r="DYA102" s="461"/>
      <c r="DYB102" s="461"/>
      <c r="DYC102" s="461"/>
      <c r="DYD102" s="461"/>
      <c r="DYE102" s="461"/>
      <c r="DYF102" s="461"/>
      <c r="DYG102" s="461"/>
      <c r="DYH102" s="461"/>
      <c r="DYI102" s="461"/>
      <c r="DYJ102" s="461"/>
      <c r="DYK102" s="461"/>
      <c r="DYL102" s="461"/>
      <c r="DYM102" s="461"/>
      <c r="DYN102" s="461"/>
      <c r="DYO102" s="461"/>
      <c r="DYP102" s="461"/>
      <c r="DYQ102" s="461"/>
      <c r="DYR102" s="461"/>
      <c r="DYS102" s="461"/>
      <c r="DYT102" s="461"/>
      <c r="DYU102" s="461"/>
      <c r="DYV102" s="461"/>
      <c r="DYW102" s="461"/>
      <c r="DYX102" s="461"/>
      <c r="DYY102" s="461"/>
      <c r="DYZ102" s="461"/>
      <c r="DZA102" s="461"/>
      <c r="DZB102" s="461"/>
      <c r="DZC102" s="461"/>
      <c r="DZD102" s="461"/>
      <c r="DZE102" s="461"/>
      <c r="DZF102" s="461"/>
      <c r="DZG102" s="461"/>
      <c r="DZH102" s="461"/>
      <c r="DZI102" s="461"/>
      <c r="DZJ102" s="461"/>
      <c r="DZK102" s="461"/>
      <c r="DZL102" s="461"/>
      <c r="DZM102" s="461"/>
      <c r="DZN102" s="461"/>
      <c r="DZO102" s="461"/>
      <c r="DZP102" s="461"/>
      <c r="DZQ102" s="461"/>
      <c r="DZR102" s="461"/>
      <c r="DZS102" s="461"/>
      <c r="DZT102" s="461"/>
      <c r="DZU102" s="461"/>
      <c r="DZV102" s="461"/>
      <c r="DZW102" s="461"/>
      <c r="DZX102" s="461"/>
      <c r="DZY102" s="461"/>
      <c r="DZZ102" s="461"/>
      <c r="EAA102" s="461"/>
      <c r="EAB102" s="461"/>
      <c r="EAC102" s="461"/>
      <c r="EAD102" s="461"/>
      <c r="EAE102" s="461"/>
      <c r="EAF102" s="461"/>
      <c r="EAG102" s="461"/>
      <c r="EAH102" s="461"/>
      <c r="EAI102" s="461"/>
      <c r="EAJ102" s="461"/>
      <c r="EAK102" s="461"/>
      <c r="EAL102" s="461"/>
      <c r="EAM102" s="461"/>
      <c r="EAN102" s="461"/>
      <c r="EAO102" s="461"/>
      <c r="EAP102" s="461"/>
      <c r="EAQ102" s="461"/>
      <c r="EAR102" s="461"/>
      <c r="EAS102" s="461"/>
      <c r="EAT102" s="461"/>
      <c r="EAU102" s="461"/>
      <c r="EAV102" s="461"/>
      <c r="EAW102" s="461"/>
      <c r="EAX102" s="461"/>
      <c r="EAY102" s="461"/>
      <c r="EAZ102" s="461"/>
      <c r="EBA102" s="461"/>
      <c r="EBB102" s="461"/>
      <c r="EBC102" s="461"/>
      <c r="EBD102" s="461"/>
      <c r="EBE102" s="461"/>
      <c r="EBF102" s="461"/>
      <c r="EBG102" s="461"/>
      <c r="EBH102" s="461"/>
      <c r="EBI102" s="461"/>
      <c r="EBJ102" s="461"/>
      <c r="EBK102" s="461"/>
      <c r="EBL102" s="461"/>
      <c r="EBM102" s="461"/>
      <c r="EBN102" s="461"/>
      <c r="EBO102" s="461"/>
      <c r="EBP102" s="461"/>
      <c r="EBQ102" s="461"/>
      <c r="EBR102" s="461"/>
      <c r="EBS102" s="461"/>
      <c r="EBT102" s="461"/>
      <c r="EBU102" s="461"/>
      <c r="EBV102" s="461"/>
      <c r="EBW102" s="461"/>
      <c r="EBX102" s="461"/>
      <c r="EBY102" s="461"/>
      <c r="EBZ102" s="461"/>
      <c r="ECA102" s="461"/>
      <c r="ECB102" s="461"/>
      <c r="ECC102" s="461"/>
      <c r="ECD102" s="461"/>
      <c r="ECE102" s="461"/>
      <c r="ECF102" s="461"/>
      <c r="ECG102" s="461"/>
      <c r="ECH102" s="461"/>
      <c r="ECI102" s="461"/>
      <c r="ECJ102" s="461"/>
      <c r="ECK102" s="461"/>
      <c r="ECL102" s="461"/>
      <c r="ECM102" s="461"/>
      <c r="ECN102" s="461"/>
      <c r="ECO102" s="461"/>
      <c r="ECP102" s="461"/>
      <c r="ECQ102" s="461"/>
      <c r="ECR102" s="461"/>
      <c r="ECS102" s="461"/>
      <c r="ECT102" s="461"/>
      <c r="ECU102" s="461"/>
      <c r="ECV102" s="461"/>
      <c r="ECW102" s="461"/>
      <c r="ECX102" s="461"/>
      <c r="ECY102" s="461"/>
      <c r="ECZ102" s="461"/>
      <c r="EDA102" s="461"/>
      <c r="EDB102" s="461"/>
      <c r="EDC102" s="461"/>
      <c r="EDD102" s="461"/>
      <c r="EDE102" s="461"/>
      <c r="EDF102" s="461"/>
      <c r="EDG102" s="461"/>
      <c r="EDH102" s="461"/>
      <c r="EDI102" s="461"/>
      <c r="EDJ102" s="461"/>
      <c r="EDK102" s="461"/>
      <c r="EDL102" s="461"/>
      <c r="EDM102" s="461"/>
      <c r="EDN102" s="461"/>
      <c r="EDO102" s="461"/>
      <c r="EDP102" s="461"/>
      <c r="EDQ102" s="461"/>
      <c r="EDR102" s="461"/>
      <c r="EDS102" s="461"/>
      <c r="EDT102" s="461"/>
      <c r="EDU102" s="461"/>
      <c r="EDV102" s="461"/>
      <c r="EDW102" s="461"/>
      <c r="EDX102" s="461"/>
      <c r="EDY102" s="461"/>
      <c r="EDZ102" s="461"/>
      <c r="EEA102" s="461"/>
      <c r="EEB102" s="461"/>
      <c r="EEC102" s="461"/>
      <c r="EED102" s="461"/>
      <c r="EEE102" s="461"/>
      <c r="EEF102" s="461"/>
      <c r="EEG102" s="461"/>
      <c r="EEH102" s="461"/>
      <c r="EEI102" s="461"/>
      <c r="EEJ102" s="461"/>
      <c r="EEK102" s="461"/>
      <c r="EEL102" s="461"/>
      <c r="EEM102" s="461"/>
      <c r="EEN102" s="461"/>
      <c r="EEO102" s="461"/>
      <c r="EEP102" s="461"/>
      <c r="EEQ102" s="461"/>
      <c r="EER102" s="461"/>
      <c r="EES102" s="461"/>
      <c r="EET102" s="461"/>
      <c r="EEU102" s="461"/>
      <c r="EEV102" s="461"/>
      <c r="EEW102" s="461"/>
      <c r="EEX102" s="461"/>
      <c r="EEY102" s="461"/>
      <c r="EEZ102" s="461"/>
      <c r="EFA102" s="461"/>
      <c r="EFB102" s="461"/>
      <c r="EFC102" s="461"/>
      <c r="EFD102" s="461"/>
      <c r="EFE102" s="461"/>
      <c r="EFF102" s="461"/>
      <c r="EFG102" s="461"/>
      <c r="EFH102" s="461"/>
      <c r="EFI102" s="461"/>
      <c r="EFJ102" s="461"/>
      <c r="EFK102" s="461"/>
      <c r="EFL102" s="461"/>
      <c r="EFM102" s="461"/>
      <c r="EFN102" s="461"/>
      <c r="EFO102" s="461"/>
      <c r="EFP102" s="461"/>
      <c r="EFQ102" s="461"/>
      <c r="EFR102" s="461"/>
      <c r="EFS102" s="461"/>
      <c r="EFT102" s="461"/>
      <c r="EFU102" s="461"/>
      <c r="EFV102" s="461"/>
      <c r="EFW102" s="461"/>
      <c r="EFX102" s="461"/>
      <c r="EFY102" s="461"/>
      <c r="EFZ102" s="461"/>
      <c r="EGA102" s="461"/>
      <c r="EGB102" s="461"/>
      <c r="EGC102" s="461"/>
      <c r="EGD102" s="461"/>
      <c r="EGE102" s="461"/>
      <c r="EGF102" s="461"/>
      <c r="EGG102" s="461"/>
      <c r="EGH102" s="461"/>
      <c r="EGI102" s="461"/>
      <c r="EGJ102" s="461"/>
      <c r="EGK102" s="461"/>
      <c r="EGL102" s="461"/>
      <c r="EGM102" s="461"/>
      <c r="EGN102" s="461"/>
      <c r="EGO102" s="461"/>
      <c r="EGP102" s="461"/>
      <c r="EGQ102" s="461"/>
      <c r="EGR102" s="461"/>
      <c r="EGS102" s="461"/>
      <c r="EGT102" s="461"/>
      <c r="EGU102" s="461"/>
      <c r="EGV102" s="461"/>
      <c r="EGW102" s="461"/>
      <c r="EGX102" s="461"/>
      <c r="EGY102" s="461"/>
      <c r="EGZ102" s="461"/>
      <c r="EHA102" s="461"/>
      <c r="EHB102" s="461"/>
      <c r="EHC102" s="461"/>
      <c r="EHD102" s="461"/>
      <c r="EHE102" s="461"/>
      <c r="EHF102" s="461"/>
      <c r="EHG102" s="461"/>
      <c r="EHH102" s="461"/>
      <c r="EHI102" s="461"/>
      <c r="EHJ102" s="461"/>
      <c r="EHK102" s="461"/>
      <c r="EHL102" s="461"/>
      <c r="EHM102" s="461"/>
      <c r="EHN102" s="461"/>
      <c r="EHO102" s="461"/>
      <c r="EHP102" s="461"/>
      <c r="EHQ102" s="461"/>
      <c r="EHR102" s="461"/>
      <c r="EHS102" s="461"/>
      <c r="EHT102" s="461"/>
      <c r="EHU102" s="461"/>
      <c r="EHV102" s="461"/>
      <c r="EHW102" s="461"/>
      <c r="EHX102" s="461"/>
      <c r="EHY102" s="461"/>
      <c r="EHZ102" s="461"/>
      <c r="EIA102" s="461"/>
      <c r="EIB102" s="461"/>
      <c r="EIC102" s="461"/>
      <c r="EID102" s="461"/>
      <c r="EIE102" s="461"/>
      <c r="EIF102" s="461"/>
      <c r="EIG102" s="461"/>
      <c r="EIH102" s="461"/>
      <c r="EII102" s="461"/>
      <c r="EIJ102" s="461"/>
      <c r="EIK102" s="461"/>
      <c r="EIL102" s="461"/>
      <c r="EIM102" s="461"/>
      <c r="EIN102" s="461"/>
      <c r="EIO102" s="461"/>
      <c r="EIP102" s="461"/>
      <c r="EIQ102" s="461"/>
      <c r="EIR102" s="461"/>
      <c r="EIS102" s="461"/>
      <c r="EIT102" s="461"/>
      <c r="EIU102" s="461"/>
      <c r="EIV102" s="461"/>
      <c r="EIW102" s="461"/>
      <c r="EIX102" s="461"/>
      <c r="EIY102" s="461"/>
      <c r="EIZ102" s="461"/>
      <c r="EJA102" s="461"/>
      <c r="EJB102" s="461"/>
      <c r="EJC102" s="461"/>
      <c r="EJD102" s="461"/>
      <c r="EJE102" s="461"/>
      <c r="EJF102" s="461"/>
      <c r="EJG102" s="461"/>
      <c r="EJH102" s="461"/>
      <c r="EJI102" s="461"/>
      <c r="EJJ102" s="461"/>
      <c r="EJK102" s="461"/>
      <c r="EJL102" s="461"/>
      <c r="EJM102" s="461"/>
      <c r="EJN102" s="461"/>
      <c r="EJO102" s="461"/>
      <c r="EJP102" s="461"/>
      <c r="EJQ102" s="461"/>
      <c r="EJR102" s="461"/>
      <c r="EJS102" s="461"/>
      <c r="EJT102" s="461"/>
      <c r="EJU102" s="461"/>
      <c r="EJV102" s="461"/>
      <c r="EJW102" s="461"/>
      <c r="EJX102" s="461"/>
      <c r="EJY102" s="461"/>
      <c r="EJZ102" s="461"/>
      <c r="EKA102" s="461"/>
      <c r="EKB102" s="461"/>
      <c r="EKC102" s="461"/>
      <c r="EKD102" s="461"/>
      <c r="EKE102" s="461"/>
      <c r="EKF102" s="461"/>
      <c r="EKG102" s="461"/>
      <c r="EKH102" s="461"/>
      <c r="EKI102" s="461"/>
      <c r="EKJ102" s="461"/>
      <c r="EKK102" s="461"/>
      <c r="EKL102" s="461"/>
      <c r="EKM102" s="461"/>
      <c r="EKN102" s="461"/>
      <c r="EKO102" s="461"/>
      <c r="EKP102" s="461"/>
      <c r="EKQ102" s="461"/>
      <c r="EKR102" s="461"/>
      <c r="EKS102" s="461"/>
      <c r="EKT102" s="461"/>
      <c r="EKU102" s="461"/>
      <c r="EKV102" s="461"/>
      <c r="EKW102" s="461"/>
      <c r="EKX102" s="461"/>
      <c r="EKY102" s="461"/>
      <c r="EKZ102" s="461"/>
      <c r="ELA102" s="461"/>
      <c r="ELB102" s="461"/>
      <c r="ELC102" s="461"/>
      <c r="ELD102" s="461"/>
      <c r="ELE102" s="461"/>
      <c r="ELF102" s="461"/>
      <c r="ELG102" s="461"/>
      <c r="ELH102" s="461"/>
      <c r="ELI102" s="461"/>
      <c r="ELJ102" s="461"/>
      <c r="ELK102" s="461"/>
      <c r="ELL102" s="461"/>
      <c r="ELM102" s="461"/>
      <c r="ELN102" s="461"/>
      <c r="ELO102" s="461"/>
      <c r="ELP102" s="461"/>
      <c r="ELQ102" s="461"/>
      <c r="ELR102" s="461"/>
      <c r="ELS102" s="461"/>
      <c r="ELT102" s="461"/>
      <c r="ELU102" s="461"/>
      <c r="ELV102" s="461"/>
      <c r="ELW102" s="461"/>
      <c r="ELX102" s="461"/>
      <c r="ELY102" s="461"/>
      <c r="ELZ102" s="461"/>
      <c r="EMA102" s="461"/>
      <c r="EMB102" s="461"/>
      <c r="EMC102" s="461"/>
      <c r="EMD102" s="461"/>
      <c r="EME102" s="461"/>
      <c r="EMF102" s="461"/>
      <c r="EMG102" s="461"/>
      <c r="EMH102" s="461"/>
      <c r="EMI102" s="461"/>
      <c r="EMJ102" s="461"/>
      <c r="EMK102" s="461"/>
      <c r="EML102" s="461"/>
      <c r="EMM102" s="461"/>
      <c r="EMN102" s="461"/>
      <c r="EMO102" s="461"/>
      <c r="EMP102" s="461"/>
      <c r="EMQ102" s="461"/>
      <c r="EMR102" s="461"/>
      <c r="EMS102" s="461"/>
      <c r="EMT102" s="461"/>
      <c r="EMU102" s="461"/>
      <c r="EMV102" s="461"/>
      <c r="EMW102" s="461"/>
      <c r="EMX102" s="461"/>
      <c r="EMY102" s="461"/>
      <c r="EMZ102" s="461"/>
      <c r="ENA102" s="461"/>
      <c r="ENB102" s="461"/>
      <c r="ENC102" s="461"/>
      <c r="END102" s="461"/>
      <c r="ENE102" s="461"/>
      <c r="ENF102" s="461"/>
      <c r="ENG102" s="461"/>
      <c r="ENH102" s="461"/>
      <c r="ENI102" s="461"/>
      <c r="ENJ102" s="461"/>
      <c r="ENK102" s="461"/>
      <c r="ENL102" s="461"/>
      <c r="ENM102" s="461"/>
      <c r="ENN102" s="461"/>
      <c r="ENO102" s="461"/>
      <c r="ENP102" s="461"/>
      <c r="ENQ102" s="461"/>
      <c r="ENR102" s="461"/>
      <c r="ENS102" s="461"/>
      <c r="ENT102" s="461"/>
      <c r="ENU102" s="461"/>
      <c r="ENV102" s="461"/>
      <c r="ENW102" s="461"/>
      <c r="ENX102" s="461"/>
      <c r="ENY102" s="461"/>
      <c r="ENZ102" s="461"/>
      <c r="EOA102" s="461"/>
      <c r="EOB102" s="461"/>
      <c r="EOC102" s="461"/>
      <c r="EOD102" s="461"/>
      <c r="EOE102" s="461"/>
      <c r="EOF102" s="461"/>
      <c r="EOG102" s="461"/>
      <c r="EOH102" s="461"/>
      <c r="EOI102" s="461"/>
      <c r="EOJ102" s="461"/>
      <c r="EOK102" s="461"/>
      <c r="EOL102" s="461"/>
      <c r="EOM102" s="461"/>
      <c r="EON102" s="461"/>
      <c r="EOO102" s="461"/>
      <c r="EOP102" s="461"/>
      <c r="EOQ102" s="461"/>
      <c r="EOR102" s="461"/>
      <c r="EOS102" s="461"/>
      <c r="EOT102" s="461"/>
      <c r="EOU102" s="461"/>
      <c r="EOV102" s="461"/>
      <c r="EOW102" s="461"/>
      <c r="EOX102" s="461"/>
      <c r="EOY102" s="461"/>
      <c r="EOZ102" s="461"/>
      <c r="EPA102" s="461"/>
      <c r="EPB102" s="461"/>
      <c r="EPC102" s="461"/>
      <c r="EPD102" s="461"/>
      <c r="EPE102" s="461"/>
      <c r="EPF102" s="461"/>
      <c r="EPG102" s="461"/>
      <c r="EPH102" s="461"/>
      <c r="EPI102" s="461"/>
      <c r="EPJ102" s="461"/>
      <c r="EPK102" s="461"/>
      <c r="EPL102" s="461"/>
      <c r="EPM102" s="461"/>
      <c r="EPN102" s="461"/>
      <c r="EPO102" s="461"/>
      <c r="EPP102" s="461"/>
      <c r="EPQ102" s="461"/>
      <c r="EPR102" s="461"/>
      <c r="EPS102" s="461"/>
      <c r="EPT102" s="461"/>
      <c r="EPU102" s="461"/>
      <c r="EPV102" s="461"/>
      <c r="EPW102" s="461"/>
      <c r="EPX102" s="461"/>
      <c r="EPY102" s="461"/>
      <c r="EPZ102" s="461"/>
      <c r="EQA102" s="461"/>
      <c r="EQB102" s="461"/>
      <c r="EQC102" s="461"/>
      <c r="EQD102" s="461"/>
      <c r="EQE102" s="461"/>
      <c r="EQF102" s="461"/>
      <c r="EQG102" s="461"/>
      <c r="EQH102" s="461"/>
      <c r="EQI102" s="461"/>
      <c r="EQJ102" s="461"/>
      <c r="EQK102" s="461"/>
      <c r="EQL102" s="461"/>
      <c r="EQM102" s="461"/>
      <c r="EQN102" s="461"/>
      <c r="EQO102" s="461"/>
      <c r="EQP102" s="461"/>
      <c r="EQQ102" s="461"/>
      <c r="EQR102" s="461"/>
      <c r="EQS102" s="461"/>
      <c r="EQT102" s="461"/>
      <c r="EQU102" s="461"/>
      <c r="EQV102" s="461"/>
      <c r="EQW102" s="461"/>
      <c r="EQX102" s="461"/>
      <c r="EQY102" s="461"/>
      <c r="EQZ102" s="461"/>
      <c r="ERA102" s="461"/>
      <c r="ERB102" s="461"/>
      <c r="ERC102" s="461"/>
      <c r="ERD102" s="461"/>
      <c r="ERE102" s="461"/>
      <c r="ERF102" s="461"/>
      <c r="ERG102" s="461"/>
      <c r="ERH102" s="461"/>
      <c r="ERI102" s="461"/>
      <c r="ERJ102" s="461"/>
      <c r="ERK102" s="461"/>
      <c r="ERL102" s="461"/>
      <c r="ERM102" s="461"/>
      <c r="ERN102" s="461"/>
      <c r="ERO102" s="461"/>
      <c r="ERP102" s="461"/>
      <c r="ERQ102" s="461"/>
      <c r="ERR102" s="461"/>
      <c r="ERS102" s="461"/>
      <c r="ERT102" s="461"/>
      <c r="ERU102" s="461"/>
      <c r="ERV102" s="461"/>
      <c r="ERW102" s="461"/>
      <c r="ERX102" s="461"/>
      <c r="ERY102" s="461"/>
      <c r="ERZ102" s="461"/>
      <c r="ESA102" s="461"/>
      <c r="ESB102" s="461"/>
      <c r="ESC102" s="461"/>
      <c r="ESD102" s="461"/>
      <c r="ESE102" s="461"/>
      <c r="ESF102" s="461"/>
      <c r="ESG102" s="461"/>
      <c r="ESH102" s="461"/>
      <c r="ESI102" s="461"/>
      <c r="ESJ102" s="461"/>
      <c r="ESK102" s="461"/>
      <c r="ESL102" s="461"/>
      <c r="ESM102" s="461"/>
      <c r="ESN102" s="461"/>
      <c r="ESO102" s="461"/>
      <c r="ESP102" s="461"/>
      <c r="ESQ102" s="461"/>
      <c r="ESR102" s="461"/>
      <c r="ESS102" s="461"/>
      <c r="EST102" s="461"/>
      <c r="ESU102" s="461"/>
      <c r="ESV102" s="461"/>
      <c r="ESW102" s="461"/>
      <c r="ESX102" s="461"/>
      <c r="ESY102" s="461"/>
      <c r="ESZ102" s="461"/>
      <c r="ETA102" s="461"/>
      <c r="ETB102" s="461"/>
      <c r="ETC102" s="461"/>
      <c r="ETD102" s="461"/>
      <c r="ETE102" s="461"/>
      <c r="ETF102" s="461"/>
      <c r="ETG102" s="461"/>
      <c r="ETH102" s="461"/>
      <c r="ETI102" s="461"/>
      <c r="ETJ102" s="461"/>
      <c r="ETK102" s="461"/>
      <c r="ETL102" s="461"/>
      <c r="ETM102" s="461"/>
      <c r="ETN102" s="461"/>
      <c r="ETO102" s="461"/>
      <c r="ETP102" s="461"/>
      <c r="ETQ102" s="461"/>
      <c r="ETR102" s="461"/>
      <c r="ETS102" s="461"/>
      <c r="ETT102" s="461"/>
      <c r="ETU102" s="461"/>
      <c r="ETV102" s="461"/>
      <c r="ETW102" s="461"/>
      <c r="ETX102" s="461"/>
      <c r="ETY102" s="461"/>
      <c r="ETZ102" s="461"/>
      <c r="EUA102" s="461"/>
      <c r="EUB102" s="461"/>
      <c r="EUC102" s="461"/>
      <c r="EUD102" s="461"/>
      <c r="EUE102" s="461"/>
      <c r="EUF102" s="461"/>
      <c r="EUG102" s="461"/>
      <c r="EUH102" s="461"/>
      <c r="EUI102" s="461"/>
      <c r="EUJ102" s="461"/>
      <c r="EUK102" s="461"/>
      <c r="EUL102" s="461"/>
      <c r="EUM102" s="461"/>
      <c r="EUN102" s="461"/>
      <c r="EUO102" s="461"/>
      <c r="EUP102" s="461"/>
      <c r="EUQ102" s="461"/>
      <c r="EUR102" s="461"/>
      <c r="EUS102" s="461"/>
      <c r="EUT102" s="461"/>
      <c r="EUU102" s="461"/>
      <c r="EUV102" s="461"/>
      <c r="EUW102" s="461"/>
      <c r="EUX102" s="461"/>
      <c r="EUY102" s="461"/>
      <c r="EUZ102" s="461"/>
      <c r="EVA102" s="461"/>
      <c r="EVB102" s="461"/>
      <c r="EVC102" s="461"/>
      <c r="EVD102" s="461"/>
      <c r="EVE102" s="461"/>
      <c r="EVF102" s="461"/>
      <c r="EVG102" s="461"/>
      <c r="EVH102" s="461"/>
      <c r="EVI102" s="461"/>
      <c r="EVJ102" s="461"/>
      <c r="EVK102" s="461"/>
      <c r="EVL102" s="461"/>
      <c r="EVM102" s="461"/>
      <c r="EVN102" s="461"/>
      <c r="EVO102" s="461"/>
      <c r="EVP102" s="461"/>
      <c r="EVQ102" s="461"/>
      <c r="EVR102" s="461"/>
      <c r="EVS102" s="461"/>
      <c r="EVT102" s="461"/>
      <c r="EVU102" s="461"/>
      <c r="EVV102" s="461"/>
      <c r="EVW102" s="461"/>
      <c r="EVX102" s="461"/>
      <c r="EVY102" s="461"/>
      <c r="EVZ102" s="461"/>
      <c r="EWA102" s="461"/>
      <c r="EWB102" s="461"/>
      <c r="EWC102" s="461"/>
      <c r="EWD102" s="461"/>
      <c r="EWE102" s="461"/>
      <c r="EWF102" s="461"/>
      <c r="EWG102" s="461"/>
      <c r="EWH102" s="461"/>
      <c r="EWI102" s="461"/>
      <c r="EWJ102" s="461"/>
      <c r="EWK102" s="461"/>
      <c r="EWL102" s="461"/>
      <c r="EWM102" s="461"/>
      <c r="EWN102" s="461"/>
      <c r="EWO102" s="461"/>
      <c r="EWP102" s="461"/>
      <c r="EWQ102" s="461"/>
      <c r="EWR102" s="461"/>
      <c r="EWS102" s="461"/>
      <c r="EWT102" s="461"/>
      <c r="EWU102" s="461"/>
      <c r="EWV102" s="461"/>
      <c r="EWW102" s="461"/>
      <c r="EWX102" s="461"/>
      <c r="EWY102" s="461"/>
      <c r="EWZ102" s="461"/>
      <c r="EXA102" s="461"/>
      <c r="EXB102" s="461"/>
      <c r="EXC102" s="461"/>
      <c r="EXD102" s="461"/>
      <c r="EXE102" s="461"/>
      <c r="EXF102" s="461"/>
      <c r="EXG102" s="461"/>
      <c r="EXH102" s="461"/>
      <c r="EXI102" s="461"/>
      <c r="EXJ102" s="461"/>
      <c r="EXK102" s="461"/>
      <c r="EXL102" s="461"/>
      <c r="EXM102" s="461"/>
      <c r="EXN102" s="461"/>
      <c r="EXO102" s="461"/>
      <c r="EXP102" s="461"/>
      <c r="EXQ102" s="461"/>
      <c r="EXR102" s="461"/>
      <c r="EXS102" s="461"/>
      <c r="EXT102" s="461"/>
      <c r="EXU102" s="461"/>
      <c r="EXV102" s="461"/>
      <c r="EXW102" s="461"/>
      <c r="EXX102" s="461"/>
      <c r="EXY102" s="461"/>
      <c r="EXZ102" s="461"/>
      <c r="EYA102" s="461"/>
      <c r="EYB102" s="461"/>
      <c r="EYC102" s="461"/>
      <c r="EYD102" s="461"/>
      <c r="EYE102" s="461"/>
      <c r="EYF102" s="461"/>
      <c r="EYG102" s="461"/>
      <c r="EYH102" s="461"/>
      <c r="EYI102" s="461"/>
      <c r="EYJ102" s="461"/>
      <c r="EYK102" s="461"/>
      <c r="EYL102" s="461"/>
      <c r="EYM102" s="461"/>
      <c r="EYN102" s="461"/>
      <c r="EYO102" s="461"/>
      <c r="EYP102" s="461"/>
      <c r="EYQ102" s="461"/>
      <c r="EYR102" s="461"/>
      <c r="EYS102" s="461"/>
      <c r="EYT102" s="461"/>
      <c r="EYU102" s="461"/>
      <c r="EYV102" s="461"/>
      <c r="EYW102" s="461"/>
      <c r="EYX102" s="461"/>
      <c r="EYY102" s="461"/>
      <c r="EYZ102" s="461"/>
      <c r="EZA102" s="461"/>
      <c r="EZB102" s="461"/>
      <c r="EZC102" s="461"/>
      <c r="EZD102" s="461"/>
      <c r="EZE102" s="461"/>
      <c r="EZF102" s="461"/>
      <c r="EZG102" s="461"/>
      <c r="EZH102" s="461"/>
      <c r="EZI102" s="461"/>
      <c r="EZJ102" s="461"/>
      <c r="EZK102" s="461"/>
      <c r="EZL102" s="461"/>
      <c r="EZM102" s="461"/>
      <c r="EZN102" s="461"/>
      <c r="EZO102" s="461"/>
      <c r="EZP102" s="461"/>
      <c r="EZQ102" s="461"/>
      <c r="EZR102" s="461"/>
      <c r="EZS102" s="461"/>
      <c r="EZT102" s="461"/>
      <c r="EZU102" s="461"/>
      <c r="EZV102" s="461"/>
      <c r="EZW102" s="461"/>
      <c r="EZX102" s="461"/>
      <c r="EZY102" s="461"/>
      <c r="EZZ102" s="461"/>
      <c r="FAA102" s="461"/>
      <c r="FAB102" s="461"/>
      <c r="FAC102" s="461"/>
      <c r="FAD102" s="461"/>
      <c r="FAE102" s="461"/>
      <c r="FAF102" s="461"/>
      <c r="FAG102" s="461"/>
      <c r="FAH102" s="461"/>
      <c r="FAI102" s="461"/>
      <c r="FAJ102" s="461"/>
      <c r="FAK102" s="461"/>
      <c r="FAL102" s="461"/>
      <c r="FAM102" s="461"/>
      <c r="FAN102" s="461"/>
      <c r="FAO102" s="461"/>
      <c r="FAP102" s="461"/>
      <c r="FAQ102" s="461"/>
      <c r="FAR102" s="461"/>
      <c r="FAS102" s="461"/>
      <c r="FAT102" s="461"/>
      <c r="FAU102" s="461"/>
      <c r="FAV102" s="461"/>
      <c r="FAW102" s="461"/>
      <c r="FAX102" s="461"/>
      <c r="FAY102" s="461"/>
      <c r="FAZ102" s="461"/>
      <c r="FBA102" s="461"/>
      <c r="FBB102" s="461"/>
      <c r="FBC102" s="461"/>
      <c r="FBD102" s="461"/>
      <c r="FBE102" s="461"/>
      <c r="FBF102" s="461"/>
      <c r="FBG102" s="461"/>
      <c r="FBH102" s="461"/>
      <c r="FBI102" s="461"/>
      <c r="FBJ102" s="461"/>
      <c r="FBK102" s="461"/>
      <c r="FBL102" s="461"/>
      <c r="FBM102" s="461"/>
      <c r="FBN102" s="461"/>
      <c r="FBO102" s="461"/>
      <c r="FBP102" s="461"/>
      <c r="FBQ102" s="461"/>
      <c r="FBR102" s="461"/>
      <c r="FBS102" s="461"/>
      <c r="FBT102" s="461"/>
      <c r="FBU102" s="461"/>
      <c r="FBV102" s="461"/>
      <c r="FBW102" s="461"/>
      <c r="FBX102" s="461"/>
      <c r="FBY102" s="461"/>
      <c r="FBZ102" s="461"/>
      <c r="FCA102" s="461"/>
      <c r="FCB102" s="461"/>
      <c r="FCC102" s="461"/>
      <c r="FCD102" s="461"/>
      <c r="FCE102" s="461"/>
      <c r="FCF102" s="461"/>
      <c r="FCG102" s="461"/>
      <c r="FCH102" s="461"/>
      <c r="FCI102" s="461"/>
      <c r="FCJ102" s="461"/>
      <c r="FCK102" s="461"/>
      <c r="FCL102" s="461"/>
      <c r="FCM102" s="461"/>
      <c r="FCN102" s="461"/>
      <c r="FCO102" s="461"/>
      <c r="FCP102" s="461"/>
      <c r="FCQ102" s="461"/>
      <c r="FCR102" s="461"/>
      <c r="FCS102" s="461"/>
      <c r="FCT102" s="461"/>
      <c r="FCU102" s="461"/>
      <c r="FCV102" s="461"/>
      <c r="FCW102" s="461"/>
      <c r="FCX102" s="461"/>
      <c r="FCY102" s="461"/>
      <c r="FCZ102" s="461"/>
      <c r="FDA102" s="461"/>
      <c r="FDB102" s="461"/>
      <c r="FDC102" s="461"/>
      <c r="FDD102" s="461"/>
      <c r="FDE102" s="461"/>
      <c r="FDF102" s="461"/>
      <c r="FDG102" s="461"/>
      <c r="FDH102" s="461"/>
      <c r="FDI102" s="461"/>
      <c r="FDJ102" s="461"/>
      <c r="FDK102" s="461"/>
      <c r="FDL102" s="461"/>
      <c r="FDM102" s="461"/>
      <c r="FDN102" s="461"/>
      <c r="FDO102" s="461"/>
      <c r="FDP102" s="461"/>
      <c r="FDQ102" s="461"/>
      <c r="FDR102" s="461"/>
      <c r="FDS102" s="461"/>
      <c r="FDT102" s="461"/>
      <c r="FDU102" s="461"/>
      <c r="FDV102" s="461"/>
      <c r="FDW102" s="461"/>
      <c r="FDX102" s="461"/>
      <c r="FDY102" s="461"/>
      <c r="FDZ102" s="461"/>
      <c r="FEA102" s="461"/>
      <c r="FEB102" s="461"/>
      <c r="FEC102" s="461"/>
      <c r="FED102" s="461"/>
      <c r="FEE102" s="461"/>
      <c r="FEF102" s="461"/>
      <c r="FEG102" s="461"/>
      <c r="FEH102" s="461"/>
      <c r="FEI102" s="461"/>
      <c r="FEJ102" s="461"/>
      <c r="FEK102" s="461"/>
      <c r="FEL102" s="461"/>
      <c r="FEM102" s="461"/>
      <c r="FEN102" s="461"/>
      <c r="FEO102" s="461"/>
      <c r="FEP102" s="461"/>
      <c r="FEQ102" s="461"/>
      <c r="FER102" s="461"/>
      <c r="FES102" s="461"/>
      <c r="FET102" s="461"/>
      <c r="FEU102" s="461"/>
      <c r="FEV102" s="461"/>
      <c r="FEW102" s="461"/>
      <c r="FEX102" s="461"/>
      <c r="FEY102" s="461"/>
      <c r="FEZ102" s="461"/>
      <c r="FFA102" s="461"/>
      <c r="FFB102" s="461"/>
      <c r="FFC102" s="461"/>
      <c r="FFD102" s="461"/>
      <c r="FFE102" s="461"/>
      <c r="FFF102" s="461"/>
      <c r="FFG102" s="461"/>
      <c r="FFH102" s="461"/>
      <c r="FFI102" s="461"/>
      <c r="FFJ102" s="461"/>
      <c r="FFK102" s="461"/>
      <c r="FFL102" s="461"/>
      <c r="FFM102" s="461"/>
      <c r="FFN102" s="461"/>
      <c r="FFO102" s="461"/>
      <c r="FFP102" s="461"/>
      <c r="FFQ102" s="461"/>
      <c r="FFR102" s="461"/>
      <c r="FFS102" s="461"/>
      <c r="FFT102" s="461"/>
      <c r="FFU102" s="461"/>
      <c r="FFV102" s="461"/>
      <c r="FFW102" s="461"/>
      <c r="FFX102" s="461"/>
      <c r="FFY102" s="461"/>
      <c r="FFZ102" s="461"/>
      <c r="FGA102" s="461"/>
      <c r="FGB102" s="461"/>
      <c r="FGC102" s="461"/>
      <c r="FGD102" s="461"/>
      <c r="FGE102" s="461"/>
      <c r="FGF102" s="461"/>
      <c r="FGG102" s="461"/>
      <c r="FGH102" s="461"/>
      <c r="FGI102" s="461"/>
      <c r="FGJ102" s="461"/>
      <c r="FGK102" s="461"/>
      <c r="FGL102" s="461"/>
      <c r="FGM102" s="461"/>
      <c r="FGN102" s="461"/>
      <c r="FGO102" s="461"/>
      <c r="FGP102" s="461"/>
      <c r="FGQ102" s="461"/>
      <c r="FGR102" s="461"/>
      <c r="FGS102" s="461"/>
      <c r="FGT102" s="461"/>
      <c r="FGU102" s="461"/>
      <c r="FGV102" s="461"/>
      <c r="FGW102" s="461"/>
      <c r="FGX102" s="461"/>
      <c r="FGY102" s="461"/>
      <c r="FGZ102" s="461"/>
      <c r="FHA102" s="461"/>
      <c r="FHB102" s="461"/>
      <c r="FHC102" s="461"/>
      <c r="FHD102" s="461"/>
      <c r="FHE102" s="461"/>
      <c r="FHF102" s="461"/>
      <c r="FHG102" s="461"/>
      <c r="FHH102" s="461"/>
      <c r="FHI102" s="461"/>
      <c r="FHJ102" s="461"/>
      <c r="FHK102" s="461"/>
      <c r="FHL102" s="461"/>
      <c r="FHM102" s="461"/>
      <c r="FHN102" s="461"/>
      <c r="FHO102" s="461"/>
      <c r="FHP102" s="461"/>
      <c r="FHQ102" s="461"/>
      <c r="FHR102" s="461"/>
      <c r="FHS102" s="461"/>
      <c r="FHT102" s="461"/>
      <c r="FHU102" s="461"/>
      <c r="FHV102" s="461"/>
      <c r="FHW102" s="461"/>
      <c r="FHX102" s="461"/>
      <c r="FHY102" s="461"/>
      <c r="FHZ102" s="461"/>
      <c r="FIA102" s="461"/>
      <c r="FIB102" s="461"/>
      <c r="FIC102" s="461"/>
      <c r="FID102" s="461"/>
      <c r="FIE102" s="461"/>
      <c r="FIF102" s="461"/>
      <c r="FIG102" s="461"/>
      <c r="FIH102" s="461"/>
      <c r="FII102" s="461"/>
      <c r="FIJ102" s="461"/>
      <c r="FIK102" s="461"/>
      <c r="FIL102" s="461"/>
      <c r="FIM102" s="461"/>
      <c r="FIN102" s="461"/>
      <c r="FIO102" s="461"/>
      <c r="FIP102" s="461"/>
      <c r="FIQ102" s="461"/>
      <c r="FIR102" s="461"/>
      <c r="FIS102" s="461"/>
      <c r="FIT102" s="461"/>
      <c r="FIU102" s="461"/>
      <c r="FIV102" s="461"/>
      <c r="FIW102" s="461"/>
      <c r="FIX102" s="461"/>
      <c r="FIY102" s="461"/>
      <c r="FIZ102" s="461"/>
      <c r="FJA102" s="461"/>
      <c r="FJB102" s="461"/>
      <c r="FJC102" s="461"/>
      <c r="FJD102" s="461"/>
      <c r="FJE102" s="461"/>
      <c r="FJF102" s="461"/>
      <c r="FJG102" s="461"/>
      <c r="FJH102" s="461"/>
      <c r="FJI102" s="461"/>
      <c r="FJJ102" s="461"/>
      <c r="FJK102" s="461"/>
      <c r="FJL102" s="461"/>
      <c r="FJM102" s="461"/>
      <c r="FJN102" s="461"/>
      <c r="FJO102" s="461"/>
      <c r="FJP102" s="461"/>
      <c r="FJQ102" s="461"/>
      <c r="FJR102" s="461"/>
      <c r="FJS102" s="461"/>
      <c r="FJT102" s="461"/>
      <c r="FJU102" s="461"/>
      <c r="FJV102" s="461"/>
      <c r="FJW102" s="461"/>
      <c r="FJX102" s="461"/>
      <c r="FJY102" s="461"/>
      <c r="FJZ102" s="461"/>
      <c r="FKA102" s="461"/>
      <c r="FKB102" s="461"/>
      <c r="FKC102" s="461"/>
      <c r="FKD102" s="461"/>
      <c r="FKE102" s="461"/>
      <c r="FKF102" s="461"/>
      <c r="FKG102" s="461"/>
      <c r="FKH102" s="461"/>
      <c r="FKI102" s="461"/>
      <c r="FKJ102" s="461"/>
      <c r="FKK102" s="461"/>
      <c r="FKL102" s="461"/>
      <c r="FKM102" s="461"/>
      <c r="FKN102" s="461"/>
      <c r="FKO102" s="461"/>
      <c r="FKP102" s="461"/>
      <c r="FKQ102" s="461"/>
      <c r="FKR102" s="461"/>
      <c r="FKS102" s="461"/>
      <c r="FKT102" s="461"/>
      <c r="FKU102" s="461"/>
      <c r="FKV102" s="461"/>
      <c r="FKW102" s="461"/>
      <c r="FKX102" s="461"/>
      <c r="FKY102" s="461"/>
      <c r="FKZ102" s="461"/>
      <c r="FLA102" s="461"/>
      <c r="FLB102" s="461"/>
      <c r="FLC102" s="461"/>
      <c r="FLD102" s="461"/>
      <c r="FLE102" s="461"/>
      <c r="FLF102" s="461"/>
      <c r="FLG102" s="461"/>
      <c r="FLH102" s="461"/>
      <c r="FLI102" s="461"/>
      <c r="FLJ102" s="461"/>
      <c r="FLK102" s="461"/>
      <c r="FLL102" s="461"/>
      <c r="FLM102" s="461"/>
      <c r="FLN102" s="461"/>
      <c r="FLO102" s="461"/>
      <c r="FLP102" s="461"/>
      <c r="FLQ102" s="461"/>
      <c r="FLR102" s="461"/>
      <c r="FLS102" s="461"/>
      <c r="FLT102" s="461"/>
      <c r="FLU102" s="461"/>
      <c r="FLV102" s="461"/>
      <c r="FLW102" s="461"/>
      <c r="FLX102" s="461"/>
      <c r="FLY102" s="461"/>
      <c r="FLZ102" s="461"/>
      <c r="FMA102" s="461"/>
      <c r="FMB102" s="461"/>
      <c r="FMC102" s="461"/>
      <c r="FMD102" s="461"/>
      <c r="FME102" s="461"/>
      <c r="FMF102" s="461"/>
      <c r="FMG102" s="461"/>
      <c r="FMH102" s="461"/>
      <c r="FMI102" s="461"/>
      <c r="FMJ102" s="461"/>
      <c r="FMK102" s="461"/>
      <c r="FML102" s="461"/>
      <c r="FMM102" s="461"/>
      <c r="FMN102" s="461"/>
      <c r="FMO102" s="461"/>
      <c r="FMP102" s="461"/>
      <c r="FMQ102" s="461"/>
      <c r="FMR102" s="461"/>
      <c r="FMS102" s="461"/>
      <c r="FMT102" s="461"/>
      <c r="FMU102" s="461"/>
      <c r="FMV102" s="461"/>
      <c r="FMW102" s="461"/>
      <c r="FMX102" s="461"/>
      <c r="FMY102" s="461"/>
      <c r="FMZ102" s="461"/>
      <c r="FNA102" s="461"/>
      <c r="FNB102" s="461"/>
      <c r="FNC102" s="461"/>
      <c r="FND102" s="461"/>
      <c r="FNE102" s="461"/>
      <c r="FNF102" s="461"/>
      <c r="FNG102" s="461"/>
      <c r="FNH102" s="461"/>
      <c r="FNI102" s="461"/>
      <c r="FNJ102" s="461"/>
      <c r="FNK102" s="461"/>
      <c r="FNL102" s="461"/>
      <c r="FNM102" s="461"/>
      <c r="FNN102" s="461"/>
      <c r="FNO102" s="461"/>
      <c r="FNP102" s="461"/>
      <c r="FNQ102" s="461"/>
      <c r="FNR102" s="461"/>
      <c r="FNS102" s="461"/>
      <c r="FNT102" s="461"/>
      <c r="FNU102" s="461"/>
      <c r="FNV102" s="461"/>
      <c r="FNW102" s="461"/>
      <c r="FNX102" s="461"/>
      <c r="FNY102" s="461"/>
      <c r="FNZ102" s="461"/>
      <c r="FOA102" s="461"/>
      <c r="FOB102" s="461"/>
      <c r="FOC102" s="461"/>
      <c r="FOD102" s="461"/>
      <c r="FOE102" s="461"/>
      <c r="FOF102" s="461"/>
      <c r="FOG102" s="461"/>
      <c r="FOH102" s="461"/>
      <c r="FOI102" s="461"/>
      <c r="FOJ102" s="461"/>
      <c r="FOK102" s="461"/>
      <c r="FOL102" s="461"/>
      <c r="FOM102" s="461"/>
      <c r="FON102" s="461"/>
      <c r="FOO102" s="461"/>
      <c r="FOP102" s="461"/>
      <c r="FOQ102" s="461"/>
      <c r="FOR102" s="461"/>
      <c r="FOS102" s="461"/>
      <c r="FOT102" s="461"/>
      <c r="FOU102" s="461"/>
      <c r="FOV102" s="461"/>
      <c r="FOW102" s="461"/>
      <c r="FOX102" s="461"/>
      <c r="FOY102" s="461"/>
      <c r="FOZ102" s="461"/>
      <c r="FPA102" s="461"/>
      <c r="FPB102" s="461"/>
      <c r="FPC102" s="461"/>
      <c r="FPD102" s="461"/>
      <c r="FPE102" s="461"/>
      <c r="FPF102" s="461"/>
      <c r="FPG102" s="461"/>
      <c r="FPH102" s="461"/>
      <c r="FPI102" s="461"/>
      <c r="FPJ102" s="461"/>
      <c r="FPK102" s="461"/>
      <c r="FPL102" s="461"/>
      <c r="FPM102" s="461"/>
      <c r="FPN102" s="461"/>
      <c r="FPO102" s="461"/>
      <c r="FPP102" s="461"/>
      <c r="FPQ102" s="461"/>
      <c r="FPR102" s="461"/>
      <c r="FPS102" s="461"/>
      <c r="FPT102" s="461"/>
      <c r="FPU102" s="461"/>
      <c r="FPV102" s="461"/>
      <c r="FPW102" s="461"/>
      <c r="FPX102" s="461"/>
      <c r="FPY102" s="461"/>
      <c r="FPZ102" s="461"/>
      <c r="FQA102" s="461"/>
      <c r="FQB102" s="461"/>
      <c r="FQC102" s="461"/>
      <c r="FQD102" s="461"/>
      <c r="FQE102" s="461"/>
      <c r="FQF102" s="461"/>
      <c r="FQG102" s="461"/>
      <c r="FQH102" s="461"/>
      <c r="FQI102" s="461"/>
      <c r="FQJ102" s="461"/>
      <c r="FQK102" s="461"/>
      <c r="FQL102" s="461"/>
      <c r="FQM102" s="461"/>
      <c r="FQN102" s="461"/>
      <c r="FQO102" s="461"/>
      <c r="FQP102" s="461"/>
      <c r="FQQ102" s="461"/>
      <c r="FQR102" s="461"/>
      <c r="FQS102" s="461"/>
      <c r="FQT102" s="461"/>
      <c r="FQU102" s="461"/>
      <c r="FQV102" s="461"/>
      <c r="FQW102" s="461"/>
      <c r="FQX102" s="461"/>
      <c r="FQY102" s="461"/>
      <c r="FQZ102" s="461"/>
      <c r="FRA102" s="461"/>
      <c r="FRB102" s="461"/>
      <c r="FRC102" s="461"/>
      <c r="FRD102" s="461"/>
      <c r="FRE102" s="461"/>
      <c r="FRF102" s="461"/>
      <c r="FRG102" s="461"/>
      <c r="FRH102" s="461"/>
      <c r="FRI102" s="461"/>
      <c r="FRJ102" s="461"/>
      <c r="FRK102" s="461"/>
      <c r="FRL102" s="461"/>
      <c r="FRM102" s="461"/>
      <c r="FRN102" s="461"/>
      <c r="FRO102" s="461"/>
      <c r="FRP102" s="461"/>
      <c r="FRQ102" s="461"/>
      <c r="FRR102" s="461"/>
      <c r="FRS102" s="461"/>
      <c r="FRT102" s="461"/>
      <c r="FRU102" s="461"/>
      <c r="FRV102" s="461"/>
      <c r="FRW102" s="461"/>
      <c r="FRX102" s="461"/>
      <c r="FRY102" s="461"/>
      <c r="FRZ102" s="461"/>
      <c r="FSA102" s="461"/>
      <c r="FSB102" s="461"/>
      <c r="FSC102" s="461"/>
      <c r="FSD102" s="461"/>
      <c r="FSE102" s="461"/>
      <c r="FSF102" s="461"/>
      <c r="FSG102" s="461"/>
      <c r="FSH102" s="461"/>
      <c r="FSI102" s="461"/>
      <c r="FSJ102" s="461"/>
      <c r="FSK102" s="461"/>
      <c r="FSL102" s="461"/>
      <c r="FSM102" s="461"/>
      <c r="FSN102" s="461"/>
      <c r="FSO102" s="461"/>
      <c r="FSP102" s="461"/>
      <c r="FSQ102" s="461"/>
      <c r="FSR102" s="461"/>
      <c r="FSS102" s="461"/>
      <c r="FST102" s="461"/>
      <c r="FSU102" s="461"/>
      <c r="FSV102" s="461"/>
      <c r="FSW102" s="461"/>
      <c r="FSX102" s="461"/>
      <c r="FSY102" s="461"/>
      <c r="FSZ102" s="461"/>
      <c r="FTA102" s="461"/>
      <c r="FTB102" s="461"/>
      <c r="FTC102" s="461"/>
      <c r="FTD102" s="461"/>
      <c r="FTE102" s="461"/>
      <c r="FTF102" s="461"/>
      <c r="FTG102" s="461"/>
      <c r="FTH102" s="461"/>
      <c r="FTI102" s="461"/>
      <c r="FTJ102" s="461"/>
      <c r="FTK102" s="461"/>
      <c r="FTL102" s="461"/>
      <c r="FTM102" s="461"/>
      <c r="FTN102" s="461"/>
      <c r="FTO102" s="461"/>
      <c r="FTP102" s="461"/>
      <c r="FTQ102" s="461"/>
      <c r="FTR102" s="461"/>
      <c r="FTS102" s="461"/>
      <c r="FTT102" s="461"/>
      <c r="FTU102" s="461"/>
      <c r="FTV102" s="461"/>
      <c r="FTW102" s="461"/>
      <c r="FTX102" s="461"/>
      <c r="FTY102" s="461"/>
      <c r="FTZ102" s="461"/>
      <c r="FUA102" s="461"/>
      <c r="FUB102" s="461"/>
      <c r="FUC102" s="461"/>
      <c r="FUD102" s="461"/>
      <c r="FUE102" s="461"/>
      <c r="FUF102" s="461"/>
      <c r="FUG102" s="461"/>
      <c r="FUH102" s="461"/>
      <c r="FUI102" s="461"/>
      <c r="FUJ102" s="461"/>
      <c r="FUK102" s="461"/>
      <c r="FUL102" s="461"/>
      <c r="FUM102" s="461"/>
      <c r="FUN102" s="461"/>
      <c r="FUO102" s="461"/>
      <c r="FUP102" s="461"/>
      <c r="FUQ102" s="461"/>
      <c r="FUR102" s="461"/>
      <c r="FUS102" s="461"/>
      <c r="FUT102" s="461"/>
      <c r="FUU102" s="461"/>
      <c r="FUV102" s="461"/>
      <c r="FUW102" s="461"/>
      <c r="FUX102" s="461"/>
      <c r="FUY102" s="461"/>
      <c r="FUZ102" s="461"/>
      <c r="FVA102" s="461"/>
      <c r="FVB102" s="461"/>
      <c r="FVC102" s="461"/>
      <c r="FVD102" s="461"/>
      <c r="FVE102" s="461"/>
      <c r="FVF102" s="461"/>
      <c r="FVG102" s="461"/>
      <c r="FVH102" s="461"/>
      <c r="FVI102" s="461"/>
      <c r="FVJ102" s="461"/>
      <c r="FVK102" s="461"/>
      <c r="FVL102" s="461"/>
      <c r="FVM102" s="461"/>
      <c r="FVN102" s="461"/>
      <c r="FVO102" s="461"/>
      <c r="FVP102" s="461"/>
      <c r="FVQ102" s="461"/>
      <c r="FVR102" s="461"/>
      <c r="FVS102" s="461"/>
      <c r="FVT102" s="461"/>
      <c r="FVU102" s="461"/>
      <c r="FVV102" s="461"/>
      <c r="FVW102" s="461"/>
      <c r="FVX102" s="461"/>
      <c r="FVY102" s="461"/>
      <c r="FVZ102" s="461"/>
      <c r="FWA102" s="461"/>
      <c r="FWB102" s="461"/>
      <c r="FWC102" s="461"/>
      <c r="FWD102" s="461"/>
      <c r="FWE102" s="461"/>
      <c r="FWF102" s="461"/>
      <c r="FWG102" s="461"/>
      <c r="FWH102" s="461"/>
      <c r="FWI102" s="461"/>
      <c r="FWJ102" s="461"/>
      <c r="FWK102" s="461"/>
      <c r="FWL102" s="461"/>
      <c r="FWM102" s="461"/>
      <c r="FWN102" s="461"/>
      <c r="FWO102" s="461"/>
      <c r="FWP102" s="461"/>
      <c r="FWQ102" s="461"/>
      <c r="FWR102" s="461"/>
      <c r="FWS102" s="461"/>
      <c r="FWT102" s="461"/>
      <c r="FWU102" s="461"/>
      <c r="FWV102" s="461"/>
      <c r="FWW102" s="461"/>
      <c r="FWX102" s="461"/>
      <c r="FWY102" s="461"/>
      <c r="FWZ102" s="461"/>
      <c r="FXA102" s="461"/>
      <c r="FXB102" s="461"/>
      <c r="FXC102" s="461"/>
      <c r="FXD102" s="461"/>
      <c r="FXE102" s="461"/>
      <c r="FXF102" s="461"/>
      <c r="FXG102" s="461"/>
      <c r="FXH102" s="461"/>
      <c r="FXI102" s="461"/>
      <c r="FXJ102" s="461"/>
      <c r="FXK102" s="461"/>
      <c r="FXL102" s="461"/>
      <c r="FXM102" s="461"/>
      <c r="FXN102" s="461"/>
      <c r="FXO102" s="461"/>
      <c r="FXP102" s="461"/>
      <c r="FXQ102" s="461"/>
      <c r="FXR102" s="461"/>
      <c r="FXS102" s="461"/>
      <c r="FXT102" s="461"/>
      <c r="FXU102" s="461"/>
      <c r="FXV102" s="461"/>
      <c r="FXW102" s="461"/>
      <c r="FXX102" s="461"/>
      <c r="FXY102" s="461"/>
      <c r="FXZ102" s="461"/>
      <c r="FYA102" s="461"/>
      <c r="FYB102" s="461"/>
      <c r="FYC102" s="461"/>
      <c r="FYD102" s="461"/>
      <c r="FYE102" s="461"/>
      <c r="FYF102" s="461"/>
      <c r="FYG102" s="461"/>
      <c r="FYH102" s="461"/>
      <c r="FYI102" s="461"/>
      <c r="FYJ102" s="461"/>
      <c r="FYK102" s="461"/>
      <c r="FYL102" s="461"/>
      <c r="FYM102" s="461"/>
      <c r="FYN102" s="461"/>
      <c r="FYO102" s="461"/>
      <c r="FYP102" s="461"/>
      <c r="FYQ102" s="461"/>
      <c r="FYR102" s="461"/>
      <c r="FYS102" s="461"/>
      <c r="FYT102" s="461"/>
      <c r="FYU102" s="461"/>
      <c r="FYV102" s="461"/>
      <c r="FYW102" s="461"/>
      <c r="FYX102" s="461"/>
      <c r="FYY102" s="461"/>
      <c r="FYZ102" s="461"/>
      <c r="FZA102" s="461"/>
      <c r="FZB102" s="461"/>
      <c r="FZC102" s="461"/>
      <c r="FZD102" s="461"/>
      <c r="FZE102" s="461"/>
      <c r="FZF102" s="461"/>
      <c r="FZG102" s="461"/>
      <c r="FZH102" s="461"/>
      <c r="FZI102" s="461"/>
      <c r="FZJ102" s="461"/>
      <c r="FZK102" s="461"/>
      <c r="FZL102" s="461"/>
      <c r="FZM102" s="461"/>
      <c r="FZN102" s="461"/>
      <c r="FZO102" s="461"/>
      <c r="FZP102" s="461"/>
      <c r="FZQ102" s="461"/>
      <c r="FZR102" s="461"/>
      <c r="FZS102" s="461"/>
      <c r="FZT102" s="461"/>
      <c r="FZU102" s="461"/>
      <c r="FZV102" s="461"/>
      <c r="FZW102" s="461"/>
      <c r="FZX102" s="461"/>
      <c r="FZY102" s="461"/>
      <c r="FZZ102" s="461"/>
      <c r="GAA102" s="461"/>
      <c r="GAB102" s="461"/>
      <c r="GAC102" s="461"/>
      <c r="GAD102" s="461"/>
      <c r="GAE102" s="461"/>
      <c r="GAF102" s="461"/>
      <c r="GAG102" s="461"/>
      <c r="GAH102" s="461"/>
      <c r="GAI102" s="461"/>
      <c r="GAJ102" s="461"/>
      <c r="GAK102" s="461"/>
      <c r="GAL102" s="461"/>
      <c r="GAM102" s="461"/>
      <c r="GAN102" s="461"/>
      <c r="GAO102" s="461"/>
      <c r="GAP102" s="461"/>
      <c r="GAQ102" s="461"/>
      <c r="GAR102" s="461"/>
      <c r="GAS102" s="461"/>
      <c r="GAT102" s="461"/>
      <c r="GAU102" s="461"/>
      <c r="GAV102" s="461"/>
      <c r="GAW102" s="461"/>
      <c r="GAX102" s="461"/>
      <c r="GAY102" s="461"/>
      <c r="GAZ102" s="461"/>
      <c r="GBA102" s="461"/>
      <c r="GBB102" s="461"/>
      <c r="GBC102" s="461"/>
      <c r="GBD102" s="461"/>
      <c r="GBE102" s="461"/>
      <c r="GBF102" s="461"/>
      <c r="GBG102" s="461"/>
      <c r="GBH102" s="461"/>
      <c r="GBI102" s="461"/>
      <c r="GBJ102" s="461"/>
      <c r="GBK102" s="461"/>
      <c r="GBL102" s="461"/>
      <c r="GBM102" s="461"/>
      <c r="GBN102" s="461"/>
      <c r="GBO102" s="461"/>
      <c r="GBP102" s="461"/>
      <c r="GBQ102" s="461"/>
      <c r="GBR102" s="461"/>
      <c r="GBS102" s="461"/>
      <c r="GBT102" s="461"/>
      <c r="GBU102" s="461"/>
      <c r="GBV102" s="461"/>
      <c r="GBW102" s="461"/>
      <c r="GBX102" s="461"/>
      <c r="GBY102" s="461"/>
      <c r="GBZ102" s="461"/>
      <c r="GCA102" s="461"/>
      <c r="GCB102" s="461"/>
      <c r="GCC102" s="461"/>
      <c r="GCD102" s="461"/>
      <c r="GCE102" s="461"/>
      <c r="GCF102" s="461"/>
      <c r="GCG102" s="461"/>
      <c r="GCH102" s="461"/>
      <c r="GCI102" s="461"/>
      <c r="GCJ102" s="461"/>
      <c r="GCK102" s="461"/>
      <c r="GCL102" s="461"/>
      <c r="GCM102" s="461"/>
      <c r="GCN102" s="461"/>
      <c r="GCO102" s="461"/>
      <c r="GCP102" s="461"/>
      <c r="GCQ102" s="461"/>
      <c r="GCR102" s="461"/>
      <c r="GCS102" s="461"/>
      <c r="GCT102" s="461"/>
      <c r="GCU102" s="461"/>
      <c r="GCV102" s="461"/>
      <c r="GCW102" s="461"/>
      <c r="GCX102" s="461"/>
      <c r="GCY102" s="461"/>
      <c r="GCZ102" s="461"/>
      <c r="GDA102" s="461"/>
      <c r="GDB102" s="461"/>
      <c r="GDC102" s="461"/>
      <c r="GDD102" s="461"/>
      <c r="GDE102" s="461"/>
      <c r="GDF102" s="461"/>
      <c r="GDG102" s="461"/>
      <c r="GDH102" s="461"/>
      <c r="GDI102" s="461"/>
      <c r="GDJ102" s="461"/>
      <c r="GDK102" s="461"/>
      <c r="GDL102" s="461"/>
      <c r="GDM102" s="461"/>
      <c r="GDN102" s="461"/>
      <c r="GDO102" s="461"/>
      <c r="GDP102" s="461"/>
      <c r="GDQ102" s="461"/>
      <c r="GDR102" s="461"/>
      <c r="GDS102" s="461"/>
      <c r="GDT102" s="461"/>
      <c r="GDU102" s="461"/>
      <c r="GDV102" s="461"/>
      <c r="GDW102" s="461"/>
      <c r="GDX102" s="461"/>
      <c r="GDY102" s="461"/>
      <c r="GDZ102" s="461"/>
      <c r="GEA102" s="461"/>
      <c r="GEB102" s="461"/>
      <c r="GEC102" s="461"/>
      <c r="GED102" s="461"/>
      <c r="GEE102" s="461"/>
      <c r="GEF102" s="461"/>
      <c r="GEG102" s="461"/>
      <c r="GEH102" s="461"/>
      <c r="GEI102" s="461"/>
      <c r="GEJ102" s="461"/>
      <c r="GEK102" s="461"/>
      <c r="GEL102" s="461"/>
      <c r="GEM102" s="461"/>
      <c r="GEN102" s="461"/>
      <c r="GEO102" s="461"/>
      <c r="GEP102" s="461"/>
      <c r="GEQ102" s="461"/>
      <c r="GER102" s="461"/>
      <c r="GES102" s="461"/>
      <c r="GET102" s="461"/>
      <c r="GEU102" s="461"/>
      <c r="GEV102" s="461"/>
      <c r="GEW102" s="461"/>
      <c r="GEX102" s="461"/>
      <c r="GEY102" s="461"/>
      <c r="GEZ102" s="461"/>
      <c r="GFA102" s="461"/>
      <c r="GFB102" s="461"/>
      <c r="GFC102" s="461"/>
      <c r="GFD102" s="461"/>
      <c r="GFE102" s="461"/>
      <c r="GFF102" s="461"/>
      <c r="GFG102" s="461"/>
      <c r="GFH102" s="461"/>
      <c r="GFI102" s="461"/>
      <c r="GFJ102" s="461"/>
      <c r="GFK102" s="461"/>
      <c r="GFL102" s="461"/>
      <c r="GFM102" s="461"/>
      <c r="GFN102" s="461"/>
      <c r="GFO102" s="461"/>
      <c r="GFP102" s="461"/>
      <c r="GFQ102" s="461"/>
      <c r="GFR102" s="461"/>
      <c r="GFS102" s="461"/>
      <c r="GFT102" s="461"/>
      <c r="GFU102" s="461"/>
      <c r="GFV102" s="461"/>
      <c r="GFW102" s="461"/>
      <c r="GFX102" s="461"/>
      <c r="GFY102" s="461"/>
      <c r="GFZ102" s="461"/>
      <c r="GGA102" s="461"/>
      <c r="GGB102" s="461"/>
      <c r="GGC102" s="461"/>
      <c r="GGD102" s="461"/>
      <c r="GGE102" s="461"/>
      <c r="GGF102" s="461"/>
      <c r="GGG102" s="461"/>
      <c r="GGH102" s="461"/>
      <c r="GGI102" s="461"/>
      <c r="GGJ102" s="461"/>
      <c r="GGK102" s="461"/>
      <c r="GGL102" s="461"/>
      <c r="GGM102" s="461"/>
      <c r="GGN102" s="461"/>
      <c r="GGO102" s="461"/>
      <c r="GGP102" s="461"/>
      <c r="GGQ102" s="461"/>
      <c r="GGR102" s="461"/>
      <c r="GGS102" s="461"/>
      <c r="GGT102" s="461"/>
      <c r="GGU102" s="461"/>
      <c r="GGV102" s="461"/>
      <c r="GGW102" s="461"/>
      <c r="GGX102" s="461"/>
      <c r="GGY102" s="461"/>
      <c r="GGZ102" s="461"/>
      <c r="GHA102" s="461"/>
      <c r="GHB102" s="461"/>
      <c r="GHC102" s="461"/>
      <c r="GHD102" s="461"/>
      <c r="GHE102" s="461"/>
      <c r="GHF102" s="461"/>
      <c r="GHG102" s="461"/>
      <c r="GHH102" s="461"/>
      <c r="GHI102" s="461"/>
      <c r="GHJ102" s="461"/>
      <c r="GHK102" s="461"/>
      <c r="GHL102" s="461"/>
      <c r="GHM102" s="461"/>
      <c r="GHN102" s="461"/>
      <c r="GHO102" s="461"/>
      <c r="GHP102" s="461"/>
      <c r="GHQ102" s="461"/>
      <c r="GHR102" s="461"/>
      <c r="GHS102" s="461"/>
      <c r="GHT102" s="461"/>
      <c r="GHU102" s="461"/>
      <c r="GHV102" s="461"/>
      <c r="GHW102" s="461"/>
      <c r="GHX102" s="461"/>
      <c r="GHY102" s="461"/>
      <c r="GHZ102" s="461"/>
      <c r="GIA102" s="461"/>
      <c r="GIB102" s="461"/>
      <c r="GIC102" s="461"/>
      <c r="GID102" s="461"/>
      <c r="GIE102" s="461"/>
      <c r="GIF102" s="461"/>
      <c r="GIG102" s="461"/>
      <c r="GIH102" s="461"/>
      <c r="GII102" s="461"/>
      <c r="GIJ102" s="461"/>
      <c r="GIK102" s="461"/>
      <c r="GIL102" s="461"/>
      <c r="GIM102" s="461"/>
      <c r="GIN102" s="461"/>
      <c r="GIO102" s="461"/>
      <c r="GIP102" s="461"/>
      <c r="GIQ102" s="461"/>
      <c r="GIR102" s="461"/>
      <c r="GIS102" s="461"/>
      <c r="GIT102" s="461"/>
      <c r="GIU102" s="461"/>
      <c r="GIV102" s="461"/>
      <c r="GIW102" s="461"/>
      <c r="GIX102" s="461"/>
      <c r="GIY102" s="461"/>
      <c r="GIZ102" s="461"/>
      <c r="GJA102" s="461"/>
      <c r="GJB102" s="461"/>
      <c r="GJC102" s="461"/>
      <c r="GJD102" s="461"/>
      <c r="GJE102" s="461"/>
      <c r="GJF102" s="461"/>
      <c r="GJG102" s="461"/>
      <c r="GJH102" s="461"/>
      <c r="GJI102" s="461"/>
      <c r="GJJ102" s="461"/>
      <c r="GJK102" s="461"/>
      <c r="GJL102" s="461"/>
      <c r="GJM102" s="461"/>
      <c r="GJN102" s="461"/>
      <c r="GJO102" s="461"/>
      <c r="GJP102" s="461"/>
      <c r="GJQ102" s="461"/>
      <c r="GJR102" s="461"/>
      <c r="GJS102" s="461"/>
      <c r="GJT102" s="461"/>
      <c r="GJU102" s="461"/>
      <c r="GJV102" s="461"/>
      <c r="GJW102" s="461"/>
      <c r="GJX102" s="461"/>
      <c r="GJY102" s="461"/>
      <c r="GJZ102" s="461"/>
      <c r="GKA102" s="461"/>
      <c r="GKB102" s="461"/>
      <c r="GKC102" s="461"/>
      <c r="GKD102" s="461"/>
      <c r="GKE102" s="461"/>
      <c r="GKF102" s="461"/>
      <c r="GKG102" s="461"/>
      <c r="GKH102" s="461"/>
      <c r="GKI102" s="461"/>
      <c r="GKJ102" s="461"/>
      <c r="GKK102" s="461"/>
      <c r="GKL102" s="461"/>
      <c r="GKM102" s="461"/>
      <c r="GKN102" s="461"/>
      <c r="GKO102" s="461"/>
      <c r="GKP102" s="461"/>
      <c r="GKQ102" s="461"/>
      <c r="GKR102" s="461"/>
      <c r="GKS102" s="461"/>
      <c r="GKT102" s="461"/>
      <c r="GKU102" s="461"/>
      <c r="GKV102" s="461"/>
      <c r="GKW102" s="461"/>
      <c r="GKX102" s="461"/>
      <c r="GKY102" s="461"/>
      <c r="GKZ102" s="461"/>
      <c r="GLA102" s="461"/>
      <c r="GLB102" s="461"/>
      <c r="GLC102" s="461"/>
      <c r="GLD102" s="461"/>
      <c r="GLE102" s="461"/>
      <c r="GLF102" s="461"/>
      <c r="GLG102" s="461"/>
      <c r="GLH102" s="461"/>
      <c r="GLI102" s="461"/>
      <c r="GLJ102" s="461"/>
      <c r="GLK102" s="461"/>
      <c r="GLL102" s="461"/>
      <c r="GLM102" s="461"/>
      <c r="GLN102" s="461"/>
      <c r="GLO102" s="461"/>
      <c r="GLP102" s="461"/>
      <c r="GLQ102" s="461"/>
      <c r="GLR102" s="461"/>
      <c r="GLS102" s="461"/>
      <c r="GLT102" s="461"/>
      <c r="GLU102" s="461"/>
      <c r="GLV102" s="461"/>
      <c r="GLW102" s="461"/>
      <c r="GLX102" s="461"/>
      <c r="GLY102" s="461"/>
      <c r="GLZ102" s="461"/>
      <c r="GMA102" s="461"/>
      <c r="GMB102" s="461"/>
      <c r="GMC102" s="461"/>
      <c r="GMD102" s="461"/>
      <c r="GME102" s="461"/>
      <c r="GMF102" s="461"/>
      <c r="GMG102" s="461"/>
      <c r="GMH102" s="461"/>
      <c r="GMI102" s="461"/>
      <c r="GMJ102" s="461"/>
      <c r="GMK102" s="461"/>
      <c r="GML102" s="461"/>
      <c r="GMM102" s="461"/>
      <c r="GMN102" s="461"/>
      <c r="GMO102" s="461"/>
      <c r="GMP102" s="461"/>
      <c r="GMQ102" s="461"/>
      <c r="GMR102" s="461"/>
      <c r="GMS102" s="461"/>
      <c r="GMT102" s="461"/>
      <c r="GMU102" s="461"/>
      <c r="GMV102" s="461"/>
      <c r="GMW102" s="461"/>
      <c r="GMX102" s="461"/>
      <c r="GMY102" s="461"/>
      <c r="GMZ102" s="461"/>
      <c r="GNA102" s="461"/>
      <c r="GNB102" s="461"/>
      <c r="GNC102" s="461"/>
      <c r="GND102" s="461"/>
      <c r="GNE102" s="461"/>
      <c r="GNF102" s="461"/>
      <c r="GNG102" s="461"/>
      <c r="GNH102" s="461"/>
      <c r="GNI102" s="461"/>
      <c r="GNJ102" s="461"/>
      <c r="GNK102" s="461"/>
      <c r="GNL102" s="461"/>
      <c r="GNM102" s="461"/>
      <c r="GNN102" s="461"/>
      <c r="GNO102" s="461"/>
      <c r="GNP102" s="461"/>
      <c r="GNQ102" s="461"/>
      <c r="GNR102" s="461"/>
      <c r="GNS102" s="461"/>
      <c r="GNT102" s="461"/>
      <c r="GNU102" s="461"/>
      <c r="GNV102" s="461"/>
      <c r="GNW102" s="461"/>
      <c r="GNX102" s="461"/>
      <c r="GNY102" s="461"/>
      <c r="GNZ102" s="461"/>
      <c r="GOA102" s="461"/>
      <c r="GOB102" s="461"/>
      <c r="GOC102" s="461"/>
      <c r="GOD102" s="461"/>
      <c r="GOE102" s="461"/>
      <c r="GOF102" s="461"/>
      <c r="GOG102" s="461"/>
      <c r="GOH102" s="461"/>
      <c r="GOI102" s="461"/>
      <c r="GOJ102" s="461"/>
      <c r="GOK102" s="461"/>
      <c r="GOL102" s="461"/>
      <c r="GOM102" s="461"/>
      <c r="GON102" s="461"/>
      <c r="GOO102" s="461"/>
      <c r="GOP102" s="461"/>
      <c r="GOQ102" s="461"/>
      <c r="GOR102" s="461"/>
      <c r="GOS102" s="461"/>
      <c r="GOT102" s="461"/>
      <c r="GOU102" s="461"/>
      <c r="GOV102" s="461"/>
      <c r="GOW102" s="461"/>
      <c r="GOX102" s="461"/>
      <c r="GOY102" s="461"/>
      <c r="GOZ102" s="461"/>
      <c r="GPA102" s="461"/>
      <c r="GPB102" s="461"/>
      <c r="GPC102" s="461"/>
      <c r="GPD102" s="461"/>
      <c r="GPE102" s="461"/>
      <c r="GPF102" s="461"/>
      <c r="GPG102" s="461"/>
      <c r="GPH102" s="461"/>
      <c r="GPI102" s="461"/>
      <c r="GPJ102" s="461"/>
      <c r="GPK102" s="461"/>
      <c r="GPL102" s="461"/>
      <c r="GPM102" s="461"/>
      <c r="GPN102" s="461"/>
      <c r="GPO102" s="461"/>
      <c r="GPP102" s="461"/>
      <c r="GPQ102" s="461"/>
      <c r="GPR102" s="461"/>
      <c r="GPS102" s="461"/>
      <c r="GPT102" s="461"/>
      <c r="GPU102" s="461"/>
      <c r="GPV102" s="461"/>
      <c r="GPW102" s="461"/>
      <c r="GPX102" s="461"/>
      <c r="GPY102" s="461"/>
      <c r="GPZ102" s="461"/>
      <c r="GQA102" s="461"/>
      <c r="GQB102" s="461"/>
      <c r="GQC102" s="461"/>
      <c r="GQD102" s="461"/>
      <c r="GQE102" s="461"/>
      <c r="GQF102" s="461"/>
      <c r="GQG102" s="461"/>
      <c r="GQH102" s="461"/>
      <c r="GQI102" s="461"/>
      <c r="GQJ102" s="461"/>
      <c r="GQK102" s="461"/>
      <c r="GQL102" s="461"/>
      <c r="GQM102" s="461"/>
      <c r="GQN102" s="461"/>
      <c r="GQO102" s="461"/>
      <c r="GQP102" s="461"/>
      <c r="GQQ102" s="461"/>
      <c r="GQR102" s="461"/>
      <c r="GQS102" s="461"/>
      <c r="GQT102" s="461"/>
      <c r="GQU102" s="461"/>
      <c r="GQV102" s="461"/>
      <c r="GQW102" s="461"/>
      <c r="GQX102" s="461"/>
      <c r="GQY102" s="461"/>
      <c r="GQZ102" s="461"/>
      <c r="GRA102" s="461"/>
      <c r="GRB102" s="461"/>
      <c r="GRC102" s="461"/>
      <c r="GRD102" s="461"/>
      <c r="GRE102" s="461"/>
      <c r="GRF102" s="461"/>
      <c r="GRG102" s="461"/>
      <c r="GRH102" s="461"/>
      <c r="GRI102" s="461"/>
      <c r="GRJ102" s="461"/>
      <c r="GRK102" s="461"/>
      <c r="GRL102" s="461"/>
      <c r="GRM102" s="461"/>
      <c r="GRN102" s="461"/>
      <c r="GRO102" s="461"/>
      <c r="GRP102" s="461"/>
      <c r="GRQ102" s="461"/>
      <c r="GRR102" s="461"/>
      <c r="GRS102" s="461"/>
      <c r="GRT102" s="461"/>
      <c r="GRU102" s="461"/>
      <c r="GRV102" s="461"/>
      <c r="GRW102" s="461"/>
      <c r="GRX102" s="461"/>
      <c r="GRY102" s="461"/>
      <c r="GRZ102" s="461"/>
      <c r="GSA102" s="461"/>
      <c r="GSB102" s="461"/>
      <c r="GSC102" s="461"/>
      <c r="GSD102" s="461"/>
      <c r="GSE102" s="461"/>
      <c r="GSF102" s="461"/>
      <c r="GSG102" s="461"/>
      <c r="GSH102" s="461"/>
      <c r="GSI102" s="461"/>
      <c r="GSJ102" s="461"/>
      <c r="GSK102" s="461"/>
      <c r="GSL102" s="461"/>
      <c r="GSM102" s="461"/>
      <c r="GSN102" s="461"/>
      <c r="GSO102" s="461"/>
      <c r="GSP102" s="461"/>
      <c r="GSQ102" s="461"/>
      <c r="GSR102" s="461"/>
      <c r="GSS102" s="461"/>
      <c r="GST102" s="461"/>
      <c r="GSU102" s="461"/>
      <c r="GSV102" s="461"/>
      <c r="GSW102" s="461"/>
      <c r="GSX102" s="461"/>
      <c r="GSY102" s="461"/>
      <c r="GSZ102" s="461"/>
      <c r="GTA102" s="461"/>
      <c r="GTB102" s="461"/>
      <c r="GTC102" s="461"/>
      <c r="GTD102" s="461"/>
      <c r="GTE102" s="461"/>
      <c r="GTF102" s="461"/>
      <c r="GTG102" s="461"/>
      <c r="GTH102" s="461"/>
      <c r="GTI102" s="461"/>
      <c r="GTJ102" s="461"/>
      <c r="GTK102" s="461"/>
      <c r="GTL102" s="461"/>
      <c r="GTM102" s="461"/>
      <c r="GTN102" s="461"/>
      <c r="GTO102" s="461"/>
      <c r="GTP102" s="461"/>
      <c r="GTQ102" s="461"/>
      <c r="GTR102" s="461"/>
      <c r="GTS102" s="461"/>
      <c r="GTT102" s="461"/>
      <c r="GTU102" s="461"/>
      <c r="GTV102" s="461"/>
      <c r="GTW102" s="461"/>
      <c r="GTX102" s="461"/>
      <c r="GTY102" s="461"/>
      <c r="GTZ102" s="461"/>
      <c r="GUA102" s="461"/>
      <c r="GUB102" s="461"/>
      <c r="GUC102" s="461"/>
      <c r="GUD102" s="461"/>
      <c r="GUE102" s="461"/>
      <c r="GUF102" s="461"/>
      <c r="GUG102" s="461"/>
      <c r="GUH102" s="461"/>
      <c r="GUI102" s="461"/>
      <c r="GUJ102" s="461"/>
      <c r="GUK102" s="461"/>
      <c r="GUL102" s="461"/>
      <c r="GUM102" s="461"/>
      <c r="GUN102" s="461"/>
      <c r="GUO102" s="461"/>
      <c r="GUP102" s="461"/>
      <c r="GUQ102" s="461"/>
      <c r="GUR102" s="461"/>
      <c r="GUS102" s="461"/>
      <c r="GUT102" s="461"/>
      <c r="GUU102" s="461"/>
      <c r="GUV102" s="461"/>
      <c r="GUW102" s="461"/>
      <c r="GUX102" s="461"/>
      <c r="GUY102" s="461"/>
      <c r="GUZ102" s="461"/>
      <c r="GVA102" s="461"/>
      <c r="GVB102" s="461"/>
      <c r="GVC102" s="461"/>
      <c r="GVD102" s="461"/>
      <c r="GVE102" s="461"/>
      <c r="GVF102" s="461"/>
      <c r="GVG102" s="461"/>
      <c r="GVH102" s="461"/>
      <c r="GVI102" s="461"/>
      <c r="GVJ102" s="461"/>
      <c r="GVK102" s="461"/>
      <c r="GVL102" s="461"/>
      <c r="GVM102" s="461"/>
      <c r="GVN102" s="461"/>
      <c r="GVO102" s="461"/>
      <c r="GVP102" s="461"/>
      <c r="GVQ102" s="461"/>
      <c r="GVR102" s="461"/>
      <c r="GVS102" s="461"/>
      <c r="GVT102" s="461"/>
      <c r="GVU102" s="461"/>
      <c r="GVV102" s="461"/>
      <c r="GVW102" s="461"/>
      <c r="GVX102" s="461"/>
      <c r="GVY102" s="461"/>
      <c r="GVZ102" s="461"/>
      <c r="GWA102" s="461"/>
      <c r="GWB102" s="461"/>
      <c r="GWC102" s="461"/>
      <c r="GWD102" s="461"/>
      <c r="GWE102" s="461"/>
      <c r="GWF102" s="461"/>
      <c r="GWG102" s="461"/>
      <c r="GWH102" s="461"/>
      <c r="GWI102" s="461"/>
      <c r="GWJ102" s="461"/>
      <c r="GWK102" s="461"/>
      <c r="GWL102" s="461"/>
      <c r="GWM102" s="461"/>
      <c r="GWN102" s="461"/>
      <c r="GWO102" s="461"/>
      <c r="GWP102" s="461"/>
      <c r="GWQ102" s="461"/>
      <c r="GWR102" s="461"/>
      <c r="GWS102" s="461"/>
      <c r="GWT102" s="461"/>
      <c r="GWU102" s="461"/>
      <c r="GWV102" s="461"/>
      <c r="GWW102" s="461"/>
      <c r="GWX102" s="461"/>
      <c r="GWY102" s="461"/>
      <c r="GWZ102" s="461"/>
      <c r="GXA102" s="461"/>
      <c r="GXB102" s="461"/>
      <c r="GXC102" s="461"/>
      <c r="GXD102" s="461"/>
      <c r="GXE102" s="461"/>
      <c r="GXF102" s="461"/>
      <c r="GXG102" s="461"/>
      <c r="GXH102" s="461"/>
      <c r="GXI102" s="461"/>
      <c r="GXJ102" s="461"/>
      <c r="GXK102" s="461"/>
      <c r="GXL102" s="461"/>
      <c r="GXM102" s="461"/>
      <c r="GXN102" s="461"/>
      <c r="GXO102" s="461"/>
      <c r="GXP102" s="461"/>
      <c r="GXQ102" s="461"/>
      <c r="GXR102" s="461"/>
      <c r="GXS102" s="461"/>
      <c r="GXT102" s="461"/>
      <c r="GXU102" s="461"/>
      <c r="GXV102" s="461"/>
      <c r="GXW102" s="461"/>
      <c r="GXX102" s="461"/>
      <c r="GXY102" s="461"/>
      <c r="GXZ102" s="461"/>
      <c r="GYA102" s="461"/>
      <c r="GYB102" s="461"/>
      <c r="GYC102" s="461"/>
      <c r="GYD102" s="461"/>
      <c r="GYE102" s="461"/>
      <c r="GYF102" s="461"/>
      <c r="GYG102" s="461"/>
      <c r="GYH102" s="461"/>
      <c r="GYI102" s="461"/>
      <c r="GYJ102" s="461"/>
      <c r="GYK102" s="461"/>
      <c r="GYL102" s="461"/>
      <c r="GYM102" s="461"/>
      <c r="GYN102" s="461"/>
      <c r="GYO102" s="461"/>
      <c r="GYP102" s="461"/>
      <c r="GYQ102" s="461"/>
      <c r="GYR102" s="461"/>
      <c r="GYS102" s="461"/>
      <c r="GYT102" s="461"/>
      <c r="GYU102" s="461"/>
      <c r="GYV102" s="461"/>
      <c r="GYW102" s="461"/>
      <c r="GYX102" s="461"/>
      <c r="GYY102" s="461"/>
      <c r="GYZ102" s="461"/>
      <c r="GZA102" s="461"/>
      <c r="GZB102" s="461"/>
      <c r="GZC102" s="461"/>
      <c r="GZD102" s="461"/>
      <c r="GZE102" s="461"/>
      <c r="GZF102" s="461"/>
      <c r="GZG102" s="461"/>
      <c r="GZH102" s="461"/>
      <c r="GZI102" s="461"/>
      <c r="GZJ102" s="461"/>
      <c r="GZK102" s="461"/>
      <c r="GZL102" s="461"/>
      <c r="GZM102" s="461"/>
      <c r="GZN102" s="461"/>
      <c r="GZO102" s="461"/>
      <c r="GZP102" s="461"/>
      <c r="GZQ102" s="461"/>
      <c r="GZR102" s="461"/>
      <c r="GZS102" s="461"/>
      <c r="GZT102" s="461"/>
      <c r="GZU102" s="461"/>
      <c r="GZV102" s="461"/>
      <c r="GZW102" s="461"/>
      <c r="GZX102" s="461"/>
      <c r="GZY102" s="461"/>
      <c r="GZZ102" s="461"/>
      <c r="HAA102" s="461"/>
      <c r="HAB102" s="461"/>
      <c r="HAC102" s="461"/>
      <c r="HAD102" s="461"/>
      <c r="HAE102" s="461"/>
      <c r="HAF102" s="461"/>
      <c r="HAG102" s="461"/>
      <c r="HAH102" s="461"/>
      <c r="HAI102" s="461"/>
      <c r="HAJ102" s="461"/>
      <c r="HAK102" s="461"/>
      <c r="HAL102" s="461"/>
      <c r="HAM102" s="461"/>
      <c r="HAN102" s="461"/>
      <c r="HAO102" s="461"/>
      <c r="HAP102" s="461"/>
      <c r="HAQ102" s="461"/>
      <c r="HAR102" s="461"/>
      <c r="HAS102" s="461"/>
      <c r="HAT102" s="461"/>
      <c r="HAU102" s="461"/>
      <c r="HAV102" s="461"/>
      <c r="HAW102" s="461"/>
      <c r="HAX102" s="461"/>
      <c r="HAY102" s="461"/>
      <c r="HAZ102" s="461"/>
      <c r="HBA102" s="461"/>
      <c r="HBB102" s="461"/>
      <c r="HBC102" s="461"/>
      <c r="HBD102" s="461"/>
      <c r="HBE102" s="461"/>
      <c r="HBF102" s="461"/>
      <c r="HBG102" s="461"/>
      <c r="HBH102" s="461"/>
      <c r="HBI102" s="461"/>
      <c r="HBJ102" s="461"/>
      <c r="HBK102" s="461"/>
      <c r="HBL102" s="461"/>
      <c r="HBM102" s="461"/>
      <c r="HBN102" s="461"/>
      <c r="HBO102" s="461"/>
      <c r="HBP102" s="461"/>
      <c r="HBQ102" s="461"/>
      <c r="HBR102" s="461"/>
      <c r="HBS102" s="461"/>
      <c r="HBT102" s="461"/>
      <c r="HBU102" s="461"/>
      <c r="HBV102" s="461"/>
      <c r="HBW102" s="461"/>
      <c r="HBX102" s="461"/>
      <c r="HBY102" s="461"/>
      <c r="HBZ102" s="461"/>
      <c r="HCA102" s="461"/>
      <c r="HCB102" s="461"/>
      <c r="HCC102" s="461"/>
      <c r="HCD102" s="461"/>
      <c r="HCE102" s="461"/>
      <c r="HCF102" s="461"/>
      <c r="HCG102" s="461"/>
      <c r="HCH102" s="461"/>
      <c r="HCI102" s="461"/>
      <c r="HCJ102" s="461"/>
      <c r="HCK102" s="461"/>
      <c r="HCL102" s="461"/>
      <c r="HCM102" s="461"/>
      <c r="HCN102" s="461"/>
      <c r="HCO102" s="461"/>
      <c r="HCP102" s="461"/>
      <c r="HCQ102" s="461"/>
      <c r="HCR102" s="461"/>
      <c r="HCS102" s="461"/>
      <c r="HCT102" s="461"/>
      <c r="HCU102" s="461"/>
      <c r="HCV102" s="461"/>
      <c r="HCW102" s="461"/>
      <c r="HCX102" s="461"/>
      <c r="HCY102" s="461"/>
      <c r="HCZ102" s="461"/>
      <c r="HDA102" s="461"/>
      <c r="HDB102" s="461"/>
      <c r="HDC102" s="461"/>
      <c r="HDD102" s="461"/>
      <c r="HDE102" s="461"/>
      <c r="HDF102" s="461"/>
      <c r="HDG102" s="461"/>
      <c r="HDH102" s="461"/>
      <c r="HDI102" s="461"/>
      <c r="HDJ102" s="461"/>
      <c r="HDK102" s="461"/>
      <c r="HDL102" s="461"/>
      <c r="HDM102" s="461"/>
      <c r="HDN102" s="461"/>
      <c r="HDO102" s="461"/>
      <c r="HDP102" s="461"/>
      <c r="HDQ102" s="461"/>
      <c r="HDR102" s="461"/>
      <c r="HDS102" s="461"/>
      <c r="HDT102" s="461"/>
      <c r="HDU102" s="461"/>
      <c r="HDV102" s="461"/>
      <c r="HDW102" s="461"/>
      <c r="HDX102" s="461"/>
      <c r="HDY102" s="461"/>
      <c r="HDZ102" s="461"/>
      <c r="HEA102" s="461"/>
      <c r="HEB102" s="461"/>
      <c r="HEC102" s="461"/>
      <c r="HED102" s="461"/>
      <c r="HEE102" s="461"/>
      <c r="HEF102" s="461"/>
      <c r="HEG102" s="461"/>
      <c r="HEH102" s="461"/>
      <c r="HEI102" s="461"/>
      <c r="HEJ102" s="461"/>
      <c r="HEK102" s="461"/>
      <c r="HEL102" s="461"/>
      <c r="HEM102" s="461"/>
      <c r="HEN102" s="461"/>
      <c r="HEO102" s="461"/>
      <c r="HEP102" s="461"/>
      <c r="HEQ102" s="461"/>
      <c r="HER102" s="461"/>
      <c r="HES102" s="461"/>
      <c r="HET102" s="461"/>
      <c r="HEU102" s="461"/>
      <c r="HEV102" s="461"/>
      <c r="HEW102" s="461"/>
      <c r="HEX102" s="461"/>
      <c r="HEY102" s="461"/>
      <c r="HEZ102" s="461"/>
      <c r="HFA102" s="461"/>
      <c r="HFB102" s="461"/>
      <c r="HFC102" s="461"/>
      <c r="HFD102" s="461"/>
      <c r="HFE102" s="461"/>
      <c r="HFF102" s="461"/>
      <c r="HFG102" s="461"/>
      <c r="HFH102" s="461"/>
      <c r="HFI102" s="461"/>
      <c r="HFJ102" s="461"/>
      <c r="HFK102" s="461"/>
      <c r="HFL102" s="461"/>
      <c r="HFM102" s="461"/>
      <c r="HFN102" s="461"/>
      <c r="HFO102" s="461"/>
      <c r="HFP102" s="461"/>
      <c r="HFQ102" s="461"/>
      <c r="HFR102" s="461"/>
      <c r="HFS102" s="461"/>
      <c r="HFT102" s="461"/>
      <c r="HFU102" s="461"/>
      <c r="HFV102" s="461"/>
      <c r="HFW102" s="461"/>
      <c r="HFX102" s="461"/>
      <c r="HFY102" s="461"/>
      <c r="HFZ102" s="461"/>
      <c r="HGA102" s="461"/>
      <c r="HGB102" s="461"/>
      <c r="HGC102" s="461"/>
      <c r="HGD102" s="461"/>
      <c r="HGE102" s="461"/>
      <c r="HGF102" s="461"/>
      <c r="HGG102" s="461"/>
      <c r="HGH102" s="461"/>
      <c r="HGI102" s="461"/>
      <c r="HGJ102" s="461"/>
      <c r="HGK102" s="461"/>
      <c r="HGL102" s="461"/>
      <c r="HGM102" s="461"/>
      <c r="HGN102" s="461"/>
      <c r="HGO102" s="461"/>
      <c r="HGP102" s="461"/>
      <c r="HGQ102" s="461"/>
      <c r="HGR102" s="461"/>
      <c r="HGS102" s="461"/>
      <c r="HGT102" s="461"/>
      <c r="HGU102" s="461"/>
      <c r="HGV102" s="461"/>
      <c r="HGW102" s="461"/>
      <c r="HGX102" s="461"/>
      <c r="HGY102" s="461"/>
      <c r="HGZ102" s="461"/>
      <c r="HHA102" s="461"/>
      <c r="HHB102" s="461"/>
      <c r="HHC102" s="461"/>
      <c r="HHD102" s="461"/>
      <c r="HHE102" s="461"/>
      <c r="HHF102" s="461"/>
      <c r="HHG102" s="461"/>
      <c r="HHH102" s="461"/>
      <c r="HHI102" s="461"/>
      <c r="HHJ102" s="461"/>
      <c r="HHK102" s="461"/>
      <c r="HHL102" s="461"/>
      <c r="HHM102" s="461"/>
      <c r="HHN102" s="461"/>
      <c r="HHO102" s="461"/>
      <c r="HHP102" s="461"/>
      <c r="HHQ102" s="461"/>
      <c r="HHR102" s="461"/>
      <c r="HHS102" s="461"/>
      <c r="HHT102" s="461"/>
      <c r="HHU102" s="461"/>
      <c r="HHV102" s="461"/>
      <c r="HHW102" s="461"/>
      <c r="HHX102" s="461"/>
      <c r="HHY102" s="461"/>
      <c r="HHZ102" s="461"/>
      <c r="HIA102" s="461"/>
      <c r="HIB102" s="461"/>
      <c r="HIC102" s="461"/>
      <c r="HID102" s="461"/>
      <c r="HIE102" s="461"/>
      <c r="HIF102" s="461"/>
      <c r="HIG102" s="461"/>
      <c r="HIH102" s="461"/>
      <c r="HII102" s="461"/>
      <c r="HIJ102" s="461"/>
      <c r="HIK102" s="461"/>
      <c r="HIL102" s="461"/>
      <c r="HIM102" s="461"/>
      <c r="HIN102" s="461"/>
      <c r="HIO102" s="461"/>
      <c r="HIP102" s="461"/>
      <c r="HIQ102" s="461"/>
      <c r="HIR102" s="461"/>
      <c r="HIS102" s="461"/>
      <c r="HIT102" s="461"/>
      <c r="HIU102" s="461"/>
      <c r="HIV102" s="461"/>
      <c r="HIW102" s="461"/>
      <c r="HIX102" s="461"/>
      <c r="HIY102" s="461"/>
      <c r="HIZ102" s="461"/>
      <c r="HJA102" s="461"/>
      <c r="HJB102" s="461"/>
      <c r="HJC102" s="461"/>
      <c r="HJD102" s="461"/>
      <c r="HJE102" s="461"/>
      <c r="HJF102" s="461"/>
      <c r="HJG102" s="461"/>
      <c r="HJH102" s="461"/>
      <c r="HJI102" s="461"/>
      <c r="HJJ102" s="461"/>
      <c r="HJK102" s="461"/>
      <c r="HJL102" s="461"/>
      <c r="HJM102" s="461"/>
      <c r="HJN102" s="461"/>
      <c r="HJO102" s="461"/>
      <c r="HJP102" s="461"/>
      <c r="HJQ102" s="461"/>
      <c r="HJR102" s="461"/>
      <c r="HJS102" s="461"/>
      <c r="HJT102" s="461"/>
      <c r="HJU102" s="461"/>
      <c r="HJV102" s="461"/>
      <c r="HJW102" s="461"/>
      <c r="HJX102" s="461"/>
      <c r="HJY102" s="461"/>
      <c r="HJZ102" s="461"/>
      <c r="HKA102" s="461"/>
      <c r="HKB102" s="461"/>
      <c r="HKC102" s="461"/>
      <c r="HKD102" s="461"/>
      <c r="HKE102" s="461"/>
      <c r="HKF102" s="461"/>
      <c r="HKG102" s="461"/>
      <c r="HKH102" s="461"/>
      <c r="HKI102" s="461"/>
      <c r="HKJ102" s="461"/>
      <c r="HKK102" s="461"/>
      <c r="HKL102" s="461"/>
      <c r="HKM102" s="461"/>
      <c r="HKN102" s="461"/>
      <c r="HKO102" s="461"/>
      <c r="HKP102" s="461"/>
      <c r="HKQ102" s="461"/>
      <c r="HKR102" s="461"/>
      <c r="HKS102" s="461"/>
      <c r="HKT102" s="461"/>
      <c r="HKU102" s="461"/>
      <c r="HKV102" s="461"/>
      <c r="HKW102" s="461"/>
      <c r="HKX102" s="461"/>
      <c r="HKY102" s="461"/>
      <c r="HKZ102" s="461"/>
      <c r="HLA102" s="461"/>
      <c r="HLB102" s="461"/>
      <c r="HLC102" s="461"/>
      <c r="HLD102" s="461"/>
      <c r="HLE102" s="461"/>
      <c r="HLF102" s="461"/>
      <c r="HLG102" s="461"/>
      <c r="HLH102" s="461"/>
      <c r="HLI102" s="461"/>
      <c r="HLJ102" s="461"/>
      <c r="HLK102" s="461"/>
      <c r="HLL102" s="461"/>
      <c r="HLM102" s="461"/>
      <c r="HLN102" s="461"/>
      <c r="HLO102" s="461"/>
      <c r="HLP102" s="461"/>
      <c r="HLQ102" s="461"/>
      <c r="HLR102" s="461"/>
      <c r="HLS102" s="461"/>
      <c r="HLT102" s="461"/>
      <c r="HLU102" s="461"/>
      <c r="HLV102" s="461"/>
      <c r="HLW102" s="461"/>
      <c r="HLX102" s="461"/>
      <c r="HLY102" s="461"/>
      <c r="HLZ102" s="461"/>
      <c r="HMA102" s="461"/>
      <c r="HMB102" s="461"/>
      <c r="HMC102" s="461"/>
      <c r="HMD102" s="461"/>
      <c r="HME102" s="461"/>
      <c r="HMF102" s="461"/>
      <c r="HMG102" s="461"/>
      <c r="HMH102" s="461"/>
      <c r="HMI102" s="461"/>
      <c r="HMJ102" s="461"/>
      <c r="HMK102" s="461"/>
      <c r="HML102" s="461"/>
      <c r="HMM102" s="461"/>
      <c r="HMN102" s="461"/>
      <c r="HMO102" s="461"/>
      <c r="HMP102" s="461"/>
      <c r="HMQ102" s="461"/>
      <c r="HMR102" s="461"/>
      <c r="HMS102" s="461"/>
      <c r="HMT102" s="461"/>
      <c r="HMU102" s="461"/>
      <c r="HMV102" s="461"/>
      <c r="HMW102" s="461"/>
      <c r="HMX102" s="461"/>
      <c r="HMY102" s="461"/>
      <c r="HMZ102" s="461"/>
      <c r="HNA102" s="461"/>
      <c r="HNB102" s="461"/>
      <c r="HNC102" s="461"/>
      <c r="HND102" s="461"/>
      <c r="HNE102" s="461"/>
      <c r="HNF102" s="461"/>
      <c r="HNG102" s="461"/>
      <c r="HNH102" s="461"/>
      <c r="HNI102" s="461"/>
      <c r="HNJ102" s="461"/>
      <c r="HNK102" s="461"/>
      <c r="HNL102" s="461"/>
      <c r="HNM102" s="461"/>
      <c r="HNN102" s="461"/>
      <c r="HNO102" s="461"/>
      <c r="HNP102" s="461"/>
      <c r="HNQ102" s="461"/>
      <c r="HNR102" s="461"/>
      <c r="HNS102" s="461"/>
      <c r="HNT102" s="461"/>
      <c r="HNU102" s="461"/>
      <c r="HNV102" s="461"/>
      <c r="HNW102" s="461"/>
      <c r="HNX102" s="461"/>
      <c r="HNY102" s="461"/>
      <c r="HNZ102" s="461"/>
      <c r="HOA102" s="461"/>
      <c r="HOB102" s="461"/>
      <c r="HOC102" s="461"/>
      <c r="HOD102" s="461"/>
      <c r="HOE102" s="461"/>
      <c r="HOF102" s="461"/>
      <c r="HOG102" s="461"/>
      <c r="HOH102" s="461"/>
      <c r="HOI102" s="461"/>
      <c r="HOJ102" s="461"/>
      <c r="HOK102" s="461"/>
      <c r="HOL102" s="461"/>
      <c r="HOM102" s="461"/>
      <c r="HON102" s="461"/>
      <c r="HOO102" s="461"/>
      <c r="HOP102" s="461"/>
      <c r="HOQ102" s="461"/>
      <c r="HOR102" s="461"/>
      <c r="HOS102" s="461"/>
      <c r="HOT102" s="461"/>
      <c r="HOU102" s="461"/>
      <c r="HOV102" s="461"/>
      <c r="HOW102" s="461"/>
      <c r="HOX102" s="461"/>
      <c r="HOY102" s="461"/>
      <c r="HOZ102" s="461"/>
      <c r="HPA102" s="461"/>
      <c r="HPB102" s="461"/>
      <c r="HPC102" s="461"/>
      <c r="HPD102" s="461"/>
      <c r="HPE102" s="461"/>
      <c r="HPF102" s="461"/>
      <c r="HPG102" s="461"/>
      <c r="HPH102" s="461"/>
      <c r="HPI102" s="461"/>
      <c r="HPJ102" s="461"/>
      <c r="HPK102" s="461"/>
      <c r="HPL102" s="461"/>
      <c r="HPM102" s="461"/>
      <c r="HPN102" s="461"/>
      <c r="HPO102" s="461"/>
      <c r="HPP102" s="461"/>
      <c r="HPQ102" s="461"/>
      <c r="HPR102" s="461"/>
      <c r="HPS102" s="461"/>
      <c r="HPT102" s="461"/>
      <c r="HPU102" s="461"/>
      <c r="HPV102" s="461"/>
      <c r="HPW102" s="461"/>
      <c r="HPX102" s="461"/>
      <c r="HPY102" s="461"/>
      <c r="HPZ102" s="461"/>
      <c r="HQA102" s="461"/>
      <c r="HQB102" s="461"/>
      <c r="HQC102" s="461"/>
      <c r="HQD102" s="461"/>
      <c r="HQE102" s="461"/>
      <c r="HQF102" s="461"/>
      <c r="HQG102" s="461"/>
      <c r="HQH102" s="461"/>
      <c r="HQI102" s="461"/>
      <c r="HQJ102" s="461"/>
      <c r="HQK102" s="461"/>
      <c r="HQL102" s="461"/>
      <c r="HQM102" s="461"/>
      <c r="HQN102" s="461"/>
      <c r="HQO102" s="461"/>
      <c r="HQP102" s="461"/>
      <c r="HQQ102" s="461"/>
      <c r="HQR102" s="461"/>
      <c r="HQS102" s="461"/>
      <c r="HQT102" s="461"/>
      <c r="HQU102" s="461"/>
      <c r="HQV102" s="461"/>
      <c r="HQW102" s="461"/>
      <c r="HQX102" s="461"/>
      <c r="HQY102" s="461"/>
      <c r="HQZ102" s="461"/>
      <c r="HRA102" s="461"/>
      <c r="HRB102" s="461"/>
      <c r="HRC102" s="461"/>
      <c r="HRD102" s="461"/>
      <c r="HRE102" s="461"/>
      <c r="HRF102" s="461"/>
      <c r="HRG102" s="461"/>
      <c r="HRH102" s="461"/>
      <c r="HRI102" s="461"/>
      <c r="HRJ102" s="461"/>
      <c r="HRK102" s="461"/>
      <c r="HRL102" s="461"/>
      <c r="HRM102" s="461"/>
      <c r="HRN102" s="461"/>
      <c r="HRO102" s="461"/>
      <c r="HRP102" s="461"/>
      <c r="HRQ102" s="461"/>
      <c r="HRR102" s="461"/>
      <c r="HRS102" s="461"/>
      <c r="HRT102" s="461"/>
      <c r="HRU102" s="461"/>
      <c r="HRV102" s="461"/>
      <c r="HRW102" s="461"/>
      <c r="HRX102" s="461"/>
      <c r="HRY102" s="461"/>
      <c r="HRZ102" s="461"/>
      <c r="HSA102" s="461"/>
      <c r="HSB102" s="461"/>
      <c r="HSC102" s="461"/>
      <c r="HSD102" s="461"/>
      <c r="HSE102" s="461"/>
      <c r="HSF102" s="461"/>
      <c r="HSG102" s="461"/>
      <c r="HSH102" s="461"/>
      <c r="HSI102" s="461"/>
      <c r="HSJ102" s="461"/>
      <c r="HSK102" s="461"/>
      <c r="HSL102" s="461"/>
      <c r="HSM102" s="461"/>
      <c r="HSN102" s="461"/>
      <c r="HSO102" s="461"/>
      <c r="HSP102" s="461"/>
      <c r="HSQ102" s="461"/>
      <c r="HSR102" s="461"/>
      <c r="HSS102" s="461"/>
      <c r="HST102" s="461"/>
      <c r="HSU102" s="461"/>
      <c r="HSV102" s="461"/>
      <c r="HSW102" s="461"/>
      <c r="HSX102" s="461"/>
      <c r="HSY102" s="461"/>
      <c r="HSZ102" s="461"/>
      <c r="HTA102" s="461"/>
      <c r="HTB102" s="461"/>
      <c r="HTC102" s="461"/>
      <c r="HTD102" s="461"/>
      <c r="HTE102" s="461"/>
      <c r="HTF102" s="461"/>
      <c r="HTG102" s="461"/>
      <c r="HTH102" s="461"/>
      <c r="HTI102" s="461"/>
      <c r="HTJ102" s="461"/>
      <c r="HTK102" s="461"/>
      <c r="HTL102" s="461"/>
      <c r="HTM102" s="461"/>
      <c r="HTN102" s="461"/>
      <c r="HTO102" s="461"/>
      <c r="HTP102" s="461"/>
      <c r="HTQ102" s="461"/>
      <c r="HTR102" s="461"/>
      <c r="HTS102" s="461"/>
      <c r="HTT102" s="461"/>
      <c r="HTU102" s="461"/>
      <c r="HTV102" s="461"/>
      <c r="HTW102" s="461"/>
      <c r="HTX102" s="461"/>
      <c r="HTY102" s="461"/>
      <c r="HTZ102" s="461"/>
      <c r="HUA102" s="461"/>
      <c r="HUB102" s="461"/>
      <c r="HUC102" s="461"/>
      <c r="HUD102" s="461"/>
      <c r="HUE102" s="461"/>
      <c r="HUF102" s="461"/>
      <c r="HUG102" s="461"/>
      <c r="HUH102" s="461"/>
      <c r="HUI102" s="461"/>
      <c r="HUJ102" s="461"/>
      <c r="HUK102" s="461"/>
      <c r="HUL102" s="461"/>
      <c r="HUM102" s="461"/>
      <c r="HUN102" s="461"/>
      <c r="HUO102" s="461"/>
      <c r="HUP102" s="461"/>
      <c r="HUQ102" s="461"/>
      <c r="HUR102" s="461"/>
      <c r="HUS102" s="461"/>
      <c r="HUT102" s="461"/>
      <c r="HUU102" s="461"/>
      <c r="HUV102" s="461"/>
      <c r="HUW102" s="461"/>
      <c r="HUX102" s="461"/>
      <c r="HUY102" s="461"/>
      <c r="HUZ102" s="461"/>
      <c r="HVA102" s="461"/>
      <c r="HVB102" s="461"/>
      <c r="HVC102" s="461"/>
      <c r="HVD102" s="461"/>
      <c r="HVE102" s="461"/>
      <c r="HVF102" s="461"/>
      <c r="HVG102" s="461"/>
      <c r="HVH102" s="461"/>
      <c r="HVI102" s="461"/>
      <c r="HVJ102" s="461"/>
      <c r="HVK102" s="461"/>
      <c r="HVL102" s="461"/>
      <c r="HVM102" s="461"/>
      <c r="HVN102" s="461"/>
      <c r="HVO102" s="461"/>
      <c r="HVP102" s="461"/>
      <c r="HVQ102" s="461"/>
      <c r="HVR102" s="461"/>
      <c r="HVS102" s="461"/>
      <c r="HVT102" s="461"/>
      <c r="HVU102" s="461"/>
      <c r="HVV102" s="461"/>
      <c r="HVW102" s="461"/>
      <c r="HVX102" s="461"/>
      <c r="HVY102" s="461"/>
      <c r="HVZ102" s="461"/>
      <c r="HWA102" s="461"/>
      <c r="HWB102" s="461"/>
      <c r="HWC102" s="461"/>
      <c r="HWD102" s="461"/>
      <c r="HWE102" s="461"/>
      <c r="HWF102" s="461"/>
      <c r="HWG102" s="461"/>
      <c r="HWH102" s="461"/>
      <c r="HWI102" s="461"/>
      <c r="HWJ102" s="461"/>
      <c r="HWK102" s="461"/>
      <c r="HWL102" s="461"/>
      <c r="HWM102" s="461"/>
      <c r="HWN102" s="461"/>
      <c r="HWO102" s="461"/>
      <c r="HWP102" s="461"/>
      <c r="HWQ102" s="461"/>
      <c r="HWR102" s="461"/>
      <c r="HWS102" s="461"/>
      <c r="HWT102" s="461"/>
      <c r="HWU102" s="461"/>
      <c r="HWV102" s="461"/>
      <c r="HWW102" s="461"/>
      <c r="HWX102" s="461"/>
      <c r="HWY102" s="461"/>
      <c r="HWZ102" s="461"/>
      <c r="HXA102" s="461"/>
      <c r="HXB102" s="461"/>
      <c r="HXC102" s="461"/>
      <c r="HXD102" s="461"/>
      <c r="HXE102" s="461"/>
      <c r="HXF102" s="461"/>
      <c r="HXG102" s="461"/>
      <c r="HXH102" s="461"/>
      <c r="HXI102" s="461"/>
      <c r="HXJ102" s="461"/>
      <c r="HXK102" s="461"/>
      <c r="HXL102" s="461"/>
      <c r="HXM102" s="461"/>
      <c r="HXN102" s="461"/>
      <c r="HXO102" s="461"/>
      <c r="HXP102" s="461"/>
      <c r="HXQ102" s="461"/>
      <c r="HXR102" s="461"/>
      <c r="HXS102" s="461"/>
      <c r="HXT102" s="461"/>
      <c r="HXU102" s="461"/>
      <c r="HXV102" s="461"/>
      <c r="HXW102" s="461"/>
      <c r="HXX102" s="461"/>
      <c r="HXY102" s="461"/>
      <c r="HXZ102" s="461"/>
      <c r="HYA102" s="461"/>
      <c r="HYB102" s="461"/>
      <c r="HYC102" s="461"/>
      <c r="HYD102" s="461"/>
      <c r="HYE102" s="461"/>
      <c r="HYF102" s="461"/>
      <c r="HYG102" s="461"/>
      <c r="HYH102" s="461"/>
      <c r="HYI102" s="461"/>
      <c r="HYJ102" s="461"/>
      <c r="HYK102" s="461"/>
      <c r="HYL102" s="461"/>
      <c r="HYM102" s="461"/>
      <c r="HYN102" s="461"/>
      <c r="HYO102" s="461"/>
      <c r="HYP102" s="461"/>
      <c r="HYQ102" s="461"/>
      <c r="HYR102" s="461"/>
      <c r="HYS102" s="461"/>
      <c r="HYT102" s="461"/>
      <c r="HYU102" s="461"/>
      <c r="HYV102" s="461"/>
      <c r="HYW102" s="461"/>
      <c r="HYX102" s="461"/>
      <c r="HYY102" s="461"/>
      <c r="HYZ102" s="461"/>
      <c r="HZA102" s="461"/>
      <c r="HZB102" s="461"/>
      <c r="HZC102" s="461"/>
      <c r="HZD102" s="461"/>
      <c r="HZE102" s="461"/>
      <c r="HZF102" s="461"/>
      <c r="HZG102" s="461"/>
      <c r="HZH102" s="461"/>
      <c r="HZI102" s="461"/>
      <c r="HZJ102" s="461"/>
      <c r="HZK102" s="461"/>
      <c r="HZL102" s="461"/>
      <c r="HZM102" s="461"/>
      <c r="HZN102" s="461"/>
      <c r="HZO102" s="461"/>
      <c r="HZP102" s="461"/>
      <c r="HZQ102" s="461"/>
      <c r="HZR102" s="461"/>
      <c r="HZS102" s="461"/>
      <c r="HZT102" s="461"/>
      <c r="HZU102" s="461"/>
      <c r="HZV102" s="461"/>
      <c r="HZW102" s="461"/>
      <c r="HZX102" s="461"/>
      <c r="HZY102" s="461"/>
      <c r="HZZ102" s="461"/>
      <c r="IAA102" s="461"/>
      <c r="IAB102" s="461"/>
      <c r="IAC102" s="461"/>
      <c r="IAD102" s="461"/>
      <c r="IAE102" s="461"/>
      <c r="IAF102" s="461"/>
      <c r="IAG102" s="461"/>
      <c r="IAH102" s="461"/>
      <c r="IAI102" s="461"/>
      <c r="IAJ102" s="461"/>
      <c r="IAK102" s="461"/>
      <c r="IAL102" s="461"/>
      <c r="IAM102" s="461"/>
      <c r="IAN102" s="461"/>
      <c r="IAO102" s="461"/>
      <c r="IAP102" s="461"/>
      <c r="IAQ102" s="461"/>
      <c r="IAR102" s="461"/>
      <c r="IAS102" s="461"/>
      <c r="IAT102" s="461"/>
      <c r="IAU102" s="461"/>
      <c r="IAV102" s="461"/>
      <c r="IAW102" s="461"/>
      <c r="IAX102" s="461"/>
      <c r="IAY102" s="461"/>
      <c r="IAZ102" s="461"/>
      <c r="IBA102" s="461"/>
      <c r="IBB102" s="461"/>
      <c r="IBC102" s="461"/>
      <c r="IBD102" s="461"/>
      <c r="IBE102" s="461"/>
      <c r="IBF102" s="461"/>
      <c r="IBG102" s="461"/>
      <c r="IBH102" s="461"/>
      <c r="IBI102" s="461"/>
      <c r="IBJ102" s="461"/>
      <c r="IBK102" s="461"/>
      <c r="IBL102" s="461"/>
      <c r="IBM102" s="461"/>
      <c r="IBN102" s="461"/>
      <c r="IBO102" s="461"/>
      <c r="IBP102" s="461"/>
      <c r="IBQ102" s="461"/>
      <c r="IBR102" s="461"/>
      <c r="IBS102" s="461"/>
      <c r="IBT102" s="461"/>
      <c r="IBU102" s="461"/>
      <c r="IBV102" s="461"/>
      <c r="IBW102" s="461"/>
      <c r="IBX102" s="461"/>
      <c r="IBY102" s="461"/>
      <c r="IBZ102" s="461"/>
      <c r="ICA102" s="461"/>
      <c r="ICB102" s="461"/>
      <c r="ICC102" s="461"/>
      <c r="ICD102" s="461"/>
      <c r="ICE102" s="461"/>
      <c r="ICF102" s="461"/>
      <c r="ICG102" s="461"/>
      <c r="ICH102" s="461"/>
      <c r="ICI102" s="461"/>
      <c r="ICJ102" s="461"/>
      <c r="ICK102" s="461"/>
      <c r="ICL102" s="461"/>
      <c r="ICM102" s="461"/>
      <c r="ICN102" s="461"/>
      <c r="ICO102" s="461"/>
      <c r="ICP102" s="461"/>
      <c r="ICQ102" s="461"/>
      <c r="ICR102" s="461"/>
      <c r="ICS102" s="461"/>
      <c r="ICT102" s="461"/>
      <c r="ICU102" s="461"/>
      <c r="ICV102" s="461"/>
      <c r="ICW102" s="461"/>
      <c r="ICX102" s="461"/>
      <c r="ICY102" s="461"/>
      <c r="ICZ102" s="461"/>
      <c r="IDA102" s="461"/>
      <c r="IDB102" s="461"/>
      <c r="IDC102" s="461"/>
      <c r="IDD102" s="461"/>
      <c r="IDE102" s="461"/>
      <c r="IDF102" s="461"/>
      <c r="IDG102" s="461"/>
      <c r="IDH102" s="461"/>
      <c r="IDI102" s="461"/>
      <c r="IDJ102" s="461"/>
      <c r="IDK102" s="461"/>
      <c r="IDL102" s="461"/>
      <c r="IDM102" s="461"/>
      <c r="IDN102" s="461"/>
      <c r="IDO102" s="461"/>
      <c r="IDP102" s="461"/>
      <c r="IDQ102" s="461"/>
      <c r="IDR102" s="461"/>
      <c r="IDS102" s="461"/>
      <c r="IDT102" s="461"/>
      <c r="IDU102" s="461"/>
      <c r="IDV102" s="461"/>
      <c r="IDW102" s="461"/>
      <c r="IDX102" s="461"/>
      <c r="IDY102" s="461"/>
      <c r="IDZ102" s="461"/>
      <c r="IEA102" s="461"/>
      <c r="IEB102" s="461"/>
      <c r="IEC102" s="461"/>
      <c r="IED102" s="461"/>
      <c r="IEE102" s="461"/>
      <c r="IEF102" s="461"/>
      <c r="IEG102" s="461"/>
      <c r="IEH102" s="461"/>
      <c r="IEI102" s="461"/>
      <c r="IEJ102" s="461"/>
      <c r="IEK102" s="461"/>
      <c r="IEL102" s="461"/>
      <c r="IEM102" s="461"/>
      <c r="IEN102" s="461"/>
      <c r="IEO102" s="461"/>
      <c r="IEP102" s="461"/>
      <c r="IEQ102" s="461"/>
      <c r="IER102" s="461"/>
      <c r="IES102" s="461"/>
      <c r="IET102" s="461"/>
      <c r="IEU102" s="461"/>
      <c r="IEV102" s="461"/>
      <c r="IEW102" s="461"/>
      <c r="IEX102" s="461"/>
      <c r="IEY102" s="461"/>
      <c r="IEZ102" s="461"/>
      <c r="IFA102" s="461"/>
      <c r="IFB102" s="461"/>
      <c r="IFC102" s="461"/>
      <c r="IFD102" s="461"/>
      <c r="IFE102" s="461"/>
      <c r="IFF102" s="461"/>
      <c r="IFG102" s="461"/>
      <c r="IFH102" s="461"/>
      <c r="IFI102" s="461"/>
      <c r="IFJ102" s="461"/>
      <c r="IFK102" s="461"/>
      <c r="IFL102" s="461"/>
      <c r="IFM102" s="461"/>
      <c r="IFN102" s="461"/>
      <c r="IFO102" s="461"/>
      <c r="IFP102" s="461"/>
      <c r="IFQ102" s="461"/>
      <c r="IFR102" s="461"/>
      <c r="IFS102" s="461"/>
      <c r="IFT102" s="461"/>
      <c r="IFU102" s="461"/>
      <c r="IFV102" s="461"/>
      <c r="IFW102" s="461"/>
      <c r="IFX102" s="461"/>
      <c r="IFY102" s="461"/>
      <c r="IFZ102" s="461"/>
      <c r="IGA102" s="461"/>
      <c r="IGB102" s="461"/>
      <c r="IGC102" s="461"/>
      <c r="IGD102" s="461"/>
      <c r="IGE102" s="461"/>
      <c r="IGF102" s="461"/>
      <c r="IGG102" s="461"/>
      <c r="IGH102" s="461"/>
      <c r="IGI102" s="461"/>
      <c r="IGJ102" s="461"/>
      <c r="IGK102" s="461"/>
      <c r="IGL102" s="461"/>
      <c r="IGM102" s="461"/>
      <c r="IGN102" s="461"/>
      <c r="IGO102" s="461"/>
      <c r="IGP102" s="461"/>
      <c r="IGQ102" s="461"/>
      <c r="IGR102" s="461"/>
      <c r="IGS102" s="461"/>
      <c r="IGT102" s="461"/>
      <c r="IGU102" s="461"/>
      <c r="IGV102" s="461"/>
      <c r="IGW102" s="461"/>
      <c r="IGX102" s="461"/>
      <c r="IGY102" s="461"/>
      <c r="IGZ102" s="461"/>
      <c r="IHA102" s="461"/>
      <c r="IHB102" s="461"/>
      <c r="IHC102" s="461"/>
      <c r="IHD102" s="461"/>
      <c r="IHE102" s="461"/>
      <c r="IHF102" s="461"/>
      <c r="IHG102" s="461"/>
      <c r="IHH102" s="461"/>
      <c r="IHI102" s="461"/>
      <c r="IHJ102" s="461"/>
      <c r="IHK102" s="461"/>
      <c r="IHL102" s="461"/>
      <c r="IHM102" s="461"/>
      <c r="IHN102" s="461"/>
      <c r="IHO102" s="461"/>
      <c r="IHP102" s="461"/>
      <c r="IHQ102" s="461"/>
      <c r="IHR102" s="461"/>
      <c r="IHS102" s="461"/>
      <c r="IHT102" s="461"/>
      <c r="IHU102" s="461"/>
      <c r="IHV102" s="461"/>
      <c r="IHW102" s="461"/>
      <c r="IHX102" s="461"/>
      <c r="IHY102" s="461"/>
      <c r="IHZ102" s="461"/>
      <c r="IIA102" s="461"/>
      <c r="IIB102" s="461"/>
      <c r="IIC102" s="461"/>
      <c r="IID102" s="461"/>
      <c r="IIE102" s="461"/>
      <c r="IIF102" s="461"/>
      <c r="IIG102" s="461"/>
      <c r="IIH102" s="461"/>
      <c r="III102" s="461"/>
      <c r="IIJ102" s="461"/>
      <c r="IIK102" s="461"/>
      <c r="IIL102" s="461"/>
      <c r="IIM102" s="461"/>
      <c r="IIN102" s="461"/>
      <c r="IIO102" s="461"/>
      <c r="IIP102" s="461"/>
      <c r="IIQ102" s="461"/>
      <c r="IIR102" s="461"/>
      <c r="IIS102" s="461"/>
      <c r="IIT102" s="461"/>
      <c r="IIU102" s="461"/>
      <c r="IIV102" s="461"/>
      <c r="IIW102" s="461"/>
      <c r="IIX102" s="461"/>
      <c r="IIY102" s="461"/>
      <c r="IIZ102" s="461"/>
      <c r="IJA102" s="461"/>
      <c r="IJB102" s="461"/>
      <c r="IJC102" s="461"/>
      <c r="IJD102" s="461"/>
      <c r="IJE102" s="461"/>
      <c r="IJF102" s="461"/>
      <c r="IJG102" s="461"/>
      <c r="IJH102" s="461"/>
      <c r="IJI102" s="461"/>
      <c r="IJJ102" s="461"/>
      <c r="IJK102" s="461"/>
      <c r="IJL102" s="461"/>
      <c r="IJM102" s="461"/>
      <c r="IJN102" s="461"/>
      <c r="IJO102" s="461"/>
      <c r="IJP102" s="461"/>
      <c r="IJQ102" s="461"/>
      <c r="IJR102" s="461"/>
      <c r="IJS102" s="461"/>
      <c r="IJT102" s="461"/>
      <c r="IJU102" s="461"/>
      <c r="IJV102" s="461"/>
      <c r="IJW102" s="461"/>
      <c r="IJX102" s="461"/>
      <c r="IJY102" s="461"/>
      <c r="IJZ102" s="461"/>
      <c r="IKA102" s="461"/>
      <c r="IKB102" s="461"/>
      <c r="IKC102" s="461"/>
      <c r="IKD102" s="461"/>
      <c r="IKE102" s="461"/>
      <c r="IKF102" s="461"/>
      <c r="IKG102" s="461"/>
      <c r="IKH102" s="461"/>
      <c r="IKI102" s="461"/>
      <c r="IKJ102" s="461"/>
      <c r="IKK102" s="461"/>
      <c r="IKL102" s="461"/>
      <c r="IKM102" s="461"/>
      <c r="IKN102" s="461"/>
      <c r="IKO102" s="461"/>
      <c r="IKP102" s="461"/>
      <c r="IKQ102" s="461"/>
      <c r="IKR102" s="461"/>
      <c r="IKS102" s="461"/>
      <c r="IKT102" s="461"/>
      <c r="IKU102" s="461"/>
      <c r="IKV102" s="461"/>
      <c r="IKW102" s="461"/>
      <c r="IKX102" s="461"/>
      <c r="IKY102" s="461"/>
      <c r="IKZ102" s="461"/>
      <c r="ILA102" s="461"/>
      <c r="ILB102" s="461"/>
      <c r="ILC102" s="461"/>
      <c r="ILD102" s="461"/>
      <c r="ILE102" s="461"/>
      <c r="ILF102" s="461"/>
      <c r="ILG102" s="461"/>
      <c r="ILH102" s="461"/>
      <c r="ILI102" s="461"/>
      <c r="ILJ102" s="461"/>
      <c r="ILK102" s="461"/>
      <c r="ILL102" s="461"/>
      <c r="ILM102" s="461"/>
      <c r="ILN102" s="461"/>
      <c r="ILO102" s="461"/>
      <c r="ILP102" s="461"/>
      <c r="ILQ102" s="461"/>
      <c r="ILR102" s="461"/>
      <c r="ILS102" s="461"/>
      <c r="ILT102" s="461"/>
      <c r="ILU102" s="461"/>
      <c r="ILV102" s="461"/>
      <c r="ILW102" s="461"/>
      <c r="ILX102" s="461"/>
      <c r="ILY102" s="461"/>
      <c r="ILZ102" s="461"/>
      <c r="IMA102" s="461"/>
      <c r="IMB102" s="461"/>
      <c r="IMC102" s="461"/>
      <c r="IMD102" s="461"/>
      <c r="IME102" s="461"/>
      <c r="IMF102" s="461"/>
      <c r="IMG102" s="461"/>
      <c r="IMH102" s="461"/>
      <c r="IMI102" s="461"/>
      <c r="IMJ102" s="461"/>
      <c r="IMK102" s="461"/>
      <c r="IML102" s="461"/>
      <c r="IMM102" s="461"/>
      <c r="IMN102" s="461"/>
      <c r="IMO102" s="461"/>
      <c r="IMP102" s="461"/>
      <c r="IMQ102" s="461"/>
      <c r="IMR102" s="461"/>
      <c r="IMS102" s="461"/>
      <c r="IMT102" s="461"/>
      <c r="IMU102" s="461"/>
      <c r="IMV102" s="461"/>
      <c r="IMW102" s="461"/>
      <c r="IMX102" s="461"/>
      <c r="IMY102" s="461"/>
      <c r="IMZ102" s="461"/>
      <c r="INA102" s="461"/>
      <c r="INB102" s="461"/>
      <c r="INC102" s="461"/>
      <c r="IND102" s="461"/>
      <c r="INE102" s="461"/>
      <c r="INF102" s="461"/>
      <c r="ING102" s="461"/>
      <c r="INH102" s="461"/>
      <c r="INI102" s="461"/>
      <c r="INJ102" s="461"/>
      <c r="INK102" s="461"/>
      <c r="INL102" s="461"/>
      <c r="INM102" s="461"/>
      <c r="INN102" s="461"/>
      <c r="INO102" s="461"/>
      <c r="INP102" s="461"/>
      <c r="INQ102" s="461"/>
      <c r="INR102" s="461"/>
      <c r="INS102" s="461"/>
      <c r="INT102" s="461"/>
      <c r="INU102" s="461"/>
      <c r="INV102" s="461"/>
      <c r="INW102" s="461"/>
      <c r="INX102" s="461"/>
      <c r="INY102" s="461"/>
      <c r="INZ102" s="461"/>
      <c r="IOA102" s="461"/>
      <c r="IOB102" s="461"/>
      <c r="IOC102" s="461"/>
      <c r="IOD102" s="461"/>
      <c r="IOE102" s="461"/>
      <c r="IOF102" s="461"/>
      <c r="IOG102" s="461"/>
      <c r="IOH102" s="461"/>
      <c r="IOI102" s="461"/>
      <c r="IOJ102" s="461"/>
      <c r="IOK102" s="461"/>
      <c r="IOL102" s="461"/>
      <c r="IOM102" s="461"/>
      <c r="ION102" s="461"/>
      <c r="IOO102" s="461"/>
      <c r="IOP102" s="461"/>
      <c r="IOQ102" s="461"/>
      <c r="IOR102" s="461"/>
      <c r="IOS102" s="461"/>
      <c r="IOT102" s="461"/>
      <c r="IOU102" s="461"/>
      <c r="IOV102" s="461"/>
      <c r="IOW102" s="461"/>
      <c r="IOX102" s="461"/>
      <c r="IOY102" s="461"/>
      <c r="IOZ102" s="461"/>
      <c r="IPA102" s="461"/>
      <c r="IPB102" s="461"/>
      <c r="IPC102" s="461"/>
      <c r="IPD102" s="461"/>
      <c r="IPE102" s="461"/>
      <c r="IPF102" s="461"/>
      <c r="IPG102" s="461"/>
      <c r="IPH102" s="461"/>
      <c r="IPI102" s="461"/>
      <c r="IPJ102" s="461"/>
      <c r="IPK102" s="461"/>
      <c r="IPL102" s="461"/>
      <c r="IPM102" s="461"/>
      <c r="IPN102" s="461"/>
      <c r="IPO102" s="461"/>
      <c r="IPP102" s="461"/>
      <c r="IPQ102" s="461"/>
      <c r="IPR102" s="461"/>
      <c r="IPS102" s="461"/>
      <c r="IPT102" s="461"/>
      <c r="IPU102" s="461"/>
      <c r="IPV102" s="461"/>
      <c r="IPW102" s="461"/>
      <c r="IPX102" s="461"/>
      <c r="IPY102" s="461"/>
      <c r="IPZ102" s="461"/>
      <c r="IQA102" s="461"/>
      <c r="IQB102" s="461"/>
      <c r="IQC102" s="461"/>
      <c r="IQD102" s="461"/>
      <c r="IQE102" s="461"/>
      <c r="IQF102" s="461"/>
      <c r="IQG102" s="461"/>
      <c r="IQH102" s="461"/>
      <c r="IQI102" s="461"/>
      <c r="IQJ102" s="461"/>
      <c r="IQK102" s="461"/>
      <c r="IQL102" s="461"/>
      <c r="IQM102" s="461"/>
      <c r="IQN102" s="461"/>
      <c r="IQO102" s="461"/>
      <c r="IQP102" s="461"/>
      <c r="IQQ102" s="461"/>
      <c r="IQR102" s="461"/>
      <c r="IQS102" s="461"/>
      <c r="IQT102" s="461"/>
      <c r="IQU102" s="461"/>
      <c r="IQV102" s="461"/>
      <c r="IQW102" s="461"/>
      <c r="IQX102" s="461"/>
      <c r="IQY102" s="461"/>
      <c r="IQZ102" s="461"/>
      <c r="IRA102" s="461"/>
      <c r="IRB102" s="461"/>
      <c r="IRC102" s="461"/>
      <c r="IRD102" s="461"/>
      <c r="IRE102" s="461"/>
      <c r="IRF102" s="461"/>
      <c r="IRG102" s="461"/>
      <c r="IRH102" s="461"/>
      <c r="IRI102" s="461"/>
      <c r="IRJ102" s="461"/>
      <c r="IRK102" s="461"/>
      <c r="IRL102" s="461"/>
      <c r="IRM102" s="461"/>
      <c r="IRN102" s="461"/>
      <c r="IRO102" s="461"/>
      <c r="IRP102" s="461"/>
      <c r="IRQ102" s="461"/>
      <c r="IRR102" s="461"/>
      <c r="IRS102" s="461"/>
      <c r="IRT102" s="461"/>
      <c r="IRU102" s="461"/>
      <c r="IRV102" s="461"/>
      <c r="IRW102" s="461"/>
      <c r="IRX102" s="461"/>
      <c r="IRY102" s="461"/>
      <c r="IRZ102" s="461"/>
      <c r="ISA102" s="461"/>
      <c r="ISB102" s="461"/>
      <c r="ISC102" s="461"/>
      <c r="ISD102" s="461"/>
      <c r="ISE102" s="461"/>
      <c r="ISF102" s="461"/>
      <c r="ISG102" s="461"/>
      <c r="ISH102" s="461"/>
      <c r="ISI102" s="461"/>
      <c r="ISJ102" s="461"/>
      <c r="ISK102" s="461"/>
      <c r="ISL102" s="461"/>
      <c r="ISM102" s="461"/>
      <c r="ISN102" s="461"/>
      <c r="ISO102" s="461"/>
      <c r="ISP102" s="461"/>
      <c r="ISQ102" s="461"/>
      <c r="ISR102" s="461"/>
      <c r="ISS102" s="461"/>
      <c r="IST102" s="461"/>
      <c r="ISU102" s="461"/>
      <c r="ISV102" s="461"/>
      <c r="ISW102" s="461"/>
      <c r="ISX102" s="461"/>
      <c r="ISY102" s="461"/>
      <c r="ISZ102" s="461"/>
      <c r="ITA102" s="461"/>
      <c r="ITB102" s="461"/>
      <c r="ITC102" s="461"/>
      <c r="ITD102" s="461"/>
      <c r="ITE102" s="461"/>
      <c r="ITF102" s="461"/>
      <c r="ITG102" s="461"/>
      <c r="ITH102" s="461"/>
      <c r="ITI102" s="461"/>
      <c r="ITJ102" s="461"/>
      <c r="ITK102" s="461"/>
      <c r="ITL102" s="461"/>
      <c r="ITM102" s="461"/>
      <c r="ITN102" s="461"/>
      <c r="ITO102" s="461"/>
      <c r="ITP102" s="461"/>
      <c r="ITQ102" s="461"/>
      <c r="ITR102" s="461"/>
      <c r="ITS102" s="461"/>
      <c r="ITT102" s="461"/>
      <c r="ITU102" s="461"/>
      <c r="ITV102" s="461"/>
      <c r="ITW102" s="461"/>
      <c r="ITX102" s="461"/>
      <c r="ITY102" s="461"/>
      <c r="ITZ102" s="461"/>
      <c r="IUA102" s="461"/>
      <c r="IUB102" s="461"/>
      <c r="IUC102" s="461"/>
      <c r="IUD102" s="461"/>
      <c r="IUE102" s="461"/>
      <c r="IUF102" s="461"/>
      <c r="IUG102" s="461"/>
      <c r="IUH102" s="461"/>
      <c r="IUI102" s="461"/>
      <c r="IUJ102" s="461"/>
      <c r="IUK102" s="461"/>
      <c r="IUL102" s="461"/>
      <c r="IUM102" s="461"/>
      <c r="IUN102" s="461"/>
      <c r="IUO102" s="461"/>
      <c r="IUP102" s="461"/>
      <c r="IUQ102" s="461"/>
      <c r="IUR102" s="461"/>
      <c r="IUS102" s="461"/>
      <c r="IUT102" s="461"/>
      <c r="IUU102" s="461"/>
      <c r="IUV102" s="461"/>
      <c r="IUW102" s="461"/>
      <c r="IUX102" s="461"/>
      <c r="IUY102" s="461"/>
      <c r="IUZ102" s="461"/>
      <c r="IVA102" s="461"/>
      <c r="IVB102" s="461"/>
      <c r="IVC102" s="461"/>
      <c r="IVD102" s="461"/>
      <c r="IVE102" s="461"/>
      <c r="IVF102" s="461"/>
      <c r="IVG102" s="461"/>
      <c r="IVH102" s="461"/>
      <c r="IVI102" s="461"/>
      <c r="IVJ102" s="461"/>
      <c r="IVK102" s="461"/>
      <c r="IVL102" s="461"/>
      <c r="IVM102" s="461"/>
      <c r="IVN102" s="461"/>
      <c r="IVO102" s="461"/>
      <c r="IVP102" s="461"/>
      <c r="IVQ102" s="461"/>
      <c r="IVR102" s="461"/>
      <c r="IVS102" s="461"/>
      <c r="IVT102" s="461"/>
      <c r="IVU102" s="461"/>
      <c r="IVV102" s="461"/>
      <c r="IVW102" s="461"/>
      <c r="IVX102" s="461"/>
      <c r="IVY102" s="461"/>
      <c r="IVZ102" s="461"/>
      <c r="IWA102" s="461"/>
      <c r="IWB102" s="461"/>
      <c r="IWC102" s="461"/>
      <c r="IWD102" s="461"/>
      <c r="IWE102" s="461"/>
      <c r="IWF102" s="461"/>
      <c r="IWG102" s="461"/>
      <c r="IWH102" s="461"/>
      <c r="IWI102" s="461"/>
      <c r="IWJ102" s="461"/>
      <c r="IWK102" s="461"/>
      <c r="IWL102" s="461"/>
      <c r="IWM102" s="461"/>
      <c r="IWN102" s="461"/>
      <c r="IWO102" s="461"/>
      <c r="IWP102" s="461"/>
      <c r="IWQ102" s="461"/>
      <c r="IWR102" s="461"/>
      <c r="IWS102" s="461"/>
      <c r="IWT102" s="461"/>
      <c r="IWU102" s="461"/>
      <c r="IWV102" s="461"/>
      <c r="IWW102" s="461"/>
      <c r="IWX102" s="461"/>
      <c r="IWY102" s="461"/>
      <c r="IWZ102" s="461"/>
      <c r="IXA102" s="461"/>
      <c r="IXB102" s="461"/>
      <c r="IXC102" s="461"/>
      <c r="IXD102" s="461"/>
      <c r="IXE102" s="461"/>
      <c r="IXF102" s="461"/>
      <c r="IXG102" s="461"/>
      <c r="IXH102" s="461"/>
      <c r="IXI102" s="461"/>
      <c r="IXJ102" s="461"/>
      <c r="IXK102" s="461"/>
      <c r="IXL102" s="461"/>
      <c r="IXM102" s="461"/>
      <c r="IXN102" s="461"/>
      <c r="IXO102" s="461"/>
      <c r="IXP102" s="461"/>
      <c r="IXQ102" s="461"/>
      <c r="IXR102" s="461"/>
      <c r="IXS102" s="461"/>
      <c r="IXT102" s="461"/>
      <c r="IXU102" s="461"/>
      <c r="IXV102" s="461"/>
      <c r="IXW102" s="461"/>
      <c r="IXX102" s="461"/>
      <c r="IXY102" s="461"/>
      <c r="IXZ102" s="461"/>
      <c r="IYA102" s="461"/>
      <c r="IYB102" s="461"/>
      <c r="IYC102" s="461"/>
      <c r="IYD102" s="461"/>
      <c r="IYE102" s="461"/>
      <c r="IYF102" s="461"/>
      <c r="IYG102" s="461"/>
      <c r="IYH102" s="461"/>
      <c r="IYI102" s="461"/>
      <c r="IYJ102" s="461"/>
      <c r="IYK102" s="461"/>
      <c r="IYL102" s="461"/>
      <c r="IYM102" s="461"/>
      <c r="IYN102" s="461"/>
      <c r="IYO102" s="461"/>
      <c r="IYP102" s="461"/>
      <c r="IYQ102" s="461"/>
      <c r="IYR102" s="461"/>
      <c r="IYS102" s="461"/>
      <c r="IYT102" s="461"/>
      <c r="IYU102" s="461"/>
      <c r="IYV102" s="461"/>
      <c r="IYW102" s="461"/>
      <c r="IYX102" s="461"/>
      <c r="IYY102" s="461"/>
      <c r="IYZ102" s="461"/>
      <c r="IZA102" s="461"/>
      <c r="IZB102" s="461"/>
      <c r="IZC102" s="461"/>
      <c r="IZD102" s="461"/>
      <c r="IZE102" s="461"/>
      <c r="IZF102" s="461"/>
      <c r="IZG102" s="461"/>
      <c r="IZH102" s="461"/>
      <c r="IZI102" s="461"/>
      <c r="IZJ102" s="461"/>
      <c r="IZK102" s="461"/>
      <c r="IZL102" s="461"/>
      <c r="IZM102" s="461"/>
      <c r="IZN102" s="461"/>
      <c r="IZO102" s="461"/>
      <c r="IZP102" s="461"/>
      <c r="IZQ102" s="461"/>
      <c r="IZR102" s="461"/>
      <c r="IZS102" s="461"/>
      <c r="IZT102" s="461"/>
      <c r="IZU102" s="461"/>
      <c r="IZV102" s="461"/>
      <c r="IZW102" s="461"/>
      <c r="IZX102" s="461"/>
      <c r="IZY102" s="461"/>
      <c r="IZZ102" s="461"/>
      <c r="JAA102" s="461"/>
      <c r="JAB102" s="461"/>
      <c r="JAC102" s="461"/>
      <c r="JAD102" s="461"/>
      <c r="JAE102" s="461"/>
      <c r="JAF102" s="461"/>
      <c r="JAG102" s="461"/>
      <c r="JAH102" s="461"/>
      <c r="JAI102" s="461"/>
      <c r="JAJ102" s="461"/>
      <c r="JAK102" s="461"/>
      <c r="JAL102" s="461"/>
      <c r="JAM102" s="461"/>
      <c r="JAN102" s="461"/>
      <c r="JAO102" s="461"/>
      <c r="JAP102" s="461"/>
      <c r="JAQ102" s="461"/>
      <c r="JAR102" s="461"/>
      <c r="JAS102" s="461"/>
      <c r="JAT102" s="461"/>
      <c r="JAU102" s="461"/>
      <c r="JAV102" s="461"/>
      <c r="JAW102" s="461"/>
      <c r="JAX102" s="461"/>
      <c r="JAY102" s="461"/>
      <c r="JAZ102" s="461"/>
      <c r="JBA102" s="461"/>
      <c r="JBB102" s="461"/>
      <c r="JBC102" s="461"/>
      <c r="JBD102" s="461"/>
      <c r="JBE102" s="461"/>
      <c r="JBF102" s="461"/>
      <c r="JBG102" s="461"/>
      <c r="JBH102" s="461"/>
      <c r="JBI102" s="461"/>
      <c r="JBJ102" s="461"/>
      <c r="JBK102" s="461"/>
      <c r="JBL102" s="461"/>
      <c r="JBM102" s="461"/>
      <c r="JBN102" s="461"/>
      <c r="JBO102" s="461"/>
      <c r="JBP102" s="461"/>
      <c r="JBQ102" s="461"/>
      <c r="JBR102" s="461"/>
      <c r="JBS102" s="461"/>
      <c r="JBT102" s="461"/>
      <c r="JBU102" s="461"/>
      <c r="JBV102" s="461"/>
      <c r="JBW102" s="461"/>
      <c r="JBX102" s="461"/>
      <c r="JBY102" s="461"/>
      <c r="JBZ102" s="461"/>
      <c r="JCA102" s="461"/>
      <c r="JCB102" s="461"/>
      <c r="JCC102" s="461"/>
      <c r="JCD102" s="461"/>
      <c r="JCE102" s="461"/>
      <c r="JCF102" s="461"/>
      <c r="JCG102" s="461"/>
      <c r="JCH102" s="461"/>
      <c r="JCI102" s="461"/>
      <c r="JCJ102" s="461"/>
      <c r="JCK102" s="461"/>
      <c r="JCL102" s="461"/>
      <c r="JCM102" s="461"/>
      <c r="JCN102" s="461"/>
      <c r="JCO102" s="461"/>
      <c r="JCP102" s="461"/>
      <c r="JCQ102" s="461"/>
      <c r="JCR102" s="461"/>
      <c r="JCS102" s="461"/>
      <c r="JCT102" s="461"/>
      <c r="JCU102" s="461"/>
      <c r="JCV102" s="461"/>
      <c r="JCW102" s="461"/>
      <c r="JCX102" s="461"/>
      <c r="JCY102" s="461"/>
      <c r="JCZ102" s="461"/>
      <c r="JDA102" s="461"/>
      <c r="JDB102" s="461"/>
      <c r="JDC102" s="461"/>
      <c r="JDD102" s="461"/>
      <c r="JDE102" s="461"/>
      <c r="JDF102" s="461"/>
      <c r="JDG102" s="461"/>
      <c r="JDH102" s="461"/>
      <c r="JDI102" s="461"/>
      <c r="JDJ102" s="461"/>
      <c r="JDK102" s="461"/>
      <c r="JDL102" s="461"/>
      <c r="JDM102" s="461"/>
      <c r="JDN102" s="461"/>
      <c r="JDO102" s="461"/>
      <c r="JDP102" s="461"/>
      <c r="JDQ102" s="461"/>
      <c r="JDR102" s="461"/>
      <c r="JDS102" s="461"/>
      <c r="JDT102" s="461"/>
      <c r="JDU102" s="461"/>
      <c r="JDV102" s="461"/>
      <c r="JDW102" s="461"/>
      <c r="JDX102" s="461"/>
      <c r="JDY102" s="461"/>
      <c r="JDZ102" s="461"/>
      <c r="JEA102" s="461"/>
      <c r="JEB102" s="461"/>
      <c r="JEC102" s="461"/>
      <c r="JED102" s="461"/>
      <c r="JEE102" s="461"/>
      <c r="JEF102" s="461"/>
      <c r="JEG102" s="461"/>
      <c r="JEH102" s="461"/>
      <c r="JEI102" s="461"/>
      <c r="JEJ102" s="461"/>
      <c r="JEK102" s="461"/>
      <c r="JEL102" s="461"/>
      <c r="JEM102" s="461"/>
      <c r="JEN102" s="461"/>
      <c r="JEO102" s="461"/>
      <c r="JEP102" s="461"/>
      <c r="JEQ102" s="461"/>
      <c r="JER102" s="461"/>
      <c r="JES102" s="461"/>
      <c r="JET102" s="461"/>
      <c r="JEU102" s="461"/>
      <c r="JEV102" s="461"/>
      <c r="JEW102" s="461"/>
      <c r="JEX102" s="461"/>
      <c r="JEY102" s="461"/>
      <c r="JEZ102" s="461"/>
      <c r="JFA102" s="461"/>
      <c r="JFB102" s="461"/>
      <c r="JFC102" s="461"/>
      <c r="JFD102" s="461"/>
      <c r="JFE102" s="461"/>
      <c r="JFF102" s="461"/>
      <c r="JFG102" s="461"/>
      <c r="JFH102" s="461"/>
      <c r="JFI102" s="461"/>
      <c r="JFJ102" s="461"/>
      <c r="JFK102" s="461"/>
      <c r="JFL102" s="461"/>
      <c r="JFM102" s="461"/>
      <c r="JFN102" s="461"/>
      <c r="JFO102" s="461"/>
      <c r="JFP102" s="461"/>
      <c r="JFQ102" s="461"/>
      <c r="JFR102" s="461"/>
      <c r="JFS102" s="461"/>
      <c r="JFT102" s="461"/>
      <c r="JFU102" s="461"/>
      <c r="JFV102" s="461"/>
      <c r="JFW102" s="461"/>
      <c r="JFX102" s="461"/>
      <c r="JFY102" s="461"/>
      <c r="JFZ102" s="461"/>
      <c r="JGA102" s="461"/>
      <c r="JGB102" s="461"/>
      <c r="JGC102" s="461"/>
      <c r="JGD102" s="461"/>
      <c r="JGE102" s="461"/>
      <c r="JGF102" s="461"/>
      <c r="JGG102" s="461"/>
      <c r="JGH102" s="461"/>
      <c r="JGI102" s="461"/>
      <c r="JGJ102" s="461"/>
      <c r="JGK102" s="461"/>
      <c r="JGL102" s="461"/>
      <c r="JGM102" s="461"/>
      <c r="JGN102" s="461"/>
      <c r="JGO102" s="461"/>
      <c r="JGP102" s="461"/>
      <c r="JGQ102" s="461"/>
      <c r="JGR102" s="461"/>
      <c r="JGS102" s="461"/>
      <c r="JGT102" s="461"/>
      <c r="JGU102" s="461"/>
      <c r="JGV102" s="461"/>
      <c r="JGW102" s="461"/>
      <c r="JGX102" s="461"/>
      <c r="JGY102" s="461"/>
      <c r="JGZ102" s="461"/>
      <c r="JHA102" s="461"/>
      <c r="JHB102" s="461"/>
      <c r="JHC102" s="461"/>
      <c r="JHD102" s="461"/>
      <c r="JHE102" s="461"/>
      <c r="JHF102" s="461"/>
      <c r="JHG102" s="461"/>
      <c r="JHH102" s="461"/>
      <c r="JHI102" s="461"/>
      <c r="JHJ102" s="461"/>
      <c r="JHK102" s="461"/>
      <c r="JHL102" s="461"/>
      <c r="JHM102" s="461"/>
      <c r="JHN102" s="461"/>
      <c r="JHO102" s="461"/>
      <c r="JHP102" s="461"/>
      <c r="JHQ102" s="461"/>
      <c r="JHR102" s="461"/>
      <c r="JHS102" s="461"/>
      <c r="JHT102" s="461"/>
      <c r="JHU102" s="461"/>
      <c r="JHV102" s="461"/>
      <c r="JHW102" s="461"/>
      <c r="JHX102" s="461"/>
      <c r="JHY102" s="461"/>
      <c r="JHZ102" s="461"/>
      <c r="JIA102" s="461"/>
      <c r="JIB102" s="461"/>
      <c r="JIC102" s="461"/>
      <c r="JID102" s="461"/>
      <c r="JIE102" s="461"/>
      <c r="JIF102" s="461"/>
      <c r="JIG102" s="461"/>
      <c r="JIH102" s="461"/>
      <c r="JII102" s="461"/>
      <c r="JIJ102" s="461"/>
      <c r="JIK102" s="461"/>
      <c r="JIL102" s="461"/>
      <c r="JIM102" s="461"/>
      <c r="JIN102" s="461"/>
      <c r="JIO102" s="461"/>
      <c r="JIP102" s="461"/>
      <c r="JIQ102" s="461"/>
      <c r="JIR102" s="461"/>
      <c r="JIS102" s="461"/>
      <c r="JIT102" s="461"/>
      <c r="JIU102" s="461"/>
      <c r="JIV102" s="461"/>
      <c r="JIW102" s="461"/>
      <c r="JIX102" s="461"/>
      <c r="JIY102" s="461"/>
      <c r="JIZ102" s="461"/>
      <c r="JJA102" s="461"/>
      <c r="JJB102" s="461"/>
      <c r="JJC102" s="461"/>
      <c r="JJD102" s="461"/>
      <c r="JJE102" s="461"/>
      <c r="JJF102" s="461"/>
      <c r="JJG102" s="461"/>
      <c r="JJH102" s="461"/>
      <c r="JJI102" s="461"/>
      <c r="JJJ102" s="461"/>
      <c r="JJK102" s="461"/>
      <c r="JJL102" s="461"/>
      <c r="JJM102" s="461"/>
      <c r="JJN102" s="461"/>
      <c r="JJO102" s="461"/>
      <c r="JJP102" s="461"/>
      <c r="JJQ102" s="461"/>
      <c r="JJR102" s="461"/>
      <c r="JJS102" s="461"/>
      <c r="JJT102" s="461"/>
      <c r="JJU102" s="461"/>
      <c r="JJV102" s="461"/>
      <c r="JJW102" s="461"/>
      <c r="JJX102" s="461"/>
      <c r="JJY102" s="461"/>
      <c r="JJZ102" s="461"/>
      <c r="JKA102" s="461"/>
      <c r="JKB102" s="461"/>
      <c r="JKC102" s="461"/>
      <c r="JKD102" s="461"/>
      <c r="JKE102" s="461"/>
      <c r="JKF102" s="461"/>
      <c r="JKG102" s="461"/>
      <c r="JKH102" s="461"/>
      <c r="JKI102" s="461"/>
      <c r="JKJ102" s="461"/>
      <c r="JKK102" s="461"/>
      <c r="JKL102" s="461"/>
      <c r="JKM102" s="461"/>
      <c r="JKN102" s="461"/>
      <c r="JKO102" s="461"/>
      <c r="JKP102" s="461"/>
      <c r="JKQ102" s="461"/>
      <c r="JKR102" s="461"/>
      <c r="JKS102" s="461"/>
      <c r="JKT102" s="461"/>
      <c r="JKU102" s="461"/>
      <c r="JKV102" s="461"/>
      <c r="JKW102" s="461"/>
      <c r="JKX102" s="461"/>
      <c r="JKY102" s="461"/>
      <c r="JKZ102" s="461"/>
      <c r="JLA102" s="461"/>
      <c r="JLB102" s="461"/>
      <c r="JLC102" s="461"/>
      <c r="JLD102" s="461"/>
      <c r="JLE102" s="461"/>
      <c r="JLF102" s="461"/>
      <c r="JLG102" s="461"/>
      <c r="JLH102" s="461"/>
      <c r="JLI102" s="461"/>
      <c r="JLJ102" s="461"/>
      <c r="JLK102" s="461"/>
      <c r="JLL102" s="461"/>
      <c r="JLM102" s="461"/>
      <c r="JLN102" s="461"/>
      <c r="JLO102" s="461"/>
      <c r="JLP102" s="461"/>
      <c r="JLQ102" s="461"/>
      <c r="JLR102" s="461"/>
      <c r="JLS102" s="461"/>
      <c r="JLT102" s="461"/>
      <c r="JLU102" s="461"/>
      <c r="JLV102" s="461"/>
      <c r="JLW102" s="461"/>
      <c r="JLX102" s="461"/>
      <c r="JLY102" s="461"/>
      <c r="JLZ102" s="461"/>
      <c r="JMA102" s="461"/>
      <c r="JMB102" s="461"/>
      <c r="JMC102" s="461"/>
      <c r="JMD102" s="461"/>
      <c r="JME102" s="461"/>
      <c r="JMF102" s="461"/>
      <c r="JMG102" s="461"/>
      <c r="JMH102" s="461"/>
      <c r="JMI102" s="461"/>
      <c r="JMJ102" s="461"/>
      <c r="JMK102" s="461"/>
      <c r="JML102" s="461"/>
      <c r="JMM102" s="461"/>
      <c r="JMN102" s="461"/>
      <c r="JMO102" s="461"/>
      <c r="JMP102" s="461"/>
      <c r="JMQ102" s="461"/>
      <c r="JMR102" s="461"/>
      <c r="JMS102" s="461"/>
      <c r="JMT102" s="461"/>
      <c r="JMU102" s="461"/>
      <c r="JMV102" s="461"/>
      <c r="JMW102" s="461"/>
      <c r="JMX102" s="461"/>
      <c r="JMY102" s="461"/>
      <c r="JMZ102" s="461"/>
      <c r="JNA102" s="461"/>
      <c r="JNB102" s="461"/>
      <c r="JNC102" s="461"/>
      <c r="JND102" s="461"/>
      <c r="JNE102" s="461"/>
      <c r="JNF102" s="461"/>
      <c r="JNG102" s="461"/>
      <c r="JNH102" s="461"/>
      <c r="JNI102" s="461"/>
      <c r="JNJ102" s="461"/>
      <c r="JNK102" s="461"/>
      <c r="JNL102" s="461"/>
      <c r="JNM102" s="461"/>
      <c r="JNN102" s="461"/>
      <c r="JNO102" s="461"/>
      <c r="JNP102" s="461"/>
      <c r="JNQ102" s="461"/>
      <c r="JNR102" s="461"/>
      <c r="JNS102" s="461"/>
      <c r="JNT102" s="461"/>
      <c r="JNU102" s="461"/>
      <c r="JNV102" s="461"/>
      <c r="JNW102" s="461"/>
      <c r="JNX102" s="461"/>
      <c r="JNY102" s="461"/>
      <c r="JNZ102" s="461"/>
      <c r="JOA102" s="461"/>
      <c r="JOB102" s="461"/>
      <c r="JOC102" s="461"/>
      <c r="JOD102" s="461"/>
      <c r="JOE102" s="461"/>
      <c r="JOF102" s="461"/>
      <c r="JOG102" s="461"/>
      <c r="JOH102" s="461"/>
      <c r="JOI102" s="461"/>
      <c r="JOJ102" s="461"/>
      <c r="JOK102" s="461"/>
      <c r="JOL102" s="461"/>
      <c r="JOM102" s="461"/>
      <c r="JON102" s="461"/>
      <c r="JOO102" s="461"/>
      <c r="JOP102" s="461"/>
      <c r="JOQ102" s="461"/>
      <c r="JOR102" s="461"/>
      <c r="JOS102" s="461"/>
      <c r="JOT102" s="461"/>
      <c r="JOU102" s="461"/>
      <c r="JOV102" s="461"/>
      <c r="JOW102" s="461"/>
      <c r="JOX102" s="461"/>
      <c r="JOY102" s="461"/>
      <c r="JOZ102" s="461"/>
      <c r="JPA102" s="461"/>
      <c r="JPB102" s="461"/>
      <c r="JPC102" s="461"/>
      <c r="JPD102" s="461"/>
      <c r="JPE102" s="461"/>
      <c r="JPF102" s="461"/>
      <c r="JPG102" s="461"/>
      <c r="JPH102" s="461"/>
      <c r="JPI102" s="461"/>
      <c r="JPJ102" s="461"/>
      <c r="JPK102" s="461"/>
      <c r="JPL102" s="461"/>
      <c r="JPM102" s="461"/>
      <c r="JPN102" s="461"/>
      <c r="JPO102" s="461"/>
      <c r="JPP102" s="461"/>
      <c r="JPQ102" s="461"/>
      <c r="JPR102" s="461"/>
      <c r="JPS102" s="461"/>
      <c r="JPT102" s="461"/>
      <c r="JPU102" s="461"/>
      <c r="JPV102" s="461"/>
      <c r="JPW102" s="461"/>
      <c r="JPX102" s="461"/>
      <c r="JPY102" s="461"/>
      <c r="JPZ102" s="461"/>
      <c r="JQA102" s="461"/>
      <c r="JQB102" s="461"/>
      <c r="JQC102" s="461"/>
      <c r="JQD102" s="461"/>
      <c r="JQE102" s="461"/>
      <c r="JQF102" s="461"/>
      <c r="JQG102" s="461"/>
      <c r="JQH102" s="461"/>
      <c r="JQI102" s="461"/>
      <c r="JQJ102" s="461"/>
      <c r="JQK102" s="461"/>
      <c r="JQL102" s="461"/>
      <c r="JQM102" s="461"/>
      <c r="JQN102" s="461"/>
      <c r="JQO102" s="461"/>
      <c r="JQP102" s="461"/>
      <c r="JQQ102" s="461"/>
      <c r="JQR102" s="461"/>
      <c r="JQS102" s="461"/>
      <c r="JQT102" s="461"/>
      <c r="JQU102" s="461"/>
      <c r="JQV102" s="461"/>
      <c r="JQW102" s="461"/>
      <c r="JQX102" s="461"/>
      <c r="JQY102" s="461"/>
      <c r="JQZ102" s="461"/>
      <c r="JRA102" s="461"/>
      <c r="JRB102" s="461"/>
      <c r="JRC102" s="461"/>
      <c r="JRD102" s="461"/>
      <c r="JRE102" s="461"/>
      <c r="JRF102" s="461"/>
      <c r="JRG102" s="461"/>
      <c r="JRH102" s="461"/>
      <c r="JRI102" s="461"/>
      <c r="JRJ102" s="461"/>
      <c r="JRK102" s="461"/>
      <c r="JRL102" s="461"/>
      <c r="JRM102" s="461"/>
      <c r="JRN102" s="461"/>
      <c r="JRO102" s="461"/>
      <c r="JRP102" s="461"/>
      <c r="JRQ102" s="461"/>
      <c r="JRR102" s="461"/>
      <c r="JRS102" s="461"/>
      <c r="JRT102" s="461"/>
      <c r="JRU102" s="461"/>
      <c r="JRV102" s="461"/>
      <c r="JRW102" s="461"/>
      <c r="JRX102" s="461"/>
      <c r="JRY102" s="461"/>
      <c r="JRZ102" s="461"/>
      <c r="JSA102" s="461"/>
      <c r="JSB102" s="461"/>
      <c r="JSC102" s="461"/>
      <c r="JSD102" s="461"/>
      <c r="JSE102" s="461"/>
      <c r="JSF102" s="461"/>
      <c r="JSG102" s="461"/>
      <c r="JSH102" s="461"/>
      <c r="JSI102" s="461"/>
      <c r="JSJ102" s="461"/>
      <c r="JSK102" s="461"/>
      <c r="JSL102" s="461"/>
      <c r="JSM102" s="461"/>
      <c r="JSN102" s="461"/>
      <c r="JSO102" s="461"/>
      <c r="JSP102" s="461"/>
      <c r="JSQ102" s="461"/>
      <c r="JSR102" s="461"/>
      <c r="JSS102" s="461"/>
      <c r="JST102" s="461"/>
      <c r="JSU102" s="461"/>
      <c r="JSV102" s="461"/>
      <c r="JSW102" s="461"/>
      <c r="JSX102" s="461"/>
      <c r="JSY102" s="461"/>
      <c r="JSZ102" s="461"/>
      <c r="JTA102" s="461"/>
      <c r="JTB102" s="461"/>
      <c r="JTC102" s="461"/>
      <c r="JTD102" s="461"/>
      <c r="JTE102" s="461"/>
      <c r="JTF102" s="461"/>
      <c r="JTG102" s="461"/>
      <c r="JTH102" s="461"/>
      <c r="JTI102" s="461"/>
      <c r="JTJ102" s="461"/>
      <c r="JTK102" s="461"/>
      <c r="JTL102" s="461"/>
      <c r="JTM102" s="461"/>
      <c r="JTN102" s="461"/>
      <c r="JTO102" s="461"/>
      <c r="JTP102" s="461"/>
      <c r="JTQ102" s="461"/>
      <c r="JTR102" s="461"/>
      <c r="JTS102" s="461"/>
      <c r="JTT102" s="461"/>
      <c r="JTU102" s="461"/>
      <c r="JTV102" s="461"/>
      <c r="JTW102" s="461"/>
      <c r="JTX102" s="461"/>
      <c r="JTY102" s="461"/>
      <c r="JTZ102" s="461"/>
      <c r="JUA102" s="461"/>
      <c r="JUB102" s="461"/>
      <c r="JUC102" s="461"/>
      <c r="JUD102" s="461"/>
      <c r="JUE102" s="461"/>
      <c r="JUF102" s="461"/>
      <c r="JUG102" s="461"/>
      <c r="JUH102" s="461"/>
      <c r="JUI102" s="461"/>
      <c r="JUJ102" s="461"/>
      <c r="JUK102" s="461"/>
      <c r="JUL102" s="461"/>
      <c r="JUM102" s="461"/>
      <c r="JUN102" s="461"/>
      <c r="JUO102" s="461"/>
      <c r="JUP102" s="461"/>
      <c r="JUQ102" s="461"/>
      <c r="JUR102" s="461"/>
      <c r="JUS102" s="461"/>
      <c r="JUT102" s="461"/>
      <c r="JUU102" s="461"/>
      <c r="JUV102" s="461"/>
      <c r="JUW102" s="461"/>
      <c r="JUX102" s="461"/>
      <c r="JUY102" s="461"/>
      <c r="JUZ102" s="461"/>
      <c r="JVA102" s="461"/>
      <c r="JVB102" s="461"/>
      <c r="JVC102" s="461"/>
      <c r="JVD102" s="461"/>
      <c r="JVE102" s="461"/>
      <c r="JVF102" s="461"/>
      <c r="JVG102" s="461"/>
      <c r="JVH102" s="461"/>
      <c r="JVI102" s="461"/>
      <c r="JVJ102" s="461"/>
      <c r="JVK102" s="461"/>
      <c r="JVL102" s="461"/>
      <c r="JVM102" s="461"/>
      <c r="JVN102" s="461"/>
      <c r="JVO102" s="461"/>
      <c r="JVP102" s="461"/>
      <c r="JVQ102" s="461"/>
      <c r="JVR102" s="461"/>
      <c r="JVS102" s="461"/>
      <c r="JVT102" s="461"/>
      <c r="JVU102" s="461"/>
      <c r="JVV102" s="461"/>
      <c r="JVW102" s="461"/>
      <c r="JVX102" s="461"/>
      <c r="JVY102" s="461"/>
      <c r="JVZ102" s="461"/>
      <c r="JWA102" s="461"/>
      <c r="JWB102" s="461"/>
      <c r="JWC102" s="461"/>
      <c r="JWD102" s="461"/>
      <c r="JWE102" s="461"/>
      <c r="JWF102" s="461"/>
      <c r="JWG102" s="461"/>
      <c r="JWH102" s="461"/>
      <c r="JWI102" s="461"/>
      <c r="JWJ102" s="461"/>
      <c r="JWK102" s="461"/>
      <c r="JWL102" s="461"/>
      <c r="JWM102" s="461"/>
      <c r="JWN102" s="461"/>
      <c r="JWO102" s="461"/>
      <c r="JWP102" s="461"/>
      <c r="JWQ102" s="461"/>
      <c r="JWR102" s="461"/>
      <c r="JWS102" s="461"/>
      <c r="JWT102" s="461"/>
      <c r="JWU102" s="461"/>
      <c r="JWV102" s="461"/>
      <c r="JWW102" s="461"/>
      <c r="JWX102" s="461"/>
      <c r="JWY102" s="461"/>
      <c r="JWZ102" s="461"/>
      <c r="JXA102" s="461"/>
      <c r="JXB102" s="461"/>
      <c r="JXC102" s="461"/>
      <c r="JXD102" s="461"/>
      <c r="JXE102" s="461"/>
      <c r="JXF102" s="461"/>
      <c r="JXG102" s="461"/>
      <c r="JXH102" s="461"/>
      <c r="JXI102" s="461"/>
      <c r="JXJ102" s="461"/>
      <c r="JXK102" s="461"/>
      <c r="JXL102" s="461"/>
      <c r="JXM102" s="461"/>
      <c r="JXN102" s="461"/>
      <c r="JXO102" s="461"/>
      <c r="JXP102" s="461"/>
      <c r="JXQ102" s="461"/>
      <c r="JXR102" s="461"/>
      <c r="JXS102" s="461"/>
      <c r="JXT102" s="461"/>
      <c r="JXU102" s="461"/>
      <c r="JXV102" s="461"/>
      <c r="JXW102" s="461"/>
      <c r="JXX102" s="461"/>
      <c r="JXY102" s="461"/>
      <c r="JXZ102" s="461"/>
      <c r="JYA102" s="461"/>
      <c r="JYB102" s="461"/>
      <c r="JYC102" s="461"/>
      <c r="JYD102" s="461"/>
      <c r="JYE102" s="461"/>
      <c r="JYF102" s="461"/>
      <c r="JYG102" s="461"/>
      <c r="JYH102" s="461"/>
      <c r="JYI102" s="461"/>
      <c r="JYJ102" s="461"/>
      <c r="JYK102" s="461"/>
      <c r="JYL102" s="461"/>
      <c r="JYM102" s="461"/>
      <c r="JYN102" s="461"/>
      <c r="JYO102" s="461"/>
      <c r="JYP102" s="461"/>
      <c r="JYQ102" s="461"/>
      <c r="JYR102" s="461"/>
      <c r="JYS102" s="461"/>
      <c r="JYT102" s="461"/>
      <c r="JYU102" s="461"/>
      <c r="JYV102" s="461"/>
      <c r="JYW102" s="461"/>
      <c r="JYX102" s="461"/>
      <c r="JYY102" s="461"/>
      <c r="JYZ102" s="461"/>
      <c r="JZA102" s="461"/>
      <c r="JZB102" s="461"/>
      <c r="JZC102" s="461"/>
      <c r="JZD102" s="461"/>
      <c r="JZE102" s="461"/>
      <c r="JZF102" s="461"/>
      <c r="JZG102" s="461"/>
      <c r="JZH102" s="461"/>
      <c r="JZI102" s="461"/>
      <c r="JZJ102" s="461"/>
      <c r="JZK102" s="461"/>
      <c r="JZL102" s="461"/>
      <c r="JZM102" s="461"/>
      <c r="JZN102" s="461"/>
      <c r="JZO102" s="461"/>
      <c r="JZP102" s="461"/>
      <c r="JZQ102" s="461"/>
      <c r="JZR102" s="461"/>
      <c r="JZS102" s="461"/>
      <c r="JZT102" s="461"/>
      <c r="JZU102" s="461"/>
      <c r="JZV102" s="461"/>
      <c r="JZW102" s="461"/>
      <c r="JZX102" s="461"/>
      <c r="JZY102" s="461"/>
      <c r="JZZ102" s="461"/>
      <c r="KAA102" s="461"/>
      <c r="KAB102" s="461"/>
      <c r="KAC102" s="461"/>
      <c r="KAD102" s="461"/>
      <c r="KAE102" s="461"/>
      <c r="KAF102" s="461"/>
      <c r="KAG102" s="461"/>
      <c r="KAH102" s="461"/>
      <c r="KAI102" s="461"/>
      <c r="KAJ102" s="461"/>
      <c r="KAK102" s="461"/>
      <c r="KAL102" s="461"/>
      <c r="KAM102" s="461"/>
      <c r="KAN102" s="461"/>
      <c r="KAO102" s="461"/>
      <c r="KAP102" s="461"/>
      <c r="KAQ102" s="461"/>
      <c r="KAR102" s="461"/>
      <c r="KAS102" s="461"/>
      <c r="KAT102" s="461"/>
      <c r="KAU102" s="461"/>
      <c r="KAV102" s="461"/>
      <c r="KAW102" s="461"/>
      <c r="KAX102" s="461"/>
      <c r="KAY102" s="461"/>
      <c r="KAZ102" s="461"/>
      <c r="KBA102" s="461"/>
      <c r="KBB102" s="461"/>
      <c r="KBC102" s="461"/>
      <c r="KBD102" s="461"/>
      <c r="KBE102" s="461"/>
      <c r="KBF102" s="461"/>
      <c r="KBG102" s="461"/>
      <c r="KBH102" s="461"/>
      <c r="KBI102" s="461"/>
      <c r="KBJ102" s="461"/>
      <c r="KBK102" s="461"/>
      <c r="KBL102" s="461"/>
      <c r="KBM102" s="461"/>
      <c r="KBN102" s="461"/>
      <c r="KBO102" s="461"/>
      <c r="KBP102" s="461"/>
      <c r="KBQ102" s="461"/>
      <c r="KBR102" s="461"/>
      <c r="KBS102" s="461"/>
      <c r="KBT102" s="461"/>
      <c r="KBU102" s="461"/>
      <c r="KBV102" s="461"/>
      <c r="KBW102" s="461"/>
      <c r="KBX102" s="461"/>
      <c r="KBY102" s="461"/>
      <c r="KBZ102" s="461"/>
      <c r="KCA102" s="461"/>
      <c r="KCB102" s="461"/>
      <c r="KCC102" s="461"/>
      <c r="KCD102" s="461"/>
      <c r="KCE102" s="461"/>
      <c r="KCF102" s="461"/>
      <c r="KCG102" s="461"/>
      <c r="KCH102" s="461"/>
      <c r="KCI102" s="461"/>
      <c r="KCJ102" s="461"/>
      <c r="KCK102" s="461"/>
      <c r="KCL102" s="461"/>
      <c r="KCM102" s="461"/>
      <c r="KCN102" s="461"/>
      <c r="KCO102" s="461"/>
      <c r="KCP102" s="461"/>
      <c r="KCQ102" s="461"/>
      <c r="KCR102" s="461"/>
      <c r="KCS102" s="461"/>
      <c r="KCT102" s="461"/>
      <c r="KCU102" s="461"/>
      <c r="KCV102" s="461"/>
      <c r="KCW102" s="461"/>
      <c r="KCX102" s="461"/>
      <c r="KCY102" s="461"/>
      <c r="KCZ102" s="461"/>
      <c r="KDA102" s="461"/>
      <c r="KDB102" s="461"/>
      <c r="KDC102" s="461"/>
      <c r="KDD102" s="461"/>
      <c r="KDE102" s="461"/>
      <c r="KDF102" s="461"/>
      <c r="KDG102" s="461"/>
      <c r="KDH102" s="461"/>
      <c r="KDI102" s="461"/>
      <c r="KDJ102" s="461"/>
      <c r="KDK102" s="461"/>
      <c r="KDL102" s="461"/>
      <c r="KDM102" s="461"/>
      <c r="KDN102" s="461"/>
      <c r="KDO102" s="461"/>
      <c r="KDP102" s="461"/>
      <c r="KDQ102" s="461"/>
      <c r="KDR102" s="461"/>
      <c r="KDS102" s="461"/>
      <c r="KDT102" s="461"/>
      <c r="KDU102" s="461"/>
      <c r="KDV102" s="461"/>
      <c r="KDW102" s="461"/>
      <c r="KDX102" s="461"/>
      <c r="KDY102" s="461"/>
      <c r="KDZ102" s="461"/>
      <c r="KEA102" s="461"/>
      <c r="KEB102" s="461"/>
      <c r="KEC102" s="461"/>
      <c r="KED102" s="461"/>
      <c r="KEE102" s="461"/>
      <c r="KEF102" s="461"/>
      <c r="KEG102" s="461"/>
      <c r="KEH102" s="461"/>
      <c r="KEI102" s="461"/>
      <c r="KEJ102" s="461"/>
      <c r="KEK102" s="461"/>
      <c r="KEL102" s="461"/>
      <c r="KEM102" s="461"/>
      <c r="KEN102" s="461"/>
      <c r="KEO102" s="461"/>
      <c r="KEP102" s="461"/>
      <c r="KEQ102" s="461"/>
      <c r="KER102" s="461"/>
      <c r="KES102" s="461"/>
      <c r="KET102" s="461"/>
      <c r="KEU102" s="461"/>
      <c r="KEV102" s="461"/>
      <c r="KEW102" s="461"/>
      <c r="KEX102" s="461"/>
      <c r="KEY102" s="461"/>
      <c r="KEZ102" s="461"/>
      <c r="KFA102" s="461"/>
      <c r="KFB102" s="461"/>
      <c r="KFC102" s="461"/>
      <c r="KFD102" s="461"/>
      <c r="KFE102" s="461"/>
      <c r="KFF102" s="461"/>
      <c r="KFG102" s="461"/>
      <c r="KFH102" s="461"/>
      <c r="KFI102" s="461"/>
      <c r="KFJ102" s="461"/>
      <c r="KFK102" s="461"/>
      <c r="KFL102" s="461"/>
      <c r="KFM102" s="461"/>
      <c r="KFN102" s="461"/>
      <c r="KFO102" s="461"/>
      <c r="KFP102" s="461"/>
      <c r="KFQ102" s="461"/>
      <c r="KFR102" s="461"/>
      <c r="KFS102" s="461"/>
      <c r="KFT102" s="461"/>
      <c r="KFU102" s="461"/>
      <c r="KFV102" s="461"/>
      <c r="KFW102" s="461"/>
      <c r="KFX102" s="461"/>
      <c r="KFY102" s="461"/>
      <c r="KFZ102" s="461"/>
      <c r="KGA102" s="461"/>
      <c r="KGB102" s="461"/>
      <c r="KGC102" s="461"/>
      <c r="KGD102" s="461"/>
      <c r="KGE102" s="461"/>
      <c r="KGF102" s="461"/>
      <c r="KGG102" s="461"/>
      <c r="KGH102" s="461"/>
      <c r="KGI102" s="461"/>
      <c r="KGJ102" s="461"/>
      <c r="KGK102" s="461"/>
      <c r="KGL102" s="461"/>
      <c r="KGM102" s="461"/>
      <c r="KGN102" s="461"/>
      <c r="KGO102" s="461"/>
      <c r="KGP102" s="461"/>
      <c r="KGQ102" s="461"/>
      <c r="KGR102" s="461"/>
      <c r="KGS102" s="461"/>
      <c r="KGT102" s="461"/>
      <c r="KGU102" s="461"/>
      <c r="KGV102" s="461"/>
      <c r="KGW102" s="461"/>
      <c r="KGX102" s="461"/>
      <c r="KGY102" s="461"/>
      <c r="KGZ102" s="461"/>
      <c r="KHA102" s="461"/>
      <c r="KHB102" s="461"/>
      <c r="KHC102" s="461"/>
      <c r="KHD102" s="461"/>
      <c r="KHE102" s="461"/>
      <c r="KHF102" s="461"/>
      <c r="KHG102" s="461"/>
      <c r="KHH102" s="461"/>
      <c r="KHI102" s="461"/>
      <c r="KHJ102" s="461"/>
      <c r="KHK102" s="461"/>
      <c r="KHL102" s="461"/>
      <c r="KHM102" s="461"/>
      <c r="KHN102" s="461"/>
      <c r="KHO102" s="461"/>
      <c r="KHP102" s="461"/>
      <c r="KHQ102" s="461"/>
      <c r="KHR102" s="461"/>
      <c r="KHS102" s="461"/>
      <c r="KHT102" s="461"/>
      <c r="KHU102" s="461"/>
      <c r="KHV102" s="461"/>
      <c r="KHW102" s="461"/>
      <c r="KHX102" s="461"/>
      <c r="KHY102" s="461"/>
      <c r="KHZ102" s="461"/>
      <c r="KIA102" s="461"/>
      <c r="KIB102" s="461"/>
      <c r="KIC102" s="461"/>
      <c r="KID102" s="461"/>
      <c r="KIE102" s="461"/>
      <c r="KIF102" s="461"/>
      <c r="KIG102" s="461"/>
      <c r="KIH102" s="461"/>
      <c r="KII102" s="461"/>
      <c r="KIJ102" s="461"/>
      <c r="KIK102" s="461"/>
      <c r="KIL102" s="461"/>
      <c r="KIM102" s="461"/>
      <c r="KIN102" s="461"/>
      <c r="KIO102" s="461"/>
      <c r="KIP102" s="461"/>
      <c r="KIQ102" s="461"/>
      <c r="KIR102" s="461"/>
      <c r="KIS102" s="461"/>
      <c r="KIT102" s="461"/>
      <c r="KIU102" s="461"/>
      <c r="KIV102" s="461"/>
      <c r="KIW102" s="461"/>
      <c r="KIX102" s="461"/>
      <c r="KIY102" s="461"/>
      <c r="KIZ102" s="461"/>
      <c r="KJA102" s="461"/>
      <c r="KJB102" s="461"/>
      <c r="KJC102" s="461"/>
      <c r="KJD102" s="461"/>
      <c r="KJE102" s="461"/>
      <c r="KJF102" s="461"/>
      <c r="KJG102" s="461"/>
      <c r="KJH102" s="461"/>
      <c r="KJI102" s="461"/>
      <c r="KJJ102" s="461"/>
      <c r="KJK102" s="461"/>
      <c r="KJL102" s="461"/>
      <c r="KJM102" s="461"/>
      <c r="KJN102" s="461"/>
      <c r="KJO102" s="461"/>
      <c r="KJP102" s="461"/>
      <c r="KJQ102" s="461"/>
      <c r="KJR102" s="461"/>
      <c r="KJS102" s="461"/>
      <c r="KJT102" s="461"/>
      <c r="KJU102" s="461"/>
      <c r="KJV102" s="461"/>
      <c r="KJW102" s="461"/>
      <c r="KJX102" s="461"/>
      <c r="KJY102" s="461"/>
      <c r="KJZ102" s="461"/>
      <c r="KKA102" s="461"/>
      <c r="KKB102" s="461"/>
      <c r="KKC102" s="461"/>
      <c r="KKD102" s="461"/>
      <c r="KKE102" s="461"/>
      <c r="KKF102" s="461"/>
      <c r="KKG102" s="461"/>
      <c r="KKH102" s="461"/>
      <c r="KKI102" s="461"/>
      <c r="KKJ102" s="461"/>
      <c r="KKK102" s="461"/>
      <c r="KKL102" s="461"/>
      <c r="KKM102" s="461"/>
      <c r="KKN102" s="461"/>
      <c r="KKO102" s="461"/>
      <c r="KKP102" s="461"/>
      <c r="KKQ102" s="461"/>
      <c r="KKR102" s="461"/>
      <c r="KKS102" s="461"/>
      <c r="KKT102" s="461"/>
      <c r="KKU102" s="461"/>
      <c r="KKV102" s="461"/>
      <c r="KKW102" s="461"/>
      <c r="KKX102" s="461"/>
      <c r="KKY102" s="461"/>
      <c r="KKZ102" s="461"/>
      <c r="KLA102" s="461"/>
      <c r="KLB102" s="461"/>
      <c r="KLC102" s="461"/>
      <c r="KLD102" s="461"/>
      <c r="KLE102" s="461"/>
      <c r="KLF102" s="461"/>
      <c r="KLG102" s="461"/>
      <c r="KLH102" s="461"/>
      <c r="KLI102" s="461"/>
      <c r="KLJ102" s="461"/>
      <c r="KLK102" s="461"/>
      <c r="KLL102" s="461"/>
      <c r="KLM102" s="461"/>
      <c r="KLN102" s="461"/>
      <c r="KLO102" s="461"/>
      <c r="KLP102" s="461"/>
      <c r="KLQ102" s="461"/>
      <c r="KLR102" s="461"/>
      <c r="KLS102" s="461"/>
      <c r="KLT102" s="461"/>
      <c r="KLU102" s="461"/>
      <c r="KLV102" s="461"/>
      <c r="KLW102" s="461"/>
      <c r="KLX102" s="461"/>
      <c r="KLY102" s="461"/>
      <c r="KLZ102" s="461"/>
      <c r="KMA102" s="461"/>
      <c r="KMB102" s="461"/>
      <c r="KMC102" s="461"/>
      <c r="KMD102" s="461"/>
      <c r="KME102" s="461"/>
      <c r="KMF102" s="461"/>
      <c r="KMG102" s="461"/>
      <c r="KMH102" s="461"/>
      <c r="KMI102" s="461"/>
      <c r="KMJ102" s="461"/>
      <c r="KMK102" s="461"/>
      <c r="KML102" s="461"/>
      <c r="KMM102" s="461"/>
      <c r="KMN102" s="461"/>
      <c r="KMO102" s="461"/>
      <c r="KMP102" s="461"/>
      <c r="KMQ102" s="461"/>
      <c r="KMR102" s="461"/>
      <c r="KMS102" s="461"/>
      <c r="KMT102" s="461"/>
      <c r="KMU102" s="461"/>
      <c r="KMV102" s="461"/>
      <c r="KMW102" s="461"/>
      <c r="KMX102" s="461"/>
      <c r="KMY102" s="461"/>
      <c r="KMZ102" s="461"/>
      <c r="KNA102" s="461"/>
      <c r="KNB102" s="461"/>
      <c r="KNC102" s="461"/>
      <c r="KND102" s="461"/>
      <c r="KNE102" s="461"/>
      <c r="KNF102" s="461"/>
      <c r="KNG102" s="461"/>
      <c r="KNH102" s="461"/>
      <c r="KNI102" s="461"/>
      <c r="KNJ102" s="461"/>
      <c r="KNK102" s="461"/>
      <c r="KNL102" s="461"/>
      <c r="KNM102" s="461"/>
      <c r="KNN102" s="461"/>
      <c r="KNO102" s="461"/>
      <c r="KNP102" s="461"/>
      <c r="KNQ102" s="461"/>
      <c r="KNR102" s="461"/>
      <c r="KNS102" s="461"/>
      <c r="KNT102" s="461"/>
      <c r="KNU102" s="461"/>
      <c r="KNV102" s="461"/>
      <c r="KNW102" s="461"/>
      <c r="KNX102" s="461"/>
      <c r="KNY102" s="461"/>
      <c r="KNZ102" s="461"/>
      <c r="KOA102" s="461"/>
      <c r="KOB102" s="461"/>
      <c r="KOC102" s="461"/>
      <c r="KOD102" s="461"/>
      <c r="KOE102" s="461"/>
      <c r="KOF102" s="461"/>
      <c r="KOG102" s="461"/>
      <c r="KOH102" s="461"/>
      <c r="KOI102" s="461"/>
      <c r="KOJ102" s="461"/>
      <c r="KOK102" s="461"/>
      <c r="KOL102" s="461"/>
      <c r="KOM102" s="461"/>
      <c r="KON102" s="461"/>
      <c r="KOO102" s="461"/>
      <c r="KOP102" s="461"/>
      <c r="KOQ102" s="461"/>
      <c r="KOR102" s="461"/>
      <c r="KOS102" s="461"/>
      <c r="KOT102" s="461"/>
      <c r="KOU102" s="461"/>
      <c r="KOV102" s="461"/>
      <c r="KOW102" s="461"/>
      <c r="KOX102" s="461"/>
      <c r="KOY102" s="461"/>
      <c r="KOZ102" s="461"/>
      <c r="KPA102" s="461"/>
      <c r="KPB102" s="461"/>
      <c r="KPC102" s="461"/>
      <c r="KPD102" s="461"/>
      <c r="KPE102" s="461"/>
      <c r="KPF102" s="461"/>
      <c r="KPG102" s="461"/>
      <c r="KPH102" s="461"/>
      <c r="KPI102" s="461"/>
      <c r="KPJ102" s="461"/>
      <c r="KPK102" s="461"/>
      <c r="KPL102" s="461"/>
      <c r="KPM102" s="461"/>
      <c r="KPN102" s="461"/>
      <c r="KPO102" s="461"/>
      <c r="KPP102" s="461"/>
      <c r="KPQ102" s="461"/>
      <c r="KPR102" s="461"/>
      <c r="KPS102" s="461"/>
      <c r="KPT102" s="461"/>
      <c r="KPU102" s="461"/>
      <c r="KPV102" s="461"/>
      <c r="KPW102" s="461"/>
      <c r="KPX102" s="461"/>
      <c r="KPY102" s="461"/>
      <c r="KPZ102" s="461"/>
      <c r="KQA102" s="461"/>
      <c r="KQB102" s="461"/>
      <c r="KQC102" s="461"/>
      <c r="KQD102" s="461"/>
      <c r="KQE102" s="461"/>
      <c r="KQF102" s="461"/>
      <c r="KQG102" s="461"/>
      <c r="KQH102" s="461"/>
      <c r="KQI102" s="461"/>
      <c r="KQJ102" s="461"/>
      <c r="KQK102" s="461"/>
      <c r="KQL102" s="461"/>
      <c r="KQM102" s="461"/>
      <c r="KQN102" s="461"/>
      <c r="KQO102" s="461"/>
      <c r="KQP102" s="461"/>
      <c r="KQQ102" s="461"/>
      <c r="KQR102" s="461"/>
      <c r="KQS102" s="461"/>
      <c r="KQT102" s="461"/>
      <c r="KQU102" s="461"/>
      <c r="KQV102" s="461"/>
      <c r="KQW102" s="461"/>
      <c r="KQX102" s="461"/>
      <c r="KQY102" s="461"/>
      <c r="KQZ102" s="461"/>
      <c r="KRA102" s="461"/>
      <c r="KRB102" s="461"/>
      <c r="KRC102" s="461"/>
      <c r="KRD102" s="461"/>
      <c r="KRE102" s="461"/>
      <c r="KRF102" s="461"/>
      <c r="KRG102" s="461"/>
      <c r="KRH102" s="461"/>
      <c r="KRI102" s="461"/>
      <c r="KRJ102" s="461"/>
      <c r="KRK102" s="461"/>
      <c r="KRL102" s="461"/>
      <c r="KRM102" s="461"/>
      <c r="KRN102" s="461"/>
      <c r="KRO102" s="461"/>
      <c r="KRP102" s="461"/>
      <c r="KRQ102" s="461"/>
      <c r="KRR102" s="461"/>
      <c r="KRS102" s="461"/>
      <c r="KRT102" s="461"/>
      <c r="KRU102" s="461"/>
      <c r="KRV102" s="461"/>
      <c r="KRW102" s="461"/>
      <c r="KRX102" s="461"/>
      <c r="KRY102" s="461"/>
      <c r="KRZ102" s="461"/>
      <c r="KSA102" s="461"/>
      <c r="KSB102" s="461"/>
      <c r="KSC102" s="461"/>
      <c r="KSD102" s="461"/>
      <c r="KSE102" s="461"/>
      <c r="KSF102" s="461"/>
      <c r="KSG102" s="461"/>
      <c r="KSH102" s="461"/>
      <c r="KSI102" s="461"/>
      <c r="KSJ102" s="461"/>
      <c r="KSK102" s="461"/>
      <c r="KSL102" s="461"/>
      <c r="KSM102" s="461"/>
      <c r="KSN102" s="461"/>
      <c r="KSO102" s="461"/>
      <c r="KSP102" s="461"/>
      <c r="KSQ102" s="461"/>
      <c r="KSR102" s="461"/>
      <c r="KSS102" s="461"/>
      <c r="KST102" s="461"/>
      <c r="KSU102" s="461"/>
      <c r="KSV102" s="461"/>
      <c r="KSW102" s="461"/>
      <c r="KSX102" s="461"/>
      <c r="KSY102" s="461"/>
      <c r="KSZ102" s="461"/>
      <c r="KTA102" s="461"/>
      <c r="KTB102" s="461"/>
      <c r="KTC102" s="461"/>
      <c r="KTD102" s="461"/>
      <c r="KTE102" s="461"/>
      <c r="KTF102" s="461"/>
      <c r="KTG102" s="461"/>
      <c r="KTH102" s="461"/>
      <c r="KTI102" s="461"/>
      <c r="KTJ102" s="461"/>
      <c r="KTK102" s="461"/>
      <c r="KTL102" s="461"/>
      <c r="KTM102" s="461"/>
      <c r="KTN102" s="461"/>
      <c r="KTO102" s="461"/>
      <c r="KTP102" s="461"/>
      <c r="KTQ102" s="461"/>
      <c r="KTR102" s="461"/>
      <c r="KTS102" s="461"/>
      <c r="KTT102" s="461"/>
      <c r="KTU102" s="461"/>
      <c r="KTV102" s="461"/>
      <c r="KTW102" s="461"/>
      <c r="KTX102" s="461"/>
      <c r="KTY102" s="461"/>
      <c r="KTZ102" s="461"/>
      <c r="KUA102" s="461"/>
      <c r="KUB102" s="461"/>
      <c r="KUC102" s="461"/>
      <c r="KUD102" s="461"/>
      <c r="KUE102" s="461"/>
      <c r="KUF102" s="461"/>
      <c r="KUG102" s="461"/>
      <c r="KUH102" s="461"/>
      <c r="KUI102" s="461"/>
      <c r="KUJ102" s="461"/>
      <c r="KUK102" s="461"/>
      <c r="KUL102" s="461"/>
      <c r="KUM102" s="461"/>
      <c r="KUN102" s="461"/>
      <c r="KUO102" s="461"/>
      <c r="KUP102" s="461"/>
      <c r="KUQ102" s="461"/>
      <c r="KUR102" s="461"/>
      <c r="KUS102" s="461"/>
      <c r="KUT102" s="461"/>
      <c r="KUU102" s="461"/>
      <c r="KUV102" s="461"/>
      <c r="KUW102" s="461"/>
      <c r="KUX102" s="461"/>
      <c r="KUY102" s="461"/>
      <c r="KUZ102" s="461"/>
      <c r="KVA102" s="461"/>
      <c r="KVB102" s="461"/>
      <c r="KVC102" s="461"/>
      <c r="KVD102" s="461"/>
      <c r="KVE102" s="461"/>
      <c r="KVF102" s="461"/>
      <c r="KVG102" s="461"/>
      <c r="KVH102" s="461"/>
      <c r="KVI102" s="461"/>
      <c r="KVJ102" s="461"/>
      <c r="KVK102" s="461"/>
      <c r="KVL102" s="461"/>
      <c r="KVM102" s="461"/>
      <c r="KVN102" s="461"/>
      <c r="KVO102" s="461"/>
      <c r="KVP102" s="461"/>
      <c r="KVQ102" s="461"/>
      <c r="KVR102" s="461"/>
      <c r="KVS102" s="461"/>
      <c r="KVT102" s="461"/>
      <c r="KVU102" s="461"/>
      <c r="KVV102" s="461"/>
      <c r="KVW102" s="461"/>
      <c r="KVX102" s="461"/>
      <c r="KVY102" s="461"/>
      <c r="KVZ102" s="461"/>
      <c r="KWA102" s="461"/>
      <c r="KWB102" s="461"/>
      <c r="KWC102" s="461"/>
      <c r="KWD102" s="461"/>
      <c r="KWE102" s="461"/>
      <c r="KWF102" s="461"/>
      <c r="KWG102" s="461"/>
      <c r="KWH102" s="461"/>
      <c r="KWI102" s="461"/>
      <c r="KWJ102" s="461"/>
      <c r="KWK102" s="461"/>
      <c r="KWL102" s="461"/>
      <c r="KWM102" s="461"/>
      <c r="KWN102" s="461"/>
      <c r="KWO102" s="461"/>
      <c r="KWP102" s="461"/>
      <c r="KWQ102" s="461"/>
      <c r="KWR102" s="461"/>
      <c r="KWS102" s="461"/>
      <c r="KWT102" s="461"/>
      <c r="KWU102" s="461"/>
      <c r="KWV102" s="461"/>
      <c r="KWW102" s="461"/>
      <c r="KWX102" s="461"/>
      <c r="KWY102" s="461"/>
      <c r="KWZ102" s="461"/>
      <c r="KXA102" s="461"/>
      <c r="KXB102" s="461"/>
      <c r="KXC102" s="461"/>
      <c r="KXD102" s="461"/>
      <c r="KXE102" s="461"/>
      <c r="KXF102" s="461"/>
      <c r="KXG102" s="461"/>
      <c r="KXH102" s="461"/>
      <c r="KXI102" s="461"/>
      <c r="KXJ102" s="461"/>
      <c r="KXK102" s="461"/>
      <c r="KXL102" s="461"/>
      <c r="KXM102" s="461"/>
      <c r="KXN102" s="461"/>
      <c r="KXO102" s="461"/>
      <c r="KXP102" s="461"/>
      <c r="KXQ102" s="461"/>
      <c r="KXR102" s="461"/>
      <c r="KXS102" s="461"/>
      <c r="KXT102" s="461"/>
      <c r="KXU102" s="461"/>
      <c r="KXV102" s="461"/>
      <c r="KXW102" s="461"/>
      <c r="KXX102" s="461"/>
      <c r="KXY102" s="461"/>
      <c r="KXZ102" s="461"/>
      <c r="KYA102" s="461"/>
      <c r="KYB102" s="461"/>
      <c r="KYC102" s="461"/>
      <c r="KYD102" s="461"/>
      <c r="KYE102" s="461"/>
      <c r="KYF102" s="461"/>
      <c r="KYG102" s="461"/>
      <c r="KYH102" s="461"/>
      <c r="KYI102" s="461"/>
      <c r="KYJ102" s="461"/>
      <c r="KYK102" s="461"/>
      <c r="KYL102" s="461"/>
      <c r="KYM102" s="461"/>
      <c r="KYN102" s="461"/>
      <c r="KYO102" s="461"/>
      <c r="KYP102" s="461"/>
      <c r="KYQ102" s="461"/>
      <c r="KYR102" s="461"/>
      <c r="KYS102" s="461"/>
      <c r="KYT102" s="461"/>
      <c r="KYU102" s="461"/>
      <c r="KYV102" s="461"/>
      <c r="KYW102" s="461"/>
      <c r="KYX102" s="461"/>
      <c r="KYY102" s="461"/>
      <c r="KYZ102" s="461"/>
      <c r="KZA102" s="461"/>
      <c r="KZB102" s="461"/>
      <c r="KZC102" s="461"/>
      <c r="KZD102" s="461"/>
      <c r="KZE102" s="461"/>
      <c r="KZF102" s="461"/>
      <c r="KZG102" s="461"/>
      <c r="KZH102" s="461"/>
      <c r="KZI102" s="461"/>
      <c r="KZJ102" s="461"/>
      <c r="KZK102" s="461"/>
      <c r="KZL102" s="461"/>
      <c r="KZM102" s="461"/>
      <c r="KZN102" s="461"/>
      <c r="KZO102" s="461"/>
      <c r="KZP102" s="461"/>
      <c r="KZQ102" s="461"/>
      <c r="KZR102" s="461"/>
      <c r="KZS102" s="461"/>
      <c r="KZT102" s="461"/>
      <c r="KZU102" s="461"/>
      <c r="KZV102" s="461"/>
      <c r="KZW102" s="461"/>
      <c r="KZX102" s="461"/>
      <c r="KZY102" s="461"/>
      <c r="KZZ102" s="461"/>
      <c r="LAA102" s="461"/>
      <c r="LAB102" s="461"/>
      <c r="LAC102" s="461"/>
      <c r="LAD102" s="461"/>
      <c r="LAE102" s="461"/>
      <c r="LAF102" s="461"/>
      <c r="LAG102" s="461"/>
      <c r="LAH102" s="461"/>
      <c r="LAI102" s="461"/>
      <c r="LAJ102" s="461"/>
      <c r="LAK102" s="461"/>
      <c r="LAL102" s="461"/>
      <c r="LAM102" s="461"/>
      <c r="LAN102" s="461"/>
      <c r="LAO102" s="461"/>
      <c r="LAP102" s="461"/>
      <c r="LAQ102" s="461"/>
      <c r="LAR102" s="461"/>
      <c r="LAS102" s="461"/>
      <c r="LAT102" s="461"/>
      <c r="LAU102" s="461"/>
      <c r="LAV102" s="461"/>
      <c r="LAW102" s="461"/>
      <c r="LAX102" s="461"/>
      <c r="LAY102" s="461"/>
      <c r="LAZ102" s="461"/>
      <c r="LBA102" s="461"/>
      <c r="LBB102" s="461"/>
      <c r="LBC102" s="461"/>
      <c r="LBD102" s="461"/>
      <c r="LBE102" s="461"/>
      <c r="LBF102" s="461"/>
      <c r="LBG102" s="461"/>
      <c r="LBH102" s="461"/>
      <c r="LBI102" s="461"/>
      <c r="LBJ102" s="461"/>
      <c r="LBK102" s="461"/>
      <c r="LBL102" s="461"/>
      <c r="LBM102" s="461"/>
      <c r="LBN102" s="461"/>
      <c r="LBO102" s="461"/>
      <c r="LBP102" s="461"/>
      <c r="LBQ102" s="461"/>
      <c r="LBR102" s="461"/>
      <c r="LBS102" s="461"/>
      <c r="LBT102" s="461"/>
      <c r="LBU102" s="461"/>
      <c r="LBV102" s="461"/>
      <c r="LBW102" s="461"/>
      <c r="LBX102" s="461"/>
      <c r="LBY102" s="461"/>
      <c r="LBZ102" s="461"/>
      <c r="LCA102" s="461"/>
      <c r="LCB102" s="461"/>
      <c r="LCC102" s="461"/>
      <c r="LCD102" s="461"/>
      <c r="LCE102" s="461"/>
      <c r="LCF102" s="461"/>
      <c r="LCG102" s="461"/>
      <c r="LCH102" s="461"/>
      <c r="LCI102" s="461"/>
      <c r="LCJ102" s="461"/>
      <c r="LCK102" s="461"/>
      <c r="LCL102" s="461"/>
      <c r="LCM102" s="461"/>
      <c r="LCN102" s="461"/>
      <c r="LCO102" s="461"/>
      <c r="LCP102" s="461"/>
      <c r="LCQ102" s="461"/>
      <c r="LCR102" s="461"/>
      <c r="LCS102" s="461"/>
      <c r="LCT102" s="461"/>
      <c r="LCU102" s="461"/>
      <c r="LCV102" s="461"/>
      <c r="LCW102" s="461"/>
      <c r="LCX102" s="461"/>
      <c r="LCY102" s="461"/>
      <c r="LCZ102" s="461"/>
      <c r="LDA102" s="461"/>
      <c r="LDB102" s="461"/>
      <c r="LDC102" s="461"/>
      <c r="LDD102" s="461"/>
      <c r="LDE102" s="461"/>
      <c r="LDF102" s="461"/>
      <c r="LDG102" s="461"/>
      <c r="LDH102" s="461"/>
      <c r="LDI102" s="461"/>
      <c r="LDJ102" s="461"/>
      <c r="LDK102" s="461"/>
      <c r="LDL102" s="461"/>
      <c r="LDM102" s="461"/>
      <c r="LDN102" s="461"/>
      <c r="LDO102" s="461"/>
      <c r="LDP102" s="461"/>
      <c r="LDQ102" s="461"/>
      <c r="LDR102" s="461"/>
      <c r="LDS102" s="461"/>
      <c r="LDT102" s="461"/>
      <c r="LDU102" s="461"/>
      <c r="LDV102" s="461"/>
      <c r="LDW102" s="461"/>
      <c r="LDX102" s="461"/>
      <c r="LDY102" s="461"/>
      <c r="LDZ102" s="461"/>
      <c r="LEA102" s="461"/>
      <c r="LEB102" s="461"/>
      <c r="LEC102" s="461"/>
      <c r="LED102" s="461"/>
      <c r="LEE102" s="461"/>
      <c r="LEF102" s="461"/>
      <c r="LEG102" s="461"/>
      <c r="LEH102" s="461"/>
      <c r="LEI102" s="461"/>
      <c r="LEJ102" s="461"/>
      <c r="LEK102" s="461"/>
      <c r="LEL102" s="461"/>
      <c r="LEM102" s="461"/>
      <c r="LEN102" s="461"/>
      <c r="LEO102" s="461"/>
      <c r="LEP102" s="461"/>
      <c r="LEQ102" s="461"/>
      <c r="LER102" s="461"/>
      <c r="LES102" s="461"/>
      <c r="LET102" s="461"/>
      <c r="LEU102" s="461"/>
      <c r="LEV102" s="461"/>
      <c r="LEW102" s="461"/>
      <c r="LEX102" s="461"/>
      <c r="LEY102" s="461"/>
      <c r="LEZ102" s="461"/>
      <c r="LFA102" s="461"/>
      <c r="LFB102" s="461"/>
      <c r="LFC102" s="461"/>
      <c r="LFD102" s="461"/>
      <c r="LFE102" s="461"/>
      <c r="LFF102" s="461"/>
      <c r="LFG102" s="461"/>
      <c r="LFH102" s="461"/>
      <c r="LFI102" s="461"/>
      <c r="LFJ102" s="461"/>
      <c r="LFK102" s="461"/>
      <c r="LFL102" s="461"/>
      <c r="LFM102" s="461"/>
      <c r="LFN102" s="461"/>
      <c r="LFO102" s="461"/>
      <c r="LFP102" s="461"/>
      <c r="LFQ102" s="461"/>
      <c r="LFR102" s="461"/>
      <c r="LFS102" s="461"/>
      <c r="LFT102" s="461"/>
      <c r="LFU102" s="461"/>
      <c r="LFV102" s="461"/>
      <c r="LFW102" s="461"/>
      <c r="LFX102" s="461"/>
      <c r="LFY102" s="461"/>
      <c r="LFZ102" s="461"/>
      <c r="LGA102" s="461"/>
      <c r="LGB102" s="461"/>
      <c r="LGC102" s="461"/>
      <c r="LGD102" s="461"/>
      <c r="LGE102" s="461"/>
      <c r="LGF102" s="461"/>
      <c r="LGG102" s="461"/>
      <c r="LGH102" s="461"/>
      <c r="LGI102" s="461"/>
      <c r="LGJ102" s="461"/>
      <c r="LGK102" s="461"/>
      <c r="LGL102" s="461"/>
      <c r="LGM102" s="461"/>
      <c r="LGN102" s="461"/>
      <c r="LGO102" s="461"/>
      <c r="LGP102" s="461"/>
      <c r="LGQ102" s="461"/>
      <c r="LGR102" s="461"/>
      <c r="LGS102" s="461"/>
      <c r="LGT102" s="461"/>
      <c r="LGU102" s="461"/>
      <c r="LGV102" s="461"/>
      <c r="LGW102" s="461"/>
      <c r="LGX102" s="461"/>
      <c r="LGY102" s="461"/>
      <c r="LGZ102" s="461"/>
      <c r="LHA102" s="461"/>
      <c r="LHB102" s="461"/>
      <c r="LHC102" s="461"/>
      <c r="LHD102" s="461"/>
      <c r="LHE102" s="461"/>
      <c r="LHF102" s="461"/>
      <c r="LHG102" s="461"/>
      <c r="LHH102" s="461"/>
      <c r="LHI102" s="461"/>
      <c r="LHJ102" s="461"/>
      <c r="LHK102" s="461"/>
      <c r="LHL102" s="461"/>
      <c r="LHM102" s="461"/>
      <c r="LHN102" s="461"/>
      <c r="LHO102" s="461"/>
      <c r="LHP102" s="461"/>
      <c r="LHQ102" s="461"/>
      <c r="LHR102" s="461"/>
      <c r="LHS102" s="461"/>
      <c r="LHT102" s="461"/>
      <c r="LHU102" s="461"/>
      <c r="LHV102" s="461"/>
      <c r="LHW102" s="461"/>
      <c r="LHX102" s="461"/>
      <c r="LHY102" s="461"/>
      <c r="LHZ102" s="461"/>
      <c r="LIA102" s="461"/>
      <c r="LIB102" s="461"/>
      <c r="LIC102" s="461"/>
      <c r="LID102" s="461"/>
      <c r="LIE102" s="461"/>
      <c r="LIF102" s="461"/>
      <c r="LIG102" s="461"/>
      <c r="LIH102" s="461"/>
      <c r="LII102" s="461"/>
      <c r="LIJ102" s="461"/>
      <c r="LIK102" s="461"/>
      <c r="LIL102" s="461"/>
      <c r="LIM102" s="461"/>
      <c r="LIN102" s="461"/>
      <c r="LIO102" s="461"/>
      <c r="LIP102" s="461"/>
      <c r="LIQ102" s="461"/>
      <c r="LIR102" s="461"/>
      <c r="LIS102" s="461"/>
      <c r="LIT102" s="461"/>
      <c r="LIU102" s="461"/>
      <c r="LIV102" s="461"/>
      <c r="LIW102" s="461"/>
      <c r="LIX102" s="461"/>
      <c r="LIY102" s="461"/>
      <c r="LIZ102" s="461"/>
      <c r="LJA102" s="461"/>
      <c r="LJB102" s="461"/>
      <c r="LJC102" s="461"/>
      <c r="LJD102" s="461"/>
      <c r="LJE102" s="461"/>
      <c r="LJF102" s="461"/>
      <c r="LJG102" s="461"/>
      <c r="LJH102" s="461"/>
      <c r="LJI102" s="461"/>
      <c r="LJJ102" s="461"/>
      <c r="LJK102" s="461"/>
      <c r="LJL102" s="461"/>
      <c r="LJM102" s="461"/>
      <c r="LJN102" s="461"/>
      <c r="LJO102" s="461"/>
      <c r="LJP102" s="461"/>
      <c r="LJQ102" s="461"/>
      <c r="LJR102" s="461"/>
      <c r="LJS102" s="461"/>
      <c r="LJT102" s="461"/>
      <c r="LJU102" s="461"/>
      <c r="LJV102" s="461"/>
      <c r="LJW102" s="461"/>
      <c r="LJX102" s="461"/>
      <c r="LJY102" s="461"/>
      <c r="LJZ102" s="461"/>
      <c r="LKA102" s="461"/>
      <c r="LKB102" s="461"/>
      <c r="LKC102" s="461"/>
      <c r="LKD102" s="461"/>
      <c r="LKE102" s="461"/>
      <c r="LKF102" s="461"/>
      <c r="LKG102" s="461"/>
      <c r="LKH102" s="461"/>
      <c r="LKI102" s="461"/>
      <c r="LKJ102" s="461"/>
      <c r="LKK102" s="461"/>
      <c r="LKL102" s="461"/>
      <c r="LKM102" s="461"/>
      <c r="LKN102" s="461"/>
      <c r="LKO102" s="461"/>
      <c r="LKP102" s="461"/>
      <c r="LKQ102" s="461"/>
      <c r="LKR102" s="461"/>
      <c r="LKS102" s="461"/>
      <c r="LKT102" s="461"/>
      <c r="LKU102" s="461"/>
      <c r="LKV102" s="461"/>
      <c r="LKW102" s="461"/>
      <c r="LKX102" s="461"/>
      <c r="LKY102" s="461"/>
      <c r="LKZ102" s="461"/>
      <c r="LLA102" s="461"/>
      <c r="LLB102" s="461"/>
      <c r="LLC102" s="461"/>
      <c r="LLD102" s="461"/>
      <c r="LLE102" s="461"/>
      <c r="LLF102" s="461"/>
      <c r="LLG102" s="461"/>
      <c r="LLH102" s="461"/>
      <c r="LLI102" s="461"/>
      <c r="LLJ102" s="461"/>
      <c r="LLK102" s="461"/>
      <c r="LLL102" s="461"/>
      <c r="LLM102" s="461"/>
      <c r="LLN102" s="461"/>
      <c r="LLO102" s="461"/>
      <c r="LLP102" s="461"/>
      <c r="LLQ102" s="461"/>
      <c r="LLR102" s="461"/>
      <c r="LLS102" s="461"/>
      <c r="LLT102" s="461"/>
      <c r="LLU102" s="461"/>
      <c r="LLV102" s="461"/>
      <c r="LLW102" s="461"/>
      <c r="LLX102" s="461"/>
      <c r="LLY102" s="461"/>
      <c r="LLZ102" s="461"/>
      <c r="LMA102" s="461"/>
      <c r="LMB102" s="461"/>
      <c r="LMC102" s="461"/>
      <c r="LMD102" s="461"/>
      <c r="LME102" s="461"/>
      <c r="LMF102" s="461"/>
      <c r="LMG102" s="461"/>
      <c r="LMH102" s="461"/>
      <c r="LMI102" s="461"/>
      <c r="LMJ102" s="461"/>
      <c r="LMK102" s="461"/>
      <c r="LML102" s="461"/>
      <c r="LMM102" s="461"/>
      <c r="LMN102" s="461"/>
      <c r="LMO102" s="461"/>
      <c r="LMP102" s="461"/>
      <c r="LMQ102" s="461"/>
      <c r="LMR102" s="461"/>
      <c r="LMS102" s="461"/>
      <c r="LMT102" s="461"/>
      <c r="LMU102" s="461"/>
      <c r="LMV102" s="461"/>
      <c r="LMW102" s="461"/>
      <c r="LMX102" s="461"/>
      <c r="LMY102" s="461"/>
      <c r="LMZ102" s="461"/>
      <c r="LNA102" s="461"/>
      <c r="LNB102" s="461"/>
      <c r="LNC102" s="461"/>
      <c r="LND102" s="461"/>
      <c r="LNE102" s="461"/>
      <c r="LNF102" s="461"/>
      <c r="LNG102" s="461"/>
      <c r="LNH102" s="461"/>
      <c r="LNI102" s="461"/>
      <c r="LNJ102" s="461"/>
      <c r="LNK102" s="461"/>
      <c r="LNL102" s="461"/>
      <c r="LNM102" s="461"/>
      <c r="LNN102" s="461"/>
      <c r="LNO102" s="461"/>
      <c r="LNP102" s="461"/>
      <c r="LNQ102" s="461"/>
      <c r="LNR102" s="461"/>
      <c r="LNS102" s="461"/>
      <c r="LNT102" s="461"/>
      <c r="LNU102" s="461"/>
      <c r="LNV102" s="461"/>
      <c r="LNW102" s="461"/>
      <c r="LNX102" s="461"/>
      <c r="LNY102" s="461"/>
      <c r="LNZ102" s="461"/>
      <c r="LOA102" s="461"/>
      <c r="LOB102" s="461"/>
      <c r="LOC102" s="461"/>
      <c r="LOD102" s="461"/>
      <c r="LOE102" s="461"/>
      <c r="LOF102" s="461"/>
      <c r="LOG102" s="461"/>
      <c r="LOH102" s="461"/>
      <c r="LOI102" s="461"/>
      <c r="LOJ102" s="461"/>
      <c r="LOK102" s="461"/>
      <c r="LOL102" s="461"/>
      <c r="LOM102" s="461"/>
      <c r="LON102" s="461"/>
      <c r="LOO102" s="461"/>
      <c r="LOP102" s="461"/>
      <c r="LOQ102" s="461"/>
      <c r="LOR102" s="461"/>
      <c r="LOS102" s="461"/>
      <c r="LOT102" s="461"/>
      <c r="LOU102" s="461"/>
      <c r="LOV102" s="461"/>
      <c r="LOW102" s="461"/>
      <c r="LOX102" s="461"/>
      <c r="LOY102" s="461"/>
      <c r="LOZ102" s="461"/>
      <c r="LPA102" s="461"/>
      <c r="LPB102" s="461"/>
      <c r="LPC102" s="461"/>
      <c r="LPD102" s="461"/>
      <c r="LPE102" s="461"/>
      <c r="LPF102" s="461"/>
      <c r="LPG102" s="461"/>
      <c r="LPH102" s="461"/>
      <c r="LPI102" s="461"/>
      <c r="LPJ102" s="461"/>
      <c r="LPK102" s="461"/>
      <c r="LPL102" s="461"/>
      <c r="LPM102" s="461"/>
      <c r="LPN102" s="461"/>
      <c r="LPO102" s="461"/>
      <c r="LPP102" s="461"/>
      <c r="LPQ102" s="461"/>
      <c r="LPR102" s="461"/>
      <c r="LPS102" s="461"/>
      <c r="LPT102" s="461"/>
      <c r="LPU102" s="461"/>
      <c r="LPV102" s="461"/>
      <c r="LPW102" s="461"/>
      <c r="LPX102" s="461"/>
      <c r="LPY102" s="461"/>
      <c r="LPZ102" s="461"/>
      <c r="LQA102" s="461"/>
      <c r="LQB102" s="461"/>
      <c r="LQC102" s="461"/>
      <c r="LQD102" s="461"/>
      <c r="LQE102" s="461"/>
      <c r="LQF102" s="461"/>
      <c r="LQG102" s="461"/>
      <c r="LQH102" s="461"/>
      <c r="LQI102" s="461"/>
      <c r="LQJ102" s="461"/>
      <c r="LQK102" s="461"/>
      <c r="LQL102" s="461"/>
      <c r="LQM102" s="461"/>
      <c r="LQN102" s="461"/>
      <c r="LQO102" s="461"/>
      <c r="LQP102" s="461"/>
      <c r="LQQ102" s="461"/>
      <c r="LQR102" s="461"/>
      <c r="LQS102" s="461"/>
      <c r="LQT102" s="461"/>
      <c r="LQU102" s="461"/>
      <c r="LQV102" s="461"/>
      <c r="LQW102" s="461"/>
      <c r="LQX102" s="461"/>
      <c r="LQY102" s="461"/>
      <c r="LQZ102" s="461"/>
      <c r="LRA102" s="461"/>
      <c r="LRB102" s="461"/>
      <c r="LRC102" s="461"/>
      <c r="LRD102" s="461"/>
      <c r="LRE102" s="461"/>
      <c r="LRF102" s="461"/>
      <c r="LRG102" s="461"/>
      <c r="LRH102" s="461"/>
      <c r="LRI102" s="461"/>
      <c r="LRJ102" s="461"/>
      <c r="LRK102" s="461"/>
      <c r="LRL102" s="461"/>
      <c r="LRM102" s="461"/>
      <c r="LRN102" s="461"/>
      <c r="LRO102" s="461"/>
      <c r="LRP102" s="461"/>
      <c r="LRQ102" s="461"/>
      <c r="LRR102" s="461"/>
      <c r="LRS102" s="461"/>
      <c r="LRT102" s="461"/>
      <c r="LRU102" s="461"/>
      <c r="LRV102" s="461"/>
      <c r="LRW102" s="461"/>
      <c r="LRX102" s="461"/>
      <c r="LRY102" s="461"/>
      <c r="LRZ102" s="461"/>
      <c r="LSA102" s="461"/>
      <c r="LSB102" s="461"/>
      <c r="LSC102" s="461"/>
      <c r="LSD102" s="461"/>
      <c r="LSE102" s="461"/>
      <c r="LSF102" s="461"/>
      <c r="LSG102" s="461"/>
      <c r="LSH102" s="461"/>
      <c r="LSI102" s="461"/>
      <c r="LSJ102" s="461"/>
      <c r="LSK102" s="461"/>
      <c r="LSL102" s="461"/>
      <c r="LSM102" s="461"/>
      <c r="LSN102" s="461"/>
      <c r="LSO102" s="461"/>
      <c r="LSP102" s="461"/>
      <c r="LSQ102" s="461"/>
      <c r="LSR102" s="461"/>
      <c r="LSS102" s="461"/>
      <c r="LST102" s="461"/>
      <c r="LSU102" s="461"/>
      <c r="LSV102" s="461"/>
      <c r="LSW102" s="461"/>
      <c r="LSX102" s="461"/>
      <c r="LSY102" s="461"/>
      <c r="LSZ102" s="461"/>
      <c r="LTA102" s="461"/>
      <c r="LTB102" s="461"/>
      <c r="LTC102" s="461"/>
      <c r="LTD102" s="461"/>
      <c r="LTE102" s="461"/>
      <c r="LTF102" s="461"/>
      <c r="LTG102" s="461"/>
      <c r="LTH102" s="461"/>
      <c r="LTI102" s="461"/>
      <c r="LTJ102" s="461"/>
      <c r="LTK102" s="461"/>
      <c r="LTL102" s="461"/>
      <c r="LTM102" s="461"/>
      <c r="LTN102" s="461"/>
      <c r="LTO102" s="461"/>
      <c r="LTP102" s="461"/>
      <c r="LTQ102" s="461"/>
      <c r="LTR102" s="461"/>
      <c r="LTS102" s="461"/>
      <c r="LTT102" s="461"/>
      <c r="LTU102" s="461"/>
      <c r="LTV102" s="461"/>
      <c r="LTW102" s="461"/>
      <c r="LTX102" s="461"/>
      <c r="LTY102" s="461"/>
      <c r="LTZ102" s="461"/>
      <c r="LUA102" s="461"/>
      <c r="LUB102" s="461"/>
      <c r="LUC102" s="461"/>
      <c r="LUD102" s="461"/>
      <c r="LUE102" s="461"/>
      <c r="LUF102" s="461"/>
      <c r="LUG102" s="461"/>
      <c r="LUH102" s="461"/>
      <c r="LUI102" s="461"/>
      <c r="LUJ102" s="461"/>
      <c r="LUK102" s="461"/>
      <c r="LUL102" s="461"/>
      <c r="LUM102" s="461"/>
      <c r="LUN102" s="461"/>
      <c r="LUO102" s="461"/>
      <c r="LUP102" s="461"/>
      <c r="LUQ102" s="461"/>
      <c r="LUR102" s="461"/>
      <c r="LUS102" s="461"/>
      <c r="LUT102" s="461"/>
      <c r="LUU102" s="461"/>
      <c r="LUV102" s="461"/>
      <c r="LUW102" s="461"/>
      <c r="LUX102" s="461"/>
      <c r="LUY102" s="461"/>
      <c r="LUZ102" s="461"/>
      <c r="LVA102" s="461"/>
      <c r="LVB102" s="461"/>
      <c r="LVC102" s="461"/>
      <c r="LVD102" s="461"/>
      <c r="LVE102" s="461"/>
      <c r="LVF102" s="461"/>
      <c r="LVG102" s="461"/>
      <c r="LVH102" s="461"/>
      <c r="LVI102" s="461"/>
      <c r="LVJ102" s="461"/>
      <c r="LVK102" s="461"/>
      <c r="LVL102" s="461"/>
      <c r="LVM102" s="461"/>
      <c r="LVN102" s="461"/>
      <c r="LVO102" s="461"/>
      <c r="LVP102" s="461"/>
      <c r="LVQ102" s="461"/>
      <c r="LVR102" s="461"/>
      <c r="LVS102" s="461"/>
      <c r="LVT102" s="461"/>
      <c r="LVU102" s="461"/>
      <c r="LVV102" s="461"/>
      <c r="LVW102" s="461"/>
      <c r="LVX102" s="461"/>
      <c r="LVY102" s="461"/>
      <c r="LVZ102" s="461"/>
      <c r="LWA102" s="461"/>
      <c r="LWB102" s="461"/>
      <c r="LWC102" s="461"/>
      <c r="LWD102" s="461"/>
      <c r="LWE102" s="461"/>
      <c r="LWF102" s="461"/>
      <c r="LWG102" s="461"/>
      <c r="LWH102" s="461"/>
      <c r="LWI102" s="461"/>
      <c r="LWJ102" s="461"/>
      <c r="LWK102" s="461"/>
      <c r="LWL102" s="461"/>
      <c r="LWM102" s="461"/>
      <c r="LWN102" s="461"/>
      <c r="LWO102" s="461"/>
      <c r="LWP102" s="461"/>
      <c r="LWQ102" s="461"/>
      <c r="LWR102" s="461"/>
      <c r="LWS102" s="461"/>
      <c r="LWT102" s="461"/>
      <c r="LWU102" s="461"/>
      <c r="LWV102" s="461"/>
      <c r="LWW102" s="461"/>
      <c r="LWX102" s="461"/>
      <c r="LWY102" s="461"/>
      <c r="LWZ102" s="461"/>
      <c r="LXA102" s="461"/>
      <c r="LXB102" s="461"/>
      <c r="LXC102" s="461"/>
      <c r="LXD102" s="461"/>
      <c r="LXE102" s="461"/>
      <c r="LXF102" s="461"/>
      <c r="LXG102" s="461"/>
      <c r="LXH102" s="461"/>
      <c r="LXI102" s="461"/>
      <c r="LXJ102" s="461"/>
      <c r="LXK102" s="461"/>
      <c r="LXL102" s="461"/>
      <c r="LXM102" s="461"/>
      <c r="LXN102" s="461"/>
      <c r="LXO102" s="461"/>
      <c r="LXP102" s="461"/>
      <c r="LXQ102" s="461"/>
      <c r="LXR102" s="461"/>
      <c r="LXS102" s="461"/>
      <c r="LXT102" s="461"/>
      <c r="LXU102" s="461"/>
      <c r="LXV102" s="461"/>
      <c r="LXW102" s="461"/>
      <c r="LXX102" s="461"/>
      <c r="LXY102" s="461"/>
      <c r="LXZ102" s="461"/>
      <c r="LYA102" s="461"/>
      <c r="LYB102" s="461"/>
      <c r="LYC102" s="461"/>
      <c r="LYD102" s="461"/>
      <c r="LYE102" s="461"/>
      <c r="LYF102" s="461"/>
      <c r="LYG102" s="461"/>
      <c r="LYH102" s="461"/>
      <c r="LYI102" s="461"/>
      <c r="LYJ102" s="461"/>
      <c r="LYK102" s="461"/>
      <c r="LYL102" s="461"/>
      <c r="LYM102" s="461"/>
      <c r="LYN102" s="461"/>
      <c r="LYO102" s="461"/>
      <c r="LYP102" s="461"/>
      <c r="LYQ102" s="461"/>
      <c r="LYR102" s="461"/>
      <c r="LYS102" s="461"/>
      <c r="LYT102" s="461"/>
      <c r="LYU102" s="461"/>
      <c r="LYV102" s="461"/>
      <c r="LYW102" s="461"/>
      <c r="LYX102" s="461"/>
      <c r="LYY102" s="461"/>
      <c r="LYZ102" s="461"/>
      <c r="LZA102" s="461"/>
      <c r="LZB102" s="461"/>
      <c r="LZC102" s="461"/>
      <c r="LZD102" s="461"/>
      <c r="LZE102" s="461"/>
      <c r="LZF102" s="461"/>
      <c r="LZG102" s="461"/>
      <c r="LZH102" s="461"/>
      <c r="LZI102" s="461"/>
      <c r="LZJ102" s="461"/>
      <c r="LZK102" s="461"/>
      <c r="LZL102" s="461"/>
      <c r="LZM102" s="461"/>
      <c r="LZN102" s="461"/>
      <c r="LZO102" s="461"/>
      <c r="LZP102" s="461"/>
      <c r="LZQ102" s="461"/>
      <c r="LZR102" s="461"/>
      <c r="LZS102" s="461"/>
      <c r="LZT102" s="461"/>
      <c r="LZU102" s="461"/>
      <c r="LZV102" s="461"/>
      <c r="LZW102" s="461"/>
      <c r="LZX102" s="461"/>
      <c r="LZY102" s="461"/>
      <c r="LZZ102" s="461"/>
      <c r="MAA102" s="461"/>
      <c r="MAB102" s="461"/>
      <c r="MAC102" s="461"/>
      <c r="MAD102" s="461"/>
      <c r="MAE102" s="461"/>
      <c r="MAF102" s="461"/>
      <c r="MAG102" s="461"/>
      <c r="MAH102" s="461"/>
      <c r="MAI102" s="461"/>
      <c r="MAJ102" s="461"/>
      <c r="MAK102" s="461"/>
      <c r="MAL102" s="461"/>
      <c r="MAM102" s="461"/>
      <c r="MAN102" s="461"/>
      <c r="MAO102" s="461"/>
      <c r="MAP102" s="461"/>
      <c r="MAQ102" s="461"/>
      <c r="MAR102" s="461"/>
      <c r="MAS102" s="461"/>
      <c r="MAT102" s="461"/>
      <c r="MAU102" s="461"/>
      <c r="MAV102" s="461"/>
      <c r="MAW102" s="461"/>
      <c r="MAX102" s="461"/>
      <c r="MAY102" s="461"/>
      <c r="MAZ102" s="461"/>
      <c r="MBA102" s="461"/>
      <c r="MBB102" s="461"/>
      <c r="MBC102" s="461"/>
      <c r="MBD102" s="461"/>
      <c r="MBE102" s="461"/>
      <c r="MBF102" s="461"/>
      <c r="MBG102" s="461"/>
      <c r="MBH102" s="461"/>
      <c r="MBI102" s="461"/>
      <c r="MBJ102" s="461"/>
      <c r="MBK102" s="461"/>
      <c r="MBL102" s="461"/>
      <c r="MBM102" s="461"/>
      <c r="MBN102" s="461"/>
      <c r="MBO102" s="461"/>
      <c r="MBP102" s="461"/>
      <c r="MBQ102" s="461"/>
      <c r="MBR102" s="461"/>
      <c r="MBS102" s="461"/>
      <c r="MBT102" s="461"/>
      <c r="MBU102" s="461"/>
      <c r="MBV102" s="461"/>
      <c r="MBW102" s="461"/>
      <c r="MBX102" s="461"/>
      <c r="MBY102" s="461"/>
      <c r="MBZ102" s="461"/>
      <c r="MCA102" s="461"/>
      <c r="MCB102" s="461"/>
      <c r="MCC102" s="461"/>
      <c r="MCD102" s="461"/>
      <c r="MCE102" s="461"/>
      <c r="MCF102" s="461"/>
      <c r="MCG102" s="461"/>
      <c r="MCH102" s="461"/>
      <c r="MCI102" s="461"/>
      <c r="MCJ102" s="461"/>
      <c r="MCK102" s="461"/>
      <c r="MCL102" s="461"/>
      <c r="MCM102" s="461"/>
      <c r="MCN102" s="461"/>
      <c r="MCO102" s="461"/>
      <c r="MCP102" s="461"/>
      <c r="MCQ102" s="461"/>
      <c r="MCR102" s="461"/>
      <c r="MCS102" s="461"/>
      <c r="MCT102" s="461"/>
      <c r="MCU102" s="461"/>
      <c r="MCV102" s="461"/>
      <c r="MCW102" s="461"/>
      <c r="MCX102" s="461"/>
      <c r="MCY102" s="461"/>
      <c r="MCZ102" s="461"/>
      <c r="MDA102" s="461"/>
      <c r="MDB102" s="461"/>
      <c r="MDC102" s="461"/>
      <c r="MDD102" s="461"/>
      <c r="MDE102" s="461"/>
      <c r="MDF102" s="461"/>
      <c r="MDG102" s="461"/>
      <c r="MDH102" s="461"/>
      <c r="MDI102" s="461"/>
      <c r="MDJ102" s="461"/>
      <c r="MDK102" s="461"/>
      <c r="MDL102" s="461"/>
      <c r="MDM102" s="461"/>
      <c r="MDN102" s="461"/>
      <c r="MDO102" s="461"/>
      <c r="MDP102" s="461"/>
      <c r="MDQ102" s="461"/>
      <c r="MDR102" s="461"/>
      <c r="MDS102" s="461"/>
      <c r="MDT102" s="461"/>
      <c r="MDU102" s="461"/>
      <c r="MDV102" s="461"/>
      <c r="MDW102" s="461"/>
      <c r="MDX102" s="461"/>
      <c r="MDY102" s="461"/>
      <c r="MDZ102" s="461"/>
      <c r="MEA102" s="461"/>
      <c r="MEB102" s="461"/>
      <c r="MEC102" s="461"/>
      <c r="MED102" s="461"/>
      <c r="MEE102" s="461"/>
      <c r="MEF102" s="461"/>
      <c r="MEG102" s="461"/>
      <c r="MEH102" s="461"/>
      <c r="MEI102" s="461"/>
      <c r="MEJ102" s="461"/>
      <c r="MEK102" s="461"/>
      <c r="MEL102" s="461"/>
      <c r="MEM102" s="461"/>
      <c r="MEN102" s="461"/>
      <c r="MEO102" s="461"/>
      <c r="MEP102" s="461"/>
      <c r="MEQ102" s="461"/>
      <c r="MER102" s="461"/>
      <c r="MES102" s="461"/>
      <c r="MET102" s="461"/>
      <c r="MEU102" s="461"/>
      <c r="MEV102" s="461"/>
      <c r="MEW102" s="461"/>
      <c r="MEX102" s="461"/>
      <c r="MEY102" s="461"/>
      <c r="MEZ102" s="461"/>
      <c r="MFA102" s="461"/>
      <c r="MFB102" s="461"/>
      <c r="MFC102" s="461"/>
      <c r="MFD102" s="461"/>
      <c r="MFE102" s="461"/>
      <c r="MFF102" s="461"/>
      <c r="MFG102" s="461"/>
      <c r="MFH102" s="461"/>
      <c r="MFI102" s="461"/>
      <c r="MFJ102" s="461"/>
      <c r="MFK102" s="461"/>
      <c r="MFL102" s="461"/>
      <c r="MFM102" s="461"/>
      <c r="MFN102" s="461"/>
      <c r="MFO102" s="461"/>
      <c r="MFP102" s="461"/>
      <c r="MFQ102" s="461"/>
      <c r="MFR102" s="461"/>
      <c r="MFS102" s="461"/>
      <c r="MFT102" s="461"/>
      <c r="MFU102" s="461"/>
      <c r="MFV102" s="461"/>
      <c r="MFW102" s="461"/>
      <c r="MFX102" s="461"/>
      <c r="MFY102" s="461"/>
      <c r="MFZ102" s="461"/>
      <c r="MGA102" s="461"/>
      <c r="MGB102" s="461"/>
      <c r="MGC102" s="461"/>
      <c r="MGD102" s="461"/>
      <c r="MGE102" s="461"/>
      <c r="MGF102" s="461"/>
      <c r="MGG102" s="461"/>
      <c r="MGH102" s="461"/>
      <c r="MGI102" s="461"/>
      <c r="MGJ102" s="461"/>
      <c r="MGK102" s="461"/>
      <c r="MGL102" s="461"/>
      <c r="MGM102" s="461"/>
      <c r="MGN102" s="461"/>
      <c r="MGO102" s="461"/>
      <c r="MGP102" s="461"/>
      <c r="MGQ102" s="461"/>
      <c r="MGR102" s="461"/>
      <c r="MGS102" s="461"/>
      <c r="MGT102" s="461"/>
      <c r="MGU102" s="461"/>
      <c r="MGV102" s="461"/>
      <c r="MGW102" s="461"/>
      <c r="MGX102" s="461"/>
      <c r="MGY102" s="461"/>
      <c r="MGZ102" s="461"/>
      <c r="MHA102" s="461"/>
      <c r="MHB102" s="461"/>
      <c r="MHC102" s="461"/>
      <c r="MHD102" s="461"/>
      <c r="MHE102" s="461"/>
      <c r="MHF102" s="461"/>
      <c r="MHG102" s="461"/>
      <c r="MHH102" s="461"/>
      <c r="MHI102" s="461"/>
      <c r="MHJ102" s="461"/>
      <c r="MHK102" s="461"/>
      <c r="MHL102" s="461"/>
      <c r="MHM102" s="461"/>
      <c r="MHN102" s="461"/>
      <c r="MHO102" s="461"/>
      <c r="MHP102" s="461"/>
      <c r="MHQ102" s="461"/>
      <c r="MHR102" s="461"/>
      <c r="MHS102" s="461"/>
      <c r="MHT102" s="461"/>
      <c r="MHU102" s="461"/>
      <c r="MHV102" s="461"/>
      <c r="MHW102" s="461"/>
      <c r="MHX102" s="461"/>
      <c r="MHY102" s="461"/>
      <c r="MHZ102" s="461"/>
      <c r="MIA102" s="461"/>
      <c r="MIB102" s="461"/>
      <c r="MIC102" s="461"/>
      <c r="MID102" s="461"/>
      <c r="MIE102" s="461"/>
      <c r="MIF102" s="461"/>
      <c r="MIG102" s="461"/>
      <c r="MIH102" s="461"/>
      <c r="MII102" s="461"/>
      <c r="MIJ102" s="461"/>
      <c r="MIK102" s="461"/>
      <c r="MIL102" s="461"/>
      <c r="MIM102" s="461"/>
      <c r="MIN102" s="461"/>
      <c r="MIO102" s="461"/>
      <c r="MIP102" s="461"/>
      <c r="MIQ102" s="461"/>
      <c r="MIR102" s="461"/>
      <c r="MIS102" s="461"/>
      <c r="MIT102" s="461"/>
      <c r="MIU102" s="461"/>
      <c r="MIV102" s="461"/>
      <c r="MIW102" s="461"/>
      <c r="MIX102" s="461"/>
      <c r="MIY102" s="461"/>
      <c r="MIZ102" s="461"/>
      <c r="MJA102" s="461"/>
      <c r="MJB102" s="461"/>
      <c r="MJC102" s="461"/>
      <c r="MJD102" s="461"/>
      <c r="MJE102" s="461"/>
      <c r="MJF102" s="461"/>
      <c r="MJG102" s="461"/>
      <c r="MJH102" s="461"/>
      <c r="MJI102" s="461"/>
      <c r="MJJ102" s="461"/>
      <c r="MJK102" s="461"/>
      <c r="MJL102" s="461"/>
      <c r="MJM102" s="461"/>
      <c r="MJN102" s="461"/>
      <c r="MJO102" s="461"/>
      <c r="MJP102" s="461"/>
      <c r="MJQ102" s="461"/>
      <c r="MJR102" s="461"/>
      <c r="MJS102" s="461"/>
      <c r="MJT102" s="461"/>
      <c r="MJU102" s="461"/>
      <c r="MJV102" s="461"/>
      <c r="MJW102" s="461"/>
      <c r="MJX102" s="461"/>
      <c r="MJY102" s="461"/>
      <c r="MJZ102" s="461"/>
      <c r="MKA102" s="461"/>
      <c r="MKB102" s="461"/>
      <c r="MKC102" s="461"/>
      <c r="MKD102" s="461"/>
      <c r="MKE102" s="461"/>
      <c r="MKF102" s="461"/>
      <c r="MKG102" s="461"/>
      <c r="MKH102" s="461"/>
      <c r="MKI102" s="461"/>
      <c r="MKJ102" s="461"/>
      <c r="MKK102" s="461"/>
      <c r="MKL102" s="461"/>
      <c r="MKM102" s="461"/>
      <c r="MKN102" s="461"/>
      <c r="MKO102" s="461"/>
      <c r="MKP102" s="461"/>
      <c r="MKQ102" s="461"/>
      <c r="MKR102" s="461"/>
      <c r="MKS102" s="461"/>
      <c r="MKT102" s="461"/>
      <c r="MKU102" s="461"/>
      <c r="MKV102" s="461"/>
      <c r="MKW102" s="461"/>
      <c r="MKX102" s="461"/>
      <c r="MKY102" s="461"/>
      <c r="MKZ102" s="461"/>
      <c r="MLA102" s="461"/>
      <c r="MLB102" s="461"/>
      <c r="MLC102" s="461"/>
      <c r="MLD102" s="461"/>
      <c r="MLE102" s="461"/>
      <c r="MLF102" s="461"/>
      <c r="MLG102" s="461"/>
      <c r="MLH102" s="461"/>
      <c r="MLI102" s="461"/>
      <c r="MLJ102" s="461"/>
      <c r="MLK102" s="461"/>
      <c r="MLL102" s="461"/>
      <c r="MLM102" s="461"/>
      <c r="MLN102" s="461"/>
      <c r="MLO102" s="461"/>
      <c r="MLP102" s="461"/>
      <c r="MLQ102" s="461"/>
      <c r="MLR102" s="461"/>
      <c r="MLS102" s="461"/>
      <c r="MLT102" s="461"/>
      <c r="MLU102" s="461"/>
      <c r="MLV102" s="461"/>
      <c r="MLW102" s="461"/>
      <c r="MLX102" s="461"/>
      <c r="MLY102" s="461"/>
      <c r="MLZ102" s="461"/>
      <c r="MMA102" s="461"/>
      <c r="MMB102" s="461"/>
      <c r="MMC102" s="461"/>
      <c r="MMD102" s="461"/>
      <c r="MME102" s="461"/>
      <c r="MMF102" s="461"/>
      <c r="MMG102" s="461"/>
      <c r="MMH102" s="461"/>
      <c r="MMI102" s="461"/>
      <c r="MMJ102" s="461"/>
      <c r="MMK102" s="461"/>
      <c r="MML102" s="461"/>
      <c r="MMM102" s="461"/>
      <c r="MMN102" s="461"/>
      <c r="MMO102" s="461"/>
      <c r="MMP102" s="461"/>
      <c r="MMQ102" s="461"/>
      <c r="MMR102" s="461"/>
      <c r="MMS102" s="461"/>
      <c r="MMT102" s="461"/>
      <c r="MMU102" s="461"/>
      <c r="MMV102" s="461"/>
      <c r="MMW102" s="461"/>
      <c r="MMX102" s="461"/>
      <c r="MMY102" s="461"/>
      <c r="MMZ102" s="461"/>
      <c r="MNA102" s="461"/>
      <c r="MNB102" s="461"/>
      <c r="MNC102" s="461"/>
      <c r="MND102" s="461"/>
      <c r="MNE102" s="461"/>
      <c r="MNF102" s="461"/>
      <c r="MNG102" s="461"/>
      <c r="MNH102" s="461"/>
      <c r="MNI102" s="461"/>
      <c r="MNJ102" s="461"/>
      <c r="MNK102" s="461"/>
      <c r="MNL102" s="461"/>
      <c r="MNM102" s="461"/>
      <c r="MNN102" s="461"/>
      <c r="MNO102" s="461"/>
      <c r="MNP102" s="461"/>
      <c r="MNQ102" s="461"/>
      <c r="MNR102" s="461"/>
      <c r="MNS102" s="461"/>
      <c r="MNT102" s="461"/>
      <c r="MNU102" s="461"/>
      <c r="MNV102" s="461"/>
      <c r="MNW102" s="461"/>
      <c r="MNX102" s="461"/>
      <c r="MNY102" s="461"/>
      <c r="MNZ102" s="461"/>
      <c r="MOA102" s="461"/>
      <c r="MOB102" s="461"/>
      <c r="MOC102" s="461"/>
      <c r="MOD102" s="461"/>
      <c r="MOE102" s="461"/>
      <c r="MOF102" s="461"/>
      <c r="MOG102" s="461"/>
      <c r="MOH102" s="461"/>
      <c r="MOI102" s="461"/>
      <c r="MOJ102" s="461"/>
      <c r="MOK102" s="461"/>
      <c r="MOL102" s="461"/>
      <c r="MOM102" s="461"/>
      <c r="MON102" s="461"/>
      <c r="MOO102" s="461"/>
      <c r="MOP102" s="461"/>
      <c r="MOQ102" s="461"/>
      <c r="MOR102" s="461"/>
      <c r="MOS102" s="461"/>
      <c r="MOT102" s="461"/>
      <c r="MOU102" s="461"/>
      <c r="MOV102" s="461"/>
      <c r="MOW102" s="461"/>
      <c r="MOX102" s="461"/>
      <c r="MOY102" s="461"/>
      <c r="MOZ102" s="461"/>
      <c r="MPA102" s="461"/>
      <c r="MPB102" s="461"/>
      <c r="MPC102" s="461"/>
      <c r="MPD102" s="461"/>
      <c r="MPE102" s="461"/>
      <c r="MPF102" s="461"/>
      <c r="MPG102" s="461"/>
      <c r="MPH102" s="461"/>
      <c r="MPI102" s="461"/>
      <c r="MPJ102" s="461"/>
      <c r="MPK102" s="461"/>
      <c r="MPL102" s="461"/>
      <c r="MPM102" s="461"/>
      <c r="MPN102" s="461"/>
      <c r="MPO102" s="461"/>
      <c r="MPP102" s="461"/>
      <c r="MPQ102" s="461"/>
      <c r="MPR102" s="461"/>
      <c r="MPS102" s="461"/>
      <c r="MPT102" s="461"/>
      <c r="MPU102" s="461"/>
      <c r="MPV102" s="461"/>
      <c r="MPW102" s="461"/>
      <c r="MPX102" s="461"/>
      <c r="MPY102" s="461"/>
      <c r="MPZ102" s="461"/>
      <c r="MQA102" s="461"/>
      <c r="MQB102" s="461"/>
      <c r="MQC102" s="461"/>
      <c r="MQD102" s="461"/>
      <c r="MQE102" s="461"/>
      <c r="MQF102" s="461"/>
      <c r="MQG102" s="461"/>
      <c r="MQH102" s="461"/>
      <c r="MQI102" s="461"/>
      <c r="MQJ102" s="461"/>
      <c r="MQK102" s="461"/>
      <c r="MQL102" s="461"/>
      <c r="MQM102" s="461"/>
      <c r="MQN102" s="461"/>
      <c r="MQO102" s="461"/>
      <c r="MQP102" s="461"/>
      <c r="MQQ102" s="461"/>
      <c r="MQR102" s="461"/>
      <c r="MQS102" s="461"/>
      <c r="MQT102" s="461"/>
      <c r="MQU102" s="461"/>
      <c r="MQV102" s="461"/>
      <c r="MQW102" s="461"/>
      <c r="MQX102" s="461"/>
      <c r="MQY102" s="461"/>
      <c r="MQZ102" s="461"/>
      <c r="MRA102" s="461"/>
      <c r="MRB102" s="461"/>
      <c r="MRC102" s="461"/>
      <c r="MRD102" s="461"/>
      <c r="MRE102" s="461"/>
      <c r="MRF102" s="461"/>
      <c r="MRG102" s="461"/>
      <c r="MRH102" s="461"/>
      <c r="MRI102" s="461"/>
      <c r="MRJ102" s="461"/>
      <c r="MRK102" s="461"/>
      <c r="MRL102" s="461"/>
      <c r="MRM102" s="461"/>
      <c r="MRN102" s="461"/>
      <c r="MRO102" s="461"/>
      <c r="MRP102" s="461"/>
      <c r="MRQ102" s="461"/>
      <c r="MRR102" s="461"/>
      <c r="MRS102" s="461"/>
      <c r="MRT102" s="461"/>
      <c r="MRU102" s="461"/>
      <c r="MRV102" s="461"/>
      <c r="MRW102" s="461"/>
      <c r="MRX102" s="461"/>
      <c r="MRY102" s="461"/>
      <c r="MRZ102" s="461"/>
      <c r="MSA102" s="461"/>
      <c r="MSB102" s="461"/>
      <c r="MSC102" s="461"/>
      <c r="MSD102" s="461"/>
      <c r="MSE102" s="461"/>
      <c r="MSF102" s="461"/>
      <c r="MSG102" s="461"/>
      <c r="MSH102" s="461"/>
      <c r="MSI102" s="461"/>
      <c r="MSJ102" s="461"/>
      <c r="MSK102" s="461"/>
      <c r="MSL102" s="461"/>
      <c r="MSM102" s="461"/>
      <c r="MSN102" s="461"/>
      <c r="MSO102" s="461"/>
      <c r="MSP102" s="461"/>
      <c r="MSQ102" s="461"/>
      <c r="MSR102" s="461"/>
      <c r="MSS102" s="461"/>
      <c r="MST102" s="461"/>
      <c r="MSU102" s="461"/>
      <c r="MSV102" s="461"/>
      <c r="MSW102" s="461"/>
      <c r="MSX102" s="461"/>
      <c r="MSY102" s="461"/>
      <c r="MSZ102" s="461"/>
      <c r="MTA102" s="461"/>
      <c r="MTB102" s="461"/>
      <c r="MTC102" s="461"/>
      <c r="MTD102" s="461"/>
      <c r="MTE102" s="461"/>
      <c r="MTF102" s="461"/>
      <c r="MTG102" s="461"/>
      <c r="MTH102" s="461"/>
      <c r="MTI102" s="461"/>
      <c r="MTJ102" s="461"/>
      <c r="MTK102" s="461"/>
      <c r="MTL102" s="461"/>
      <c r="MTM102" s="461"/>
      <c r="MTN102" s="461"/>
      <c r="MTO102" s="461"/>
      <c r="MTP102" s="461"/>
      <c r="MTQ102" s="461"/>
      <c r="MTR102" s="461"/>
      <c r="MTS102" s="461"/>
      <c r="MTT102" s="461"/>
      <c r="MTU102" s="461"/>
      <c r="MTV102" s="461"/>
      <c r="MTW102" s="461"/>
      <c r="MTX102" s="461"/>
      <c r="MTY102" s="461"/>
      <c r="MTZ102" s="461"/>
      <c r="MUA102" s="461"/>
      <c r="MUB102" s="461"/>
      <c r="MUC102" s="461"/>
      <c r="MUD102" s="461"/>
      <c r="MUE102" s="461"/>
      <c r="MUF102" s="461"/>
      <c r="MUG102" s="461"/>
      <c r="MUH102" s="461"/>
      <c r="MUI102" s="461"/>
      <c r="MUJ102" s="461"/>
      <c r="MUK102" s="461"/>
      <c r="MUL102" s="461"/>
      <c r="MUM102" s="461"/>
      <c r="MUN102" s="461"/>
      <c r="MUO102" s="461"/>
      <c r="MUP102" s="461"/>
      <c r="MUQ102" s="461"/>
      <c r="MUR102" s="461"/>
      <c r="MUS102" s="461"/>
      <c r="MUT102" s="461"/>
      <c r="MUU102" s="461"/>
      <c r="MUV102" s="461"/>
      <c r="MUW102" s="461"/>
      <c r="MUX102" s="461"/>
      <c r="MUY102" s="461"/>
      <c r="MUZ102" s="461"/>
      <c r="MVA102" s="461"/>
      <c r="MVB102" s="461"/>
      <c r="MVC102" s="461"/>
      <c r="MVD102" s="461"/>
      <c r="MVE102" s="461"/>
      <c r="MVF102" s="461"/>
      <c r="MVG102" s="461"/>
      <c r="MVH102" s="461"/>
      <c r="MVI102" s="461"/>
      <c r="MVJ102" s="461"/>
      <c r="MVK102" s="461"/>
      <c r="MVL102" s="461"/>
      <c r="MVM102" s="461"/>
      <c r="MVN102" s="461"/>
      <c r="MVO102" s="461"/>
      <c r="MVP102" s="461"/>
      <c r="MVQ102" s="461"/>
      <c r="MVR102" s="461"/>
      <c r="MVS102" s="461"/>
      <c r="MVT102" s="461"/>
      <c r="MVU102" s="461"/>
      <c r="MVV102" s="461"/>
      <c r="MVW102" s="461"/>
      <c r="MVX102" s="461"/>
      <c r="MVY102" s="461"/>
      <c r="MVZ102" s="461"/>
      <c r="MWA102" s="461"/>
      <c r="MWB102" s="461"/>
      <c r="MWC102" s="461"/>
      <c r="MWD102" s="461"/>
      <c r="MWE102" s="461"/>
      <c r="MWF102" s="461"/>
      <c r="MWG102" s="461"/>
      <c r="MWH102" s="461"/>
      <c r="MWI102" s="461"/>
      <c r="MWJ102" s="461"/>
      <c r="MWK102" s="461"/>
      <c r="MWL102" s="461"/>
      <c r="MWM102" s="461"/>
      <c r="MWN102" s="461"/>
      <c r="MWO102" s="461"/>
      <c r="MWP102" s="461"/>
      <c r="MWQ102" s="461"/>
      <c r="MWR102" s="461"/>
      <c r="MWS102" s="461"/>
      <c r="MWT102" s="461"/>
      <c r="MWU102" s="461"/>
      <c r="MWV102" s="461"/>
      <c r="MWW102" s="461"/>
      <c r="MWX102" s="461"/>
      <c r="MWY102" s="461"/>
      <c r="MWZ102" s="461"/>
      <c r="MXA102" s="461"/>
      <c r="MXB102" s="461"/>
      <c r="MXC102" s="461"/>
      <c r="MXD102" s="461"/>
      <c r="MXE102" s="461"/>
      <c r="MXF102" s="461"/>
      <c r="MXG102" s="461"/>
      <c r="MXH102" s="461"/>
      <c r="MXI102" s="461"/>
      <c r="MXJ102" s="461"/>
      <c r="MXK102" s="461"/>
      <c r="MXL102" s="461"/>
      <c r="MXM102" s="461"/>
      <c r="MXN102" s="461"/>
      <c r="MXO102" s="461"/>
      <c r="MXP102" s="461"/>
      <c r="MXQ102" s="461"/>
      <c r="MXR102" s="461"/>
      <c r="MXS102" s="461"/>
      <c r="MXT102" s="461"/>
      <c r="MXU102" s="461"/>
      <c r="MXV102" s="461"/>
      <c r="MXW102" s="461"/>
      <c r="MXX102" s="461"/>
      <c r="MXY102" s="461"/>
      <c r="MXZ102" s="461"/>
      <c r="MYA102" s="461"/>
      <c r="MYB102" s="461"/>
      <c r="MYC102" s="461"/>
      <c r="MYD102" s="461"/>
      <c r="MYE102" s="461"/>
      <c r="MYF102" s="461"/>
      <c r="MYG102" s="461"/>
      <c r="MYH102" s="461"/>
      <c r="MYI102" s="461"/>
      <c r="MYJ102" s="461"/>
      <c r="MYK102" s="461"/>
      <c r="MYL102" s="461"/>
      <c r="MYM102" s="461"/>
      <c r="MYN102" s="461"/>
      <c r="MYO102" s="461"/>
      <c r="MYP102" s="461"/>
      <c r="MYQ102" s="461"/>
      <c r="MYR102" s="461"/>
      <c r="MYS102" s="461"/>
      <c r="MYT102" s="461"/>
      <c r="MYU102" s="461"/>
      <c r="MYV102" s="461"/>
      <c r="MYW102" s="461"/>
      <c r="MYX102" s="461"/>
      <c r="MYY102" s="461"/>
      <c r="MYZ102" s="461"/>
      <c r="MZA102" s="461"/>
      <c r="MZB102" s="461"/>
      <c r="MZC102" s="461"/>
      <c r="MZD102" s="461"/>
      <c r="MZE102" s="461"/>
      <c r="MZF102" s="461"/>
      <c r="MZG102" s="461"/>
      <c r="MZH102" s="461"/>
      <c r="MZI102" s="461"/>
      <c r="MZJ102" s="461"/>
      <c r="MZK102" s="461"/>
      <c r="MZL102" s="461"/>
      <c r="MZM102" s="461"/>
      <c r="MZN102" s="461"/>
      <c r="MZO102" s="461"/>
      <c r="MZP102" s="461"/>
      <c r="MZQ102" s="461"/>
      <c r="MZR102" s="461"/>
      <c r="MZS102" s="461"/>
      <c r="MZT102" s="461"/>
      <c r="MZU102" s="461"/>
      <c r="MZV102" s="461"/>
      <c r="MZW102" s="461"/>
      <c r="MZX102" s="461"/>
      <c r="MZY102" s="461"/>
      <c r="MZZ102" s="461"/>
      <c r="NAA102" s="461"/>
      <c r="NAB102" s="461"/>
      <c r="NAC102" s="461"/>
      <c r="NAD102" s="461"/>
      <c r="NAE102" s="461"/>
      <c r="NAF102" s="461"/>
      <c r="NAG102" s="461"/>
      <c r="NAH102" s="461"/>
      <c r="NAI102" s="461"/>
      <c r="NAJ102" s="461"/>
      <c r="NAK102" s="461"/>
      <c r="NAL102" s="461"/>
      <c r="NAM102" s="461"/>
      <c r="NAN102" s="461"/>
      <c r="NAO102" s="461"/>
      <c r="NAP102" s="461"/>
      <c r="NAQ102" s="461"/>
      <c r="NAR102" s="461"/>
      <c r="NAS102" s="461"/>
      <c r="NAT102" s="461"/>
      <c r="NAU102" s="461"/>
      <c r="NAV102" s="461"/>
      <c r="NAW102" s="461"/>
      <c r="NAX102" s="461"/>
      <c r="NAY102" s="461"/>
      <c r="NAZ102" s="461"/>
      <c r="NBA102" s="461"/>
      <c r="NBB102" s="461"/>
      <c r="NBC102" s="461"/>
      <c r="NBD102" s="461"/>
      <c r="NBE102" s="461"/>
      <c r="NBF102" s="461"/>
      <c r="NBG102" s="461"/>
      <c r="NBH102" s="461"/>
      <c r="NBI102" s="461"/>
      <c r="NBJ102" s="461"/>
      <c r="NBK102" s="461"/>
      <c r="NBL102" s="461"/>
      <c r="NBM102" s="461"/>
      <c r="NBN102" s="461"/>
      <c r="NBO102" s="461"/>
      <c r="NBP102" s="461"/>
      <c r="NBQ102" s="461"/>
      <c r="NBR102" s="461"/>
      <c r="NBS102" s="461"/>
      <c r="NBT102" s="461"/>
      <c r="NBU102" s="461"/>
      <c r="NBV102" s="461"/>
      <c r="NBW102" s="461"/>
      <c r="NBX102" s="461"/>
      <c r="NBY102" s="461"/>
      <c r="NBZ102" s="461"/>
      <c r="NCA102" s="461"/>
      <c r="NCB102" s="461"/>
      <c r="NCC102" s="461"/>
      <c r="NCD102" s="461"/>
      <c r="NCE102" s="461"/>
      <c r="NCF102" s="461"/>
      <c r="NCG102" s="461"/>
      <c r="NCH102" s="461"/>
      <c r="NCI102" s="461"/>
      <c r="NCJ102" s="461"/>
      <c r="NCK102" s="461"/>
      <c r="NCL102" s="461"/>
      <c r="NCM102" s="461"/>
      <c r="NCN102" s="461"/>
      <c r="NCO102" s="461"/>
      <c r="NCP102" s="461"/>
      <c r="NCQ102" s="461"/>
      <c r="NCR102" s="461"/>
      <c r="NCS102" s="461"/>
      <c r="NCT102" s="461"/>
      <c r="NCU102" s="461"/>
      <c r="NCV102" s="461"/>
      <c r="NCW102" s="461"/>
      <c r="NCX102" s="461"/>
      <c r="NCY102" s="461"/>
      <c r="NCZ102" s="461"/>
      <c r="NDA102" s="461"/>
      <c r="NDB102" s="461"/>
      <c r="NDC102" s="461"/>
      <c r="NDD102" s="461"/>
      <c r="NDE102" s="461"/>
      <c r="NDF102" s="461"/>
      <c r="NDG102" s="461"/>
      <c r="NDH102" s="461"/>
      <c r="NDI102" s="461"/>
      <c r="NDJ102" s="461"/>
      <c r="NDK102" s="461"/>
      <c r="NDL102" s="461"/>
      <c r="NDM102" s="461"/>
      <c r="NDN102" s="461"/>
      <c r="NDO102" s="461"/>
      <c r="NDP102" s="461"/>
      <c r="NDQ102" s="461"/>
      <c r="NDR102" s="461"/>
      <c r="NDS102" s="461"/>
      <c r="NDT102" s="461"/>
      <c r="NDU102" s="461"/>
      <c r="NDV102" s="461"/>
      <c r="NDW102" s="461"/>
      <c r="NDX102" s="461"/>
      <c r="NDY102" s="461"/>
      <c r="NDZ102" s="461"/>
      <c r="NEA102" s="461"/>
      <c r="NEB102" s="461"/>
      <c r="NEC102" s="461"/>
      <c r="NED102" s="461"/>
      <c r="NEE102" s="461"/>
      <c r="NEF102" s="461"/>
      <c r="NEG102" s="461"/>
      <c r="NEH102" s="461"/>
      <c r="NEI102" s="461"/>
      <c r="NEJ102" s="461"/>
      <c r="NEK102" s="461"/>
      <c r="NEL102" s="461"/>
      <c r="NEM102" s="461"/>
      <c r="NEN102" s="461"/>
      <c r="NEO102" s="461"/>
      <c r="NEP102" s="461"/>
      <c r="NEQ102" s="461"/>
      <c r="NER102" s="461"/>
      <c r="NES102" s="461"/>
      <c r="NET102" s="461"/>
      <c r="NEU102" s="461"/>
      <c r="NEV102" s="461"/>
      <c r="NEW102" s="461"/>
      <c r="NEX102" s="461"/>
      <c r="NEY102" s="461"/>
      <c r="NEZ102" s="461"/>
      <c r="NFA102" s="461"/>
      <c r="NFB102" s="461"/>
      <c r="NFC102" s="461"/>
      <c r="NFD102" s="461"/>
      <c r="NFE102" s="461"/>
      <c r="NFF102" s="461"/>
      <c r="NFG102" s="461"/>
      <c r="NFH102" s="461"/>
      <c r="NFI102" s="461"/>
      <c r="NFJ102" s="461"/>
      <c r="NFK102" s="461"/>
      <c r="NFL102" s="461"/>
      <c r="NFM102" s="461"/>
      <c r="NFN102" s="461"/>
      <c r="NFO102" s="461"/>
      <c r="NFP102" s="461"/>
      <c r="NFQ102" s="461"/>
      <c r="NFR102" s="461"/>
      <c r="NFS102" s="461"/>
      <c r="NFT102" s="461"/>
      <c r="NFU102" s="461"/>
      <c r="NFV102" s="461"/>
      <c r="NFW102" s="461"/>
      <c r="NFX102" s="461"/>
      <c r="NFY102" s="461"/>
      <c r="NFZ102" s="461"/>
      <c r="NGA102" s="461"/>
      <c r="NGB102" s="461"/>
      <c r="NGC102" s="461"/>
      <c r="NGD102" s="461"/>
      <c r="NGE102" s="461"/>
      <c r="NGF102" s="461"/>
      <c r="NGG102" s="461"/>
      <c r="NGH102" s="461"/>
      <c r="NGI102" s="461"/>
      <c r="NGJ102" s="461"/>
      <c r="NGK102" s="461"/>
      <c r="NGL102" s="461"/>
      <c r="NGM102" s="461"/>
      <c r="NGN102" s="461"/>
      <c r="NGO102" s="461"/>
      <c r="NGP102" s="461"/>
      <c r="NGQ102" s="461"/>
      <c r="NGR102" s="461"/>
      <c r="NGS102" s="461"/>
      <c r="NGT102" s="461"/>
      <c r="NGU102" s="461"/>
      <c r="NGV102" s="461"/>
      <c r="NGW102" s="461"/>
      <c r="NGX102" s="461"/>
      <c r="NGY102" s="461"/>
      <c r="NGZ102" s="461"/>
      <c r="NHA102" s="461"/>
      <c r="NHB102" s="461"/>
      <c r="NHC102" s="461"/>
      <c r="NHD102" s="461"/>
      <c r="NHE102" s="461"/>
      <c r="NHF102" s="461"/>
      <c r="NHG102" s="461"/>
      <c r="NHH102" s="461"/>
      <c r="NHI102" s="461"/>
      <c r="NHJ102" s="461"/>
      <c r="NHK102" s="461"/>
      <c r="NHL102" s="461"/>
      <c r="NHM102" s="461"/>
      <c r="NHN102" s="461"/>
      <c r="NHO102" s="461"/>
      <c r="NHP102" s="461"/>
      <c r="NHQ102" s="461"/>
      <c r="NHR102" s="461"/>
      <c r="NHS102" s="461"/>
      <c r="NHT102" s="461"/>
      <c r="NHU102" s="461"/>
      <c r="NHV102" s="461"/>
      <c r="NHW102" s="461"/>
      <c r="NHX102" s="461"/>
      <c r="NHY102" s="461"/>
      <c r="NHZ102" s="461"/>
      <c r="NIA102" s="461"/>
      <c r="NIB102" s="461"/>
      <c r="NIC102" s="461"/>
      <c r="NID102" s="461"/>
      <c r="NIE102" s="461"/>
      <c r="NIF102" s="461"/>
      <c r="NIG102" s="461"/>
      <c r="NIH102" s="461"/>
      <c r="NII102" s="461"/>
      <c r="NIJ102" s="461"/>
      <c r="NIK102" s="461"/>
      <c r="NIL102" s="461"/>
      <c r="NIM102" s="461"/>
      <c r="NIN102" s="461"/>
      <c r="NIO102" s="461"/>
      <c r="NIP102" s="461"/>
      <c r="NIQ102" s="461"/>
      <c r="NIR102" s="461"/>
      <c r="NIS102" s="461"/>
      <c r="NIT102" s="461"/>
      <c r="NIU102" s="461"/>
      <c r="NIV102" s="461"/>
      <c r="NIW102" s="461"/>
      <c r="NIX102" s="461"/>
      <c r="NIY102" s="461"/>
      <c r="NIZ102" s="461"/>
      <c r="NJA102" s="461"/>
      <c r="NJB102" s="461"/>
      <c r="NJC102" s="461"/>
      <c r="NJD102" s="461"/>
      <c r="NJE102" s="461"/>
      <c r="NJF102" s="461"/>
      <c r="NJG102" s="461"/>
      <c r="NJH102" s="461"/>
      <c r="NJI102" s="461"/>
      <c r="NJJ102" s="461"/>
      <c r="NJK102" s="461"/>
      <c r="NJL102" s="461"/>
      <c r="NJM102" s="461"/>
      <c r="NJN102" s="461"/>
      <c r="NJO102" s="461"/>
      <c r="NJP102" s="461"/>
      <c r="NJQ102" s="461"/>
      <c r="NJR102" s="461"/>
      <c r="NJS102" s="461"/>
      <c r="NJT102" s="461"/>
      <c r="NJU102" s="461"/>
      <c r="NJV102" s="461"/>
      <c r="NJW102" s="461"/>
      <c r="NJX102" s="461"/>
      <c r="NJY102" s="461"/>
      <c r="NJZ102" s="461"/>
      <c r="NKA102" s="461"/>
      <c r="NKB102" s="461"/>
      <c r="NKC102" s="461"/>
      <c r="NKD102" s="461"/>
      <c r="NKE102" s="461"/>
      <c r="NKF102" s="461"/>
      <c r="NKG102" s="461"/>
      <c r="NKH102" s="461"/>
      <c r="NKI102" s="461"/>
      <c r="NKJ102" s="461"/>
      <c r="NKK102" s="461"/>
      <c r="NKL102" s="461"/>
      <c r="NKM102" s="461"/>
      <c r="NKN102" s="461"/>
      <c r="NKO102" s="461"/>
      <c r="NKP102" s="461"/>
      <c r="NKQ102" s="461"/>
      <c r="NKR102" s="461"/>
      <c r="NKS102" s="461"/>
      <c r="NKT102" s="461"/>
      <c r="NKU102" s="461"/>
      <c r="NKV102" s="461"/>
      <c r="NKW102" s="461"/>
      <c r="NKX102" s="461"/>
      <c r="NKY102" s="461"/>
      <c r="NKZ102" s="461"/>
      <c r="NLA102" s="461"/>
      <c r="NLB102" s="461"/>
      <c r="NLC102" s="461"/>
      <c r="NLD102" s="461"/>
      <c r="NLE102" s="461"/>
      <c r="NLF102" s="461"/>
      <c r="NLG102" s="461"/>
      <c r="NLH102" s="461"/>
      <c r="NLI102" s="461"/>
      <c r="NLJ102" s="461"/>
      <c r="NLK102" s="461"/>
      <c r="NLL102" s="461"/>
      <c r="NLM102" s="461"/>
      <c r="NLN102" s="461"/>
      <c r="NLO102" s="461"/>
      <c r="NLP102" s="461"/>
      <c r="NLQ102" s="461"/>
      <c r="NLR102" s="461"/>
      <c r="NLS102" s="461"/>
      <c r="NLT102" s="461"/>
      <c r="NLU102" s="461"/>
      <c r="NLV102" s="461"/>
      <c r="NLW102" s="461"/>
      <c r="NLX102" s="461"/>
      <c r="NLY102" s="461"/>
      <c r="NLZ102" s="461"/>
      <c r="NMA102" s="461"/>
      <c r="NMB102" s="461"/>
      <c r="NMC102" s="461"/>
      <c r="NMD102" s="461"/>
      <c r="NME102" s="461"/>
      <c r="NMF102" s="461"/>
      <c r="NMG102" s="461"/>
      <c r="NMH102" s="461"/>
      <c r="NMI102" s="461"/>
      <c r="NMJ102" s="461"/>
      <c r="NMK102" s="461"/>
      <c r="NML102" s="461"/>
      <c r="NMM102" s="461"/>
      <c r="NMN102" s="461"/>
      <c r="NMO102" s="461"/>
      <c r="NMP102" s="461"/>
      <c r="NMQ102" s="461"/>
      <c r="NMR102" s="461"/>
      <c r="NMS102" s="461"/>
      <c r="NMT102" s="461"/>
      <c r="NMU102" s="461"/>
      <c r="NMV102" s="461"/>
      <c r="NMW102" s="461"/>
      <c r="NMX102" s="461"/>
      <c r="NMY102" s="461"/>
      <c r="NMZ102" s="461"/>
      <c r="NNA102" s="461"/>
      <c r="NNB102" s="461"/>
      <c r="NNC102" s="461"/>
      <c r="NND102" s="461"/>
      <c r="NNE102" s="461"/>
      <c r="NNF102" s="461"/>
      <c r="NNG102" s="461"/>
      <c r="NNH102" s="461"/>
      <c r="NNI102" s="461"/>
      <c r="NNJ102" s="461"/>
      <c r="NNK102" s="461"/>
      <c r="NNL102" s="461"/>
      <c r="NNM102" s="461"/>
      <c r="NNN102" s="461"/>
      <c r="NNO102" s="461"/>
      <c r="NNP102" s="461"/>
      <c r="NNQ102" s="461"/>
      <c r="NNR102" s="461"/>
      <c r="NNS102" s="461"/>
      <c r="NNT102" s="461"/>
      <c r="NNU102" s="461"/>
      <c r="NNV102" s="461"/>
      <c r="NNW102" s="461"/>
      <c r="NNX102" s="461"/>
      <c r="NNY102" s="461"/>
      <c r="NNZ102" s="461"/>
      <c r="NOA102" s="461"/>
      <c r="NOB102" s="461"/>
      <c r="NOC102" s="461"/>
      <c r="NOD102" s="461"/>
      <c r="NOE102" s="461"/>
      <c r="NOF102" s="461"/>
      <c r="NOG102" s="461"/>
      <c r="NOH102" s="461"/>
      <c r="NOI102" s="461"/>
      <c r="NOJ102" s="461"/>
      <c r="NOK102" s="461"/>
      <c r="NOL102" s="461"/>
      <c r="NOM102" s="461"/>
      <c r="NON102" s="461"/>
      <c r="NOO102" s="461"/>
      <c r="NOP102" s="461"/>
      <c r="NOQ102" s="461"/>
      <c r="NOR102" s="461"/>
      <c r="NOS102" s="461"/>
      <c r="NOT102" s="461"/>
      <c r="NOU102" s="461"/>
      <c r="NOV102" s="461"/>
      <c r="NOW102" s="461"/>
      <c r="NOX102" s="461"/>
      <c r="NOY102" s="461"/>
      <c r="NOZ102" s="461"/>
      <c r="NPA102" s="461"/>
      <c r="NPB102" s="461"/>
      <c r="NPC102" s="461"/>
      <c r="NPD102" s="461"/>
      <c r="NPE102" s="461"/>
      <c r="NPF102" s="461"/>
      <c r="NPG102" s="461"/>
      <c r="NPH102" s="461"/>
      <c r="NPI102" s="461"/>
      <c r="NPJ102" s="461"/>
      <c r="NPK102" s="461"/>
      <c r="NPL102" s="461"/>
      <c r="NPM102" s="461"/>
      <c r="NPN102" s="461"/>
      <c r="NPO102" s="461"/>
      <c r="NPP102" s="461"/>
      <c r="NPQ102" s="461"/>
      <c r="NPR102" s="461"/>
      <c r="NPS102" s="461"/>
      <c r="NPT102" s="461"/>
      <c r="NPU102" s="461"/>
      <c r="NPV102" s="461"/>
      <c r="NPW102" s="461"/>
      <c r="NPX102" s="461"/>
      <c r="NPY102" s="461"/>
      <c r="NPZ102" s="461"/>
      <c r="NQA102" s="461"/>
      <c r="NQB102" s="461"/>
      <c r="NQC102" s="461"/>
      <c r="NQD102" s="461"/>
      <c r="NQE102" s="461"/>
      <c r="NQF102" s="461"/>
      <c r="NQG102" s="461"/>
      <c r="NQH102" s="461"/>
      <c r="NQI102" s="461"/>
      <c r="NQJ102" s="461"/>
      <c r="NQK102" s="461"/>
      <c r="NQL102" s="461"/>
      <c r="NQM102" s="461"/>
      <c r="NQN102" s="461"/>
      <c r="NQO102" s="461"/>
      <c r="NQP102" s="461"/>
      <c r="NQQ102" s="461"/>
      <c r="NQR102" s="461"/>
      <c r="NQS102" s="461"/>
      <c r="NQT102" s="461"/>
      <c r="NQU102" s="461"/>
      <c r="NQV102" s="461"/>
      <c r="NQW102" s="461"/>
      <c r="NQX102" s="461"/>
      <c r="NQY102" s="461"/>
      <c r="NQZ102" s="461"/>
      <c r="NRA102" s="461"/>
      <c r="NRB102" s="461"/>
      <c r="NRC102" s="461"/>
      <c r="NRD102" s="461"/>
      <c r="NRE102" s="461"/>
      <c r="NRF102" s="461"/>
      <c r="NRG102" s="461"/>
      <c r="NRH102" s="461"/>
      <c r="NRI102" s="461"/>
      <c r="NRJ102" s="461"/>
      <c r="NRK102" s="461"/>
      <c r="NRL102" s="461"/>
      <c r="NRM102" s="461"/>
      <c r="NRN102" s="461"/>
      <c r="NRO102" s="461"/>
      <c r="NRP102" s="461"/>
      <c r="NRQ102" s="461"/>
      <c r="NRR102" s="461"/>
      <c r="NRS102" s="461"/>
      <c r="NRT102" s="461"/>
      <c r="NRU102" s="461"/>
      <c r="NRV102" s="461"/>
      <c r="NRW102" s="461"/>
      <c r="NRX102" s="461"/>
      <c r="NRY102" s="461"/>
      <c r="NRZ102" s="461"/>
      <c r="NSA102" s="461"/>
      <c r="NSB102" s="461"/>
      <c r="NSC102" s="461"/>
      <c r="NSD102" s="461"/>
      <c r="NSE102" s="461"/>
      <c r="NSF102" s="461"/>
      <c r="NSG102" s="461"/>
      <c r="NSH102" s="461"/>
      <c r="NSI102" s="461"/>
      <c r="NSJ102" s="461"/>
      <c r="NSK102" s="461"/>
      <c r="NSL102" s="461"/>
      <c r="NSM102" s="461"/>
      <c r="NSN102" s="461"/>
      <c r="NSO102" s="461"/>
      <c r="NSP102" s="461"/>
      <c r="NSQ102" s="461"/>
      <c r="NSR102" s="461"/>
      <c r="NSS102" s="461"/>
      <c r="NST102" s="461"/>
      <c r="NSU102" s="461"/>
      <c r="NSV102" s="461"/>
      <c r="NSW102" s="461"/>
      <c r="NSX102" s="461"/>
      <c r="NSY102" s="461"/>
      <c r="NSZ102" s="461"/>
      <c r="NTA102" s="461"/>
      <c r="NTB102" s="461"/>
      <c r="NTC102" s="461"/>
      <c r="NTD102" s="461"/>
      <c r="NTE102" s="461"/>
      <c r="NTF102" s="461"/>
      <c r="NTG102" s="461"/>
      <c r="NTH102" s="461"/>
      <c r="NTI102" s="461"/>
      <c r="NTJ102" s="461"/>
      <c r="NTK102" s="461"/>
      <c r="NTL102" s="461"/>
      <c r="NTM102" s="461"/>
      <c r="NTN102" s="461"/>
      <c r="NTO102" s="461"/>
      <c r="NTP102" s="461"/>
      <c r="NTQ102" s="461"/>
      <c r="NTR102" s="461"/>
      <c r="NTS102" s="461"/>
      <c r="NTT102" s="461"/>
      <c r="NTU102" s="461"/>
      <c r="NTV102" s="461"/>
      <c r="NTW102" s="461"/>
      <c r="NTX102" s="461"/>
      <c r="NTY102" s="461"/>
      <c r="NTZ102" s="461"/>
      <c r="NUA102" s="461"/>
      <c r="NUB102" s="461"/>
      <c r="NUC102" s="461"/>
      <c r="NUD102" s="461"/>
      <c r="NUE102" s="461"/>
      <c r="NUF102" s="461"/>
      <c r="NUG102" s="461"/>
      <c r="NUH102" s="461"/>
      <c r="NUI102" s="461"/>
      <c r="NUJ102" s="461"/>
      <c r="NUK102" s="461"/>
      <c r="NUL102" s="461"/>
      <c r="NUM102" s="461"/>
      <c r="NUN102" s="461"/>
      <c r="NUO102" s="461"/>
      <c r="NUP102" s="461"/>
      <c r="NUQ102" s="461"/>
      <c r="NUR102" s="461"/>
      <c r="NUS102" s="461"/>
      <c r="NUT102" s="461"/>
      <c r="NUU102" s="461"/>
      <c r="NUV102" s="461"/>
      <c r="NUW102" s="461"/>
      <c r="NUX102" s="461"/>
      <c r="NUY102" s="461"/>
      <c r="NUZ102" s="461"/>
      <c r="NVA102" s="461"/>
      <c r="NVB102" s="461"/>
      <c r="NVC102" s="461"/>
      <c r="NVD102" s="461"/>
      <c r="NVE102" s="461"/>
      <c r="NVF102" s="461"/>
      <c r="NVG102" s="461"/>
      <c r="NVH102" s="461"/>
      <c r="NVI102" s="461"/>
      <c r="NVJ102" s="461"/>
      <c r="NVK102" s="461"/>
      <c r="NVL102" s="461"/>
      <c r="NVM102" s="461"/>
      <c r="NVN102" s="461"/>
      <c r="NVO102" s="461"/>
      <c r="NVP102" s="461"/>
      <c r="NVQ102" s="461"/>
      <c r="NVR102" s="461"/>
      <c r="NVS102" s="461"/>
      <c r="NVT102" s="461"/>
      <c r="NVU102" s="461"/>
      <c r="NVV102" s="461"/>
      <c r="NVW102" s="461"/>
      <c r="NVX102" s="461"/>
      <c r="NVY102" s="461"/>
      <c r="NVZ102" s="461"/>
      <c r="NWA102" s="461"/>
      <c r="NWB102" s="461"/>
      <c r="NWC102" s="461"/>
      <c r="NWD102" s="461"/>
      <c r="NWE102" s="461"/>
      <c r="NWF102" s="461"/>
      <c r="NWG102" s="461"/>
      <c r="NWH102" s="461"/>
      <c r="NWI102" s="461"/>
      <c r="NWJ102" s="461"/>
      <c r="NWK102" s="461"/>
      <c r="NWL102" s="461"/>
      <c r="NWM102" s="461"/>
      <c r="NWN102" s="461"/>
      <c r="NWO102" s="461"/>
      <c r="NWP102" s="461"/>
      <c r="NWQ102" s="461"/>
      <c r="NWR102" s="461"/>
      <c r="NWS102" s="461"/>
      <c r="NWT102" s="461"/>
      <c r="NWU102" s="461"/>
      <c r="NWV102" s="461"/>
      <c r="NWW102" s="461"/>
      <c r="NWX102" s="461"/>
      <c r="NWY102" s="461"/>
      <c r="NWZ102" s="461"/>
      <c r="NXA102" s="461"/>
      <c r="NXB102" s="461"/>
      <c r="NXC102" s="461"/>
      <c r="NXD102" s="461"/>
      <c r="NXE102" s="461"/>
      <c r="NXF102" s="461"/>
      <c r="NXG102" s="461"/>
      <c r="NXH102" s="461"/>
      <c r="NXI102" s="461"/>
      <c r="NXJ102" s="461"/>
      <c r="NXK102" s="461"/>
      <c r="NXL102" s="461"/>
      <c r="NXM102" s="461"/>
      <c r="NXN102" s="461"/>
      <c r="NXO102" s="461"/>
      <c r="NXP102" s="461"/>
      <c r="NXQ102" s="461"/>
      <c r="NXR102" s="461"/>
      <c r="NXS102" s="461"/>
      <c r="NXT102" s="461"/>
      <c r="NXU102" s="461"/>
      <c r="NXV102" s="461"/>
      <c r="NXW102" s="461"/>
      <c r="NXX102" s="461"/>
      <c r="NXY102" s="461"/>
      <c r="NXZ102" s="461"/>
      <c r="NYA102" s="461"/>
      <c r="NYB102" s="461"/>
      <c r="NYC102" s="461"/>
      <c r="NYD102" s="461"/>
      <c r="NYE102" s="461"/>
      <c r="NYF102" s="461"/>
      <c r="NYG102" s="461"/>
      <c r="NYH102" s="461"/>
      <c r="NYI102" s="461"/>
      <c r="NYJ102" s="461"/>
      <c r="NYK102" s="461"/>
      <c r="NYL102" s="461"/>
      <c r="NYM102" s="461"/>
      <c r="NYN102" s="461"/>
      <c r="NYO102" s="461"/>
      <c r="NYP102" s="461"/>
      <c r="NYQ102" s="461"/>
      <c r="NYR102" s="461"/>
      <c r="NYS102" s="461"/>
      <c r="NYT102" s="461"/>
      <c r="NYU102" s="461"/>
      <c r="NYV102" s="461"/>
      <c r="NYW102" s="461"/>
      <c r="NYX102" s="461"/>
      <c r="NYY102" s="461"/>
      <c r="NYZ102" s="461"/>
      <c r="NZA102" s="461"/>
      <c r="NZB102" s="461"/>
      <c r="NZC102" s="461"/>
      <c r="NZD102" s="461"/>
      <c r="NZE102" s="461"/>
      <c r="NZF102" s="461"/>
      <c r="NZG102" s="461"/>
      <c r="NZH102" s="461"/>
      <c r="NZI102" s="461"/>
      <c r="NZJ102" s="461"/>
      <c r="NZK102" s="461"/>
      <c r="NZL102" s="461"/>
      <c r="NZM102" s="461"/>
      <c r="NZN102" s="461"/>
      <c r="NZO102" s="461"/>
      <c r="NZP102" s="461"/>
      <c r="NZQ102" s="461"/>
      <c r="NZR102" s="461"/>
      <c r="NZS102" s="461"/>
      <c r="NZT102" s="461"/>
      <c r="NZU102" s="461"/>
      <c r="NZV102" s="461"/>
      <c r="NZW102" s="461"/>
      <c r="NZX102" s="461"/>
      <c r="NZY102" s="461"/>
      <c r="NZZ102" s="461"/>
      <c r="OAA102" s="461"/>
      <c r="OAB102" s="461"/>
      <c r="OAC102" s="461"/>
      <c r="OAD102" s="461"/>
      <c r="OAE102" s="461"/>
      <c r="OAF102" s="461"/>
      <c r="OAG102" s="461"/>
      <c r="OAH102" s="461"/>
      <c r="OAI102" s="461"/>
      <c r="OAJ102" s="461"/>
      <c r="OAK102" s="461"/>
      <c r="OAL102" s="461"/>
      <c r="OAM102" s="461"/>
      <c r="OAN102" s="461"/>
      <c r="OAO102" s="461"/>
      <c r="OAP102" s="461"/>
      <c r="OAQ102" s="461"/>
      <c r="OAR102" s="461"/>
      <c r="OAS102" s="461"/>
      <c r="OAT102" s="461"/>
      <c r="OAU102" s="461"/>
      <c r="OAV102" s="461"/>
      <c r="OAW102" s="461"/>
      <c r="OAX102" s="461"/>
      <c r="OAY102" s="461"/>
      <c r="OAZ102" s="461"/>
      <c r="OBA102" s="461"/>
      <c r="OBB102" s="461"/>
      <c r="OBC102" s="461"/>
      <c r="OBD102" s="461"/>
      <c r="OBE102" s="461"/>
      <c r="OBF102" s="461"/>
      <c r="OBG102" s="461"/>
      <c r="OBH102" s="461"/>
      <c r="OBI102" s="461"/>
      <c r="OBJ102" s="461"/>
      <c r="OBK102" s="461"/>
      <c r="OBL102" s="461"/>
      <c r="OBM102" s="461"/>
      <c r="OBN102" s="461"/>
      <c r="OBO102" s="461"/>
      <c r="OBP102" s="461"/>
      <c r="OBQ102" s="461"/>
      <c r="OBR102" s="461"/>
      <c r="OBS102" s="461"/>
      <c r="OBT102" s="461"/>
      <c r="OBU102" s="461"/>
      <c r="OBV102" s="461"/>
      <c r="OBW102" s="461"/>
      <c r="OBX102" s="461"/>
      <c r="OBY102" s="461"/>
      <c r="OBZ102" s="461"/>
      <c r="OCA102" s="461"/>
      <c r="OCB102" s="461"/>
      <c r="OCC102" s="461"/>
      <c r="OCD102" s="461"/>
      <c r="OCE102" s="461"/>
      <c r="OCF102" s="461"/>
      <c r="OCG102" s="461"/>
      <c r="OCH102" s="461"/>
      <c r="OCI102" s="461"/>
      <c r="OCJ102" s="461"/>
      <c r="OCK102" s="461"/>
      <c r="OCL102" s="461"/>
      <c r="OCM102" s="461"/>
      <c r="OCN102" s="461"/>
      <c r="OCO102" s="461"/>
      <c r="OCP102" s="461"/>
      <c r="OCQ102" s="461"/>
      <c r="OCR102" s="461"/>
      <c r="OCS102" s="461"/>
      <c r="OCT102" s="461"/>
      <c r="OCU102" s="461"/>
      <c r="OCV102" s="461"/>
      <c r="OCW102" s="461"/>
      <c r="OCX102" s="461"/>
      <c r="OCY102" s="461"/>
      <c r="OCZ102" s="461"/>
      <c r="ODA102" s="461"/>
      <c r="ODB102" s="461"/>
      <c r="ODC102" s="461"/>
      <c r="ODD102" s="461"/>
      <c r="ODE102" s="461"/>
      <c r="ODF102" s="461"/>
      <c r="ODG102" s="461"/>
      <c r="ODH102" s="461"/>
      <c r="ODI102" s="461"/>
      <c r="ODJ102" s="461"/>
      <c r="ODK102" s="461"/>
      <c r="ODL102" s="461"/>
      <c r="ODM102" s="461"/>
      <c r="ODN102" s="461"/>
      <c r="ODO102" s="461"/>
      <c r="ODP102" s="461"/>
      <c r="ODQ102" s="461"/>
      <c r="ODR102" s="461"/>
      <c r="ODS102" s="461"/>
      <c r="ODT102" s="461"/>
      <c r="ODU102" s="461"/>
      <c r="ODV102" s="461"/>
      <c r="ODW102" s="461"/>
      <c r="ODX102" s="461"/>
      <c r="ODY102" s="461"/>
      <c r="ODZ102" s="461"/>
      <c r="OEA102" s="461"/>
      <c r="OEB102" s="461"/>
      <c r="OEC102" s="461"/>
      <c r="OED102" s="461"/>
      <c r="OEE102" s="461"/>
      <c r="OEF102" s="461"/>
      <c r="OEG102" s="461"/>
      <c r="OEH102" s="461"/>
      <c r="OEI102" s="461"/>
      <c r="OEJ102" s="461"/>
      <c r="OEK102" s="461"/>
      <c r="OEL102" s="461"/>
      <c r="OEM102" s="461"/>
      <c r="OEN102" s="461"/>
      <c r="OEO102" s="461"/>
      <c r="OEP102" s="461"/>
      <c r="OEQ102" s="461"/>
      <c r="OER102" s="461"/>
      <c r="OES102" s="461"/>
      <c r="OET102" s="461"/>
      <c r="OEU102" s="461"/>
      <c r="OEV102" s="461"/>
      <c r="OEW102" s="461"/>
      <c r="OEX102" s="461"/>
      <c r="OEY102" s="461"/>
      <c r="OEZ102" s="461"/>
      <c r="OFA102" s="461"/>
      <c r="OFB102" s="461"/>
      <c r="OFC102" s="461"/>
      <c r="OFD102" s="461"/>
      <c r="OFE102" s="461"/>
      <c r="OFF102" s="461"/>
      <c r="OFG102" s="461"/>
      <c r="OFH102" s="461"/>
      <c r="OFI102" s="461"/>
      <c r="OFJ102" s="461"/>
      <c r="OFK102" s="461"/>
      <c r="OFL102" s="461"/>
      <c r="OFM102" s="461"/>
      <c r="OFN102" s="461"/>
      <c r="OFO102" s="461"/>
      <c r="OFP102" s="461"/>
      <c r="OFQ102" s="461"/>
      <c r="OFR102" s="461"/>
      <c r="OFS102" s="461"/>
      <c r="OFT102" s="461"/>
      <c r="OFU102" s="461"/>
      <c r="OFV102" s="461"/>
      <c r="OFW102" s="461"/>
      <c r="OFX102" s="461"/>
      <c r="OFY102" s="461"/>
      <c r="OFZ102" s="461"/>
      <c r="OGA102" s="461"/>
      <c r="OGB102" s="461"/>
      <c r="OGC102" s="461"/>
      <c r="OGD102" s="461"/>
      <c r="OGE102" s="461"/>
      <c r="OGF102" s="461"/>
      <c r="OGG102" s="461"/>
      <c r="OGH102" s="461"/>
      <c r="OGI102" s="461"/>
      <c r="OGJ102" s="461"/>
      <c r="OGK102" s="461"/>
      <c r="OGL102" s="461"/>
      <c r="OGM102" s="461"/>
      <c r="OGN102" s="461"/>
      <c r="OGO102" s="461"/>
      <c r="OGP102" s="461"/>
      <c r="OGQ102" s="461"/>
      <c r="OGR102" s="461"/>
      <c r="OGS102" s="461"/>
      <c r="OGT102" s="461"/>
      <c r="OGU102" s="461"/>
      <c r="OGV102" s="461"/>
      <c r="OGW102" s="461"/>
      <c r="OGX102" s="461"/>
      <c r="OGY102" s="461"/>
      <c r="OGZ102" s="461"/>
      <c r="OHA102" s="461"/>
      <c r="OHB102" s="461"/>
      <c r="OHC102" s="461"/>
      <c r="OHD102" s="461"/>
      <c r="OHE102" s="461"/>
      <c r="OHF102" s="461"/>
      <c r="OHG102" s="461"/>
      <c r="OHH102" s="461"/>
      <c r="OHI102" s="461"/>
      <c r="OHJ102" s="461"/>
      <c r="OHK102" s="461"/>
      <c r="OHL102" s="461"/>
      <c r="OHM102" s="461"/>
      <c r="OHN102" s="461"/>
      <c r="OHO102" s="461"/>
      <c r="OHP102" s="461"/>
      <c r="OHQ102" s="461"/>
      <c r="OHR102" s="461"/>
      <c r="OHS102" s="461"/>
      <c r="OHT102" s="461"/>
      <c r="OHU102" s="461"/>
      <c r="OHV102" s="461"/>
      <c r="OHW102" s="461"/>
      <c r="OHX102" s="461"/>
      <c r="OHY102" s="461"/>
      <c r="OHZ102" s="461"/>
      <c r="OIA102" s="461"/>
      <c r="OIB102" s="461"/>
      <c r="OIC102" s="461"/>
      <c r="OID102" s="461"/>
      <c r="OIE102" s="461"/>
      <c r="OIF102" s="461"/>
      <c r="OIG102" s="461"/>
      <c r="OIH102" s="461"/>
      <c r="OII102" s="461"/>
      <c r="OIJ102" s="461"/>
      <c r="OIK102" s="461"/>
      <c r="OIL102" s="461"/>
      <c r="OIM102" s="461"/>
      <c r="OIN102" s="461"/>
      <c r="OIO102" s="461"/>
      <c r="OIP102" s="461"/>
      <c r="OIQ102" s="461"/>
      <c r="OIR102" s="461"/>
      <c r="OIS102" s="461"/>
      <c r="OIT102" s="461"/>
      <c r="OIU102" s="461"/>
      <c r="OIV102" s="461"/>
      <c r="OIW102" s="461"/>
      <c r="OIX102" s="461"/>
      <c r="OIY102" s="461"/>
      <c r="OIZ102" s="461"/>
      <c r="OJA102" s="461"/>
      <c r="OJB102" s="461"/>
      <c r="OJC102" s="461"/>
      <c r="OJD102" s="461"/>
      <c r="OJE102" s="461"/>
      <c r="OJF102" s="461"/>
      <c r="OJG102" s="461"/>
      <c r="OJH102" s="461"/>
      <c r="OJI102" s="461"/>
      <c r="OJJ102" s="461"/>
      <c r="OJK102" s="461"/>
      <c r="OJL102" s="461"/>
      <c r="OJM102" s="461"/>
      <c r="OJN102" s="461"/>
      <c r="OJO102" s="461"/>
      <c r="OJP102" s="461"/>
      <c r="OJQ102" s="461"/>
      <c r="OJR102" s="461"/>
      <c r="OJS102" s="461"/>
      <c r="OJT102" s="461"/>
      <c r="OJU102" s="461"/>
      <c r="OJV102" s="461"/>
      <c r="OJW102" s="461"/>
      <c r="OJX102" s="461"/>
      <c r="OJY102" s="461"/>
      <c r="OJZ102" s="461"/>
      <c r="OKA102" s="461"/>
      <c r="OKB102" s="461"/>
      <c r="OKC102" s="461"/>
      <c r="OKD102" s="461"/>
      <c r="OKE102" s="461"/>
      <c r="OKF102" s="461"/>
      <c r="OKG102" s="461"/>
      <c r="OKH102" s="461"/>
      <c r="OKI102" s="461"/>
      <c r="OKJ102" s="461"/>
      <c r="OKK102" s="461"/>
      <c r="OKL102" s="461"/>
      <c r="OKM102" s="461"/>
      <c r="OKN102" s="461"/>
      <c r="OKO102" s="461"/>
      <c r="OKP102" s="461"/>
      <c r="OKQ102" s="461"/>
      <c r="OKR102" s="461"/>
      <c r="OKS102" s="461"/>
      <c r="OKT102" s="461"/>
      <c r="OKU102" s="461"/>
      <c r="OKV102" s="461"/>
      <c r="OKW102" s="461"/>
      <c r="OKX102" s="461"/>
      <c r="OKY102" s="461"/>
      <c r="OKZ102" s="461"/>
      <c r="OLA102" s="461"/>
      <c r="OLB102" s="461"/>
      <c r="OLC102" s="461"/>
      <c r="OLD102" s="461"/>
      <c r="OLE102" s="461"/>
      <c r="OLF102" s="461"/>
      <c r="OLG102" s="461"/>
      <c r="OLH102" s="461"/>
      <c r="OLI102" s="461"/>
      <c r="OLJ102" s="461"/>
      <c r="OLK102" s="461"/>
      <c r="OLL102" s="461"/>
      <c r="OLM102" s="461"/>
      <c r="OLN102" s="461"/>
      <c r="OLO102" s="461"/>
      <c r="OLP102" s="461"/>
      <c r="OLQ102" s="461"/>
      <c r="OLR102" s="461"/>
      <c r="OLS102" s="461"/>
      <c r="OLT102" s="461"/>
      <c r="OLU102" s="461"/>
      <c r="OLV102" s="461"/>
      <c r="OLW102" s="461"/>
      <c r="OLX102" s="461"/>
      <c r="OLY102" s="461"/>
      <c r="OLZ102" s="461"/>
      <c r="OMA102" s="461"/>
      <c r="OMB102" s="461"/>
      <c r="OMC102" s="461"/>
      <c r="OMD102" s="461"/>
      <c r="OME102" s="461"/>
      <c r="OMF102" s="461"/>
      <c r="OMG102" s="461"/>
      <c r="OMH102" s="461"/>
      <c r="OMI102" s="461"/>
      <c r="OMJ102" s="461"/>
      <c r="OMK102" s="461"/>
      <c r="OML102" s="461"/>
      <c r="OMM102" s="461"/>
      <c r="OMN102" s="461"/>
      <c r="OMO102" s="461"/>
      <c r="OMP102" s="461"/>
      <c r="OMQ102" s="461"/>
      <c r="OMR102" s="461"/>
      <c r="OMS102" s="461"/>
      <c r="OMT102" s="461"/>
      <c r="OMU102" s="461"/>
      <c r="OMV102" s="461"/>
      <c r="OMW102" s="461"/>
      <c r="OMX102" s="461"/>
      <c r="OMY102" s="461"/>
      <c r="OMZ102" s="461"/>
      <c r="ONA102" s="461"/>
      <c r="ONB102" s="461"/>
      <c r="ONC102" s="461"/>
      <c r="OND102" s="461"/>
      <c r="ONE102" s="461"/>
      <c r="ONF102" s="461"/>
      <c r="ONG102" s="461"/>
      <c r="ONH102" s="461"/>
      <c r="ONI102" s="461"/>
      <c r="ONJ102" s="461"/>
      <c r="ONK102" s="461"/>
      <c r="ONL102" s="461"/>
      <c r="ONM102" s="461"/>
      <c r="ONN102" s="461"/>
      <c r="ONO102" s="461"/>
      <c r="ONP102" s="461"/>
      <c r="ONQ102" s="461"/>
      <c r="ONR102" s="461"/>
      <c r="ONS102" s="461"/>
      <c r="ONT102" s="461"/>
      <c r="ONU102" s="461"/>
      <c r="ONV102" s="461"/>
      <c r="ONW102" s="461"/>
      <c r="ONX102" s="461"/>
      <c r="ONY102" s="461"/>
      <c r="ONZ102" s="461"/>
      <c r="OOA102" s="461"/>
      <c r="OOB102" s="461"/>
      <c r="OOC102" s="461"/>
      <c r="OOD102" s="461"/>
      <c r="OOE102" s="461"/>
      <c r="OOF102" s="461"/>
      <c r="OOG102" s="461"/>
      <c r="OOH102" s="461"/>
      <c r="OOI102" s="461"/>
      <c r="OOJ102" s="461"/>
      <c r="OOK102" s="461"/>
      <c r="OOL102" s="461"/>
      <c r="OOM102" s="461"/>
      <c r="OON102" s="461"/>
      <c r="OOO102" s="461"/>
      <c r="OOP102" s="461"/>
      <c r="OOQ102" s="461"/>
      <c r="OOR102" s="461"/>
      <c r="OOS102" s="461"/>
      <c r="OOT102" s="461"/>
      <c r="OOU102" s="461"/>
      <c r="OOV102" s="461"/>
      <c r="OOW102" s="461"/>
      <c r="OOX102" s="461"/>
      <c r="OOY102" s="461"/>
      <c r="OOZ102" s="461"/>
      <c r="OPA102" s="461"/>
      <c r="OPB102" s="461"/>
      <c r="OPC102" s="461"/>
      <c r="OPD102" s="461"/>
      <c r="OPE102" s="461"/>
      <c r="OPF102" s="461"/>
      <c r="OPG102" s="461"/>
      <c r="OPH102" s="461"/>
      <c r="OPI102" s="461"/>
      <c r="OPJ102" s="461"/>
      <c r="OPK102" s="461"/>
      <c r="OPL102" s="461"/>
      <c r="OPM102" s="461"/>
      <c r="OPN102" s="461"/>
      <c r="OPO102" s="461"/>
      <c r="OPP102" s="461"/>
      <c r="OPQ102" s="461"/>
      <c r="OPR102" s="461"/>
      <c r="OPS102" s="461"/>
      <c r="OPT102" s="461"/>
      <c r="OPU102" s="461"/>
      <c r="OPV102" s="461"/>
      <c r="OPW102" s="461"/>
      <c r="OPX102" s="461"/>
      <c r="OPY102" s="461"/>
      <c r="OPZ102" s="461"/>
      <c r="OQA102" s="461"/>
      <c r="OQB102" s="461"/>
      <c r="OQC102" s="461"/>
      <c r="OQD102" s="461"/>
      <c r="OQE102" s="461"/>
      <c r="OQF102" s="461"/>
      <c r="OQG102" s="461"/>
      <c r="OQH102" s="461"/>
      <c r="OQI102" s="461"/>
      <c r="OQJ102" s="461"/>
      <c r="OQK102" s="461"/>
      <c r="OQL102" s="461"/>
      <c r="OQM102" s="461"/>
      <c r="OQN102" s="461"/>
      <c r="OQO102" s="461"/>
      <c r="OQP102" s="461"/>
      <c r="OQQ102" s="461"/>
      <c r="OQR102" s="461"/>
      <c r="OQS102" s="461"/>
      <c r="OQT102" s="461"/>
      <c r="OQU102" s="461"/>
      <c r="OQV102" s="461"/>
      <c r="OQW102" s="461"/>
      <c r="OQX102" s="461"/>
      <c r="OQY102" s="461"/>
      <c r="OQZ102" s="461"/>
      <c r="ORA102" s="461"/>
      <c r="ORB102" s="461"/>
      <c r="ORC102" s="461"/>
      <c r="ORD102" s="461"/>
      <c r="ORE102" s="461"/>
      <c r="ORF102" s="461"/>
      <c r="ORG102" s="461"/>
      <c r="ORH102" s="461"/>
      <c r="ORI102" s="461"/>
      <c r="ORJ102" s="461"/>
      <c r="ORK102" s="461"/>
      <c r="ORL102" s="461"/>
      <c r="ORM102" s="461"/>
      <c r="ORN102" s="461"/>
      <c r="ORO102" s="461"/>
      <c r="ORP102" s="461"/>
      <c r="ORQ102" s="461"/>
      <c r="ORR102" s="461"/>
      <c r="ORS102" s="461"/>
      <c r="ORT102" s="461"/>
      <c r="ORU102" s="461"/>
      <c r="ORV102" s="461"/>
      <c r="ORW102" s="461"/>
      <c r="ORX102" s="461"/>
      <c r="ORY102" s="461"/>
      <c r="ORZ102" s="461"/>
      <c r="OSA102" s="461"/>
      <c r="OSB102" s="461"/>
      <c r="OSC102" s="461"/>
      <c r="OSD102" s="461"/>
      <c r="OSE102" s="461"/>
      <c r="OSF102" s="461"/>
      <c r="OSG102" s="461"/>
      <c r="OSH102" s="461"/>
      <c r="OSI102" s="461"/>
      <c r="OSJ102" s="461"/>
      <c r="OSK102" s="461"/>
      <c r="OSL102" s="461"/>
      <c r="OSM102" s="461"/>
      <c r="OSN102" s="461"/>
      <c r="OSO102" s="461"/>
      <c r="OSP102" s="461"/>
      <c r="OSQ102" s="461"/>
      <c r="OSR102" s="461"/>
      <c r="OSS102" s="461"/>
      <c r="OST102" s="461"/>
      <c r="OSU102" s="461"/>
      <c r="OSV102" s="461"/>
      <c r="OSW102" s="461"/>
      <c r="OSX102" s="461"/>
      <c r="OSY102" s="461"/>
      <c r="OSZ102" s="461"/>
      <c r="OTA102" s="461"/>
      <c r="OTB102" s="461"/>
      <c r="OTC102" s="461"/>
      <c r="OTD102" s="461"/>
      <c r="OTE102" s="461"/>
      <c r="OTF102" s="461"/>
      <c r="OTG102" s="461"/>
      <c r="OTH102" s="461"/>
      <c r="OTI102" s="461"/>
      <c r="OTJ102" s="461"/>
      <c r="OTK102" s="461"/>
      <c r="OTL102" s="461"/>
      <c r="OTM102" s="461"/>
      <c r="OTN102" s="461"/>
      <c r="OTO102" s="461"/>
      <c r="OTP102" s="461"/>
      <c r="OTQ102" s="461"/>
      <c r="OTR102" s="461"/>
      <c r="OTS102" s="461"/>
      <c r="OTT102" s="461"/>
      <c r="OTU102" s="461"/>
      <c r="OTV102" s="461"/>
      <c r="OTW102" s="461"/>
      <c r="OTX102" s="461"/>
      <c r="OTY102" s="461"/>
      <c r="OTZ102" s="461"/>
      <c r="OUA102" s="461"/>
      <c r="OUB102" s="461"/>
      <c r="OUC102" s="461"/>
      <c r="OUD102" s="461"/>
      <c r="OUE102" s="461"/>
      <c r="OUF102" s="461"/>
      <c r="OUG102" s="461"/>
      <c r="OUH102" s="461"/>
      <c r="OUI102" s="461"/>
      <c r="OUJ102" s="461"/>
      <c r="OUK102" s="461"/>
      <c r="OUL102" s="461"/>
      <c r="OUM102" s="461"/>
      <c r="OUN102" s="461"/>
      <c r="OUO102" s="461"/>
      <c r="OUP102" s="461"/>
      <c r="OUQ102" s="461"/>
      <c r="OUR102" s="461"/>
      <c r="OUS102" s="461"/>
      <c r="OUT102" s="461"/>
      <c r="OUU102" s="461"/>
      <c r="OUV102" s="461"/>
      <c r="OUW102" s="461"/>
      <c r="OUX102" s="461"/>
      <c r="OUY102" s="461"/>
      <c r="OUZ102" s="461"/>
      <c r="OVA102" s="461"/>
      <c r="OVB102" s="461"/>
      <c r="OVC102" s="461"/>
      <c r="OVD102" s="461"/>
      <c r="OVE102" s="461"/>
      <c r="OVF102" s="461"/>
      <c r="OVG102" s="461"/>
      <c r="OVH102" s="461"/>
      <c r="OVI102" s="461"/>
      <c r="OVJ102" s="461"/>
      <c r="OVK102" s="461"/>
      <c r="OVL102" s="461"/>
      <c r="OVM102" s="461"/>
      <c r="OVN102" s="461"/>
      <c r="OVO102" s="461"/>
      <c r="OVP102" s="461"/>
      <c r="OVQ102" s="461"/>
      <c r="OVR102" s="461"/>
      <c r="OVS102" s="461"/>
      <c r="OVT102" s="461"/>
      <c r="OVU102" s="461"/>
      <c r="OVV102" s="461"/>
      <c r="OVW102" s="461"/>
      <c r="OVX102" s="461"/>
      <c r="OVY102" s="461"/>
      <c r="OVZ102" s="461"/>
      <c r="OWA102" s="461"/>
      <c r="OWB102" s="461"/>
      <c r="OWC102" s="461"/>
      <c r="OWD102" s="461"/>
      <c r="OWE102" s="461"/>
      <c r="OWF102" s="461"/>
      <c r="OWG102" s="461"/>
      <c r="OWH102" s="461"/>
      <c r="OWI102" s="461"/>
      <c r="OWJ102" s="461"/>
      <c r="OWK102" s="461"/>
      <c r="OWL102" s="461"/>
      <c r="OWM102" s="461"/>
      <c r="OWN102" s="461"/>
      <c r="OWO102" s="461"/>
      <c r="OWP102" s="461"/>
      <c r="OWQ102" s="461"/>
      <c r="OWR102" s="461"/>
      <c r="OWS102" s="461"/>
      <c r="OWT102" s="461"/>
      <c r="OWU102" s="461"/>
      <c r="OWV102" s="461"/>
      <c r="OWW102" s="461"/>
      <c r="OWX102" s="461"/>
      <c r="OWY102" s="461"/>
      <c r="OWZ102" s="461"/>
      <c r="OXA102" s="461"/>
      <c r="OXB102" s="461"/>
      <c r="OXC102" s="461"/>
      <c r="OXD102" s="461"/>
      <c r="OXE102" s="461"/>
      <c r="OXF102" s="461"/>
      <c r="OXG102" s="461"/>
      <c r="OXH102" s="461"/>
      <c r="OXI102" s="461"/>
      <c r="OXJ102" s="461"/>
      <c r="OXK102" s="461"/>
      <c r="OXL102" s="461"/>
      <c r="OXM102" s="461"/>
      <c r="OXN102" s="461"/>
      <c r="OXO102" s="461"/>
      <c r="OXP102" s="461"/>
      <c r="OXQ102" s="461"/>
      <c r="OXR102" s="461"/>
      <c r="OXS102" s="461"/>
      <c r="OXT102" s="461"/>
      <c r="OXU102" s="461"/>
      <c r="OXV102" s="461"/>
      <c r="OXW102" s="461"/>
      <c r="OXX102" s="461"/>
      <c r="OXY102" s="461"/>
      <c r="OXZ102" s="461"/>
      <c r="OYA102" s="461"/>
      <c r="OYB102" s="461"/>
      <c r="OYC102" s="461"/>
      <c r="OYD102" s="461"/>
      <c r="OYE102" s="461"/>
      <c r="OYF102" s="461"/>
      <c r="OYG102" s="461"/>
      <c r="OYH102" s="461"/>
      <c r="OYI102" s="461"/>
      <c r="OYJ102" s="461"/>
      <c r="OYK102" s="461"/>
      <c r="OYL102" s="461"/>
      <c r="OYM102" s="461"/>
      <c r="OYN102" s="461"/>
      <c r="OYO102" s="461"/>
      <c r="OYP102" s="461"/>
      <c r="OYQ102" s="461"/>
      <c r="OYR102" s="461"/>
      <c r="OYS102" s="461"/>
      <c r="OYT102" s="461"/>
      <c r="OYU102" s="461"/>
      <c r="OYV102" s="461"/>
      <c r="OYW102" s="461"/>
      <c r="OYX102" s="461"/>
      <c r="OYY102" s="461"/>
      <c r="OYZ102" s="461"/>
      <c r="OZA102" s="461"/>
      <c r="OZB102" s="461"/>
      <c r="OZC102" s="461"/>
      <c r="OZD102" s="461"/>
      <c r="OZE102" s="461"/>
      <c r="OZF102" s="461"/>
      <c r="OZG102" s="461"/>
      <c r="OZH102" s="461"/>
      <c r="OZI102" s="461"/>
      <c r="OZJ102" s="461"/>
      <c r="OZK102" s="461"/>
      <c r="OZL102" s="461"/>
      <c r="OZM102" s="461"/>
      <c r="OZN102" s="461"/>
      <c r="OZO102" s="461"/>
      <c r="OZP102" s="461"/>
      <c r="OZQ102" s="461"/>
      <c r="OZR102" s="461"/>
      <c r="OZS102" s="461"/>
      <c r="OZT102" s="461"/>
      <c r="OZU102" s="461"/>
      <c r="OZV102" s="461"/>
      <c r="OZW102" s="461"/>
      <c r="OZX102" s="461"/>
      <c r="OZY102" s="461"/>
      <c r="OZZ102" s="461"/>
      <c r="PAA102" s="461"/>
      <c r="PAB102" s="461"/>
      <c r="PAC102" s="461"/>
      <c r="PAD102" s="461"/>
      <c r="PAE102" s="461"/>
      <c r="PAF102" s="461"/>
      <c r="PAG102" s="461"/>
      <c r="PAH102" s="461"/>
      <c r="PAI102" s="461"/>
      <c r="PAJ102" s="461"/>
      <c r="PAK102" s="461"/>
      <c r="PAL102" s="461"/>
      <c r="PAM102" s="461"/>
      <c r="PAN102" s="461"/>
      <c r="PAO102" s="461"/>
      <c r="PAP102" s="461"/>
      <c r="PAQ102" s="461"/>
      <c r="PAR102" s="461"/>
      <c r="PAS102" s="461"/>
      <c r="PAT102" s="461"/>
      <c r="PAU102" s="461"/>
      <c r="PAV102" s="461"/>
      <c r="PAW102" s="461"/>
      <c r="PAX102" s="461"/>
      <c r="PAY102" s="461"/>
      <c r="PAZ102" s="461"/>
      <c r="PBA102" s="461"/>
      <c r="PBB102" s="461"/>
      <c r="PBC102" s="461"/>
      <c r="PBD102" s="461"/>
      <c r="PBE102" s="461"/>
      <c r="PBF102" s="461"/>
      <c r="PBG102" s="461"/>
      <c r="PBH102" s="461"/>
      <c r="PBI102" s="461"/>
      <c r="PBJ102" s="461"/>
      <c r="PBK102" s="461"/>
      <c r="PBL102" s="461"/>
      <c r="PBM102" s="461"/>
      <c r="PBN102" s="461"/>
      <c r="PBO102" s="461"/>
      <c r="PBP102" s="461"/>
      <c r="PBQ102" s="461"/>
      <c r="PBR102" s="461"/>
      <c r="PBS102" s="461"/>
      <c r="PBT102" s="461"/>
      <c r="PBU102" s="461"/>
      <c r="PBV102" s="461"/>
      <c r="PBW102" s="461"/>
      <c r="PBX102" s="461"/>
      <c r="PBY102" s="461"/>
      <c r="PBZ102" s="461"/>
      <c r="PCA102" s="461"/>
      <c r="PCB102" s="461"/>
      <c r="PCC102" s="461"/>
      <c r="PCD102" s="461"/>
      <c r="PCE102" s="461"/>
      <c r="PCF102" s="461"/>
      <c r="PCG102" s="461"/>
      <c r="PCH102" s="461"/>
      <c r="PCI102" s="461"/>
      <c r="PCJ102" s="461"/>
      <c r="PCK102" s="461"/>
      <c r="PCL102" s="461"/>
      <c r="PCM102" s="461"/>
      <c r="PCN102" s="461"/>
      <c r="PCO102" s="461"/>
      <c r="PCP102" s="461"/>
      <c r="PCQ102" s="461"/>
      <c r="PCR102" s="461"/>
      <c r="PCS102" s="461"/>
      <c r="PCT102" s="461"/>
      <c r="PCU102" s="461"/>
      <c r="PCV102" s="461"/>
      <c r="PCW102" s="461"/>
      <c r="PCX102" s="461"/>
      <c r="PCY102" s="461"/>
      <c r="PCZ102" s="461"/>
      <c r="PDA102" s="461"/>
      <c r="PDB102" s="461"/>
      <c r="PDC102" s="461"/>
      <c r="PDD102" s="461"/>
      <c r="PDE102" s="461"/>
      <c r="PDF102" s="461"/>
      <c r="PDG102" s="461"/>
      <c r="PDH102" s="461"/>
      <c r="PDI102" s="461"/>
      <c r="PDJ102" s="461"/>
      <c r="PDK102" s="461"/>
      <c r="PDL102" s="461"/>
      <c r="PDM102" s="461"/>
      <c r="PDN102" s="461"/>
      <c r="PDO102" s="461"/>
      <c r="PDP102" s="461"/>
      <c r="PDQ102" s="461"/>
      <c r="PDR102" s="461"/>
      <c r="PDS102" s="461"/>
      <c r="PDT102" s="461"/>
      <c r="PDU102" s="461"/>
      <c r="PDV102" s="461"/>
      <c r="PDW102" s="461"/>
      <c r="PDX102" s="461"/>
      <c r="PDY102" s="461"/>
      <c r="PDZ102" s="461"/>
      <c r="PEA102" s="461"/>
      <c r="PEB102" s="461"/>
      <c r="PEC102" s="461"/>
      <c r="PED102" s="461"/>
      <c r="PEE102" s="461"/>
      <c r="PEF102" s="461"/>
      <c r="PEG102" s="461"/>
      <c r="PEH102" s="461"/>
      <c r="PEI102" s="461"/>
      <c r="PEJ102" s="461"/>
      <c r="PEK102" s="461"/>
      <c r="PEL102" s="461"/>
      <c r="PEM102" s="461"/>
      <c r="PEN102" s="461"/>
      <c r="PEO102" s="461"/>
      <c r="PEP102" s="461"/>
      <c r="PEQ102" s="461"/>
      <c r="PER102" s="461"/>
      <c r="PES102" s="461"/>
      <c r="PET102" s="461"/>
      <c r="PEU102" s="461"/>
      <c r="PEV102" s="461"/>
      <c r="PEW102" s="461"/>
      <c r="PEX102" s="461"/>
      <c r="PEY102" s="461"/>
      <c r="PEZ102" s="461"/>
      <c r="PFA102" s="461"/>
      <c r="PFB102" s="461"/>
      <c r="PFC102" s="461"/>
      <c r="PFD102" s="461"/>
      <c r="PFE102" s="461"/>
      <c r="PFF102" s="461"/>
      <c r="PFG102" s="461"/>
      <c r="PFH102" s="461"/>
      <c r="PFI102" s="461"/>
      <c r="PFJ102" s="461"/>
      <c r="PFK102" s="461"/>
      <c r="PFL102" s="461"/>
      <c r="PFM102" s="461"/>
      <c r="PFN102" s="461"/>
      <c r="PFO102" s="461"/>
      <c r="PFP102" s="461"/>
      <c r="PFQ102" s="461"/>
      <c r="PFR102" s="461"/>
      <c r="PFS102" s="461"/>
      <c r="PFT102" s="461"/>
      <c r="PFU102" s="461"/>
      <c r="PFV102" s="461"/>
      <c r="PFW102" s="461"/>
      <c r="PFX102" s="461"/>
      <c r="PFY102" s="461"/>
      <c r="PFZ102" s="461"/>
      <c r="PGA102" s="461"/>
      <c r="PGB102" s="461"/>
      <c r="PGC102" s="461"/>
      <c r="PGD102" s="461"/>
      <c r="PGE102" s="461"/>
      <c r="PGF102" s="461"/>
      <c r="PGG102" s="461"/>
      <c r="PGH102" s="461"/>
      <c r="PGI102" s="461"/>
      <c r="PGJ102" s="461"/>
      <c r="PGK102" s="461"/>
      <c r="PGL102" s="461"/>
      <c r="PGM102" s="461"/>
      <c r="PGN102" s="461"/>
      <c r="PGO102" s="461"/>
      <c r="PGP102" s="461"/>
      <c r="PGQ102" s="461"/>
      <c r="PGR102" s="461"/>
      <c r="PGS102" s="461"/>
      <c r="PGT102" s="461"/>
      <c r="PGU102" s="461"/>
      <c r="PGV102" s="461"/>
      <c r="PGW102" s="461"/>
      <c r="PGX102" s="461"/>
      <c r="PGY102" s="461"/>
      <c r="PGZ102" s="461"/>
      <c r="PHA102" s="461"/>
      <c r="PHB102" s="461"/>
      <c r="PHC102" s="461"/>
      <c r="PHD102" s="461"/>
      <c r="PHE102" s="461"/>
      <c r="PHF102" s="461"/>
      <c r="PHG102" s="461"/>
      <c r="PHH102" s="461"/>
      <c r="PHI102" s="461"/>
      <c r="PHJ102" s="461"/>
      <c r="PHK102" s="461"/>
      <c r="PHL102" s="461"/>
      <c r="PHM102" s="461"/>
      <c r="PHN102" s="461"/>
      <c r="PHO102" s="461"/>
      <c r="PHP102" s="461"/>
      <c r="PHQ102" s="461"/>
      <c r="PHR102" s="461"/>
      <c r="PHS102" s="461"/>
      <c r="PHT102" s="461"/>
      <c r="PHU102" s="461"/>
      <c r="PHV102" s="461"/>
      <c r="PHW102" s="461"/>
      <c r="PHX102" s="461"/>
      <c r="PHY102" s="461"/>
      <c r="PHZ102" s="461"/>
      <c r="PIA102" s="461"/>
      <c r="PIB102" s="461"/>
      <c r="PIC102" s="461"/>
      <c r="PID102" s="461"/>
      <c r="PIE102" s="461"/>
      <c r="PIF102" s="461"/>
      <c r="PIG102" s="461"/>
      <c r="PIH102" s="461"/>
      <c r="PII102" s="461"/>
      <c r="PIJ102" s="461"/>
      <c r="PIK102" s="461"/>
      <c r="PIL102" s="461"/>
      <c r="PIM102" s="461"/>
      <c r="PIN102" s="461"/>
      <c r="PIO102" s="461"/>
      <c r="PIP102" s="461"/>
      <c r="PIQ102" s="461"/>
      <c r="PIR102" s="461"/>
      <c r="PIS102" s="461"/>
      <c r="PIT102" s="461"/>
      <c r="PIU102" s="461"/>
      <c r="PIV102" s="461"/>
      <c r="PIW102" s="461"/>
      <c r="PIX102" s="461"/>
      <c r="PIY102" s="461"/>
      <c r="PIZ102" s="461"/>
      <c r="PJA102" s="461"/>
      <c r="PJB102" s="461"/>
      <c r="PJC102" s="461"/>
      <c r="PJD102" s="461"/>
      <c r="PJE102" s="461"/>
      <c r="PJF102" s="461"/>
      <c r="PJG102" s="461"/>
      <c r="PJH102" s="461"/>
      <c r="PJI102" s="461"/>
      <c r="PJJ102" s="461"/>
      <c r="PJK102" s="461"/>
      <c r="PJL102" s="461"/>
      <c r="PJM102" s="461"/>
      <c r="PJN102" s="461"/>
      <c r="PJO102" s="461"/>
      <c r="PJP102" s="461"/>
      <c r="PJQ102" s="461"/>
      <c r="PJR102" s="461"/>
      <c r="PJS102" s="461"/>
      <c r="PJT102" s="461"/>
      <c r="PJU102" s="461"/>
      <c r="PJV102" s="461"/>
      <c r="PJW102" s="461"/>
      <c r="PJX102" s="461"/>
      <c r="PJY102" s="461"/>
      <c r="PJZ102" s="461"/>
      <c r="PKA102" s="461"/>
      <c r="PKB102" s="461"/>
      <c r="PKC102" s="461"/>
      <c r="PKD102" s="461"/>
      <c r="PKE102" s="461"/>
      <c r="PKF102" s="461"/>
      <c r="PKG102" s="461"/>
      <c r="PKH102" s="461"/>
      <c r="PKI102" s="461"/>
      <c r="PKJ102" s="461"/>
      <c r="PKK102" s="461"/>
      <c r="PKL102" s="461"/>
      <c r="PKM102" s="461"/>
      <c r="PKN102" s="461"/>
      <c r="PKO102" s="461"/>
      <c r="PKP102" s="461"/>
      <c r="PKQ102" s="461"/>
      <c r="PKR102" s="461"/>
      <c r="PKS102" s="461"/>
      <c r="PKT102" s="461"/>
      <c r="PKU102" s="461"/>
      <c r="PKV102" s="461"/>
      <c r="PKW102" s="461"/>
      <c r="PKX102" s="461"/>
      <c r="PKY102" s="461"/>
      <c r="PKZ102" s="461"/>
      <c r="PLA102" s="461"/>
      <c r="PLB102" s="461"/>
      <c r="PLC102" s="461"/>
      <c r="PLD102" s="461"/>
      <c r="PLE102" s="461"/>
      <c r="PLF102" s="461"/>
      <c r="PLG102" s="461"/>
      <c r="PLH102" s="461"/>
      <c r="PLI102" s="461"/>
      <c r="PLJ102" s="461"/>
      <c r="PLK102" s="461"/>
      <c r="PLL102" s="461"/>
      <c r="PLM102" s="461"/>
      <c r="PLN102" s="461"/>
      <c r="PLO102" s="461"/>
      <c r="PLP102" s="461"/>
      <c r="PLQ102" s="461"/>
      <c r="PLR102" s="461"/>
      <c r="PLS102" s="461"/>
      <c r="PLT102" s="461"/>
      <c r="PLU102" s="461"/>
      <c r="PLV102" s="461"/>
      <c r="PLW102" s="461"/>
      <c r="PLX102" s="461"/>
      <c r="PLY102" s="461"/>
      <c r="PLZ102" s="461"/>
      <c r="PMA102" s="461"/>
      <c r="PMB102" s="461"/>
      <c r="PMC102" s="461"/>
      <c r="PMD102" s="461"/>
      <c r="PME102" s="461"/>
      <c r="PMF102" s="461"/>
      <c r="PMG102" s="461"/>
      <c r="PMH102" s="461"/>
      <c r="PMI102" s="461"/>
      <c r="PMJ102" s="461"/>
      <c r="PMK102" s="461"/>
      <c r="PML102" s="461"/>
      <c r="PMM102" s="461"/>
      <c r="PMN102" s="461"/>
      <c r="PMO102" s="461"/>
      <c r="PMP102" s="461"/>
      <c r="PMQ102" s="461"/>
      <c r="PMR102" s="461"/>
      <c r="PMS102" s="461"/>
      <c r="PMT102" s="461"/>
      <c r="PMU102" s="461"/>
      <c r="PMV102" s="461"/>
      <c r="PMW102" s="461"/>
      <c r="PMX102" s="461"/>
      <c r="PMY102" s="461"/>
      <c r="PMZ102" s="461"/>
      <c r="PNA102" s="461"/>
      <c r="PNB102" s="461"/>
      <c r="PNC102" s="461"/>
      <c r="PND102" s="461"/>
      <c r="PNE102" s="461"/>
      <c r="PNF102" s="461"/>
      <c r="PNG102" s="461"/>
      <c r="PNH102" s="461"/>
      <c r="PNI102" s="461"/>
      <c r="PNJ102" s="461"/>
      <c r="PNK102" s="461"/>
      <c r="PNL102" s="461"/>
      <c r="PNM102" s="461"/>
      <c r="PNN102" s="461"/>
      <c r="PNO102" s="461"/>
      <c r="PNP102" s="461"/>
      <c r="PNQ102" s="461"/>
      <c r="PNR102" s="461"/>
      <c r="PNS102" s="461"/>
      <c r="PNT102" s="461"/>
      <c r="PNU102" s="461"/>
      <c r="PNV102" s="461"/>
      <c r="PNW102" s="461"/>
      <c r="PNX102" s="461"/>
      <c r="PNY102" s="461"/>
      <c r="PNZ102" s="461"/>
      <c r="POA102" s="461"/>
      <c r="POB102" s="461"/>
      <c r="POC102" s="461"/>
      <c r="POD102" s="461"/>
      <c r="POE102" s="461"/>
      <c r="POF102" s="461"/>
      <c r="POG102" s="461"/>
      <c r="POH102" s="461"/>
      <c r="POI102" s="461"/>
      <c r="POJ102" s="461"/>
      <c r="POK102" s="461"/>
      <c r="POL102" s="461"/>
      <c r="POM102" s="461"/>
      <c r="PON102" s="461"/>
      <c r="POO102" s="461"/>
      <c r="POP102" s="461"/>
      <c r="POQ102" s="461"/>
      <c r="POR102" s="461"/>
      <c r="POS102" s="461"/>
      <c r="POT102" s="461"/>
      <c r="POU102" s="461"/>
      <c r="POV102" s="461"/>
      <c r="POW102" s="461"/>
      <c r="POX102" s="461"/>
      <c r="POY102" s="461"/>
      <c r="POZ102" s="461"/>
      <c r="PPA102" s="461"/>
      <c r="PPB102" s="461"/>
      <c r="PPC102" s="461"/>
      <c r="PPD102" s="461"/>
      <c r="PPE102" s="461"/>
      <c r="PPF102" s="461"/>
      <c r="PPG102" s="461"/>
      <c r="PPH102" s="461"/>
      <c r="PPI102" s="461"/>
      <c r="PPJ102" s="461"/>
      <c r="PPK102" s="461"/>
      <c r="PPL102" s="461"/>
      <c r="PPM102" s="461"/>
      <c r="PPN102" s="461"/>
      <c r="PPO102" s="461"/>
      <c r="PPP102" s="461"/>
      <c r="PPQ102" s="461"/>
      <c r="PPR102" s="461"/>
      <c r="PPS102" s="461"/>
      <c r="PPT102" s="461"/>
      <c r="PPU102" s="461"/>
      <c r="PPV102" s="461"/>
      <c r="PPW102" s="461"/>
      <c r="PPX102" s="461"/>
      <c r="PPY102" s="461"/>
      <c r="PPZ102" s="461"/>
      <c r="PQA102" s="461"/>
      <c r="PQB102" s="461"/>
      <c r="PQC102" s="461"/>
      <c r="PQD102" s="461"/>
      <c r="PQE102" s="461"/>
      <c r="PQF102" s="461"/>
      <c r="PQG102" s="461"/>
      <c r="PQH102" s="461"/>
      <c r="PQI102" s="461"/>
      <c r="PQJ102" s="461"/>
      <c r="PQK102" s="461"/>
      <c r="PQL102" s="461"/>
      <c r="PQM102" s="461"/>
      <c r="PQN102" s="461"/>
      <c r="PQO102" s="461"/>
      <c r="PQP102" s="461"/>
      <c r="PQQ102" s="461"/>
      <c r="PQR102" s="461"/>
      <c r="PQS102" s="461"/>
      <c r="PQT102" s="461"/>
      <c r="PQU102" s="461"/>
      <c r="PQV102" s="461"/>
      <c r="PQW102" s="461"/>
      <c r="PQX102" s="461"/>
      <c r="PQY102" s="461"/>
      <c r="PQZ102" s="461"/>
      <c r="PRA102" s="461"/>
      <c r="PRB102" s="461"/>
      <c r="PRC102" s="461"/>
      <c r="PRD102" s="461"/>
      <c r="PRE102" s="461"/>
      <c r="PRF102" s="461"/>
      <c r="PRG102" s="461"/>
      <c r="PRH102" s="461"/>
      <c r="PRI102" s="461"/>
      <c r="PRJ102" s="461"/>
      <c r="PRK102" s="461"/>
      <c r="PRL102" s="461"/>
      <c r="PRM102" s="461"/>
      <c r="PRN102" s="461"/>
      <c r="PRO102" s="461"/>
      <c r="PRP102" s="461"/>
      <c r="PRQ102" s="461"/>
      <c r="PRR102" s="461"/>
      <c r="PRS102" s="461"/>
      <c r="PRT102" s="461"/>
      <c r="PRU102" s="461"/>
      <c r="PRV102" s="461"/>
      <c r="PRW102" s="461"/>
      <c r="PRX102" s="461"/>
      <c r="PRY102" s="461"/>
      <c r="PRZ102" s="461"/>
      <c r="PSA102" s="461"/>
      <c r="PSB102" s="461"/>
      <c r="PSC102" s="461"/>
      <c r="PSD102" s="461"/>
      <c r="PSE102" s="461"/>
      <c r="PSF102" s="461"/>
      <c r="PSG102" s="461"/>
      <c r="PSH102" s="461"/>
      <c r="PSI102" s="461"/>
      <c r="PSJ102" s="461"/>
      <c r="PSK102" s="461"/>
      <c r="PSL102" s="461"/>
      <c r="PSM102" s="461"/>
      <c r="PSN102" s="461"/>
      <c r="PSO102" s="461"/>
      <c r="PSP102" s="461"/>
      <c r="PSQ102" s="461"/>
      <c r="PSR102" s="461"/>
      <c r="PSS102" s="461"/>
      <c r="PST102" s="461"/>
      <c r="PSU102" s="461"/>
      <c r="PSV102" s="461"/>
      <c r="PSW102" s="461"/>
      <c r="PSX102" s="461"/>
      <c r="PSY102" s="461"/>
      <c r="PSZ102" s="461"/>
      <c r="PTA102" s="461"/>
      <c r="PTB102" s="461"/>
      <c r="PTC102" s="461"/>
      <c r="PTD102" s="461"/>
      <c r="PTE102" s="461"/>
      <c r="PTF102" s="461"/>
      <c r="PTG102" s="461"/>
      <c r="PTH102" s="461"/>
      <c r="PTI102" s="461"/>
      <c r="PTJ102" s="461"/>
      <c r="PTK102" s="461"/>
      <c r="PTL102" s="461"/>
      <c r="PTM102" s="461"/>
      <c r="PTN102" s="461"/>
      <c r="PTO102" s="461"/>
      <c r="PTP102" s="461"/>
      <c r="PTQ102" s="461"/>
      <c r="PTR102" s="461"/>
      <c r="PTS102" s="461"/>
      <c r="PTT102" s="461"/>
      <c r="PTU102" s="461"/>
      <c r="PTV102" s="461"/>
      <c r="PTW102" s="461"/>
      <c r="PTX102" s="461"/>
      <c r="PTY102" s="461"/>
      <c r="PTZ102" s="461"/>
      <c r="PUA102" s="461"/>
      <c r="PUB102" s="461"/>
      <c r="PUC102" s="461"/>
      <c r="PUD102" s="461"/>
      <c r="PUE102" s="461"/>
      <c r="PUF102" s="461"/>
      <c r="PUG102" s="461"/>
      <c r="PUH102" s="461"/>
      <c r="PUI102" s="461"/>
      <c r="PUJ102" s="461"/>
      <c r="PUK102" s="461"/>
      <c r="PUL102" s="461"/>
      <c r="PUM102" s="461"/>
      <c r="PUN102" s="461"/>
      <c r="PUO102" s="461"/>
      <c r="PUP102" s="461"/>
      <c r="PUQ102" s="461"/>
      <c r="PUR102" s="461"/>
      <c r="PUS102" s="461"/>
      <c r="PUT102" s="461"/>
      <c r="PUU102" s="461"/>
      <c r="PUV102" s="461"/>
      <c r="PUW102" s="461"/>
      <c r="PUX102" s="461"/>
      <c r="PUY102" s="461"/>
      <c r="PUZ102" s="461"/>
      <c r="PVA102" s="461"/>
      <c r="PVB102" s="461"/>
      <c r="PVC102" s="461"/>
      <c r="PVD102" s="461"/>
      <c r="PVE102" s="461"/>
      <c r="PVF102" s="461"/>
      <c r="PVG102" s="461"/>
      <c r="PVH102" s="461"/>
      <c r="PVI102" s="461"/>
      <c r="PVJ102" s="461"/>
      <c r="PVK102" s="461"/>
      <c r="PVL102" s="461"/>
      <c r="PVM102" s="461"/>
      <c r="PVN102" s="461"/>
      <c r="PVO102" s="461"/>
      <c r="PVP102" s="461"/>
      <c r="PVQ102" s="461"/>
      <c r="PVR102" s="461"/>
      <c r="PVS102" s="461"/>
      <c r="PVT102" s="461"/>
      <c r="PVU102" s="461"/>
      <c r="PVV102" s="461"/>
      <c r="PVW102" s="461"/>
      <c r="PVX102" s="461"/>
      <c r="PVY102" s="461"/>
      <c r="PVZ102" s="461"/>
      <c r="PWA102" s="461"/>
      <c r="PWB102" s="461"/>
      <c r="PWC102" s="461"/>
      <c r="PWD102" s="461"/>
      <c r="PWE102" s="461"/>
      <c r="PWF102" s="461"/>
      <c r="PWG102" s="461"/>
      <c r="PWH102" s="461"/>
      <c r="PWI102" s="461"/>
      <c r="PWJ102" s="461"/>
      <c r="PWK102" s="461"/>
      <c r="PWL102" s="461"/>
      <c r="PWM102" s="461"/>
      <c r="PWN102" s="461"/>
      <c r="PWO102" s="461"/>
      <c r="PWP102" s="461"/>
      <c r="PWQ102" s="461"/>
      <c r="PWR102" s="461"/>
      <c r="PWS102" s="461"/>
      <c r="PWT102" s="461"/>
      <c r="PWU102" s="461"/>
      <c r="PWV102" s="461"/>
      <c r="PWW102" s="461"/>
      <c r="PWX102" s="461"/>
      <c r="PWY102" s="461"/>
      <c r="PWZ102" s="461"/>
      <c r="PXA102" s="461"/>
      <c r="PXB102" s="461"/>
      <c r="PXC102" s="461"/>
      <c r="PXD102" s="461"/>
      <c r="PXE102" s="461"/>
      <c r="PXF102" s="461"/>
      <c r="PXG102" s="461"/>
      <c r="PXH102" s="461"/>
      <c r="PXI102" s="461"/>
      <c r="PXJ102" s="461"/>
      <c r="PXK102" s="461"/>
      <c r="PXL102" s="461"/>
      <c r="PXM102" s="461"/>
      <c r="PXN102" s="461"/>
      <c r="PXO102" s="461"/>
      <c r="PXP102" s="461"/>
      <c r="PXQ102" s="461"/>
      <c r="PXR102" s="461"/>
      <c r="PXS102" s="461"/>
      <c r="PXT102" s="461"/>
      <c r="PXU102" s="461"/>
      <c r="PXV102" s="461"/>
      <c r="PXW102" s="461"/>
      <c r="PXX102" s="461"/>
      <c r="PXY102" s="461"/>
      <c r="PXZ102" s="461"/>
      <c r="PYA102" s="461"/>
      <c r="PYB102" s="461"/>
      <c r="PYC102" s="461"/>
      <c r="PYD102" s="461"/>
      <c r="PYE102" s="461"/>
      <c r="PYF102" s="461"/>
      <c r="PYG102" s="461"/>
      <c r="PYH102" s="461"/>
      <c r="PYI102" s="461"/>
      <c r="PYJ102" s="461"/>
      <c r="PYK102" s="461"/>
      <c r="PYL102" s="461"/>
      <c r="PYM102" s="461"/>
      <c r="PYN102" s="461"/>
      <c r="PYO102" s="461"/>
      <c r="PYP102" s="461"/>
      <c r="PYQ102" s="461"/>
      <c r="PYR102" s="461"/>
      <c r="PYS102" s="461"/>
      <c r="PYT102" s="461"/>
      <c r="PYU102" s="461"/>
      <c r="PYV102" s="461"/>
      <c r="PYW102" s="461"/>
      <c r="PYX102" s="461"/>
      <c r="PYY102" s="461"/>
      <c r="PYZ102" s="461"/>
      <c r="PZA102" s="461"/>
      <c r="PZB102" s="461"/>
      <c r="PZC102" s="461"/>
      <c r="PZD102" s="461"/>
      <c r="PZE102" s="461"/>
      <c r="PZF102" s="461"/>
      <c r="PZG102" s="461"/>
      <c r="PZH102" s="461"/>
      <c r="PZI102" s="461"/>
      <c r="PZJ102" s="461"/>
      <c r="PZK102" s="461"/>
      <c r="PZL102" s="461"/>
      <c r="PZM102" s="461"/>
      <c r="PZN102" s="461"/>
      <c r="PZO102" s="461"/>
      <c r="PZP102" s="461"/>
      <c r="PZQ102" s="461"/>
      <c r="PZR102" s="461"/>
      <c r="PZS102" s="461"/>
      <c r="PZT102" s="461"/>
      <c r="PZU102" s="461"/>
      <c r="PZV102" s="461"/>
      <c r="PZW102" s="461"/>
      <c r="PZX102" s="461"/>
      <c r="PZY102" s="461"/>
      <c r="PZZ102" s="461"/>
      <c r="QAA102" s="461"/>
      <c r="QAB102" s="461"/>
      <c r="QAC102" s="461"/>
      <c r="QAD102" s="461"/>
      <c r="QAE102" s="461"/>
      <c r="QAF102" s="461"/>
      <c r="QAG102" s="461"/>
      <c r="QAH102" s="461"/>
      <c r="QAI102" s="461"/>
      <c r="QAJ102" s="461"/>
      <c r="QAK102" s="461"/>
      <c r="QAL102" s="461"/>
      <c r="QAM102" s="461"/>
      <c r="QAN102" s="461"/>
      <c r="QAO102" s="461"/>
      <c r="QAP102" s="461"/>
      <c r="QAQ102" s="461"/>
      <c r="QAR102" s="461"/>
      <c r="QAS102" s="461"/>
      <c r="QAT102" s="461"/>
      <c r="QAU102" s="461"/>
      <c r="QAV102" s="461"/>
      <c r="QAW102" s="461"/>
      <c r="QAX102" s="461"/>
      <c r="QAY102" s="461"/>
      <c r="QAZ102" s="461"/>
      <c r="QBA102" s="461"/>
      <c r="QBB102" s="461"/>
      <c r="QBC102" s="461"/>
      <c r="QBD102" s="461"/>
      <c r="QBE102" s="461"/>
      <c r="QBF102" s="461"/>
      <c r="QBG102" s="461"/>
      <c r="QBH102" s="461"/>
      <c r="QBI102" s="461"/>
      <c r="QBJ102" s="461"/>
      <c r="QBK102" s="461"/>
      <c r="QBL102" s="461"/>
      <c r="QBM102" s="461"/>
      <c r="QBN102" s="461"/>
      <c r="QBO102" s="461"/>
      <c r="QBP102" s="461"/>
      <c r="QBQ102" s="461"/>
      <c r="QBR102" s="461"/>
      <c r="QBS102" s="461"/>
      <c r="QBT102" s="461"/>
      <c r="QBU102" s="461"/>
      <c r="QBV102" s="461"/>
      <c r="QBW102" s="461"/>
      <c r="QBX102" s="461"/>
      <c r="QBY102" s="461"/>
      <c r="QBZ102" s="461"/>
      <c r="QCA102" s="461"/>
      <c r="QCB102" s="461"/>
      <c r="QCC102" s="461"/>
      <c r="QCD102" s="461"/>
      <c r="QCE102" s="461"/>
      <c r="QCF102" s="461"/>
      <c r="QCG102" s="461"/>
      <c r="QCH102" s="461"/>
      <c r="QCI102" s="461"/>
      <c r="QCJ102" s="461"/>
      <c r="QCK102" s="461"/>
      <c r="QCL102" s="461"/>
      <c r="QCM102" s="461"/>
      <c r="QCN102" s="461"/>
      <c r="QCO102" s="461"/>
      <c r="QCP102" s="461"/>
      <c r="QCQ102" s="461"/>
      <c r="QCR102" s="461"/>
      <c r="QCS102" s="461"/>
      <c r="QCT102" s="461"/>
      <c r="QCU102" s="461"/>
      <c r="QCV102" s="461"/>
      <c r="QCW102" s="461"/>
      <c r="QCX102" s="461"/>
      <c r="QCY102" s="461"/>
      <c r="QCZ102" s="461"/>
      <c r="QDA102" s="461"/>
      <c r="QDB102" s="461"/>
      <c r="QDC102" s="461"/>
      <c r="QDD102" s="461"/>
      <c r="QDE102" s="461"/>
      <c r="QDF102" s="461"/>
      <c r="QDG102" s="461"/>
      <c r="QDH102" s="461"/>
      <c r="QDI102" s="461"/>
      <c r="QDJ102" s="461"/>
      <c r="QDK102" s="461"/>
      <c r="QDL102" s="461"/>
      <c r="QDM102" s="461"/>
      <c r="QDN102" s="461"/>
      <c r="QDO102" s="461"/>
      <c r="QDP102" s="461"/>
      <c r="QDQ102" s="461"/>
      <c r="QDR102" s="461"/>
      <c r="QDS102" s="461"/>
      <c r="QDT102" s="461"/>
      <c r="QDU102" s="461"/>
      <c r="QDV102" s="461"/>
      <c r="QDW102" s="461"/>
      <c r="QDX102" s="461"/>
      <c r="QDY102" s="461"/>
      <c r="QDZ102" s="461"/>
      <c r="QEA102" s="461"/>
      <c r="QEB102" s="461"/>
      <c r="QEC102" s="461"/>
      <c r="QED102" s="461"/>
      <c r="QEE102" s="461"/>
      <c r="QEF102" s="461"/>
      <c r="QEG102" s="461"/>
      <c r="QEH102" s="461"/>
      <c r="QEI102" s="461"/>
      <c r="QEJ102" s="461"/>
      <c r="QEK102" s="461"/>
      <c r="QEL102" s="461"/>
      <c r="QEM102" s="461"/>
      <c r="QEN102" s="461"/>
      <c r="QEO102" s="461"/>
      <c r="QEP102" s="461"/>
      <c r="QEQ102" s="461"/>
      <c r="QER102" s="461"/>
      <c r="QES102" s="461"/>
      <c r="QET102" s="461"/>
      <c r="QEU102" s="461"/>
      <c r="QEV102" s="461"/>
      <c r="QEW102" s="461"/>
      <c r="QEX102" s="461"/>
      <c r="QEY102" s="461"/>
      <c r="QEZ102" s="461"/>
      <c r="QFA102" s="461"/>
      <c r="QFB102" s="461"/>
      <c r="QFC102" s="461"/>
      <c r="QFD102" s="461"/>
      <c r="QFE102" s="461"/>
      <c r="QFF102" s="461"/>
      <c r="QFG102" s="461"/>
      <c r="QFH102" s="461"/>
      <c r="QFI102" s="461"/>
      <c r="QFJ102" s="461"/>
      <c r="QFK102" s="461"/>
      <c r="QFL102" s="461"/>
      <c r="QFM102" s="461"/>
      <c r="QFN102" s="461"/>
      <c r="QFO102" s="461"/>
      <c r="QFP102" s="461"/>
      <c r="QFQ102" s="461"/>
      <c r="QFR102" s="461"/>
      <c r="QFS102" s="461"/>
      <c r="QFT102" s="461"/>
      <c r="QFU102" s="461"/>
      <c r="QFV102" s="461"/>
      <c r="QFW102" s="461"/>
      <c r="QFX102" s="461"/>
      <c r="QFY102" s="461"/>
      <c r="QFZ102" s="461"/>
      <c r="QGA102" s="461"/>
      <c r="QGB102" s="461"/>
      <c r="QGC102" s="461"/>
      <c r="QGD102" s="461"/>
      <c r="QGE102" s="461"/>
      <c r="QGF102" s="461"/>
      <c r="QGG102" s="461"/>
      <c r="QGH102" s="461"/>
      <c r="QGI102" s="461"/>
      <c r="QGJ102" s="461"/>
      <c r="QGK102" s="461"/>
      <c r="QGL102" s="461"/>
      <c r="QGM102" s="461"/>
      <c r="QGN102" s="461"/>
      <c r="QGO102" s="461"/>
      <c r="QGP102" s="461"/>
      <c r="QGQ102" s="461"/>
      <c r="QGR102" s="461"/>
      <c r="QGS102" s="461"/>
      <c r="QGT102" s="461"/>
      <c r="QGU102" s="461"/>
      <c r="QGV102" s="461"/>
      <c r="QGW102" s="461"/>
      <c r="QGX102" s="461"/>
      <c r="QGY102" s="461"/>
      <c r="QGZ102" s="461"/>
      <c r="QHA102" s="461"/>
      <c r="QHB102" s="461"/>
      <c r="QHC102" s="461"/>
      <c r="QHD102" s="461"/>
      <c r="QHE102" s="461"/>
      <c r="QHF102" s="461"/>
      <c r="QHG102" s="461"/>
      <c r="QHH102" s="461"/>
      <c r="QHI102" s="461"/>
      <c r="QHJ102" s="461"/>
      <c r="QHK102" s="461"/>
      <c r="QHL102" s="461"/>
      <c r="QHM102" s="461"/>
      <c r="QHN102" s="461"/>
      <c r="QHO102" s="461"/>
      <c r="QHP102" s="461"/>
      <c r="QHQ102" s="461"/>
      <c r="QHR102" s="461"/>
      <c r="QHS102" s="461"/>
      <c r="QHT102" s="461"/>
      <c r="QHU102" s="461"/>
      <c r="QHV102" s="461"/>
      <c r="QHW102" s="461"/>
      <c r="QHX102" s="461"/>
      <c r="QHY102" s="461"/>
      <c r="QHZ102" s="461"/>
      <c r="QIA102" s="461"/>
      <c r="QIB102" s="461"/>
      <c r="QIC102" s="461"/>
      <c r="QID102" s="461"/>
      <c r="QIE102" s="461"/>
      <c r="QIF102" s="461"/>
      <c r="QIG102" s="461"/>
      <c r="QIH102" s="461"/>
      <c r="QII102" s="461"/>
      <c r="QIJ102" s="461"/>
      <c r="QIK102" s="461"/>
      <c r="QIL102" s="461"/>
      <c r="QIM102" s="461"/>
      <c r="QIN102" s="461"/>
      <c r="QIO102" s="461"/>
      <c r="QIP102" s="461"/>
      <c r="QIQ102" s="461"/>
      <c r="QIR102" s="461"/>
      <c r="QIS102" s="461"/>
      <c r="QIT102" s="461"/>
      <c r="QIU102" s="461"/>
      <c r="QIV102" s="461"/>
      <c r="QIW102" s="461"/>
      <c r="QIX102" s="461"/>
      <c r="QIY102" s="461"/>
      <c r="QIZ102" s="461"/>
      <c r="QJA102" s="461"/>
      <c r="QJB102" s="461"/>
      <c r="QJC102" s="461"/>
      <c r="QJD102" s="461"/>
      <c r="QJE102" s="461"/>
      <c r="QJF102" s="461"/>
      <c r="QJG102" s="461"/>
      <c r="QJH102" s="461"/>
      <c r="QJI102" s="461"/>
      <c r="QJJ102" s="461"/>
      <c r="QJK102" s="461"/>
      <c r="QJL102" s="461"/>
      <c r="QJM102" s="461"/>
      <c r="QJN102" s="461"/>
      <c r="QJO102" s="461"/>
      <c r="QJP102" s="461"/>
      <c r="QJQ102" s="461"/>
      <c r="QJR102" s="461"/>
      <c r="QJS102" s="461"/>
      <c r="QJT102" s="461"/>
      <c r="QJU102" s="461"/>
      <c r="QJV102" s="461"/>
      <c r="QJW102" s="461"/>
      <c r="QJX102" s="461"/>
      <c r="QJY102" s="461"/>
      <c r="QJZ102" s="461"/>
      <c r="QKA102" s="461"/>
      <c r="QKB102" s="461"/>
      <c r="QKC102" s="461"/>
      <c r="QKD102" s="461"/>
      <c r="QKE102" s="461"/>
      <c r="QKF102" s="461"/>
      <c r="QKG102" s="461"/>
      <c r="QKH102" s="461"/>
      <c r="QKI102" s="461"/>
      <c r="QKJ102" s="461"/>
      <c r="QKK102" s="461"/>
      <c r="QKL102" s="461"/>
      <c r="QKM102" s="461"/>
      <c r="QKN102" s="461"/>
      <c r="QKO102" s="461"/>
      <c r="QKP102" s="461"/>
      <c r="QKQ102" s="461"/>
      <c r="QKR102" s="461"/>
      <c r="QKS102" s="461"/>
      <c r="QKT102" s="461"/>
      <c r="QKU102" s="461"/>
      <c r="QKV102" s="461"/>
      <c r="QKW102" s="461"/>
      <c r="QKX102" s="461"/>
      <c r="QKY102" s="461"/>
      <c r="QKZ102" s="461"/>
      <c r="QLA102" s="461"/>
      <c r="QLB102" s="461"/>
      <c r="QLC102" s="461"/>
      <c r="QLD102" s="461"/>
      <c r="QLE102" s="461"/>
      <c r="QLF102" s="461"/>
      <c r="QLG102" s="461"/>
      <c r="QLH102" s="461"/>
      <c r="QLI102" s="461"/>
      <c r="QLJ102" s="461"/>
      <c r="QLK102" s="461"/>
      <c r="QLL102" s="461"/>
      <c r="QLM102" s="461"/>
      <c r="QLN102" s="461"/>
      <c r="QLO102" s="461"/>
      <c r="QLP102" s="461"/>
      <c r="QLQ102" s="461"/>
      <c r="QLR102" s="461"/>
      <c r="QLS102" s="461"/>
      <c r="QLT102" s="461"/>
      <c r="QLU102" s="461"/>
      <c r="QLV102" s="461"/>
      <c r="QLW102" s="461"/>
      <c r="QLX102" s="461"/>
      <c r="QLY102" s="461"/>
      <c r="QLZ102" s="461"/>
      <c r="QMA102" s="461"/>
      <c r="QMB102" s="461"/>
      <c r="QMC102" s="461"/>
      <c r="QMD102" s="461"/>
      <c r="QME102" s="461"/>
      <c r="QMF102" s="461"/>
      <c r="QMG102" s="461"/>
      <c r="QMH102" s="461"/>
      <c r="QMI102" s="461"/>
      <c r="QMJ102" s="461"/>
      <c r="QMK102" s="461"/>
      <c r="QML102" s="461"/>
      <c r="QMM102" s="461"/>
      <c r="QMN102" s="461"/>
      <c r="QMO102" s="461"/>
      <c r="QMP102" s="461"/>
      <c r="QMQ102" s="461"/>
      <c r="QMR102" s="461"/>
      <c r="QMS102" s="461"/>
      <c r="QMT102" s="461"/>
      <c r="QMU102" s="461"/>
      <c r="QMV102" s="461"/>
      <c r="QMW102" s="461"/>
      <c r="QMX102" s="461"/>
      <c r="QMY102" s="461"/>
      <c r="QMZ102" s="461"/>
      <c r="QNA102" s="461"/>
      <c r="QNB102" s="461"/>
      <c r="QNC102" s="461"/>
      <c r="QND102" s="461"/>
      <c r="QNE102" s="461"/>
      <c r="QNF102" s="461"/>
      <c r="QNG102" s="461"/>
      <c r="QNH102" s="461"/>
      <c r="QNI102" s="461"/>
      <c r="QNJ102" s="461"/>
      <c r="QNK102" s="461"/>
      <c r="QNL102" s="461"/>
      <c r="QNM102" s="461"/>
      <c r="QNN102" s="461"/>
      <c r="QNO102" s="461"/>
      <c r="QNP102" s="461"/>
      <c r="QNQ102" s="461"/>
      <c r="QNR102" s="461"/>
      <c r="QNS102" s="461"/>
      <c r="QNT102" s="461"/>
      <c r="QNU102" s="461"/>
      <c r="QNV102" s="461"/>
      <c r="QNW102" s="461"/>
      <c r="QNX102" s="461"/>
      <c r="QNY102" s="461"/>
      <c r="QNZ102" s="461"/>
      <c r="QOA102" s="461"/>
      <c r="QOB102" s="461"/>
      <c r="QOC102" s="461"/>
      <c r="QOD102" s="461"/>
      <c r="QOE102" s="461"/>
      <c r="QOF102" s="461"/>
      <c r="QOG102" s="461"/>
      <c r="QOH102" s="461"/>
      <c r="QOI102" s="461"/>
      <c r="QOJ102" s="461"/>
      <c r="QOK102" s="461"/>
      <c r="QOL102" s="461"/>
      <c r="QOM102" s="461"/>
      <c r="QON102" s="461"/>
      <c r="QOO102" s="461"/>
      <c r="QOP102" s="461"/>
      <c r="QOQ102" s="461"/>
      <c r="QOR102" s="461"/>
      <c r="QOS102" s="461"/>
      <c r="QOT102" s="461"/>
      <c r="QOU102" s="461"/>
      <c r="QOV102" s="461"/>
      <c r="QOW102" s="461"/>
      <c r="QOX102" s="461"/>
      <c r="QOY102" s="461"/>
      <c r="QOZ102" s="461"/>
      <c r="QPA102" s="461"/>
      <c r="QPB102" s="461"/>
      <c r="QPC102" s="461"/>
      <c r="QPD102" s="461"/>
      <c r="QPE102" s="461"/>
      <c r="QPF102" s="461"/>
      <c r="QPG102" s="461"/>
      <c r="QPH102" s="461"/>
      <c r="QPI102" s="461"/>
      <c r="QPJ102" s="461"/>
      <c r="QPK102" s="461"/>
      <c r="QPL102" s="461"/>
      <c r="QPM102" s="461"/>
      <c r="QPN102" s="461"/>
      <c r="QPO102" s="461"/>
      <c r="QPP102" s="461"/>
      <c r="QPQ102" s="461"/>
      <c r="QPR102" s="461"/>
      <c r="QPS102" s="461"/>
      <c r="QPT102" s="461"/>
      <c r="QPU102" s="461"/>
      <c r="QPV102" s="461"/>
      <c r="QPW102" s="461"/>
      <c r="QPX102" s="461"/>
      <c r="QPY102" s="461"/>
      <c r="QPZ102" s="461"/>
      <c r="QQA102" s="461"/>
      <c r="QQB102" s="461"/>
      <c r="QQC102" s="461"/>
      <c r="QQD102" s="461"/>
      <c r="QQE102" s="461"/>
      <c r="QQF102" s="461"/>
      <c r="QQG102" s="461"/>
      <c r="QQH102" s="461"/>
      <c r="QQI102" s="461"/>
      <c r="QQJ102" s="461"/>
      <c r="QQK102" s="461"/>
      <c r="QQL102" s="461"/>
      <c r="QQM102" s="461"/>
      <c r="QQN102" s="461"/>
      <c r="QQO102" s="461"/>
      <c r="QQP102" s="461"/>
      <c r="QQQ102" s="461"/>
      <c r="QQR102" s="461"/>
      <c r="QQS102" s="461"/>
      <c r="QQT102" s="461"/>
      <c r="QQU102" s="461"/>
      <c r="QQV102" s="461"/>
      <c r="QQW102" s="461"/>
      <c r="QQX102" s="461"/>
      <c r="QQY102" s="461"/>
      <c r="QQZ102" s="461"/>
      <c r="QRA102" s="461"/>
      <c r="QRB102" s="461"/>
      <c r="QRC102" s="461"/>
      <c r="QRD102" s="461"/>
      <c r="QRE102" s="461"/>
      <c r="QRF102" s="461"/>
      <c r="QRG102" s="461"/>
      <c r="QRH102" s="461"/>
      <c r="QRI102" s="461"/>
      <c r="QRJ102" s="461"/>
      <c r="QRK102" s="461"/>
      <c r="QRL102" s="461"/>
      <c r="QRM102" s="461"/>
      <c r="QRN102" s="461"/>
      <c r="QRO102" s="461"/>
      <c r="QRP102" s="461"/>
      <c r="QRQ102" s="461"/>
      <c r="QRR102" s="461"/>
      <c r="QRS102" s="461"/>
      <c r="QRT102" s="461"/>
      <c r="QRU102" s="461"/>
      <c r="QRV102" s="461"/>
      <c r="QRW102" s="461"/>
      <c r="QRX102" s="461"/>
      <c r="QRY102" s="461"/>
      <c r="QRZ102" s="461"/>
      <c r="QSA102" s="461"/>
      <c r="QSB102" s="461"/>
      <c r="QSC102" s="461"/>
      <c r="QSD102" s="461"/>
      <c r="QSE102" s="461"/>
      <c r="QSF102" s="461"/>
      <c r="QSG102" s="461"/>
      <c r="QSH102" s="461"/>
      <c r="QSI102" s="461"/>
      <c r="QSJ102" s="461"/>
      <c r="QSK102" s="461"/>
      <c r="QSL102" s="461"/>
      <c r="QSM102" s="461"/>
      <c r="QSN102" s="461"/>
      <c r="QSO102" s="461"/>
      <c r="QSP102" s="461"/>
      <c r="QSQ102" s="461"/>
      <c r="QSR102" s="461"/>
      <c r="QSS102" s="461"/>
      <c r="QST102" s="461"/>
      <c r="QSU102" s="461"/>
      <c r="QSV102" s="461"/>
      <c r="QSW102" s="461"/>
      <c r="QSX102" s="461"/>
      <c r="QSY102" s="461"/>
      <c r="QSZ102" s="461"/>
      <c r="QTA102" s="461"/>
      <c r="QTB102" s="461"/>
      <c r="QTC102" s="461"/>
      <c r="QTD102" s="461"/>
      <c r="QTE102" s="461"/>
      <c r="QTF102" s="461"/>
      <c r="QTG102" s="461"/>
      <c r="QTH102" s="461"/>
      <c r="QTI102" s="461"/>
      <c r="QTJ102" s="461"/>
      <c r="QTK102" s="461"/>
      <c r="QTL102" s="461"/>
      <c r="QTM102" s="461"/>
      <c r="QTN102" s="461"/>
      <c r="QTO102" s="461"/>
      <c r="QTP102" s="461"/>
      <c r="QTQ102" s="461"/>
      <c r="QTR102" s="461"/>
      <c r="QTS102" s="461"/>
      <c r="QTT102" s="461"/>
      <c r="QTU102" s="461"/>
      <c r="QTV102" s="461"/>
      <c r="QTW102" s="461"/>
      <c r="QTX102" s="461"/>
      <c r="QTY102" s="461"/>
      <c r="QTZ102" s="461"/>
      <c r="QUA102" s="461"/>
      <c r="QUB102" s="461"/>
      <c r="QUC102" s="461"/>
      <c r="QUD102" s="461"/>
      <c r="QUE102" s="461"/>
      <c r="QUF102" s="461"/>
      <c r="QUG102" s="461"/>
      <c r="QUH102" s="461"/>
      <c r="QUI102" s="461"/>
      <c r="QUJ102" s="461"/>
      <c r="QUK102" s="461"/>
      <c r="QUL102" s="461"/>
      <c r="QUM102" s="461"/>
      <c r="QUN102" s="461"/>
      <c r="QUO102" s="461"/>
      <c r="QUP102" s="461"/>
      <c r="QUQ102" s="461"/>
      <c r="QUR102" s="461"/>
      <c r="QUS102" s="461"/>
      <c r="QUT102" s="461"/>
      <c r="QUU102" s="461"/>
      <c r="QUV102" s="461"/>
      <c r="QUW102" s="461"/>
      <c r="QUX102" s="461"/>
      <c r="QUY102" s="461"/>
      <c r="QUZ102" s="461"/>
      <c r="QVA102" s="461"/>
      <c r="QVB102" s="461"/>
      <c r="QVC102" s="461"/>
      <c r="QVD102" s="461"/>
      <c r="QVE102" s="461"/>
      <c r="QVF102" s="461"/>
      <c r="QVG102" s="461"/>
      <c r="QVH102" s="461"/>
      <c r="QVI102" s="461"/>
      <c r="QVJ102" s="461"/>
      <c r="QVK102" s="461"/>
      <c r="QVL102" s="461"/>
      <c r="QVM102" s="461"/>
      <c r="QVN102" s="461"/>
      <c r="QVO102" s="461"/>
      <c r="QVP102" s="461"/>
      <c r="QVQ102" s="461"/>
      <c r="QVR102" s="461"/>
      <c r="QVS102" s="461"/>
      <c r="QVT102" s="461"/>
      <c r="QVU102" s="461"/>
      <c r="QVV102" s="461"/>
      <c r="QVW102" s="461"/>
      <c r="QVX102" s="461"/>
      <c r="QVY102" s="461"/>
      <c r="QVZ102" s="461"/>
      <c r="QWA102" s="461"/>
      <c r="QWB102" s="461"/>
      <c r="QWC102" s="461"/>
      <c r="QWD102" s="461"/>
      <c r="QWE102" s="461"/>
      <c r="QWF102" s="461"/>
      <c r="QWG102" s="461"/>
      <c r="QWH102" s="461"/>
      <c r="QWI102" s="461"/>
      <c r="QWJ102" s="461"/>
      <c r="QWK102" s="461"/>
      <c r="QWL102" s="461"/>
      <c r="QWM102" s="461"/>
      <c r="QWN102" s="461"/>
      <c r="QWO102" s="461"/>
      <c r="QWP102" s="461"/>
      <c r="QWQ102" s="461"/>
      <c r="QWR102" s="461"/>
      <c r="QWS102" s="461"/>
      <c r="QWT102" s="461"/>
      <c r="QWU102" s="461"/>
      <c r="QWV102" s="461"/>
      <c r="QWW102" s="461"/>
      <c r="QWX102" s="461"/>
      <c r="QWY102" s="461"/>
      <c r="QWZ102" s="461"/>
      <c r="QXA102" s="461"/>
      <c r="QXB102" s="461"/>
      <c r="QXC102" s="461"/>
      <c r="QXD102" s="461"/>
      <c r="QXE102" s="461"/>
      <c r="QXF102" s="461"/>
      <c r="QXG102" s="461"/>
      <c r="QXH102" s="461"/>
      <c r="QXI102" s="461"/>
      <c r="QXJ102" s="461"/>
      <c r="QXK102" s="461"/>
      <c r="QXL102" s="461"/>
      <c r="QXM102" s="461"/>
      <c r="QXN102" s="461"/>
      <c r="QXO102" s="461"/>
      <c r="QXP102" s="461"/>
      <c r="QXQ102" s="461"/>
      <c r="QXR102" s="461"/>
      <c r="QXS102" s="461"/>
      <c r="QXT102" s="461"/>
      <c r="QXU102" s="461"/>
      <c r="QXV102" s="461"/>
      <c r="QXW102" s="461"/>
      <c r="QXX102" s="461"/>
      <c r="QXY102" s="461"/>
      <c r="QXZ102" s="461"/>
      <c r="QYA102" s="461"/>
      <c r="QYB102" s="461"/>
      <c r="QYC102" s="461"/>
      <c r="QYD102" s="461"/>
      <c r="QYE102" s="461"/>
      <c r="QYF102" s="461"/>
      <c r="QYG102" s="461"/>
      <c r="QYH102" s="461"/>
      <c r="QYI102" s="461"/>
      <c r="QYJ102" s="461"/>
      <c r="QYK102" s="461"/>
      <c r="QYL102" s="461"/>
      <c r="QYM102" s="461"/>
      <c r="QYN102" s="461"/>
      <c r="QYO102" s="461"/>
      <c r="QYP102" s="461"/>
      <c r="QYQ102" s="461"/>
      <c r="QYR102" s="461"/>
      <c r="QYS102" s="461"/>
      <c r="QYT102" s="461"/>
      <c r="QYU102" s="461"/>
      <c r="QYV102" s="461"/>
      <c r="QYW102" s="461"/>
      <c r="QYX102" s="461"/>
      <c r="QYY102" s="461"/>
      <c r="QYZ102" s="461"/>
      <c r="QZA102" s="461"/>
      <c r="QZB102" s="461"/>
      <c r="QZC102" s="461"/>
      <c r="QZD102" s="461"/>
      <c r="QZE102" s="461"/>
      <c r="QZF102" s="461"/>
      <c r="QZG102" s="461"/>
      <c r="QZH102" s="461"/>
      <c r="QZI102" s="461"/>
      <c r="QZJ102" s="461"/>
      <c r="QZK102" s="461"/>
      <c r="QZL102" s="461"/>
      <c r="QZM102" s="461"/>
      <c r="QZN102" s="461"/>
      <c r="QZO102" s="461"/>
      <c r="QZP102" s="461"/>
      <c r="QZQ102" s="461"/>
      <c r="QZR102" s="461"/>
      <c r="QZS102" s="461"/>
      <c r="QZT102" s="461"/>
      <c r="QZU102" s="461"/>
      <c r="QZV102" s="461"/>
      <c r="QZW102" s="461"/>
      <c r="QZX102" s="461"/>
      <c r="QZY102" s="461"/>
      <c r="QZZ102" s="461"/>
      <c r="RAA102" s="461"/>
      <c r="RAB102" s="461"/>
      <c r="RAC102" s="461"/>
      <c r="RAD102" s="461"/>
      <c r="RAE102" s="461"/>
      <c r="RAF102" s="461"/>
      <c r="RAG102" s="461"/>
      <c r="RAH102" s="461"/>
      <c r="RAI102" s="461"/>
      <c r="RAJ102" s="461"/>
      <c r="RAK102" s="461"/>
      <c r="RAL102" s="461"/>
      <c r="RAM102" s="461"/>
      <c r="RAN102" s="461"/>
      <c r="RAO102" s="461"/>
      <c r="RAP102" s="461"/>
      <c r="RAQ102" s="461"/>
      <c r="RAR102" s="461"/>
      <c r="RAS102" s="461"/>
      <c r="RAT102" s="461"/>
      <c r="RAU102" s="461"/>
      <c r="RAV102" s="461"/>
      <c r="RAW102" s="461"/>
      <c r="RAX102" s="461"/>
      <c r="RAY102" s="461"/>
      <c r="RAZ102" s="461"/>
      <c r="RBA102" s="461"/>
      <c r="RBB102" s="461"/>
      <c r="RBC102" s="461"/>
      <c r="RBD102" s="461"/>
      <c r="RBE102" s="461"/>
      <c r="RBF102" s="461"/>
      <c r="RBG102" s="461"/>
      <c r="RBH102" s="461"/>
      <c r="RBI102" s="461"/>
      <c r="RBJ102" s="461"/>
      <c r="RBK102" s="461"/>
      <c r="RBL102" s="461"/>
      <c r="RBM102" s="461"/>
      <c r="RBN102" s="461"/>
      <c r="RBO102" s="461"/>
      <c r="RBP102" s="461"/>
      <c r="RBQ102" s="461"/>
      <c r="RBR102" s="461"/>
      <c r="RBS102" s="461"/>
      <c r="RBT102" s="461"/>
      <c r="RBU102" s="461"/>
      <c r="RBV102" s="461"/>
      <c r="RBW102" s="461"/>
      <c r="RBX102" s="461"/>
      <c r="RBY102" s="461"/>
      <c r="RBZ102" s="461"/>
      <c r="RCA102" s="461"/>
      <c r="RCB102" s="461"/>
      <c r="RCC102" s="461"/>
      <c r="RCD102" s="461"/>
      <c r="RCE102" s="461"/>
      <c r="RCF102" s="461"/>
      <c r="RCG102" s="461"/>
      <c r="RCH102" s="461"/>
      <c r="RCI102" s="461"/>
      <c r="RCJ102" s="461"/>
      <c r="RCK102" s="461"/>
      <c r="RCL102" s="461"/>
      <c r="RCM102" s="461"/>
      <c r="RCN102" s="461"/>
      <c r="RCO102" s="461"/>
      <c r="RCP102" s="461"/>
      <c r="RCQ102" s="461"/>
      <c r="RCR102" s="461"/>
      <c r="RCS102" s="461"/>
      <c r="RCT102" s="461"/>
      <c r="RCU102" s="461"/>
      <c r="RCV102" s="461"/>
      <c r="RCW102" s="461"/>
      <c r="RCX102" s="461"/>
      <c r="RCY102" s="461"/>
      <c r="RCZ102" s="461"/>
      <c r="RDA102" s="461"/>
      <c r="RDB102" s="461"/>
      <c r="RDC102" s="461"/>
      <c r="RDD102" s="461"/>
      <c r="RDE102" s="461"/>
      <c r="RDF102" s="461"/>
      <c r="RDG102" s="461"/>
      <c r="RDH102" s="461"/>
      <c r="RDI102" s="461"/>
      <c r="RDJ102" s="461"/>
      <c r="RDK102" s="461"/>
      <c r="RDL102" s="461"/>
      <c r="RDM102" s="461"/>
      <c r="RDN102" s="461"/>
      <c r="RDO102" s="461"/>
      <c r="RDP102" s="461"/>
      <c r="RDQ102" s="461"/>
      <c r="RDR102" s="461"/>
      <c r="RDS102" s="461"/>
      <c r="RDT102" s="461"/>
      <c r="RDU102" s="461"/>
      <c r="RDV102" s="461"/>
      <c r="RDW102" s="461"/>
      <c r="RDX102" s="461"/>
      <c r="RDY102" s="461"/>
      <c r="RDZ102" s="461"/>
      <c r="REA102" s="461"/>
      <c r="REB102" s="461"/>
      <c r="REC102" s="461"/>
      <c r="RED102" s="461"/>
      <c r="REE102" s="461"/>
      <c r="REF102" s="461"/>
      <c r="REG102" s="461"/>
      <c r="REH102" s="461"/>
      <c r="REI102" s="461"/>
      <c r="REJ102" s="461"/>
      <c r="REK102" s="461"/>
      <c r="REL102" s="461"/>
      <c r="REM102" s="461"/>
      <c r="REN102" s="461"/>
      <c r="REO102" s="461"/>
      <c r="REP102" s="461"/>
      <c r="REQ102" s="461"/>
      <c r="RER102" s="461"/>
      <c r="RES102" s="461"/>
      <c r="RET102" s="461"/>
      <c r="REU102" s="461"/>
      <c r="REV102" s="461"/>
      <c r="REW102" s="461"/>
      <c r="REX102" s="461"/>
      <c r="REY102" s="461"/>
      <c r="REZ102" s="461"/>
      <c r="RFA102" s="461"/>
      <c r="RFB102" s="461"/>
      <c r="RFC102" s="461"/>
      <c r="RFD102" s="461"/>
      <c r="RFE102" s="461"/>
      <c r="RFF102" s="461"/>
      <c r="RFG102" s="461"/>
      <c r="RFH102" s="461"/>
      <c r="RFI102" s="461"/>
      <c r="RFJ102" s="461"/>
      <c r="RFK102" s="461"/>
      <c r="RFL102" s="461"/>
      <c r="RFM102" s="461"/>
      <c r="RFN102" s="461"/>
      <c r="RFO102" s="461"/>
      <c r="RFP102" s="461"/>
      <c r="RFQ102" s="461"/>
      <c r="RFR102" s="461"/>
      <c r="RFS102" s="461"/>
      <c r="RFT102" s="461"/>
      <c r="RFU102" s="461"/>
      <c r="RFV102" s="461"/>
      <c r="RFW102" s="461"/>
      <c r="RFX102" s="461"/>
      <c r="RFY102" s="461"/>
      <c r="RFZ102" s="461"/>
      <c r="RGA102" s="461"/>
      <c r="RGB102" s="461"/>
      <c r="RGC102" s="461"/>
      <c r="RGD102" s="461"/>
      <c r="RGE102" s="461"/>
      <c r="RGF102" s="461"/>
      <c r="RGG102" s="461"/>
      <c r="RGH102" s="461"/>
      <c r="RGI102" s="461"/>
      <c r="RGJ102" s="461"/>
      <c r="RGK102" s="461"/>
      <c r="RGL102" s="461"/>
      <c r="RGM102" s="461"/>
      <c r="RGN102" s="461"/>
      <c r="RGO102" s="461"/>
      <c r="RGP102" s="461"/>
      <c r="RGQ102" s="461"/>
      <c r="RGR102" s="461"/>
      <c r="RGS102" s="461"/>
      <c r="RGT102" s="461"/>
      <c r="RGU102" s="461"/>
      <c r="RGV102" s="461"/>
      <c r="RGW102" s="461"/>
      <c r="RGX102" s="461"/>
      <c r="RGY102" s="461"/>
      <c r="RGZ102" s="461"/>
      <c r="RHA102" s="461"/>
      <c r="RHB102" s="461"/>
      <c r="RHC102" s="461"/>
      <c r="RHD102" s="461"/>
      <c r="RHE102" s="461"/>
      <c r="RHF102" s="461"/>
      <c r="RHG102" s="461"/>
      <c r="RHH102" s="461"/>
      <c r="RHI102" s="461"/>
      <c r="RHJ102" s="461"/>
      <c r="RHK102" s="461"/>
      <c r="RHL102" s="461"/>
      <c r="RHM102" s="461"/>
      <c r="RHN102" s="461"/>
      <c r="RHO102" s="461"/>
      <c r="RHP102" s="461"/>
      <c r="RHQ102" s="461"/>
      <c r="RHR102" s="461"/>
      <c r="RHS102" s="461"/>
      <c r="RHT102" s="461"/>
      <c r="RHU102" s="461"/>
      <c r="RHV102" s="461"/>
      <c r="RHW102" s="461"/>
      <c r="RHX102" s="461"/>
      <c r="RHY102" s="461"/>
      <c r="RHZ102" s="461"/>
      <c r="RIA102" s="461"/>
      <c r="RIB102" s="461"/>
      <c r="RIC102" s="461"/>
      <c r="RID102" s="461"/>
      <c r="RIE102" s="461"/>
      <c r="RIF102" s="461"/>
      <c r="RIG102" s="461"/>
      <c r="RIH102" s="461"/>
      <c r="RII102" s="461"/>
      <c r="RIJ102" s="461"/>
      <c r="RIK102" s="461"/>
      <c r="RIL102" s="461"/>
      <c r="RIM102" s="461"/>
      <c r="RIN102" s="461"/>
      <c r="RIO102" s="461"/>
      <c r="RIP102" s="461"/>
      <c r="RIQ102" s="461"/>
      <c r="RIR102" s="461"/>
      <c r="RIS102" s="461"/>
      <c r="RIT102" s="461"/>
      <c r="RIU102" s="461"/>
      <c r="RIV102" s="461"/>
      <c r="RIW102" s="461"/>
      <c r="RIX102" s="461"/>
      <c r="RIY102" s="461"/>
      <c r="RIZ102" s="461"/>
      <c r="RJA102" s="461"/>
      <c r="RJB102" s="461"/>
      <c r="RJC102" s="461"/>
      <c r="RJD102" s="461"/>
      <c r="RJE102" s="461"/>
      <c r="RJF102" s="461"/>
      <c r="RJG102" s="461"/>
      <c r="RJH102" s="461"/>
      <c r="RJI102" s="461"/>
      <c r="RJJ102" s="461"/>
      <c r="RJK102" s="461"/>
      <c r="RJL102" s="461"/>
      <c r="RJM102" s="461"/>
      <c r="RJN102" s="461"/>
      <c r="RJO102" s="461"/>
      <c r="RJP102" s="461"/>
      <c r="RJQ102" s="461"/>
      <c r="RJR102" s="461"/>
      <c r="RJS102" s="461"/>
      <c r="RJT102" s="461"/>
      <c r="RJU102" s="461"/>
      <c r="RJV102" s="461"/>
      <c r="RJW102" s="461"/>
      <c r="RJX102" s="461"/>
      <c r="RJY102" s="461"/>
      <c r="RJZ102" s="461"/>
      <c r="RKA102" s="461"/>
      <c r="RKB102" s="461"/>
      <c r="RKC102" s="461"/>
      <c r="RKD102" s="461"/>
      <c r="RKE102" s="461"/>
      <c r="RKF102" s="461"/>
      <c r="RKG102" s="461"/>
      <c r="RKH102" s="461"/>
      <c r="RKI102" s="461"/>
      <c r="RKJ102" s="461"/>
      <c r="RKK102" s="461"/>
      <c r="RKL102" s="461"/>
      <c r="RKM102" s="461"/>
      <c r="RKN102" s="461"/>
      <c r="RKO102" s="461"/>
      <c r="RKP102" s="461"/>
      <c r="RKQ102" s="461"/>
      <c r="RKR102" s="461"/>
      <c r="RKS102" s="461"/>
      <c r="RKT102" s="461"/>
      <c r="RKU102" s="461"/>
      <c r="RKV102" s="461"/>
      <c r="RKW102" s="461"/>
      <c r="RKX102" s="461"/>
      <c r="RKY102" s="461"/>
      <c r="RKZ102" s="461"/>
      <c r="RLA102" s="461"/>
      <c r="RLB102" s="461"/>
      <c r="RLC102" s="461"/>
      <c r="RLD102" s="461"/>
      <c r="RLE102" s="461"/>
      <c r="RLF102" s="461"/>
      <c r="RLG102" s="461"/>
      <c r="RLH102" s="461"/>
      <c r="RLI102" s="461"/>
      <c r="RLJ102" s="461"/>
      <c r="RLK102" s="461"/>
      <c r="RLL102" s="461"/>
      <c r="RLM102" s="461"/>
      <c r="RLN102" s="461"/>
      <c r="RLO102" s="461"/>
      <c r="RLP102" s="461"/>
      <c r="RLQ102" s="461"/>
      <c r="RLR102" s="461"/>
      <c r="RLS102" s="461"/>
      <c r="RLT102" s="461"/>
      <c r="RLU102" s="461"/>
      <c r="RLV102" s="461"/>
      <c r="RLW102" s="461"/>
      <c r="RLX102" s="461"/>
      <c r="RLY102" s="461"/>
      <c r="RLZ102" s="461"/>
      <c r="RMA102" s="461"/>
      <c r="RMB102" s="461"/>
      <c r="RMC102" s="461"/>
      <c r="RMD102" s="461"/>
      <c r="RME102" s="461"/>
      <c r="RMF102" s="461"/>
      <c r="RMG102" s="461"/>
      <c r="RMH102" s="461"/>
      <c r="RMI102" s="461"/>
      <c r="RMJ102" s="461"/>
      <c r="RMK102" s="461"/>
      <c r="RML102" s="461"/>
      <c r="RMM102" s="461"/>
      <c r="RMN102" s="461"/>
      <c r="RMO102" s="461"/>
      <c r="RMP102" s="461"/>
      <c r="RMQ102" s="461"/>
      <c r="RMR102" s="461"/>
      <c r="RMS102" s="461"/>
      <c r="RMT102" s="461"/>
      <c r="RMU102" s="461"/>
      <c r="RMV102" s="461"/>
      <c r="RMW102" s="461"/>
      <c r="RMX102" s="461"/>
      <c r="RMY102" s="461"/>
      <c r="RMZ102" s="461"/>
      <c r="RNA102" s="461"/>
      <c r="RNB102" s="461"/>
      <c r="RNC102" s="461"/>
      <c r="RND102" s="461"/>
      <c r="RNE102" s="461"/>
      <c r="RNF102" s="461"/>
      <c r="RNG102" s="461"/>
      <c r="RNH102" s="461"/>
      <c r="RNI102" s="461"/>
      <c r="RNJ102" s="461"/>
      <c r="RNK102" s="461"/>
      <c r="RNL102" s="461"/>
      <c r="RNM102" s="461"/>
      <c r="RNN102" s="461"/>
      <c r="RNO102" s="461"/>
      <c r="RNP102" s="461"/>
      <c r="RNQ102" s="461"/>
      <c r="RNR102" s="461"/>
      <c r="RNS102" s="461"/>
      <c r="RNT102" s="461"/>
      <c r="RNU102" s="461"/>
      <c r="RNV102" s="461"/>
      <c r="RNW102" s="461"/>
      <c r="RNX102" s="461"/>
      <c r="RNY102" s="461"/>
      <c r="RNZ102" s="461"/>
      <c r="ROA102" s="461"/>
      <c r="ROB102" s="461"/>
      <c r="ROC102" s="461"/>
      <c r="ROD102" s="461"/>
      <c r="ROE102" s="461"/>
      <c r="ROF102" s="461"/>
      <c r="ROG102" s="461"/>
      <c r="ROH102" s="461"/>
      <c r="ROI102" s="461"/>
      <c r="ROJ102" s="461"/>
      <c r="ROK102" s="461"/>
      <c r="ROL102" s="461"/>
      <c r="ROM102" s="461"/>
      <c r="RON102" s="461"/>
      <c r="ROO102" s="461"/>
      <c r="ROP102" s="461"/>
      <c r="ROQ102" s="461"/>
      <c r="ROR102" s="461"/>
      <c r="ROS102" s="461"/>
      <c r="ROT102" s="461"/>
      <c r="ROU102" s="461"/>
      <c r="ROV102" s="461"/>
      <c r="ROW102" s="461"/>
      <c r="ROX102" s="461"/>
      <c r="ROY102" s="461"/>
      <c r="ROZ102" s="461"/>
      <c r="RPA102" s="461"/>
      <c r="RPB102" s="461"/>
      <c r="RPC102" s="461"/>
      <c r="RPD102" s="461"/>
      <c r="RPE102" s="461"/>
      <c r="RPF102" s="461"/>
      <c r="RPG102" s="461"/>
      <c r="RPH102" s="461"/>
      <c r="RPI102" s="461"/>
      <c r="RPJ102" s="461"/>
      <c r="RPK102" s="461"/>
      <c r="RPL102" s="461"/>
      <c r="RPM102" s="461"/>
      <c r="RPN102" s="461"/>
      <c r="RPO102" s="461"/>
      <c r="RPP102" s="461"/>
      <c r="RPQ102" s="461"/>
      <c r="RPR102" s="461"/>
      <c r="RPS102" s="461"/>
      <c r="RPT102" s="461"/>
      <c r="RPU102" s="461"/>
      <c r="RPV102" s="461"/>
      <c r="RPW102" s="461"/>
      <c r="RPX102" s="461"/>
      <c r="RPY102" s="461"/>
      <c r="RPZ102" s="461"/>
      <c r="RQA102" s="461"/>
      <c r="RQB102" s="461"/>
      <c r="RQC102" s="461"/>
      <c r="RQD102" s="461"/>
      <c r="RQE102" s="461"/>
      <c r="RQF102" s="461"/>
      <c r="RQG102" s="461"/>
      <c r="RQH102" s="461"/>
      <c r="RQI102" s="461"/>
      <c r="RQJ102" s="461"/>
      <c r="RQK102" s="461"/>
      <c r="RQL102" s="461"/>
      <c r="RQM102" s="461"/>
      <c r="RQN102" s="461"/>
      <c r="RQO102" s="461"/>
      <c r="RQP102" s="461"/>
      <c r="RQQ102" s="461"/>
      <c r="RQR102" s="461"/>
      <c r="RQS102" s="461"/>
      <c r="RQT102" s="461"/>
      <c r="RQU102" s="461"/>
      <c r="RQV102" s="461"/>
      <c r="RQW102" s="461"/>
      <c r="RQX102" s="461"/>
      <c r="RQY102" s="461"/>
      <c r="RQZ102" s="461"/>
      <c r="RRA102" s="461"/>
      <c r="RRB102" s="461"/>
      <c r="RRC102" s="461"/>
      <c r="RRD102" s="461"/>
      <c r="RRE102" s="461"/>
      <c r="RRF102" s="461"/>
      <c r="RRG102" s="461"/>
      <c r="RRH102" s="461"/>
      <c r="RRI102" s="461"/>
      <c r="RRJ102" s="461"/>
      <c r="RRK102" s="461"/>
      <c r="RRL102" s="461"/>
      <c r="RRM102" s="461"/>
      <c r="RRN102" s="461"/>
      <c r="RRO102" s="461"/>
      <c r="RRP102" s="461"/>
      <c r="RRQ102" s="461"/>
      <c r="RRR102" s="461"/>
      <c r="RRS102" s="461"/>
      <c r="RRT102" s="461"/>
      <c r="RRU102" s="461"/>
      <c r="RRV102" s="461"/>
      <c r="RRW102" s="461"/>
      <c r="RRX102" s="461"/>
      <c r="RRY102" s="461"/>
      <c r="RRZ102" s="461"/>
      <c r="RSA102" s="461"/>
      <c r="RSB102" s="461"/>
      <c r="RSC102" s="461"/>
      <c r="RSD102" s="461"/>
      <c r="RSE102" s="461"/>
      <c r="RSF102" s="461"/>
      <c r="RSG102" s="461"/>
      <c r="RSH102" s="461"/>
      <c r="RSI102" s="461"/>
      <c r="RSJ102" s="461"/>
      <c r="RSK102" s="461"/>
      <c r="RSL102" s="461"/>
      <c r="RSM102" s="461"/>
      <c r="RSN102" s="461"/>
      <c r="RSO102" s="461"/>
      <c r="RSP102" s="461"/>
      <c r="RSQ102" s="461"/>
      <c r="RSR102" s="461"/>
      <c r="RSS102" s="461"/>
      <c r="RST102" s="461"/>
      <c r="RSU102" s="461"/>
      <c r="RSV102" s="461"/>
      <c r="RSW102" s="461"/>
      <c r="RSX102" s="461"/>
      <c r="RSY102" s="461"/>
      <c r="RSZ102" s="461"/>
      <c r="RTA102" s="461"/>
      <c r="RTB102" s="461"/>
      <c r="RTC102" s="461"/>
      <c r="RTD102" s="461"/>
      <c r="RTE102" s="461"/>
      <c r="RTF102" s="461"/>
      <c r="RTG102" s="461"/>
      <c r="RTH102" s="461"/>
      <c r="RTI102" s="461"/>
      <c r="RTJ102" s="461"/>
      <c r="RTK102" s="461"/>
      <c r="RTL102" s="461"/>
      <c r="RTM102" s="461"/>
      <c r="RTN102" s="461"/>
      <c r="RTO102" s="461"/>
      <c r="RTP102" s="461"/>
      <c r="RTQ102" s="461"/>
      <c r="RTR102" s="461"/>
      <c r="RTS102" s="461"/>
      <c r="RTT102" s="461"/>
      <c r="RTU102" s="461"/>
      <c r="RTV102" s="461"/>
      <c r="RTW102" s="461"/>
      <c r="RTX102" s="461"/>
      <c r="RTY102" s="461"/>
      <c r="RTZ102" s="461"/>
      <c r="RUA102" s="461"/>
      <c r="RUB102" s="461"/>
      <c r="RUC102" s="461"/>
      <c r="RUD102" s="461"/>
      <c r="RUE102" s="461"/>
      <c r="RUF102" s="461"/>
      <c r="RUG102" s="461"/>
      <c r="RUH102" s="461"/>
      <c r="RUI102" s="461"/>
      <c r="RUJ102" s="461"/>
      <c r="RUK102" s="461"/>
      <c r="RUL102" s="461"/>
      <c r="RUM102" s="461"/>
      <c r="RUN102" s="461"/>
      <c r="RUO102" s="461"/>
      <c r="RUP102" s="461"/>
      <c r="RUQ102" s="461"/>
      <c r="RUR102" s="461"/>
      <c r="RUS102" s="461"/>
      <c r="RUT102" s="461"/>
      <c r="RUU102" s="461"/>
      <c r="RUV102" s="461"/>
      <c r="RUW102" s="461"/>
      <c r="RUX102" s="461"/>
      <c r="RUY102" s="461"/>
      <c r="RUZ102" s="461"/>
      <c r="RVA102" s="461"/>
      <c r="RVB102" s="461"/>
      <c r="RVC102" s="461"/>
      <c r="RVD102" s="461"/>
      <c r="RVE102" s="461"/>
      <c r="RVF102" s="461"/>
      <c r="RVG102" s="461"/>
      <c r="RVH102" s="461"/>
      <c r="RVI102" s="461"/>
      <c r="RVJ102" s="461"/>
      <c r="RVK102" s="461"/>
      <c r="RVL102" s="461"/>
      <c r="RVM102" s="461"/>
      <c r="RVN102" s="461"/>
      <c r="RVO102" s="461"/>
      <c r="RVP102" s="461"/>
      <c r="RVQ102" s="461"/>
      <c r="RVR102" s="461"/>
      <c r="RVS102" s="461"/>
      <c r="RVT102" s="461"/>
      <c r="RVU102" s="461"/>
      <c r="RVV102" s="461"/>
      <c r="RVW102" s="461"/>
      <c r="RVX102" s="461"/>
      <c r="RVY102" s="461"/>
      <c r="RVZ102" s="461"/>
      <c r="RWA102" s="461"/>
      <c r="RWB102" s="461"/>
      <c r="RWC102" s="461"/>
      <c r="RWD102" s="461"/>
      <c r="RWE102" s="461"/>
      <c r="RWF102" s="461"/>
      <c r="RWG102" s="461"/>
      <c r="RWH102" s="461"/>
      <c r="RWI102" s="461"/>
      <c r="RWJ102" s="461"/>
      <c r="RWK102" s="461"/>
      <c r="RWL102" s="461"/>
      <c r="RWM102" s="461"/>
      <c r="RWN102" s="461"/>
      <c r="RWO102" s="461"/>
      <c r="RWP102" s="461"/>
      <c r="RWQ102" s="461"/>
      <c r="RWR102" s="461"/>
      <c r="RWS102" s="461"/>
      <c r="RWT102" s="461"/>
      <c r="RWU102" s="461"/>
      <c r="RWV102" s="461"/>
      <c r="RWW102" s="461"/>
      <c r="RWX102" s="461"/>
      <c r="RWY102" s="461"/>
      <c r="RWZ102" s="461"/>
      <c r="RXA102" s="461"/>
      <c r="RXB102" s="461"/>
      <c r="RXC102" s="461"/>
      <c r="RXD102" s="461"/>
      <c r="RXE102" s="461"/>
      <c r="RXF102" s="461"/>
      <c r="RXG102" s="461"/>
      <c r="RXH102" s="461"/>
      <c r="RXI102" s="461"/>
      <c r="RXJ102" s="461"/>
      <c r="RXK102" s="461"/>
      <c r="RXL102" s="461"/>
      <c r="RXM102" s="461"/>
      <c r="RXN102" s="461"/>
      <c r="RXO102" s="461"/>
      <c r="RXP102" s="461"/>
      <c r="RXQ102" s="461"/>
      <c r="RXR102" s="461"/>
      <c r="RXS102" s="461"/>
      <c r="RXT102" s="461"/>
      <c r="RXU102" s="461"/>
      <c r="RXV102" s="461"/>
      <c r="RXW102" s="461"/>
      <c r="RXX102" s="461"/>
      <c r="RXY102" s="461"/>
      <c r="RXZ102" s="461"/>
      <c r="RYA102" s="461"/>
      <c r="RYB102" s="461"/>
      <c r="RYC102" s="461"/>
      <c r="RYD102" s="461"/>
      <c r="RYE102" s="461"/>
      <c r="RYF102" s="461"/>
      <c r="RYG102" s="461"/>
      <c r="RYH102" s="461"/>
      <c r="RYI102" s="461"/>
      <c r="RYJ102" s="461"/>
      <c r="RYK102" s="461"/>
      <c r="RYL102" s="461"/>
      <c r="RYM102" s="461"/>
      <c r="RYN102" s="461"/>
      <c r="RYO102" s="461"/>
      <c r="RYP102" s="461"/>
      <c r="RYQ102" s="461"/>
      <c r="RYR102" s="461"/>
      <c r="RYS102" s="461"/>
      <c r="RYT102" s="461"/>
      <c r="RYU102" s="461"/>
      <c r="RYV102" s="461"/>
      <c r="RYW102" s="461"/>
      <c r="RYX102" s="461"/>
      <c r="RYY102" s="461"/>
      <c r="RYZ102" s="461"/>
      <c r="RZA102" s="461"/>
      <c r="RZB102" s="461"/>
      <c r="RZC102" s="461"/>
      <c r="RZD102" s="461"/>
      <c r="RZE102" s="461"/>
      <c r="RZF102" s="461"/>
      <c r="RZG102" s="461"/>
      <c r="RZH102" s="461"/>
      <c r="RZI102" s="461"/>
      <c r="RZJ102" s="461"/>
      <c r="RZK102" s="461"/>
      <c r="RZL102" s="461"/>
      <c r="RZM102" s="461"/>
      <c r="RZN102" s="461"/>
      <c r="RZO102" s="461"/>
      <c r="RZP102" s="461"/>
      <c r="RZQ102" s="461"/>
      <c r="RZR102" s="461"/>
      <c r="RZS102" s="461"/>
      <c r="RZT102" s="461"/>
      <c r="RZU102" s="461"/>
      <c r="RZV102" s="461"/>
      <c r="RZW102" s="461"/>
      <c r="RZX102" s="461"/>
      <c r="RZY102" s="461"/>
      <c r="RZZ102" s="461"/>
      <c r="SAA102" s="461"/>
      <c r="SAB102" s="461"/>
      <c r="SAC102" s="461"/>
      <c r="SAD102" s="461"/>
      <c r="SAE102" s="461"/>
      <c r="SAF102" s="461"/>
      <c r="SAG102" s="461"/>
      <c r="SAH102" s="461"/>
      <c r="SAI102" s="461"/>
      <c r="SAJ102" s="461"/>
      <c r="SAK102" s="461"/>
      <c r="SAL102" s="461"/>
      <c r="SAM102" s="461"/>
      <c r="SAN102" s="461"/>
      <c r="SAO102" s="461"/>
      <c r="SAP102" s="461"/>
      <c r="SAQ102" s="461"/>
      <c r="SAR102" s="461"/>
      <c r="SAS102" s="461"/>
      <c r="SAT102" s="461"/>
      <c r="SAU102" s="461"/>
      <c r="SAV102" s="461"/>
      <c r="SAW102" s="461"/>
      <c r="SAX102" s="461"/>
      <c r="SAY102" s="461"/>
      <c r="SAZ102" s="461"/>
      <c r="SBA102" s="461"/>
      <c r="SBB102" s="461"/>
      <c r="SBC102" s="461"/>
      <c r="SBD102" s="461"/>
      <c r="SBE102" s="461"/>
      <c r="SBF102" s="461"/>
      <c r="SBG102" s="461"/>
      <c r="SBH102" s="461"/>
      <c r="SBI102" s="461"/>
      <c r="SBJ102" s="461"/>
      <c r="SBK102" s="461"/>
      <c r="SBL102" s="461"/>
      <c r="SBM102" s="461"/>
      <c r="SBN102" s="461"/>
      <c r="SBO102" s="461"/>
      <c r="SBP102" s="461"/>
      <c r="SBQ102" s="461"/>
      <c r="SBR102" s="461"/>
      <c r="SBS102" s="461"/>
      <c r="SBT102" s="461"/>
      <c r="SBU102" s="461"/>
      <c r="SBV102" s="461"/>
      <c r="SBW102" s="461"/>
      <c r="SBX102" s="461"/>
      <c r="SBY102" s="461"/>
      <c r="SBZ102" s="461"/>
      <c r="SCA102" s="461"/>
      <c r="SCB102" s="461"/>
      <c r="SCC102" s="461"/>
      <c r="SCD102" s="461"/>
      <c r="SCE102" s="461"/>
      <c r="SCF102" s="461"/>
      <c r="SCG102" s="461"/>
      <c r="SCH102" s="461"/>
      <c r="SCI102" s="461"/>
      <c r="SCJ102" s="461"/>
      <c r="SCK102" s="461"/>
      <c r="SCL102" s="461"/>
      <c r="SCM102" s="461"/>
      <c r="SCN102" s="461"/>
      <c r="SCO102" s="461"/>
      <c r="SCP102" s="461"/>
      <c r="SCQ102" s="461"/>
      <c r="SCR102" s="461"/>
      <c r="SCS102" s="461"/>
      <c r="SCT102" s="461"/>
      <c r="SCU102" s="461"/>
      <c r="SCV102" s="461"/>
      <c r="SCW102" s="461"/>
      <c r="SCX102" s="461"/>
      <c r="SCY102" s="461"/>
      <c r="SCZ102" s="461"/>
      <c r="SDA102" s="461"/>
      <c r="SDB102" s="461"/>
      <c r="SDC102" s="461"/>
      <c r="SDD102" s="461"/>
      <c r="SDE102" s="461"/>
      <c r="SDF102" s="461"/>
      <c r="SDG102" s="461"/>
      <c r="SDH102" s="461"/>
      <c r="SDI102" s="461"/>
      <c r="SDJ102" s="461"/>
      <c r="SDK102" s="461"/>
      <c r="SDL102" s="461"/>
      <c r="SDM102" s="461"/>
      <c r="SDN102" s="461"/>
      <c r="SDO102" s="461"/>
      <c r="SDP102" s="461"/>
      <c r="SDQ102" s="461"/>
      <c r="SDR102" s="461"/>
      <c r="SDS102" s="461"/>
      <c r="SDT102" s="461"/>
      <c r="SDU102" s="461"/>
      <c r="SDV102" s="461"/>
      <c r="SDW102" s="461"/>
      <c r="SDX102" s="461"/>
      <c r="SDY102" s="461"/>
      <c r="SDZ102" s="461"/>
      <c r="SEA102" s="461"/>
      <c r="SEB102" s="461"/>
      <c r="SEC102" s="461"/>
      <c r="SED102" s="461"/>
      <c r="SEE102" s="461"/>
      <c r="SEF102" s="461"/>
      <c r="SEG102" s="461"/>
      <c r="SEH102" s="461"/>
      <c r="SEI102" s="461"/>
      <c r="SEJ102" s="461"/>
      <c r="SEK102" s="461"/>
      <c r="SEL102" s="461"/>
      <c r="SEM102" s="461"/>
      <c r="SEN102" s="461"/>
      <c r="SEO102" s="461"/>
      <c r="SEP102" s="461"/>
      <c r="SEQ102" s="461"/>
      <c r="SER102" s="461"/>
      <c r="SES102" s="461"/>
      <c r="SET102" s="461"/>
      <c r="SEU102" s="461"/>
      <c r="SEV102" s="461"/>
      <c r="SEW102" s="461"/>
      <c r="SEX102" s="461"/>
      <c r="SEY102" s="461"/>
      <c r="SEZ102" s="461"/>
      <c r="SFA102" s="461"/>
      <c r="SFB102" s="461"/>
      <c r="SFC102" s="461"/>
      <c r="SFD102" s="461"/>
      <c r="SFE102" s="461"/>
      <c r="SFF102" s="461"/>
      <c r="SFG102" s="461"/>
      <c r="SFH102" s="461"/>
      <c r="SFI102" s="461"/>
      <c r="SFJ102" s="461"/>
      <c r="SFK102" s="461"/>
      <c r="SFL102" s="461"/>
      <c r="SFM102" s="461"/>
      <c r="SFN102" s="461"/>
      <c r="SFO102" s="461"/>
      <c r="SFP102" s="461"/>
      <c r="SFQ102" s="461"/>
      <c r="SFR102" s="461"/>
      <c r="SFS102" s="461"/>
      <c r="SFT102" s="461"/>
      <c r="SFU102" s="461"/>
      <c r="SFV102" s="461"/>
      <c r="SFW102" s="461"/>
      <c r="SFX102" s="461"/>
      <c r="SFY102" s="461"/>
      <c r="SFZ102" s="461"/>
      <c r="SGA102" s="461"/>
      <c r="SGB102" s="461"/>
      <c r="SGC102" s="461"/>
      <c r="SGD102" s="461"/>
      <c r="SGE102" s="461"/>
      <c r="SGF102" s="461"/>
      <c r="SGG102" s="461"/>
      <c r="SGH102" s="461"/>
      <c r="SGI102" s="461"/>
      <c r="SGJ102" s="461"/>
      <c r="SGK102" s="461"/>
      <c r="SGL102" s="461"/>
      <c r="SGM102" s="461"/>
      <c r="SGN102" s="461"/>
      <c r="SGO102" s="461"/>
      <c r="SGP102" s="461"/>
      <c r="SGQ102" s="461"/>
      <c r="SGR102" s="461"/>
      <c r="SGS102" s="461"/>
      <c r="SGT102" s="461"/>
      <c r="SGU102" s="461"/>
      <c r="SGV102" s="461"/>
      <c r="SGW102" s="461"/>
      <c r="SGX102" s="461"/>
      <c r="SGY102" s="461"/>
      <c r="SGZ102" s="461"/>
      <c r="SHA102" s="461"/>
      <c r="SHB102" s="461"/>
      <c r="SHC102" s="461"/>
      <c r="SHD102" s="461"/>
      <c r="SHE102" s="461"/>
      <c r="SHF102" s="461"/>
      <c r="SHG102" s="461"/>
      <c r="SHH102" s="461"/>
      <c r="SHI102" s="461"/>
      <c r="SHJ102" s="461"/>
      <c r="SHK102" s="461"/>
      <c r="SHL102" s="461"/>
      <c r="SHM102" s="461"/>
      <c r="SHN102" s="461"/>
      <c r="SHO102" s="461"/>
      <c r="SHP102" s="461"/>
      <c r="SHQ102" s="461"/>
      <c r="SHR102" s="461"/>
      <c r="SHS102" s="461"/>
      <c r="SHT102" s="461"/>
      <c r="SHU102" s="461"/>
      <c r="SHV102" s="461"/>
      <c r="SHW102" s="461"/>
      <c r="SHX102" s="461"/>
      <c r="SHY102" s="461"/>
      <c r="SHZ102" s="461"/>
      <c r="SIA102" s="461"/>
      <c r="SIB102" s="461"/>
      <c r="SIC102" s="461"/>
      <c r="SID102" s="461"/>
      <c r="SIE102" s="461"/>
      <c r="SIF102" s="461"/>
      <c r="SIG102" s="461"/>
      <c r="SIH102" s="461"/>
      <c r="SII102" s="461"/>
      <c r="SIJ102" s="461"/>
      <c r="SIK102" s="461"/>
      <c r="SIL102" s="461"/>
      <c r="SIM102" s="461"/>
      <c r="SIN102" s="461"/>
      <c r="SIO102" s="461"/>
      <c r="SIP102" s="461"/>
      <c r="SIQ102" s="461"/>
      <c r="SIR102" s="461"/>
      <c r="SIS102" s="461"/>
      <c r="SIT102" s="461"/>
      <c r="SIU102" s="461"/>
      <c r="SIV102" s="461"/>
      <c r="SIW102" s="461"/>
      <c r="SIX102" s="461"/>
      <c r="SIY102" s="461"/>
      <c r="SIZ102" s="461"/>
      <c r="SJA102" s="461"/>
      <c r="SJB102" s="461"/>
      <c r="SJC102" s="461"/>
      <c r="SJD102" s="461"/>
      <c r="SJE102" s="461"/>
      <c r="SJF102" s="461"/>
      <c r="SJG102" s="461"/>
      <c r="SJH102" s="461"/>
      <c r="SJI102" s="461"/>
      <c r="SJJ102" s="461"/>
      <c r="SJK102" s="461"/>
      <c r="SJL102" s="461"/>
      <c r="SJM102" s="461"/>
      <c r="SJN102" s="461"/>
      <c r="SJO102" s="461"/>
      <c r="SJP102" s="461"/>
      <c r="SJQ102" s="461"/>
      <c r="SJR102" s="461"/>
      <c r="SJS102" s="461"/>
      <c r="SJT102" s="461"/>
      <c r="SJU102" s="461"/>
      <c r="SJV102" s="461"/>
      <c r="SJW102" s="461"/>
      <c r="SJX102" s="461"/>
      <c r="SJY102" s="461"/>
      <c r="SJZ102" s="461"/>
      <c r="SKA102" s="461"/>
      <c r="SKB102" s="461"/>
      <c r="SKC102" s="461"/>
      <c r="SKD102" s="461"/>
      <c r="SKE102" s="461"/>
      <c r="SKF102" s="461"/>
      <c r="SKG102" s="461"/>
      <c r="SKH102" s="461"/>
      <c r="SKI102" s="461"/>
      <c r="SKJ102" s="461"/>
      <c r="SKK102" s="461"/>
      <c r="SKL102" s="461"/>
      <c r="SKM102" s="461"/>
      <c r="SKN102" s="461"/>
      <c r="SKO102" s="461"/>
      <c r="SKP102" s="461"/>
      <c r="SKQ102" s="461"/>
      <c r="SKR102" s="461"/>
      <c r="SKS102" s="461"/>
      <c r="SKT102" s="461"/>
      <c r="SKU102" s="461"/>
      <c r="SKV102" s="461"/>
      <c r="SKW102" s="461"/>
      <c r="SKX102" s="461"/>
      <c r="SKY102" s="461"/>
      <c r="SKZ102" s="461"/>
      <c r="SLA102" s="461"/>
      <c r="SLB102" s="461"/>
      <c r="SLC102" s="461"/>
      <c r="SLD102" s="461"/>
      <c r="SLE102" s="461"/>
      <c r="SLF102" s="461"/>
      <c r="SLG102" s="461"/>
      <c r="SLH102" s="461"/>
      <c r="SLI102" s="461"/>
      <c r="SLJ102" s="461"/>
      <c r="SLK102" s="461"/>
      <c r="SLL102" s="461"/>
      <c r="SLM102" s="461"/>
      <c r="SLN102" s="461"/>
      <c r="SLO102" s="461"/>
      <c r="SLP102" s="461"/>
      <c r="SLQ102" s="461"/>
      <c r="SLR102" s="461"/>
      <c r="SLS102" s="461"/>
      <c r="SLT102" s="461"/>
      <c r="SLU102" s="461"/>
      <c r="SLV102" s="461"/>
      <c r="SLW102" s="461"/>
      <c r="SLX102" s="461"/>
      <c r="SLY102" s="461"/>
      <c r="SLZ102" s="461"/>
      <c r="SMA102" s="461"/>
      <c r="SMB102" s="461"/>
      <c r="SMC102" s="461"/>
      <c r="SMD102" s="461"/>
      <c r="SME102" s="461"/>
      <c r="SMF102" s="461"/>
      <c r="SMG102" s="461"/>
      <c r="SMH102" s="461"/>
      <c r="SMI102" s="461"/>
      <c r="SMJ102" s="461"/>
      <c r="SMK102" s="461"/>
      <c r="SML102" s="461"/>
      <c r="SMM102" s="461"/>
      <c r="SMN102" s="461"/>
      <c r="SMO102" s="461"/>
      <c r="SMP102" s="461"/>
      <c r="SMQ102" s="461"/>
      <c r="SMR102" s="461"/>
      <c r="SMS102" s="461"/>
      <c r="SMT102" s="461"/>
      <c r="SMU102" s="461"/>
      <c r="SMV102" s="461"/>
      <c r="SMW102" s="461"/>
      <c r="SMX102" s="461"/>
      <c r="SMY102" s="461"/>
      <c r="SMZ102" s="461"/>
      <c r="SNA102" s="461"/>
      <c r="SNB102" s="461"/>
      <c r="SNC102" s="461"/>
      <c r="SND102" s="461"/>
      <c r="SNE102" s="461"/>
      <c r="SNF102" s="461"/>
      <c r="SNG102" s="461"/>
      <c r="SNH102" s="461"/>
      <c r="SNI102" s="461"/>
      <c r="SNJ102" s="461"/>
      <c r="SNK102" s="461"/>
      <c r="SNL102" s="461"/>
      <c r="SNM102" s="461"/>
      <c r="SNN102" s="461"/>
      <c r="SNO102" s="461"/>
      <c r="SNP102" s="461"/>
      <c r="SNQ102" s="461"/>
      <c r="SNR102" s="461"/>
      <c r="SNS102" s="461"/>
      <c r="SNT102" s="461"/>
      <c r="SNU102" s="461"/>
      <c r="SNV102" s="461"/>
      <c r="SNW102" s="461"/>
      <c r="SNX102" s="461"/>
      <c r="SNY102" s="461"/>
      <c r="SNZ102" s="461"/>
      <c r="SOA102" s="461"/>
      <c r="SOB102" s="461"/>
      <c r="SOC102" s="461"/>
      <c r="SOD102" s="461"/>
      <c r="SOE102" s="461"/>
      <c r="SOF102" s="461"/>
      <c r="SOG102" s="461"/>
      <c r="SOH102" s="461"/>
      <c r="SOI102" s="461"/>
      <c r="SOJ102" s="461"/>
      <c r="SOK102" s="461"/>
      <c r="SOL102" s="461"/>
      <c r="SOM102" s="461"/>
      <c r="SON102" s="461"/>
      <c r="SOO102" s="461"/>
      <c r="SOP102" s="461"/>
      <c r="SOQ102" s="461"/>
      <c r="SOR102" s="461"/>
      <c r="SOS102" s="461"/>
      <c r="SOT102" s="461"/>
      <c r="SOU102" s="461"/>
      <c r="SOV102" s="461"/>
      <c r="SOW102" s="461"/>
      <c r="SOX102" s="461"/>
      <c r="SOY102" s="461"/>
      <c r="SOZ102" s="461"/>
      <c r="SPA102" s="461"/>
      <c r="SPB102" s="461"/>
      <c r="SPC102" s="461"/>
      <c r="SPD102" s="461"/>
      <c r="SPE102" s="461"/>
      <c r="SPF102" s="461"/>
      <c r="SPG102" s="461"/>
      <c r="SPH102" s="461"/>
      <c r="SPI102" s="461"/>
      <c r="SPJ102" s="461"/>
      <c r="SPK102" s="461"/>
      <c r="SPL102" s="461"/>
      <c r="SPM102" s="461"/>
      <c r="SPN102" s="461"/>
      <c r="SPO102" s="461"/>
      <c r="SPP102" s="461"/>
      <c r="SPQ102" s="461"/>
      <c r="SPR102" s="461"/>
      <c r="SPS102" s="461"/>
      <c r="SPT102" s="461"/>
      <c r="SPU102" s="461"/>
      <c r="SPV102" s="461"/>
      <c r="SPW102" s="461"/>
      <c r="SPX102" s="461"/>
      <c r="SPY102" s="461"/>
      <c r="SPZ102" s="461"/>
      <c r="SQA102" s="461"/>
      <c r="SQB102" s="461"/>
      <c r="SQC102" s="461"/>
      <c r="SQD102" s="461"/>
      <c r="SQE102" s="461"/>
      <c r="SQF102" s="461"/>
      <c r="SQG102" s="461"/>
      <c r="SQH102" s="461"/>
      <c r="SQI102" s="461"/>
      <c r="SQJ102" s="461"/>
      <c r="SQK102" s="461"/>
      <c r="SQL102" s="461"/>
      <c r="SQM102" s="461"/>
      <c r="SQN102" s="461"/>
      <c r="SQO102" s="461"/>
      <c r="SQP102" s="461"/>
      <c r="SQQ102" s="461"/>
      <c r="SQR102" s="461"/>
      <c r="SQS102" s="461"/>
      <c r="SQT102" s="461"/>
      <c r="SQU102" s="461"/>
      <c r="SQV102" s="461"/>
      <c r="SQW102" s="461"/>
      <c r="SQX102" s="461"/>
      <c r="SQY102" s="461"/>
      <c r="SQZ102" s="461"/>
      <c r="SRA102" s="461"/>
      <c r="SRB102" s="461"/>
      <c r="SRC102" s="461"/>
      <c r="SRD102" s="461"/>
      <c r="SRE102" s="461"/>
      <c r="SRF102" s="461"/>
      <c r="SRG102" s="461"/>
      <c r="SRH102" s="461"/>
      <c r="SRI102" s="461"/>
      <c r="SRJ102" s="461"/>
      <c r="SRK102" s="461"/>
      <c r="SRL102" s="461"/>
      <c r="SRM102" s="461"/>
      <c r="SRN102" s="461"/>
      <c r="SRO102" s="461"/>
      <c r="SRP102" s="461"/>
      <c r="SRQ102" s="461"/>
      <c r="SRR102" s="461"/>
      <c r="SRS102" s="461"/>
      <c r="SRT102" s="461"/>
      <c r="SRU102" s="461"/>
      <c r="SRV102" s="461"/>
      <c r="SRW102" s="461"/>
      <c r="SRX102" s="461"/>
      <c r="SRY102" s="461"/>
      <c r="SRZ102" s="461"/>
      <c r="SSA102" s="461"/>
      <c r="SSB102" s="461"/>
      <c r="SSC102" s="461"/>
      <c r="SSD102" s="461"/>
      <c r="SSE102" s="461"/>
      <c r="SSF102" s="461"/>
      <c r="SSG102" s="461"/>
      <c r="SSH102" s="461"/>
      <c r="SSI102" s="461"/>
      <c r="SSJ102" s="461"/>
      <c r="SSK102" s="461"/>
      <c r="SSL102" s="461"/>
      <c r="SSM102" s="461"/>
      <c r="SSN102" s="461"/>
      <c r="SSO102" s="461"/>
      <c r="SSP102" s="461"/>
      <c r="SSQ102" s="461"/>
      <c r="SSR102" s="461"/>
      <c r="SSS102" s="461"/>
      <c r="SST102" s="461"/>
      <c r="SSU102" s="461"/>
      <c r="SSV102" s="461"/>
      <c r="SSW102" s="461"/>
      <c r="SSX102" s="461"/>
      <c r="SSY102" s="461"/>
      <c r="SSZ102" s="461"/>
      <c r="STA102" s="461"/>
      <c r="STB102" s="461"/>
      <c r="STC102" s="461"/>
      <c r="STD102" s="461"/>
      <c r="STE102" s="461"/>
      <c r="STF102" s="461"/>
      <c r="STG102" s="461"/>
      <c r="STH102" s="461"/>
      <c r="STI102" s="461"/>
      <c r="STJ102" s="461"/>
      <c r="STK102" s="461"/>
      <c r="STL102" s="461"/>
      <c r="STM102" s="461"/>
      <c r="STN102" s="461"/>
      <c r="STO102" s="461"/>
      <c r="STP102" s="461"/>
      <c r="STQ102" s="461"/>
      <c r="STR102" s="461"/>
      <c r="STS102" s="461"/>
      <c r="STT102" s="461"/>
      <c r="STU102" s="461"/>
      <c r="STV102" s="461"/>
      <c r="STW102" s="461"/>
      <c r="STX102" s="461"/>
      <c r="STY102" s="461"/>
      <c r="STZ102" s="461"/>
      <c r="SUA102" s="461"/>
      <c r="SUB102" s="461"/>
      <c r="SUC102" s="461"/>
      <c r="SUD102" s="461"/>
      <c r="SUE102" s="461"/>
      <c r="SUF102" s="461"/>
      <c r="SUG102" s="461"/>
      <c r="SUH102" s="461"/>
      <c r="SUI102" s="461"/>
      <c r="SUJ102" s="461"/>
      <c r="SUK102" s="461"/>
      <c r="SUL102" s="461"/>
      <c r="SUM102" s="461"/>
      <c r="SUN102" s="461"/>
      <c r="SUO102" s="461"/>
      <c r="SUP102" s="461"/>
      <c r="SUQ102" s="461"/>
      <c r="SUR102" s="461"/>
      <c r="SUS102" s="461"/>
      <c r="SUT102" s="461"/>
      <c r="SUU102" s="461"/>
      <c r="SUV102" s="461"/>
      <c r="SUW102" s="461"/>
      <c r="SUX102" s="461"/>
      <c r="SUY102" s="461"/>
      <c r="SUZ102" s="461"/>
      <c r="SVA102" s="461"/>
      <c r="SVB102" s="461"/>
      <c r="SVC102" s="461"/>
      <c r="SVD102" s="461"/>
      <c r="SVE102" s="461"/>
      <c r="SVF102" s="461"/>
      <c r="SVG102" s="461"/>
      <c r="SVH102" s="461"/>
      <c r="SVI102" s="461"/>
      <c r="SVJ102" s="461"/>
      <c r="SVK102" s="461"/>
      <c r="SVL102" s="461"/>
      <c r="SVM102" s="461"/>
      <c r="SVN102" s="461"/>
      <c r="SVO102" s="461"/>
      <c r="SVP102" s="461"/>
      <c r="SVQ102" s="461"/>
      <c r="SVR102" s="461"/>
      <c r="SVS102" s="461"/>
      <c r="SVT102" s="461"/>
      <c r="SVU102" s="461"/>
      <c r="SVV102" s="461"/>
      <c r="SVW102" s="461"/>
      <c r="SVX102" s="461"/>
      <c r="SVY102" s="461"/>
      <c r="SVZ102" s="461"/>
      <c r="SWA102" s="461"/>
      <c r="SWB102" s="461"/>
      <c r="SWC102" s="461"/>
      <c r="SWD102" s="461"/>
      <c r="SWE102" s="461"/>
      <c r="SWF102" s="461"/>
      <c r="SWG102" s="461"/>
      <c r="SWH102" s="461"/>
      <c r="SWI102" s="461"/>
      <c r="SWJ102" s="461"/>
      <c r="SWK102" s="461"/>
      <c r="SWL102" s="461"/>
      <c r="SWM102" s="461"/>
      <c r="SWN102" s="461"/>
      <c r="SWO102" s="461"/>
      <c r="SWP102" s="461"/>
      <c r="SWQ102" s="461"/>
      <c r="SWR102" s="461"/>
      <c r="SWS102" s="461"/>
      <c r="SWT102" s="461"/>
      <c r="SWU102" s="461"/>
      <c r="SWV102" s="461"/>
      <c r="SWW102" s="461"/>
      <c r="SWX102" s="461"/>
      <c r="SWY102" s="461"/>
      <c r="SWZ102" s="461"/>
      <c r="SXA102" s="461"/>
      <c r="SXB102" s="461"/>
      <c r="SXC102" s="461"/>
      <c r="SXD102" s="461"/>
      <c r="SXE102" s="461"/>
      <c r="SXF102" s="461"/>
      <c r="SXG102" s="461"/>
      <c r="SXH102" s="461"/>
      <c r="SXI102" s="461"/>
      <c r="SXJ102" s="461"/>
      <c r="SXK102" s="461"/>
      <c r="SXL102" s="461"/>
      <c r="SXM102" s="461"/>
      <c r="SXN102" s="461"/>
      <c r="SXO102" s="461"/>
      <c r="SXP102" s="461"/>
      <c r="SXQ102" s="461"/>
      <c r="SXR102" s="461"/>
      <c r="SXS102" s="461"/>
      <c r="SXT102" s="461"/>
      <c r="SXU102" s="461"/>
      <c r="SXV102" s="461"/>
      <c r="SXW102" s="461"/>
      <c r="SXX102" s="461"/>
      <c r="SXY102" s="461"/>
      <c r="SXZ102" s="461"/>
      <c r="SYA102" s="461"/>
      <c r="SYB102" s="461"/>
      <c r="SYC102" s="461"/>
      <c r="SYD102" s="461"/>
      <c r="SYE102" s="461"/>
      <c r="SYF102" s="461"/>
      <c r="SYG102" s="461"/>
      <c r="SYH102" s="461"/>
      <c r="SYI102" s="461"/>
      <c r="SYJ102" s="461"/>
      <c r="SYK102" s="461"/>
      <c r="SYL102" s="461"/>
      <c r="SYM102" s="461"/>
      <c r="SYN102" s="461"/>
      <c r="SYO102" s="461"/>
      <c r="SYP102" s="461"/>
      <c r="SYQ102" s="461"/>
      <c r="SYR102" s="461"/>
      <c r="SYS102" s="461"/>
      <c r="SYT102" s="461"/>
      <c r="SYU102" s="461"/>
      <c r="SYV102" s="461"/>
      <c r="SYW102" s="461"/>
      <c r="SYX102" s="461"/>
      <c r="SYY102" s="461"/>
      <c r="SYZ102" s="461"/>
      <c r="SZA102" s="461"/>
      <c r="SZB102" s="461"/>
      <c r="SZC102" s="461"/>
      <c r="SZD102" s="461"/>
      <c r="SZE102" s="461"/>
      <c r="SZF102" s="461"/>
      <c r="SZG102" s="461"/>
      <c r="SZH102" s="461"/>
      <c r="SZI102" s="461"/>
      <c r="SZJ102" s="461"/>
      <c r="SZK102" s="461"/>
      <c r="SZL102" s="461"/>
      <c r="SZM102" s="461"/>
      <c r="SZN102" s="461"/>
      <c r="SZO102" s="461"/>
      <c r="SZP102" s="461"/>
      <c r="SZQ102" s="461"/>
      <c r="SZR102" s="461"/>
      <c r="SZS102" s="461"/>
      <c r="SZT102" s="461"/>
      <c r="SZU102" s="461"/>
      <c r="SZV102" s="461"/>
      <c r="SZW102" s="461"/>
      <c r="SZX102" s="461"/>
      <c r="SZY102" s="461"/>
      <c r="SZZ102" s="461"/>
      <c r="TAA102" s="461"/>
      <c r="TAB102" s="461"/>
      <c r="TAC102" s="461"/>
      <c r="TAD102" s="461"/>
      <c r="TAE102" s="461"/>
      <c r="TAF102" s="461"/>
      <c r="TAG102" s="461"/>
      <c r="TAH102" s="461"/>
      <c r="TAI102" s="461"/>
      <c r="TAJ102" s="461"/>
      <c r="TAK102" s="461"/>
      <c r="TAL102" s="461"/>
      <c r="TAM102" s="461"/>
      <c r="TAN102" s="461"/>
      <c r="TAO102" s="461"/>
      <c r="TAP102" s="461"/>
      <c r="TAQ102" s="461"/>
      <c r="TAR102" s="461"/>
      <c r="TAS102" s="461"/>
      <c r="TAT102" s="461"/>
      <c r="TAU102" s="461"/>
      <c r="TAV102" s="461"/>
      <c r="TAW102" s="461"/>
      <c r="TAX102" s="461"/>
      <c r="TAY102" s="461"/>
      <c r="TAZ102" s="461"/>
      <c r="TBA102" s="461"/>
      <c r="TBB102" s="461"/>
      <c r="TBC102" s="461"/>
      <c r="TBD102" s="461"/>
      <c r="TBE102" s="461"/>
      <c r="TBF102" s="461"/>
      <c r="TBG102" s="461"/>
      <c r="TBH102" s="461"/>
      <c r="TBI102" s="461"/>
      <c r="TBJ102" s="461"/>
      <c r="TBK102" s="461"/>
      <c r="TBL102" s="461"/>
      <c r="TBM102" s="461"/>
      <c r="TBN102" s="461"/>
      <c r="TBO102" s="461"/>
      <c r="TBP102" s="461"/>
      <c r="TBQ102" s="461"/>
      <c r="TBR102" s="461"/>
      <c r="TBS102" s="461"/>
      <c r="TBT102" s="461"/>
      <c r="TBU102" s="461"/>
      <c r="TBV102" s="461"/>
      <c r="TBW102" s="461"/>
      <c r="TBX102" s="461"/>
      <c r="TBY102" s="461"/>
      <c r="TBZ102" s="461"/>
      <c r="TCA102" s="461"/>
      <c r="TCB102" s="461"/>
      <c r="TCC102" s="461"/>
      <c r="TCD102" s="461"/>
      <c r="TCE102" s="461"/>
      <c r="TCF102" s="461"/>
      <c r="TCG102" s="461"/>
      <c r="TCH102" s="461"/>
      <c r="TCI102" s="461"/>
      <c r="TCJ102" s="461"/>
      <c r="TCK102" s="461"/>
      <c r="TCL102" s="461"/>
      <c r="TCM102" s="461"/>
      <c r="TCN102" s="461"/>
      <c r="TCO102" s="461"/>
      <c r="TCP102" s="461"/>
      <c r="TCQ102" s="461"/>
      <c r="TCR102" s="461"/>
      <c r="TCS102" s="461"/>
      <c r="TCT102" s="461"/>
      <c r="TCU102" s="461"/>
      <c r="TCV102" s="461"/>
      <c r="TCW102" s="461"/>
      <c r="TCX102" s="461"/>
      <c r="TCY102" s="461"/>
      <c r="TCZ102" s="461"/>
      <c r="TDA102" s="461"/>
      <c r="TDB102" s="461"/>
      <c r="TDC102" s="461"/>
      <c r="TDD102" s="461"/>
      <c r="TDE102" s="461"/>
      <c r="TDF102" s="461"/>
      <c r="TDG102" s="461"/>
      <c r="TDH102" s="461"/>
      <c r="TDI102" s="461"/>
      <c r="TDJ102" s="461"/>
      <c r="TDK102" s="461"/>
      <c r="TDL102" s="461"/>
      <c r="TDM102" s="461"/>
      <c r="TDN102" s="461"/>
      <c r="TDO102" s="461"/>
      <c r="TDP102" s="461"/>
      <c r="TDQ102" s="461"/>
      <c r="TDR102" s="461"/>
      <c r="TDS102" s="461"/>
      <c r="TDT102" s="461"/>
      <c r="TDU102" s="461"/>
      <c r="TDV102" s="461"/>
      <c r="TDW102" s="461"/>
      <c r="TDX102" s="461"/>
      <c r="TDY102" s="461"/>
      <c r="TDZ102" s="461"/>
      <c r="TEA102" s="461"/>
      <c r="TEB102" s="461"/>
      <c r="TEC102" s="461"/>
      <c r="TED102" s="461"/>
      <c r="TEE102" s="461"/>
      <c r="TEF102" s="461"/>
      <c r="TEG102" s="461"/>
      <c r="TEH102" s="461"/>
      <c r="TEI102" s="461"/>
      <c r="TEJ102" s="461"/>
      <c r="TEK102" s="461"/>
      <c r="TEL102" s="461"/>
      <c r="TEM102" s="461"/>
      <c r="TEN102" s="461"/>
      <c r="TEO102" s="461"/>
      <c r="TEP102" s="461"/>
      <c r="TEQ102" s="461"/>
      <c r="TER102" s="461"/>
      <c r="TES102" s="461"/>
      <c r="TET102" s="461"/>
      <c r="TEU102" s="461"/>
      <c r="TEV102" s="461"/>
      <c r="TEW102" s="461"/>
      <c r="TEX102" s="461"/>
      <c r="TEY102" s="461"/>
      <c r="TEZ102" s="461"/>
      <c r="TFA102" s="461"/>
      <c r="TFB102" s="461"/>
      <c r="TFC102" s="461"/>
      <c r="TFD102" s="461"/>
      <c r="TFE102" s="461"/>
      <c r="TFF102" s="461"/>
      <c r="TFG102" s="461"/>
      <c r="TFH102" s="461"/>
      <c r="TFI102" s="461"/>
      <c r="TFJ102" s="461"/>
      <c r="TFK102" s="461"/>
      <c r="TFL102" s="461"/>
      <c r="TFM102" s="461"/>
      <c r="TFN102" s="461"/>
      <c r="TFO102" s="461"/>
      <c r="TFP102" s="461"/>
      <c r="TFQ102" s="461"/>
      <c r="TFR102" s="461"/>
      <c r="TFS102" s="461"/>
      <c r="TFT102" s="461"/>
      <c r="TFU102" s="461"/>
      <c r="TFV102" s="461"/>
      <c r="TFW102" s="461"/>
      <c r="TFX102" s="461"/>
      <c r="TFY102" s="461"/>
      <c r="TFZ102" s="461"/>
      <c r="TGA102" s="461"/>
      <c r="TGB102" s="461"/>
      <c r="TGC102" s="461"/>
      <c r="TGD102" s="461"/>
      <c r="TGE102" s="461"/>
      <c r="TGF102" s="461"/>
      <c r="TGG102" s="461"/>
      <c r="TGH102" s="461"/>
      <c r="TGI102" s="461"/>
      <c r="TGJ102" s="461"/>
      <c r="TGK102" s="461"/>
      <c r="TGL102" s="461"/>
      <c r="TGM102" s="461"/>
      <c r="TGN102" s="461"/>
      <c r="TGO102" s="461"/>
      <c r="TGP102" s="461"/>
      <c r="TGQ102" s="461"/>
      <c r="TGR102" s="461"/>
      <c r="TGS102" s="461"/>
      <c r="TGT102" s="461"/>
      <c r="TGU102" s="461"/>
      <c r="TGV102" s="461"/>
      <c r="TGW102" s="461"/>
      <c r="TGX102" s="461"/>
      <c r="TGY102" s="461"/>
      <c r="TGZ102" s="461"/>
      <c r="THA102" s="461"/>
      <c r="THB102" s="461"/>
      <c r="THC102" s="461"/>
      <c r="THD102" s="461"/>
      <c r="THE102" s="461"/>
      <c r="THF102" s="461"/>
      <c r="THG102" s="461"/>
      <c r="THH102" s="461"/>
      <c r="THI102" s="461"/>
      <c r="THJ102" s="461"/>
      <c r="THK102" s="461"/>
      <c r="THL102" s="461"/>
      <c r="THM102" s="461"/>
      <c r="THN102" s="461"/>
      <c r="THO102" s="461"/>
      <c r="THP102" s="461"/>
      <c r="THQ102" s="461"/>
      <c r="THR102" s="461"/>
      <c r="THS102" s="461"/>
      <c r="THT102" s="461"/>
      <c r="THU102" s="461"/>
      <c r="THV102" s="461"/>
      <c r="THW102" s="461"/>
      <c r="THX102" s="461"/>
      <c r="THY102" s="461"/>
      <c r="THZ102" s="461"/>
      <c r="TIA102" s="461"/>
      <c r="TIB102" s="461"/>
      <c r="TIC102" s="461"/>
      <c r="TID102" s="461"/>
      <c r="TIE102" s="461"/>
      <c r="TIF102" s="461"/>
      <c r="TIG102" s="461"/>
      <c r="TIH102" s="461"/>
      <c r="TII102" s="461"/>
      <c r="TIJ102" s="461"/>
      <c r="TIK102" s="461"/>
      <c r="TIL102" s="461"/>
      <c r="TIM102" s="461"/>
      <c r="TIN102" s="461"/>
      <c r="TIO102" s="461"/>
      <c r="TIP102" s="461"/>
      <c r="TIQ102" s="461"/>
      <c r="TIR102" s="461"/>
      <c r="TIS102" s="461"/>
      <c r="TIT102" s="461"/>
      <c r="TIU102" s="461"/>
      <c r="TIV102" s="461"/>
      <c r="TIW102" s="461"/>
      <c r="TIX102" s="461"/>
      <c r="TIY102" s="461"/>
      <c r="TIZ102" s="461"/>
      <c r="TJA102" s="461"/>
      <c r="TJB102" s="461"/>
      <c r="TJC102" s="461"/>
      <c r="TJD102" s="461"/>
      <c r="TJE102" s="461"/>
      <c r="TJF102" s="461"/>
      <c r="TJG102" s="461"/>
      <c r="TJH102" s="461"/>
      <c r="TJI102" s="461"/>
      <c r="TJJ102" s="461"/>
      <c r="TJK102" s="461"/>
      <c r="TJL102" s="461"/>
      <c r="TJM102" s="461"/>
      <c r="TJN102" s="461"/>
      <c r="TJO102" s="461"/>
      <c r="TJP102" s="461"/>
      <c r="TJQ102" s="461"/>
      <c r="TJR102" s="461"/>
      <c r="TJS102" s="461"/>
      <c r="TJT102" s="461"/>
      <c r="TJU102" s="461"/>
      <c r="TJV102" s="461"/>
      <c r="TJW102" s="461"/>
      <c r="TJX102" s="461"/>
      <c r="TJY102" s="461"/>
      <c r="TJZ102" s="461"/>
      <c r="TKA102" s="461"/>
      <c r="TKB102" s="461"/>
      <c r="TKC102" s="461"/>
      <c r="TKD102" s="461"/>
      <c r="TKE102" s="461"/>
      <c r="TKF102" s="461"/>
      <c r="TKG102" s="461"/>
      <c r="TKH102" s="461"/>
      <c r="TKI102" s="461"/>
      <c r="TKJ102" s="461"/>
      <c r="TKK102" s="461"/>
      <c r="TKL102" s="461"/>
      <c r="TKM102" s="461"/>
      <c r="TKN102" s="461"/>
      <c r="TKO102" s="461"/>
      <c r="TKP102" s="461"/>
      <c r="TKQ102" s="461"/>
      <c r="TKR102" s="461"/>
      <c r="TKS102" s="461"/>
      <c r="TKT102" s="461"/>
      <c r="TKU102" s="461"/>
      <c r="TKV102" s="461"/>
      <c r="TKW102" s="461"/>
      <c r="TKX102" s="461"/>
      <c r="TKY102" s="461"/>
      <c r="TKZ102" s="461"/>
      <c r="TLA102" s="461"/>
      <c r="TLB102" s="461"/>
      <c r="TLC102" s="461"/>
      <c r="TLD102" s="461"/>
      <c r="TLE102" s="461"/>
      <c r="TLF102" s="461"/>
      <c r="TLG102" s="461"/>
      <c r="TLH102" s="461"/>
      <c r="TLI102" s="461"/>
      <c r="TLJ102" s="461"/>
      <c r="TLK102" s="461"/>
      <c r="TLL102" s="461"/>
      <c r="TLM102" s="461"/>
      <c r="TLN102" s="461"/>
      <c r="TLO102" s="461"/>
      <c r="TLP102" s="461"/>
      <c r="TLQ102" s="461"/>
      <c r="TLR102" s="461"/>
      <c r="TLS102" s="461"/>
      <c r="TLT102" s="461"/>
      <c r="TLU102" s="461"/>
      <c r="TLV102" s="461"/>
      <c r="TLW102" s="461"/>
      <c r="TLX102" s="461"/>
      <c r="TLY102" s="461"/>
      <c r="TLZ102" s="461"/>
      <c r="TMA102" s="461"/>
      <c r="TMB102" s="461"/>
      <c r="TMC102" s="461"/>
      <c r="TMD102" s="461"/>
      <c r="TME102" s="461"/>
      <c r="TMF102" s="461"/>
      <c r="TMG102" s="461"/>
      <c r="TMH102" s="461"/>
      <c r="TMI102" s="461"/>
      <c r="TMJ102" s="461"/>
      <c r="TMK102" s="461"/>
      <c r="TML102" s="461"/>
      <c r="TMM102" s="461"/>
      <c r="TMN102" s="461"/>
      <c r="TMO102" s="461"/>
      <c r="TMP102" s="461"/>
      <c r="TMQ102" s="461"/>
      <c r="TMR102" s="461"/>
      <c r="TMS102" s="461"/>
      <c r="TMT102" s="461"/>
      <c r="TMU102" s="461"/>
      <c r="TMV102" s="461"/>
      <c r="TMW102" s="461"/>
      <c r="TMX102" s="461"/>
      <c r="TMY102" s="461"/>
      <c r="TMZ102" s="461"/>
      <c r="TNA102" s="461"/>
      <c r="TNB102" s="461"/>
      <c r="TNC102" s="461"/>
      <c r="TND102" s="461"/>
      <c r="TNE102" s="461"/>
      <c r="TNF102" s="461"/>
      <c r="TNG102" s="461"/>
      <c r="TNH102" s="461"/>
      <c r="TNI102" s="461"/>
      <c r="TNJ102" s="461"/>
      <c r="TNK102" s="461"/>
      <c r="TNL102" s="461"/>
      <c r="TNM102" s="461"/>
      <c r="TNN102" s="461"/>
      <c r="TNO102" s="461"/>
      <c r="TNP102" s="461"/>
      <c r="TNQ102" s="461"/>
      <c r="TNR102" s="461"/>
      <c r="TNS102" s="461"/>
      <c r="TNT102" s="461"/>
      <c r="TNU102" s="461"/>
      <c r="TNV102" s="461"/>
      <c r="TNW102" s="461"/>
      <c r="TNX102" s="461"/>
      <c r="TNY102" s="461"/>
      <c r="TNZ102" s="461"/>
      <c r="TOA102" s="461"/>
      <c r="TOB102" s="461"/>
      <c r="TOC102" s="461"/>
      <c r="TOD102" s="461"/>
      <c r="TOE102" s="461"/>
      <c r="TOF102" s="461"/>
      <c r="TOG102" s="461"/>
      <c r="TOH102" s="461"/>
      <c r="TOI102" s="461"/>
      <c r="TOJ102" s="461"/>
      <c r="TOK102" s="461"/>
      <c r="TOL102" s="461"/>
      <c r="TOM102" s="461"/>
      <c r="TON102" s="461"/>
      <c r="TOO102" s="461"/>
      <c r="TOP102" s="461"/>
      <c r="TOQ102" s="461"/>
      <c r="TOR102" s="461"/>
      <c r="TOS102" s="461"/>
      <c r="TOT102" s="461"/>
      <c r="TOU102" s="461"/>
      <c r="TOV102" s="461"/>
      <c r="TOW102" s="461"/>
      <c r="TOX102" s="461"/>
      <c r="TOY102" s="461"/>
      <c r="TOZ102" s="461"/>
      <c r="TPA102" s="461"/>
      <c r="TPB102" s="461"/>
      <c r="TPC102" s="461"/>
      <c r="TPD102" s="461"/>
      <c r="TPE102" s="461"/>
      <c r="TPF102" s="461"/>
      <c r="TPG102" s="461"/>
      <c r="TPH102" s="461"/>
      <c r="TPI102" s="461"/>
      <c r="TPJ102" s="461"/>
      <c r="TPK102" s="461"/>
      <c r="TPL102" s="461"/>
      <c r="TPM102" s="461"/>
      <c r="TPN102" s="461"/>
      <c r="TPO102" s="461"/>
      <c r="TPP102" s="461"/>
      <c r="TPQ102" s="461"/>
      <c r="TPR102" s="461"/>
      <c r="TPS102" s="461"/>
      <c r="TPT102" s="461"/>
      <c r="TPU102" s="461"/>
      <c r="TPV102" s="461"/>
      <c r="TPW102" s="461"/>
      <c r="TPX102" s="461"/>
      <c r="TPY102" s="461"/>
      <c r="TPZ102" s="461"/>
      <c r="TQA102" s="461"/>
      <c r="TQB102" s="461"/>
      <c r="TQC102" s="461"/>
      <c r="TQD102" s="461"/>
      <c r="TQE102" s="461"/>
      <c r="TQF102" s="461"/>
      <c r="TQG102" s="461"/>
      <c r="TQH102" s="461"/>
      <c r="TQI102" s="461"/>
      <c r="TQJ102" s="461"/>
      <c r="TQK102" s="461"/>
      <c r="TQL102" s="461"/>
      <c r="TQM102" s="461"/>
      <c r="TQN102" s="461"/>
      <c r="TQO102" s="461"/>
      <c r="TQP102" s="461"/>
      <c r="TQQ102" s="461"/>
      <c r="TQR102" s="461"/>
      <c r="TQS102" s="461"/>
      <c r="TQT102" s="461"/>
      <c r="TQU102" s="461"/>
      <c r="TQV102" s="461"/>
      <c r="TQW102" s="461"/>
      <c r="TQX102" s="461"/>
      <c r="TQY102" s="461"/>
      <c r="TQZ102" s="461"/>
      <c r="TRA102" s="461"/>
      <c r="TRB102" s="461"/>
      <c r="TRC102" s="461"/>
      <c r="TRD102" s="461"/>
      <c r="TRE102" s="461"/>
      <c r="TRF102" s="461"/>
      <c r="TRG102" s="461"/>
      <c r="TRH102" s="461"/>
      <c r="TRI102" s="461"/>
      <c r="TRJ102" s="461"/>
      <c r="TRK102" s="461"/>
      <c r="TRL102" s="461"/>
      <c r="TRM102" s="461"/>
      <c r="TRN102" s="461"/>
      <c r="TRO102" s="461"/>
      <c r="TRP102" s="461"/>
      <c r="TRQ102" s="461"/>
      <c r="TRR102" s="461"/>
      <c r="TRS102" s="461"/>
      <c r="TRT102" s="461"/>
      <c r="TRU102" s="461"/>
      <c r="TRV102" s="461"/>
      <c r="TRW102" s="461"/>
      <c r="TRX102" s="461"/>
      <c r="TRY102" s="461"/>
      <c r="TRZ102" s="461"/>
      <c r="TSA102" s="461"/>
      <c r="TSB102" s="461"/>
      <c r="TSC102" s="461"/>
      <c r="TSD102" s="461"/>
      <c r="TSE102" s="461"/>
      <c r="TSF102" s="461"/>
      <c r="TSG102" s="461"/>
      <c r="TSH102" s="461"/>
      <c r="TSI102" s="461"/>
      <c r="TSJ102" s="461"/>
      <c r="TSK102" s="461"/>
      <c r="TSL102" s="461"/>
      <c r="TSM102" s="461"/>
      <c r="TSN102" s="461"/>
      <c r="TSO102" s="461"/>
      <c r="TSP102" s="461"/>
      <c r="TSQ102" s="461"/>
      <c r="TSR102" s="461"/>
      <c r="TSS102" s="461"/>
      <c r="TST102" s="461"/>
      <c r="TSU102" s="461"/>
      <c r="TSV102" s="461"/>
      <c r="TSW102" s="461"/>
      <c r="TSX102" s="461"/>
      <c r="TSY102" s="461"/>
      <c r="TSZ102" s="461"/>
      <c r="TTA102" s="461"/>
      <c r="TTB102" s="461"/>
      <c r="TTC102" s="461"/>
      <c r="TTD102" s="461"/>
      <c r="TTE102" s="461"/>
      <c r="TTF102" s="461"/>
      <c r="TTG102" s="461"/>
      <c r="TTH102" s="461"/>
      <c r="TTI102" s="461"/>
      <c r="TTJ102" s="461"/>
      <c r="TTK102" s="461"/>
      <c r="TTL102" s="461"/>
      <c r="TTM102" s="461"/>
      <c r="TTN102" s="461"/>
      <c r="TTO102" s="461"/>
      <c r="TTP102" s="461"/>
      <c r="TTQ102" s="461"/>
      <c r="TTR102" s="461"/>
      <c r="TTS102" s="461"/>
      <c r="TTT102" s="461"/>
      <c r="TTU102" s="461"/>
      <c r="TTV102" s="461"/>
      <c r="TTW102" s="461"/>
      <c r="TTX102" s="461"/>
      <c r="TTY102" s="461"/>
      <c r="TTZ102" s="461"/>
      <c r="TUA102" s="461"/>
      <c r="TUB102" s="461"/>
      <c r="TUC102" s="461"/>
      <c r="TUD102" s="461"/>
      <c r="TUE102" s="461"/>
      <c r="TUF102" s="461"/>
      <c r="TUG102" s="461"/>
      <c r="TUH102" s="461"/>
      <c r="TUI102" s="461"/>
      <c r="TUJ102" s="461"/>
      <c r="TUK102" s="461"/>
      <c r="TUL102" s="461"/>
      <c r="TUM102" s="461"/>
      <c r="TUN102" s="461"/>
      <c r="TUO102" s="461"/>
      <c r="TUP102" s="461"/>
      <c r="TUQ102" s="461"/>
      <c r="TUR102" s="461"/>
      <c r="TUS102" s="461"/>
      <c r="TUT102" s="461"/>
      <c r="TUU102" s="461"/>
      <c r="TUV102" s="461"/>
      <c r="TUW102" s="461"/>
      <c r="TUX102" s="461"/>
      <c r="TUY102" s="461"/>
      <c r="TUZ102" s="461"/>
      <c r="TVA102" s="461"/>
      <c r="TVB102" s="461"/>
      <c r="TVC102" s="461"/>
      <c r="TVD102" s="461"/>
      <c r="TVE102" s="461"/>
      <c r="TVF102" s="461"/>
      <c r="TVG102" s="461"/>
      <c r="TVH102" s="461"/>
      <c r="TVI102" s="461"/>
      <c r="TVJ102" s="461"/>
      <c r="TVK102" s="461"/>
      <c r="TVL102" s="461"/>
      <c r="TVM102" s="461"/>
      <c r="TVN102" s="461"/>
      <c r="TVO102" s="461"/>
      <c r="TVP102" s="461"/>
      <c r="TVQ102" s="461"/>
      <c r="TVR102" s="461"/>
      <c r="TVS102" s="461"/>
      <c r="TVT102" s="461"/>
      <c r="TVU102" s="461"/>
      <c r="TVV102" s="461"/>
      <c r="TVW102" s="461"/>
      <c r="TVX102" s="461"/>
      <c r="TVY102" s="461"/>
      <c r="TVZ102" s="461"/>
      <c r="TWA102" s="461"/>
      <c r="TWB102" s="461"/>
      <c r="TWC102" s="461"/>
      <c r="TWD102" s="461"/>
      <c r="TWE102" s="461"/>
      <c r="TWF102" s="461"/>
      <c r="TWG102" s="461"/>
      <c r="TWH102" s="461"/>
      <c r="TWI102" s="461"/>
      <c r="TWJ102" s="461"/>
      <c r="TWK102" s="461"/>
      <c r="TWL102" s="461"/>
      <c r="TWM102" s="461"/>
      <c r="TWN102" s="461"/>
      <c r="TWO102" s="461"/>
      <c r="TWP102" s="461"/>
      <c r="TWQ102" s="461"/>
      <c r="TWR102" s="461"/>
      <c r="TWS102" s="461"/>
      <c r="TWT102" s="461"/>
      <c r="TWU102" s="461"/>
      <c r="TWV102" s="461"/>
      <c r="TWW102" s="461"/>
      <c r="TWX102" s="461"/>
      <c r="TWY102" s="461"/>
      <c r="TWZ102" s="461"/>
      <c r="TXA102" s="461"/>
      <c r="TXB102" s="461"/>
      <c r="TXC102" s="461"/>
      <c r="TXD102" s="461"/>
      <c r="TXE102" s="461"/>
      <c r="TXF102" s="461"/>
      <c r="TXG102" s="461"/>
      <c r="TXH102" s="461"/>
      <c r="TXI102" s="461"/>
      <c r="TXJ102" s="461"/>
      <c r="TXK102" s="461"/>
      <c r="TXL102" s="461"/>
      <c r="TXM102" s="461"/>
      <c r="TXN102" s="461"/>
      <c r="TXO102" s="461"/>
      <c r="TXP102" s="461"/>
      <c r="TXQ102" s="461"/>
      <c r="TXR102" s="461"/>
      <c r="TXS102" s="461"/>
      <c r="TXT102" s="461"/>
      <c r="TXU102" s="461"/>
      <c r="TXV102" s="461"/>
      <c r="TXW102" s="461"/>
      <c r="TXX102" s="461"/>
      <c r="TXY102" s="461"/>
      <c r="TXZ102" s="461"/>
      <c r="TYA102" s="461"/>
      <c r="TYB102" s="461"/>
      <c r="TYC102" s="461"/>
      <c r="TYD102" s="461"/>
      <c r="TYE102" s="461"/>
      <c r="TYF102" s="461"/>
      <c r="TYG102" s="461"/>
      <c r="TYH102" s="461"/>
      <c r="TYI102" s="461"/>
      <c r="TYJ102" s="461"/>
      <c r="TYK102" s="461"/>
      <c r="TYL102" s="461"/>
      <c r="TYM102" s="461"/>
      <c r="TYN102" s="461"/>
      <c r="TYO102" s="461"/>
      <c r="TYP102" s="461"/>
      <c r="TYQ102" s="461"/>
      <c r="TYR102" s="461"/>
      <c r="TYS102" s="461"/>
      <c r="TYT102" s="461"/>
      <c r="TYU102" s="461"/>
      <c r="TYV102" s="461"/>
      <c r="TYW102" s="461"/>
      <c r="TYX102" s="461"/>
      <c r="TYY102" s="461"/>
      <c r="TYZ102" s="461"/>
      <c r="TZA102" s="461"/>
      <c r="TZB102" s="461"/>
      <c r="TZC102" s="461"/>
      <c r="TZD102" s="461"/>
      <c r="TZE102" s="461"/>
      <c r="TZF102" s="461"/>
      <c r="TZG102" s="461"/>
      <c r="TZH102" s="461"/>
      <c r="TZI102" s="461"/>
      <c r="TZJ102" s="461"/>
      <c r="TZK102" s="461"/>
      <c r="TZL102" s="461"/>
      <c r="TZM102" s="461"/>
      <c r="TZN102" s="461"/>
      <c r="TZO102" s="461"/>
      <c r="TZP102" s="461"/>
      <c r="TZQ102" s="461"/>
      <c r="TZR102" s="461"/>
      <c r="TZS102" s="461"/>
      <c r="TZT102" s="461"/>
      <c r="TZU102" s="461"/>
      <c r="TZV102" s="461"/>
      <c r="TZW102" s="461"/>
      <c r="TZX102" s="461"/>
      <c r="TZY102" s="461"/>
      <c r="TZZ102" s="461"/>
      <c r="UAA102" s="461"/>
      <c r="UAB102" s="461"/>
      <c r="UAC102" s="461"/>
      <c r="UAD102" s="461"/>
      <c r="UAE102" s="461"/>
      <c r="UAF102" s="461"/>
      <c r="UAG102" s="461"/>
      <c r="UAH102" s="461"/>
      <c r="UAI102" s="461"/>
      <c r="UAJ102" s="461"/>
      <c r="UAK102" s="461"/>
      <c r="UAL102" s="461"/>
      <c r="UAM102" s="461"/>
      <c r="UAN102" s="461"/>
      <c r="UAO102" s="461"/>
      <c r="UAP102" s="461"/>
      <c r="UAQ102" s="461"/>
      <c r="UAR102" s="461"/>
      <c r="UAS102" s="461"/>
      <c r="UAT102" s="461"/>
      <c r="UAU102" s="461"/>
      <c r="UAV102" s="461"/>
      <c r="UAW102" s="461"/>
      <c r="UAX102" s="461"/>
      <c r="UAY102" s="461"/>
      <c r="UAZ102" s="461"/>
      <c r="UBA102" s="461"/>
      <c r="UBB102" s="461"/>
      <c r="UBC102" s="461"/>
      <c r="UBD102" s="461"/>
      <c r="UBE102" s="461"/>
      <c r="UBF102" s="461"/>
      <c r="UBG102" s="461"/>
      <c r="UBH102" s="461"/>
      <c r="UBI102" s="461"/>
      <c r="UBJ102" s="461"/>
      <c r="UBK102" s="461"/>
      <c r="UBL102" s="461"/>
      <c r="UBM102" s="461"/>
      <c r="UBN102" s="461"/>
      <c r="UBO102" s="461"/>
      <c r="UBP102" s="461"/>
      <c r="UBQ102" s="461"/>
      <c r="UBR102" s="461"/>
      <c r="UBS102" s="461"/>
      <c r="UBT102" s="461"/>
      <c r="UBU102" s="461"/>
      <c r="UBV102" s="461"/>
      <c r="UBW102" s="461"/>
      <c r="UBX102" s="461"/>
      <c r="UBY102" s="461"/>
      <c r="UBZ102" s="461"/>
      <c r="UCA102" s="461"/>
      <c r="UCB102" s="461"/>
      <c r="UCC102" s="461"/>
      <c r="UCD102" s="461"/>
      <c r="UCE102" s="461"/>
      <c r="UCF102" s="461"/>
      <c r="UCG102" s="461"/>
      <c r="UCH102" s="461"/>
      <c r="UCI102" s="461"/>
      <c r="UCJ102" s="461"/>
      <c r="UCK102" s="461"/>
      <c r="UCL102" s="461"/>
      <c r="UCM102" s="461"/>
      <c r="UCN102" s="461"/>
      <c r="UCO102" s="461"/>
      <c r="UCP102" s="461"/>
      <c r="UCQ102" s="461"/>
      <c r="UCR102" s="461"/>
      <c r="UCS102" s="461"/>
      <c r="UCT102" s="461"/>
      <c r="UCU102" s="461"/>
      <c r="UCV102" s="461"/>
      <c r="UCW102" s="461"/>
      <c r="UCX102" s="461"/>
      <c r="UCY102" s="461"/>
      <c r="UCZ102" s="461"/>
      <c r="UDA102" s="461"/>
      <c r="UDB102" s="461"/>
      <c r="UDC102" s="461"/>
      <c r="UDD102" s="461"/>
      <c r="UDE102" s="461"/>
      <c r="UDF102" s="461"/>
      <c r="UDG102" s="461"/>
      <c r="UDH102" s="461"/>
      <c r="UDI102" s="461"/>
      <c r="UDJ102" s="461"/>
      <c r="UDK102" s="461"/>
      <c r="UDL102" s="461"/>
      <c r="UDM102" s="461"/>
      <c r="UDN102" s="461"/>
      <c r="UDO102" s="461"/>
      <c r="UDP102" s="461"/>
      <c r="UDQ102" s="461"/>
      <c r="UDR102" s="461"/>
      <c r="UDS102" s="461"/>
      <c r="UDT102" s="461"/>
      <c r="UDU102" s="461"/>
      <c r="UDV102" s="461"/>
      <c r="UDW102" s="461"/>
      <c r="UDX102" s="461"/>
      <c r="UDY102" s="461"/>
      <c r="UDZ102" s="461"/>
      <c r="UEA102" s="461"/>
      <c r="UEB102" s="461"/>
      <c r="UEC102" s="461"/>
      <c r="UED102" s="461"/>
      <c r="UEE102" s="461"/>
      <c r="UEF102" s="461"/>
      <c r="UEG102" s="461"/>
      <c r="UEH102" s="461"/>
      <c r="UEI102" s="461"/>
      <c r="UEJ102" s="461"/>
      <c r="UEK102" s="461"/>
      <c r="UEL102" s="461"/>
      <c r="UEM102" s="461"/>
      <c r="UEN102" s="461"/>
      <c r="UEO102" s="461"/>
      <c r="UEP102" s="461"/>
      <c r="UEQ102" s="461"/>
      <c r="UER102" s="461"/>
      <c r="UES102" s="461"/>
      <c r="UET102" s="461"/>
      <c r="UEU102" s="461"/>
      <c r="UEV102" s="461"/>
      <c r="UEW102" s="461"/>
      <c r="UEX102" s="461"/>
      <c r="UEY102" s="461"/>
      <c r="UEZ102" s="461"/>
      <c r="UFA102" s="461"/>
      <c r="UFB102" s="461"/>
      <c r="UFC102" s="461"/>
      <c r="UFD102" s="461"/>
      <c r="UFE102" s="461"/>
      <c r="UFF102" s="461"/>
      <c r="UFG102" s="461"/>
      <c r="UFH102" s="461"/>
      <c r="UFI102" s="461"/>
      <c r="UFJ102" s="461"/>
      <c r="UFK102" s="461"/>
      <c r="UFL102" s="461"/>
      <c r="UFM102" s="461"/>
      <c r="UFN102" s="461"/>
      <c r="UFO102" s="461"/>
      <c r="UFP102" s="461"/>
      <c r="UFQ102" s="461"/>
      <c r="UFR102" s="461"/>
      <c r="UFS102" s="461"/>
      <c r="UFT102" s="461"/>
      <c r="UFU102" s="461"/>
      <c r="UFV102" s="461"/>
      <c r="UFW102" s="461"/>
      <c r="UFX102" s="461"/>
      <c r="UFY102" s="461"/>
      <c r="UFZ102" s="461"/>
      <c r="UGA102" s="461"/>
      <c r="UGB102" s="461"/>
      <c r="UGC102" s="461"/>
      <c r="UGD102" s="461"/>
      <c r="UGE102" s="461"/>
      <c r="UGF102" s="461"/>
      <c r="UGG102" s="461"/>
      <c r="UGH102" s="461"/>
      <c r="UGI102" s="461"/>
      <c r="UGJ102" s="461"/>
      <c r="UGK102" s="461"/>
      <c r="UGL102" s="461"/>
      <c r="UGM102" s="461"/>
      <c r="UGN102" s="461"/>
      <c r="UGO102" s="461"/>
      <c r="UGP102" s="461"/>
      <c r="UGQ102" s="461"/>
      <c r="UGR102" s="461"/>
      <c r="UGS102" s="461"/>
      <c r="UGT102" s="461"/>
      <c r="UGU102" s="461"/>
      <c r="UGV102" s="461"/>
      <c r="UGW102" s="461"/>
      <c r="UGX102" s="461"/>
      <c r="UGY102" s="461"/>
      <c r="UGZ102" s="461"/>
      <c r="UHA102" s="461"/>
      <c r="UHB102" s="461"/>
      <c r="UHC102" s="461"/>
      <c r="UHD102" s="461"/>
      <c r="UHE102" s="461"/>
      <c r="UHF102" s="461"/>
      <c r="UHG102" s="461"/>
      <c r="UHH102" s="461"/>
      <c r="UHI102" s="461"/>
      <c r="UHJ102" s="461"/>
      <c r="UHK102" s="461"/>
      <c r="UHL102" s="461"/>
      <c r="UHM102" s="461"/>
      <c r="UHN102" s="461"/>
      <c r="UHO102" s="461"/>
      <c r="UHP102" s="461"/>
      <c r="UHQ102" s="461"/>
      <c r="UHR102" s="461"/>
      <c r="UHS102" s="461"/>
      <c r="UHT102" s="461"/>
      <c r="UHU102" s="461"/>
      <c r="UHV102" s="461"/>
      <c r="UHW102" s="461"/>
      <c r="UHX102" s="461"/>
      <c r="UHY102" s="461"/>
      <c r="UHZ102" s="461"/>
      <c r="UIA102" s="461"/>
      <c r="UIB102" s="461"/>
      <c r="UIC102" s="461"/>
      <c r="UID102" s="461"/>
      <c r="UIE102" s="461"/>
      <c r="UIF102" s="461"/>
      <c r="UIG102" s="461"/>
      <c r="UIH102" s="461"/>
      <c r="UII102" s="461"/>
      <c r="UIJ102" s="461"/>
      <c r="UIK102" s="461"/>
      <c r="UIL102" s="461"/>
      <c r="UIM102" s="461"/>
      <c r="UIN102" s="461"/>
      <c r="UIO102" s="461"/>
      <c r="UIP102" s="461"/>
      <c r="UIQ102" s="461"/>
      <c r="UIR102" s="461"/>
      <c r="UIS102" s="461"/>
      <c r="UIT102" s="461"/>
      <c r="UIU102" s="461"/>
      <c r="UIV102" s="461"/>
      <c r="UIW102" s="461"/>
      <c r="UIX102" s="461"/>
      <c r="UIY102" s="461"/>
      <c r="UIZ102" s="461"/>
      <c r="UJA102" s="461"/>
      <c r="UJB102" s="461"/>
      <c r="UJC102" s="461"/>
      <c r="UJD102" s="461"/>
      <c r="UJE102" s="461"/>
      <c r="UJF102" s="461"/>
      <c r="UJG102" s="461"/>
      <c r="UJH102" s="461"/>
      <c r="UJI102" s="461"/>
      <c r="UJJ102" s="461"/>
      <c r="UJK102" s="461"/>
      <c r="UJL102" s="461"/>
      <c r="UJM102" s="461"/>
      <c r="UJN102" s="461"/>
      <c r="UJO102" s="461"/>
      <c r="UJP102" s="461"/>
      <c r="UJQ102" s="461"/>
      <c r="UJR102" s="461"/>
      <c r="UJS102" s="461"/>
      <c r="UJT102" s="461"/>
      <c r="UJU102" s="461"/>
      <c r="UJV102" s="461"/>
      <c r="UJW102" s="461"/>
      <c r="UJX102" s="461"/>
      <c r="UJY102" s="461"/>
      <c r="UJZ102" s="461"/>
      <c r="UKA102" s="461"/>
      <c r="UKB102" s="461"/>
      <c r="UKC102" s="461"/>
      <c r="UKD102" s="461"/>
      <c r="UKE102" s="461"/>
      <c r="UKF102" s="461"/>
      <c r="UKG102" s="461"/>
      <c r="UKH102" s="461"/>
      <c r="UKI102" s="461"/>
      <c r="UKJ102" s="461"/>
      <c r="UKK102" s="461"/>
      <c r="UKL102" s="461"/>
      <c r="UKM102" s="461"/>
      <c r="UKN102" s="461"/>
      <c r="UKO102" s="461"/>
      <c r="UKP102" s="461"/>
      <c r="UKQ102" s="461"/>
      <c r="UKR102" s="461"/>
      <c r="UKS102" s="461"/>
      <c r="UKT102" s="461"/>
      <c r="UKU102" s="461"/>
      <c r="UKV102" s="461"/>
      <c r="UKW102" s="461"/>
      <c r="UKX102" s="461"/>
      <c r="UKY102" s="461"/>
      <c r="UKZ102" s="461"/>
      <c r="ULA102" s="461"/>
      <c r="ULB102" s="461"/>
      <c r="ULC102" s="461"/>
      <c r="ULD102" s="461"/>
      <c r="ULE102" s="461"/>
      <c r="ULF102" s="461"/>
      <c r="ULG102" s="461"/>
      <c r="ULH102" s="461"/>
      <c r="ULI102" s="461"/>
      <c r="ULJ102" s="461"/>
      <c r="ULK102" s="461"/>
      <c r="ULL102" s="461"/>
      <c r="ULM102" s="461"/>
      <c r="ULN102" s="461"/>
      <c r="ULO102" s="461"/>
      <c r="ULP102" s="461"/>
      <c r="ULQ102" s="461"/>
      <c r="ULR102" s="461"/>
      <c r="ULS102" s="461"/>
      <c r="ULT102" s="461"/>
      <c r="ULU102" s="461"/>
      <c r="ULV102" s="461"/>
      <c r="ULW102" s="461"/>
      <c r="ULX102" s="461"/>
      <c r="ULY102" s="461"/>
      <c r="ULZ102" s="461"/>
      <c r="UMA102" s="461"/>
      <c r="UMB102" s="461"/>
      <c r="UMC102" s="461"/>
      <c r="UMD102" s="461"/>
      <c r="UME102" s="461"/>
      <c r="UMF102" s="461"/>
      <c r="UMG102" s="461"/>
      <c r="UMH102" s="461"/>
      <c r="UMI102" s="461"/>
      <c r="UMJ102" s="461"/>
      <c r="UMK102" s="461"/>
      <c r="UML102" s="461"/>
      <c r="UMM102" s="461"/>
      <c r="UMN102" s="461"/>
      <c r="UMO102" s="461"/>
      <c r="UMP102" s="461"/>
      <c r="UMQ102" s="461"/>
      <c r="UMR102" s="461"/>
      <c r="UMS102" s="461"/>
      <c r="UMT102" s="461"/>
      <c r="UMU102" s="461"/>
      <c r="UMV102" s="461"/>
      <c r="UMW102" s="461"/>
      <c r="UMX102" s="461"/>
      <c r="UMY102" s="461"/>
      <c r="UMZ102" s="461"/>
      <c r="UNA102" s="461"/>
      <c r="UNB102" s="461"/>
      <c r="UNC102" s="461"/>
      <c r="UND102" s="461"/>
      <c r="UNE102" s="461"/>
      <c r="UNF102" s="461"/>
      <c r="UNG102" s="461"/>
      <c r="UNH102" s="461"/>
      <c r="UNI102" s="461"/>
      <c r="UNJ102" s="461"/>
      <c r="UNK102" s="461"/>
      <c r="UNL102" s="461"/>
      <c r="UNM102" s="461"/>
      <c r="UNN102" s="461"/>
      <c r="UNO102" s="461"/>
      <c r="UNP102" s="461"/>
      <c r="UNQ102" s="461"/>
      <c r="UNR102" s="461"/>
      <c r="UNS102" s="461"/>
      <c r="UNT102" s="461"/>
      <c r="UNU102" s="461"/>
      <c r="UNV102" s="461"/>
      <c r="UNW102" s="461"/>
      <c r="UNX102" s="461"/>
      <c r="UNY102" s="461"/>
      <c r="UNZ102" s="461"/>
      <c r="UOA102" s="461"/>
      <c r="UOB102" s="461"/>
      <c r="UOC102" s="461"/>
      <c r="UOD102" s="461"/>
      <c r="UOE102" s="461"/>
      <c r="UOF102" s="461"/>
      <c r="UOG102" s="461"/>
      <c r="UOH102" s="461"/>
      <c r="UOI102" s="461"/>
      <c r="UOJ102" s="461"/>
      <c r="UOK102" s="461"/>
      <c r="UOL102" s="461"/>
      <c r="UOM102" s="461"/>
      <c r="UON102" s="461"/>
      <c r="UOO102" s="461"/>
      <c r="UOP102" s="461"/>
      <c r="UOQ102" s="461"/>
      <c r="UOR102" s="461"/>
      <c r="UOS102" s="461"/>
      <c r="UOT102" s="461"/>
      <c r="UOU102" s="461"/>
      <c r="UOV102" s="461"/>
      <c r="UOW102" s="461"/>
      <c r="UOX102" s="461"/>
      <c r="UOY102" s="461"/>
      <c r="UOZ102" s="461"/>
      <c r="UPA102" s="461"/>
      <c r="UPB102" s="461"/>
      <c r="UPC102" s="461"/>
      <c r="UPD102" s="461"/>
      <c r="UPE102" s="461"/>
      <c r="UPF102" s="461"/>
      <c r="UPG102" s="461"/>
      <c r="UPH102" s="461"/>
      <c r="UPI102" s="461"/>
      <c r="UPJ102" s="461"/>
      <c r="UPK102" s="461"/>
      <c r="UPL102" s="461"/>
      <c r="UPM102" s="461"/>
      <c r="UPN102" s="461"/>
      <c r="UPO102" s="461"/>
      <c r="UPP102" s="461"/>
      <c r="UPQ102" s="461"/>
      <c r="UPR102" s="461"/>
      <c r="UPS102" s="461"/>
      <c r="UPT102" s="461"/>
      <c r="UPU102" s="461"/>
      <c r="UPV102" s="461"/>
      <c r="UPW102" s="461"/>
      <c r="UPX102" s="461"/>
      <c r="UPY102" s="461"/>
      <c r="UPZ102" s="461"/>
      <c r="UQA102" s="461"/>
      <c r="UQB102" s="461"/>
      <c r="UQC102" s="461"/>
      <c r="UQD102" s="461"/>
      <c r="UQE102" s="461"/>
      <c r="UQF102" s="461"/>
      <c r="UQG102" s="461"/>
      <c r="UQH102" s="461"/>
      <c r="UQI102" s="461"/>
      <c r="UQJ102" s="461"/>
      <c r="UQK102" s="461"/>
      <c r="UQL102" s="461"/>
      <c r="UQM102" s="461"/>
      <c r="UQN102" s="461"/>
      <c r="UQO102" s="461"/>
      <c r="UQP102" s="461"/>
      <c r="UQQ102" s="461"/>
      <c r="UQR102" s="461"/>
      <c r="UQS102" s="461"/>
      <c r="UQT102" s="461"/>
      <c r="UQU102" s="461"/>
      <c r="UQV102" s="461"/>
      <c r="UQW102" s="461"/>
      <c r="UQX102" s="461"/>
      <c r="UQY102" s="461"/>
      <c r="UQZ102" s="461"/>
      <c r="URA102" s="461"/>
      <c r="URB102" s="461"/>
      <c r="URC102" s="461"/>
      <c r="URD102" s="461"/>
      <c r="URE102" s="461"/>
      <c r="URF102" s="461"/>
      <c r="URG102" s="461"/>
      <c r="URH102" s="461"/>
      <c r="URI102" s="461"/>
      <c r="URJ102" s="461"/>
      <c r="URK102" s="461"/>
      <c r="URL102" s="461"/>
      <c r="URM102" s="461"/>
      <c r="URN102" s="461"/>
      <c r="URO102" s="461"/>
      <c r="URP102" s="461"/>
      <c r="URQ102" s="461"/>
      <c r="URR102" s="461"/>
      <c r="URS102" s="461"/>
      <c r="URT102" s="461"/>
      <c r="URU102" s="461"/>
      <c r="URV102" s="461"/>
      <c r="URW102" s="461"/>
      <c r="URX102" s="461"/>
      <c r="URY102" s="461"/>
      <c r="URZ102" s="461"/>
      <c r="USA102" s="461"/>
      <c r="USB102" s="461"/>
      <c r="USC102" s="461"/>
      <c r="USD102" s="461"/>
      <c r="USE102" s="461"/>
      <c r="USF102" s="461"/>
      <c r="USG102" s="461"/>
      <c r="USH102" s="461"/>
      <c r="USI102" s="461"/>
      <c r="USJ102" s="461"/>
      <c r="USK102" s="461"/>
      <c r="USL102" s="461"/>
      <c r="USM102" s="461"/>
      <c r="USN102" s="461"/>
      <c r="USO102" s="461"/>
      <c r="USP102" s="461"/>
      <c r="USQ102" s="461"/>
      <c r="USR102" s="461"/>
      <c r="USS102" s="461"/>
      <c r="UST102" s="461"/>
      <c r="USU102" s="461"/>
      <c r="USV102" s="461"/>
      <c r="USW102" s="461"/>
      <c r="USX102" s="461"/>
      <c r="USY102" s="461"/>
      <c r="USZ102" s="461"/>
      <c r="UTA102" s="461"/>
      <c r="UTB102" s="461"/>
      <c r="UTC102" s="461"/>
      <c r="UTD102" s="461"/>
      <c r="UTE102" s="461"/>
      <c r="UTF102" s="461"/>
      <c r="UTG102" s="461"/>
      <c r="UTH102" s="461"/>
      <c r="UTI102" s="461"/>
      <c r="UTJ102" s="461"/>
      <c r="UTK102" s="461"/>
      <c r="UTL102" s="461"/>
      <c r="UTM102" s="461"/>
      <c r="UTN102" s="461"/>
      <c r="UTO102" s="461"/>
      <c r="UTP102" s="461"/>
      <c r="UTQ102" s="461"/>
      <c r="UTR102" s="461"/>
      <c r="UTS102" s="461"/>
      <c r="UTT102" s="461"/>
      <c r="UTU102" s="461"/>
      <c r="UTV102" s="461"/>
      <c r="UTW102" s="461"/>
      <c r="UTX102" s="461"/>
      <c r="UTY102" s="461"/>
      <c r="UTZ102" s="461"/>
      <c r="UUA102" s="461"/>
      <c r="UUB102" s="461"/>
      <c r="UUC102" s="461"/>
      <c r="UUD102" s="461"/>
      <c r="UUE102" s="461"/>
      <c r="UUF102" s="461"/>
      <c r="UUG102" s="461"/>
      <c r="UUH102" s="461"/>
      <c r="UUI102" s="461"/>
      <c r="UUJ102" s="461"/>
      <c r="UUK102" s="461"/>
      <c r="UUL102" s="461"/>
      <c r="UUM102" s="461"/>
      <c r="UUN102" s="461"/>
      <c r="UUO102" s="461"/>
      <c r="UUP102" s="461"/>
      <c r="UUQ102" s="461"/>
      <c r="UUR102" s="461"/>
      <c r="UUS102" s="461"/>
      <c r="UUT102" s="461"/>
      <c r="UUU102" s="461"/>
      <c r="UUV102" s="461"/>
      <c r="UUW102" s="461"/>
      <c r="UUX102" s="461"/>
      <c r="UUY102" s="461"/>
      <c r="UUZ102" s="461"/>
      <c r="UVA102" s="461"/>
      <c r="UVB102" s="461"/>
      <c r="UVC102" s="461"/>
      <c r="UVD102" s="461"/>
      <c r="UVE102" s="461"/>
      <c r="UVF102" s="461"/>
      <c r="UVG102" s="461"/>
      <c r="UVH102" s="461"/>
      <c r="UVI102" s="461"/>
      <c r="UVJ102" s="461"/>
      <c r="UVK102" s="461"/>
      <c r="UVL102" s="461"/>
      <c r="UVM102" s="461"/>
      <c r="UVN102" s="461"/>
      <c r="UVO102" s="461"/>
      <c r="UVP102" s="461"/>
      <c r="UVQ102" s="461"/>
      <c r="UVR102" s="461"/>
      <c r="UVS102" s="461"/>
      <c r="UVT102" s="461"/>
      <c r="UVU102" s="461"/>
      <c r="UVV102" s="461"/>
      <c r="UVW102" s="461"/>
      <c r="UVX102" s="461"/>
      <c r="UVY102" s="461"/>
      <c r="UVZ102" s="461"/>
      <c r="UWA102" s="461"/>
      <c r="UWB102" s="461"/>
      <c r="UWC102" s="461"/>
      <c r="UWD102" s="461"/>
      <c r="UWE102" s="461"/>
      <c r="UWF102" s="461"/>
      <c r="UWG102" s="461"/>
      <c r="UWH102" s="461"/>
      <c r="UWI102" s="461"/>
      <c r="UWJ102" s="461"/>
      <c r="UWK102" s="461"/>
      <c r="UWL102" s="461"/>
      <c r="UWM102" s="461"/>
      <c r="UWN102" s="461"/>
      <c r="UWO102" s="461"/>
      <c r="UWP102" s="461"/>
      <c r="UWQ102" s="461"/>
      <c r="UWR102" s="461"/>
      <c r="UWS102" s="461"/>
      <c r="UWT102" s="461"/>
      <c r="UWU102" s="461"/>
      <c r="UWV102" s="461"/>
      <c r="UWW102" s="461"/>
      <c r="UWX102" s="461"/>
      <c r="UWY102" s="461"/>
      <c r="UWZ102" s="461"/>
      <c r="UXA102" s="461"/>
      <c r="UXB102" s="461"/>
      <c r="UXC102" s="461"/>
      <c r="UXD102" s="461"/>
      <c r="UXE102" s="461"/>
      <c r="UXF102" s="461"/>
      <c r="UXG102" s="461"/>
      <c r="UXH102" s="461"/>
      <c r="UXI102" s="461"/>
      <c r="UXJ102" s="461"/>
      <c r="UXK102" s="461"/>
      <c r="UXL102" s="461"/>
      <c r="UXM102" s="461"/>
      <c r="UXN102" s="461"/>
      <c r="UXO102" s="461"/>
      <c r="UXP102" s="461"/>
      <c r="UXQ102" s="461"/>
      <c r="UXR102" s="461"/>
      <c r="UXS102" s="461"/>
      <c r="UXT102" s="461"/>
      <c r="UXU102" s="461"/>
      <c r="UXV102" s="461"/>
      <c r="UXW102" s="461"/>
      <c r="UXX102" s="461"/>
      <c r="UXY102" s="461"/>
      <c r="UXZ102" s="461"/>
      <c r="UYA102" s="461"/>
      <c r="UYB102" s="461"/>
      <c r="UYC102" s="461"/>
      <c r="UYD102" s="461"/>
      <c r="UYE102" s="461"/>
      <c r="UYF102" s="461"/>
      <c r="UYG102" s="461"/>
      <c r="UYH102" s="461"/>
      <c r="UYI102" s="461"/>
      <c r="UYJ102" s="461"/>
      <c r="UYK102" s="461"/>
      <c r="UYL102" s="461"/>
      <c r="UYM102" s="461"/>
      <c r="UYN102" s="461"/>
      <c r="UYO102" s="461"/>
      <c r="UYP102" s="461"/>
      <c r="UYQ102" s="461"/>
      <c r="UYR102" s="461"/>
      <c r="UYS102" s="461"/>
      <c r="UYT102" s="461"/>
      <c r="UYU102" s="461"/>
      <c r="UYV102" s="461"/>
      <c r="UYW102" s="461"/>
      <c r="UYX102" s="461"/>
      <c r="UYY102" s="461"/>
      <c r="UYZ102" s="461"/>
      <c r="UZA102" s="461"/>
      <c r="UZB102" s="461"/>
      <c r="UZC102" s="461"/>
      <c r="UZD102" s="461"/>
      <c r="UZE102" s="461"/>
      <c r="UZF102" s="461"/>
      <c r="UZG102" s="461"/>
      <c r="UZH102" s="461"/>
      <c r="UZI102" s="461"/>
      <c r="UZJ102" s="461"/>
      <c r="UZK102" s="461"/>
      <c r="UZL102" s="461"/>
      <c r="UZM102" s="461"/>
      <c r="UZN102" s="461"/>
      <c r="UZO102" s="461"/>
      <c r="UZP102" s="461"/>
      <c r="UZQ102" s="461"/>
      <c r="UZR102" s="461"/>
      <c r="UZS102" s="461"/>
      <c r="UZT102" s="461"/>
      <c r="UZU102" s="461"/>
      <c r="UZV102" s="461"/>
      <c r="UZW102" s="461"/>
      <c r="UZX102" s="461"/>
      <c r="UZY102" s="461"/>
      <c r="UZZ102" s="461"/>
      <c r="VAA102" s="461"/>
      <c r="VAB102" s="461"/>
      <c r="VAC102" s="461"/>
      <c r="VAD102" s="461"/>
      <c r="VAE102" s="461"/>
      <c r="VAF102" s="461"/>
      <c r="VAG102" s="461"/>
      <c r="VAH102" s="461"/>
      <c r="VAI102" s="461"/>
      <c r="VAJ102" s="461"/>
      <c r="VAK102" s="461"/>
      <c r="VAL102" s="461"/>
      <c r="VAM102" s="461"/>
      <c r="VAN102" s="461"/>
      <c r="VAO102" s="461"/>
      <c r="VAP102" s="461"/>
      <c r="VAQ102" s="461"/>
      <c r="VAR102" s="461"/>
      <c r="VAS102" s="461"/>
      <c r="VAT102" s="461"/>
      <c r="VAU102" s="461"/>
      <c r="VAV102" s="461"/>
      <c r="VAW102" s="461"/>
      <c r="VAX102" s="461"/>
      <c r="VAY102" s="461"/>
      <c r="VAZ102" s="461"/>
      <c r="VBA102" s="461"/>
      <c r="VBB102" s="461"/>
      <c r="VBC102" s="461"/>
      <c r="VBD102" s="461"/>
      <c r="VBE102" s="461"/>
      <c r="VBF102" s="461"/>
      <c r="VBG102" s="461"/>
      <c r="VBH102" s="461"/>
      <c r="VBI102" s="461"/>
      <c r="VBJ102" s="461"/>
      <c r="VBK102" s="461"/>
      <c r="VBL102" s="461"/>
      <c r="VBM102" s="461"/>
      <c r="VBN102" s="461"/>
      <c r="VBO102" s="461"/>
      <c r="VBP102" s="461"/>
      <c r="VBQ102" s="461"/>
      <c r="VBR102" s="461"/>
      <c r="VBS102" s="461"/>
      <c r="VBT102" s="461"/>
      <c r="VBU102" s="461"/>
      <c r="VBV102" s="461"/>
      <c r="VBW102" s="461"/>
      <c r="VBX102" s="461"/>
      <c r="VBY102" s="461"/>
      <c r="VBZ102" s="461"/>
      <c r="VCA102" s="461"/>
      <c r="VCB102" s="461"/>
      <c r="VCC102" s="461"/>
      <c r="VCD102" s="461"/>
      <c r="VCE102" s="461"/>
      <c r="VCF102" s="461"/>
      <c r="VCG102" s="461"/>
      <c r="VCH102" s="461"/>
      <c r="VCI102" s="461"/>
      <c r="VCJ102" s="461"/>
      <c r="VCK102" s="461"/>
      <c r="VCL102" s="461"/>
      <c r="VCM102" s="461"/>
      <c r="VCN102" s="461"/>
      <c r="VCO102" s="461"/>
      <c r="VCP102" s="461"/>
      <c r="VCQ102" s="461"/>
      <c r="VCR102" s="461"/>
      <c r="VCS102" s="461"/>
      <c r="VCT102" s="461"/>
      <c r="VCU102" s="461"/>
      <c r="VCV102" s="461"/>
      <c r="VCW102" s="461"/>
      <c r="VCX102" s="461"/>
      <c r="VCY102" s="461"/>
      <c r="VCZ102" s="461"/>
      <c r="VDA102" s="461"/>
      <c r="VDB102" s="461"/>
      <c r="VDC102" s="461"/>
      <c r="VDD102" s="461"/>
      <c r="VDE102" s="461"/>
      <c r="VDF102" s="461"/>
      <c r="VDG102" s="461"/>
      <c r="VDH102" s="461"/>
      <c r="VDI102" s="461"/>
      <c r="VDJ102" s="461"/>
      <c r="VDK102" s="461"/>
      <c r="VDL102" s="461"/>
      <c r="VDM102" s="461"/>
      <c r="VDN102" s="461"/>
      <c r="VDO102" s="461"/>
      <c r="VDP102" s="461"/>
      <c r="VDQ102" s="461"/>
      <c r="VDR102" s="461"/>
      <c r="VDS102" s="461"/>
      <c r="VDT102" s="461"/>
      <c r="VDU102" s="461"/>
      <c r="VDV102" s="461"/>
      <c r="VDW102" s="461"/>
      <c r="VDX102" s="461"/>
      <c r="VDY102" s="461"/>
      <c r="VDZ102" s="461"/>
      <c r="VEA102" s="461"/>
      <c r="VEB102" s="461"/>
      <c r="VEC102" s="461"/>
      <c r="VED102" s="461"/>
      <c r="VEE102" s="461"/>
      <c r="VEF102" s="461"/>
      <c r="VEG102" s="461"/>
      <c r="VEH102" s="461"/>
      <c r="VEI102" s="461"/>
      <c r="VEJ102" s="461"/>
      <c r="VEK102" s="461"/>
      <c r="VEL102" s="461"/>
      <c r="VEM102" s="461"/>
      <c r="VEN102" s="461"/>
      <c r="VEO102" s="461"/>
      <c r="VEP102" s="461"/>
      <c r="VEQ102" s="461"/>
      <c r="VER102" s="461"/>
      <c r="VES102" s="461"/>
      <c r="VET102" s="461"/>
      <c r="VEU102" s="461"/>
      <c r="VEV102" s="461"/>
      <c r="VEW102" s="461"/>
      <c r="VEX102" s="461"/>
      <c r="VEY102" s="461"/>
      <c r="VEZ102" s="461"/>
      <c r="VFA102" s="461"/>
      <c r="VFB102" s="461"/>
      <c r="VFC102" s="461"/>
      <c r="VFD102" s="461"/>
      <c r="VFE102" s="461"/>
      <c r="VFF102" s="461"/>
      <c r="VFG102" s="461"/>
      <c r="VFH102" s="461"/>
      <c r="VFI102" s="461"/>
      <c r="VFJ102" s="461"/>
      <c r="VFK102" s="461"/>
      <c r="VFL102" s="461"/>
      <c r="VFM102" s="461"/>
      <c r="VFN102" s="461"/>
      <c r="VFO102" s="461"/>
      <c r="VFP102" s="461"/>
      <c r="VFQ102" s="461"/>
      <c r="VFR102" s="461"/>
      <c r="VFS102" s="461"/>
      <c r="VFT102" s="461"/>
      <c r="VFU102" s="461"/>
      <c r="VFV102" s="461"/>
      <c r="VFW102" s="461"/>
      <c r="VFX102" s="461"/>
      <c r="VFY102" s="461"/>
      <c r="VFZ102" s="461"/>
      <c r="VGA102" s="461"/>
      <c r="VGB102" s="461"/>
      <c r="VGC102" s="461"/>
      <c r="VGD102" s="461"/>
      <c r="VGE102" s="461"/>
      <c r="VGF102" s="461"/>
      <c r="VGG102" s="461"/>
      <c r="VGH102" s="461"/>
      <c r="VGI102" s="461"/>
      <c r="VGJ102" s="461"/>
      <c r="VGK102" s="461"/>
      <c r="VGL102" s="461"/>
      <c r="VGM102" s="461"/>
      <c r="VGN102" s="461"/>
      <c r="VGO102" s="461"/>
      <c r="VGP102" s="461"/>
      <c r="VGQ102" s="461"/>
      <c r="VGR102" s="461"/>
      <c r="VGS102" s="461"/>
      <c r="VGT102" s="461"/>
      <c r="VGU102" s="461"/>
      <c r="VGV102" s="461"/>
      <c r="VGW102" s="461"/>
      <c r="VGX102" s="461"/>
      <c r="VGY102" s="461"/>
      <c r="VGZ102" s="461"/>
      <c r="VHA102" s="461"/>
      <c r="VHB102" s="461"/>
      <c r="VHC102" s="461"/>
      <c r="VHD102" s="461"/>
      <c r="VHE102" s="461"/>
      <c r="VHF102" s="461"/>
      <c r="VHG102" s="461"/>
      <c r="VHH102" s="461"/>
      <c r="VHI102" s="461"/>
      <c r="VHJ102" s="461"/>
      <c r="VHK102" s="461"/>
      <c r="VHL102" s="461"/>
      <c r="VHM102" s="461"/>
      <c r="VHN102" s="461"/>
      <c r="VHO102" s="461"/>
      <c r="VHP102" s="461"/>
      <c r="VHQ102" s="461"/>
      <c r="VHR102" s="461"/>
      <c r="VHS102" s="461"/>
      <c r="VHT102" s="461"/>
      <c r="VHU102" s="461"/>
      <c r="VHV102" s="461"/>
      <c r="VHW102" s="461"/>
      <c r="VHX102" s="461"/>
      <c r="VHY102" s="461"/>
      <c r="VHZ102" s="461"/>
      <c r="VIA102" s="461"/>
      <c r="VIB102" s="461"/>
      <c r="VIC102" s="461"/>
      <c r="VID102" s="461"/>
      <c r="VIE102" s="461"/>
      <c r="VIF102" s="461"/>
      <c r="VIG102" s="461"/>
      <c r="VIH102" s="461"/>
      <c r="VII102" s="461"/>
      <c r="VIJ102" s="461"/>
      <c r="VIK102" s="461"/>
      <c r="VIL102" s="461"/>
      <c r="VIM102" s="461"/>
      <c r="VIN102" s="461"/>
      <c r="VIO102" s="461"/>
      <c r="VIP102" s="461"/>
      <c r="VIQ102" s="461"/>
      <c r="VIR102" s="461"/>
      <c r="VIS102" s="461"/>
      <c r="VIT102" s="461"/>
      <c r="VIU102" s="461"/>
      <c r="VIV102" s="461"/>
      <c r="VIW102" s="461"/>
      <c r="VIX102" s="461"/>
      <c r="VIY102" s="461"/>
      <c r="VIZ102" s="461"/>
      <c r="VJA102" s="461"/>
      <c r="VJB102" s="461"/>
      <c r="VJC102" s="461"/>
      <c r="VJD102" s="461"/>
      <c r="VJE102" s="461"/>
      <c r="VJF102" s="461"/>
      <c r="VJG102" s="461"/>
      <c r="VJH102" s="461"/>
      <c r="VJI102" s="461"/>
      <c r="VJJ102" s="461"/>
      <c r="VJK102" s="461"/>
      <c r="VJL102" s="461"/>
      <c r="VJM102" s="461"/>
      <c r="VJN102" s="461"/>
      <c r="VJO102" s="461"/>
      <c r="VJP102" s="461"/>
      <c r="VJQ102" s="461"/>
      <c r="VJR102" s="461"/>
      <c r="VJS102" s="461"/>
      <c r="VJT102" s="461"/>
      <c r="VJU102" s="461"/>
      <c r="VJV102" s="461"/>
      <c r="VJW102" s="461"/>
      <c r="VJX102" s="461"/>
      <c r="VJY102" s="461"/>
      <c r="VJZ102" s="461"/>
      <c r="VKA102" s="461"/>
      <c r="VKB102" s="461"/>
      <c r="VKC102" s="461"/>
      <c r="VKD102" s="461"/>
      <c r="VKE102" s="461"/>
      <c r="VKF102" s="461"/>
      <c r="VKG102" s="461"/>
      <c r="VKH102" s="461"/>
      <c r="VKI102" s="461"/>
      <c r="VKJ102" s="461"/>
      <c r="VKK102" s="461"/>
      <c r="VKL102" s="461"/>
      <c r="VKM102" s="461"/>
      <c r="VKN102" s="461"/>
      <c r="VKO102" s="461"/>
      <c r="VKP102" s="461"/>
      <c r="VKQ102" s="461"/>
      <c r="VKR102" s="461"/>
      <c r="VKS102" s="461"/>
      <c r="VKT102" s="461"/>
      <c r="VKU102" s="461"/>
      <c r="VKV102" s="461"/>
      <c r="VKW102" s="461"/>
      <c r="VKX102" s="461"/>
      <c r="VKY102" s="461"/>
      <c r="VKZ102" s="461"/>
      <c r="VLA102" s="461"/>
      <c r="VLB102" s="461"/>
      <c r="VLC102" s="461"/>
      <c r="VLD102" s="461"/>
      <c r="VLE102" s="461"/>
      <c r="VLF102" s="461"/>
      <c r="VLG102" s="461"/>
      <c r="VLH102" s="461"/>
      <c r="VLI102" s="461"/>
      <c r="VLJ102" s="461"/>
      <c r="VLK102" s="461"/>
      <c r="VLL102" s="461"/>
      <c r="VLM102" s="461"/>
      <c r="VLN102" s="461"/>
      <c r="VLO102" s="461"/>
      <c r="VLP102" s="461"/>
      <c r="VLQ102" s="461"/>
      <c r="VLR102" s="461"/>
      <c r="VLS102" s="461"/>
      <c r="VLT102" s="461"/>
      <c r="VLU102" s="461"/>
      <c r="VLV102" s="461"/>
      <c r="VLW102" s="461"/>
      <c r="VLX102" s="461"/>
      <c r="VLY102" s="461"/>
      <c r="VLZ102" s="461"/>
      <c r="VMA102" s="461"/>
      <c r="VMB102" s="461"/>
      <c r="VMC102" s="461"/>
      <c r="VMD102" s="461"/>
      <c r="VME102" s="461"/>
      <c r="VMF102" s="461"/>
      <c r="VMG102" s="461"/>
      <c r="VMH102" s="461"/>
      <c r="VMI102" s="461"/>
      <c r="VMJ102" s="461"/>
      <c r="VMK102" s="461"/>
      <c r="VML102" s="461"/>
      <c r="VMM102" s="461"/>
      <c r="VMN102" s="461"/>
      <c r="VMO102" s="461"/>
      <c r="VMP102" s="461"/>
      <c r="VMQ102" s="461"/>
      <c r="VMR102" s="461"/>
      <c r="VMS102" s="461"/>
      <c r="VMT102" s="461"/>
      <c r="VMU102" s="461"/>
      <c r="VMV102" s="461"/>
      <c r="VMW102" s="461"/>
      <c r="VMX102" s="461"/>
      <c r="VMY102" s="461"/>
      <c r="VMZ102" s="461"/>
      <c r="VNA102" s="461"/>
      <c r="VNB102" s="461"/>
      <c r="VNC102" s="461"/>
      <c r="VND102" s="461"/>
      <c r="VNE102" s="461"/>
      <c r="VNF102" s="461"/>
      <c r="VNG102" s="461"/>
      <c r="VNH102" s="461"/>
      <c r="VNI102" s="461"/>
      <c r="VNJ102" s="461"/>
      <c r="VNK102" s="461"/>
      <c r="VNL102" s="461"/>
      <c r="VNM102" s="461"/>
      <c r="VNN102" s="461"/>
      <c r="VNO102" s="461"/>
      <c r="VNP102" s="461"/>
      <c r="VNQ102" s="461"/>
      <c r="VNR102" s="461"/>
      <c r="VNS102" s="461"/>
      <c r="VNT102" s="461"/>
      <c r="VNU102" s="461"/>
      <c r="VNV102" s="461"/>
      <c r="VNW102" s="461"/>
      <c r="VNX102" s="461"/>
      <c r="VNY102" s="461"/>
      <c r="VNZ102" s="461"/>
      <c r="VOA102" s="461"/>
      <c r="VOB102" s="461"/>
      <c r="VOC102" s="461"/>
      <c r="VOD102" s="461"/>
      <c r="VOE102" s="461"/>
      <c r="VOF102" s="461"/>
      <c r="VOG102" s="461"/>
      <c r="VOH102" s="461"/>
      <c r="VOI102" s="461"/>
      <c r="VOJ102" s="461"/>
      <c r="VOK102" s="461"/>
      <c r="VOL102" s="461"/>
      <c r="VOM102" s="461"/>
      <c r="VON102" s="461"/>
      <c r="VOO102" s="461"/>
      <c r="VOP102" s="461"/>
      <c r="VOQ102" s="461"/>
      <c r="VOR102" s="461"/>
      <c r="VOS102" s="461"/>
      <c r="VOT102" s="461"/>
      <c r="VOU102" s="461"/>
      <c r="VOV102" s="461"/>
      <c r="VOW102" s="461"/>
      <c r="VOX102" s="461"/>
      <c r="VOY102" s="461"/>
      <c r="VOZ102" s="461"/>
      <c r="VPA102" s="461"/>
      <c r="VPB102" s="461"/>
      <c r="VPC102" s="461"/>
      <c r="VPD102" s="461"/>
      <c r="VPE102" s="461"/>
      <c r="VPF102" s="461"/>
      <c r="VPG102" s="461"/>
      <c r="VPH102" s="461"/>
      <c r="VPI102" s="461"/>
      <c r="VPJ102" s="461"/>
      <c r="VPK102" s="461"/>
      <c r="VPL102" s="461"/>
      <c r="VPM102" s="461"/>
      <c r="VPN102" s="461"/>
      <c r="VPO102" s="461"/>
      <c r="VPP102" s="461"/>
      <c r="VPQ102" s="461"/>
      <c r="VPR102" s="461"/>
      <c r="VPS102" s="461"/>
      <c r="VPT102" s="461"/>
      <c r="VPU102" s="461"/>
      <c r="VPV102" s="461"/>
      <c r="VPW102" s="461"/>
      <c r="VPX102" s="461"/>
      <c r="VPY102" s="461"/>
      <c r="VPZ102" s="461"/>
      <c r="VQA102" s="461"/>
      <c r="VQB102" s="461"/>
      <c r="VQC102" s="461"/>
      <c r="VQD102" s="461"/>
      <c r="VQE102" s="461"/>
      <c r="VQF102" s="461"/>
      <c r="VQG102" s="461"/>
      <c r="VQH102" s="461"/>
      <c r="VQI102" s="461"/>
      <c r="VQJ102" s="461"/>
      <c r="VQK102" s="461"/>
      <c r="VQL102" s="461"/>
      <c r="VQM102" s="461"/>
      <c r="VQN102" s="461"/>
      <c r="VQO102" s="461"/>
      <c r="VQP102" s="461"/>
      <c r="VQQ102" s="461"/>
      <c r="VQR102" s="461"/>
      <c r="VQS102" s="461"/>
      <c r="VQT102" s="461"/>
      <c r="VQU102" s="461"/>
      <c r="VQV102" s="461"/>
      <c r="VQW102" s="461"/>
      <c r="VQX102" s="461"/>
      <c r="VQY102" s="461"/>
      <c r="VQZ102" s="461"/>
      <c r="VRA102" s="461"/>
      <c r="VRB102" s="461"/>
      <c r="VRC102" s="461"/>
      <c r="VRD102" s="461"/>
      <c r="VRE102" s="461"/>
      <c r="VRF102" s="461"/>
      <c r="VRG102" s="461"/>
      <c r="VRH102" s="461"/>
      <c r="VRI102" s="461"/>
      <c r="VRJ102" s="461"/>
      <c r="VRK102" s="461"/>
      <c r="VRL102" s="461"/>
      <c r="VRM102" s="461"/>
      <c r="VRN102" s="461"/>
      <c r="VRO102" s="461"/>
      <c r="VRP102" s="461"/>
      <c r="VRQ102" s="461"/>
      <c r="VRR102" s="461"/>
      <c r="VRS102" s="461"/>
      <c r="VRT102" s="461"/>
      <c r="VRU102" s="461"/>
      <c r="VRV102" s="461"/>
      <c r="VRW102" s="461"/>
      <c r="VRX102" s="461"/>
      <c r="VRY102" s="461"/>
      <c r="VRZ102" s="461"/>
      <c r="VSA102" s="461"/>
      <c r="VSB102" s="461"/>
      <c r="VSC102" s="461"/>
      <c r="VSD102" s="461"/>
      <c r="VSE102" s="461"/>
      <c r="VSF102" s="461"/>
      <c r="VSG102" s="461"/>
      <c r="VSH102" s="461"/>
      <c r="VSI102" s="461"/>
      <c r="VSJ102" s="461"/>
      <c r="VSK102" s="461"/>
      <c r="VSL102" s="461"/>
      <c r="VSM102" s="461"/>
      <c r="VSN102" s="461"/>
      <c r="VSO102" s="461"/>
      <c r="VSP102" s="461"/>
      <c r="VSQ102" s="461"/>
      <c r="VSR102" s="461"/>
      <c r="VSS102" s="461"/>
      <c r="VST102" s="461"/>
      <c r="VSU102" s="461"/>
      <c r="VSV102" s="461"/>
      <c r="VSW102" s="461"/>
      <c r="VSX102" s="461"/>
      <c r="VSY102" s="461"/>
      <c r="VSZ102" s="461"/>
      <c r="VTA102" s="461"/>
      <c r="VTB102" s="461"/>
      <c r="VTC102" s="461"/>
      <c r="VTD102" s="461"/>
      <c r="VTE102" s="461"/>
      <c r="VTF102" s="461"/>
      <c r="VTG102" s="461"/>
      <c r="VTH102" s="461"/>
      <c r="VTI102" s="461"/>
      <c r="VTJ102" s="461"/>
      <c r="VTK102" s="461"/>
      <c r="VTL102" s="461"/>
      <c r="VTM102" s="461"/>
      <c r="VTN102" s="461"/>
      <c r="VTO102" s="461"/>
      <c r="VTP102" s="461"/>
      <c r="VTQ102" s="461"/>
      <c r="VTR102" s="461"/>
      <c r="VTS102" s="461"/>
      <c r="VTT102" s="461"/>
      <c r="VTU102" s="461"/>
      <c r="VTV102" s="461"/>
      <c r="VTW102" s="461"/>
      <c r="VTX102" s="461"/>
      <c r="VTY102" s="461"/>
      <c r="VTZ102" s="461"/>
      <c r="VUA102" s="461"/>
      <c r="VUB102" s="461"/>
      <c r="VUC102" s="461"/>
      <c r="VUD102" s="461"/>
      <c r="VUE102" s="461"/>
      <c r="VUF102" s="461"/>
      <c r="VUG102" s="461"/>
      <c r="VUH102" s="461"/>
      <c r="VUI102" s="461"/>
      <c r="VUJ102" s="461"/>
      <c r="VUK102" s="461"/>
      <c r="VUL102" s="461"/>
      <c r="VUM102" s="461"/>
      <c r="VUN102" s="461"/>
      <c r="VUO102" s="461"/>
      <c r="VUP102" s="461"/>
      <c r="VUQ102" s="461"/>
      <c r="VUR102" s="461"/>
      <c r="VUS102" s="461"/>
      <c r="VUT102" s="461"/>
      <c r="VUU102" s="461"/>
      <c r="VUV102" s="461"/>
      <c r="VUW102" s="461"/>
      <c r="VUX102" s="461"/>
      <c r="VUY102" s="461"/>
      <c r="VUZ102" s="461"/>
      <c r="VVA102" s="461"/>
      <c r="VVB102" s="461"/>
      <c r="VVC102" s="461"/>
      <c r="VVD102" s="461"/>
      <c r="VVE102" s="461"/>
      <c r="VVF102" s="461"/>
      <c r="VVG102" s="461"/>
      <c r="VVH102" s="461"/>
      <c r="VVI102" s="461"/>
      <c r="VVJ102" s="461"/>
      <c r="VVK102" s="461"/>
      <c r="VVL102" s="461"/>
      <c r="VVM102" s="461"/>
      <c r="VVN102" s="461"/>
      <c r="VVO102" s="461"/>
      <c r="VVP102" s="461"/>
      <c r="VVQ102" s="461"/>
      <c r="VVR102" s="461"/>
      <c r="VVS102" s="461"/>
      <c r="VVT102" s="461"/>
      <c r="VVU102" s="461"/>
      <c r="VVV102" s="461"/>
      <c r="VVW102" s="461"/>
      <c r="VVX102" s="461"/>
      <c r="VVY102" s="461"/>
      <c r="VVZ102" s="461"/>
      <c r="VWA102" s="461"/>
      <c r="VWB102" s="461"/>
      <c r="VWC102" s="461"/>
      <c r="VWD102" s="461"/>
      <c r="VWE102" s="461"/>
      <c r="VWF102" s="461"/>
      <c r="VWG102" s="461"/>
      <c r="VWH102" s="461"/>
      <c r="VWI102" s="461"/>
      <c r="VWJ102" s="461"/>
      <c r="VWK102" s="461"/>
      <c r="VWL102" s="461"/>
      <c r="VWM102" s="461"/>
      <c r="VWN102" s="461"/>
      <c r="VWO102" s="461"/>
      <c r="VWP102" s="461"/>
      <c r="VWQ102" s="461"/>
      <c r="VWR102" s="461"/>
      <c r="VWS102" s="461"/>
      <c r="VWT102" s="461"/>
      <c r="VWU102" s="461"/>
      <c r="VWV102" s="461"/>
      <c r="VWW102" s="461"/>
      <c r="VWX102" s="461"/>
      <c r="VWY102" s="461"/>
      <c r="VWZ102" s="461"/>
      <c r="VXA102" s="461"/>
      <c r="VXB102" s="461"/>
      <c r="VXC102" s="461"/>
      <c r="VXD102" s="461"/>
      <c r="VXE102" s="461"/>
      <c r="VXF102" s="461"/>
      <c r="VXG102" s="461"/>
      <c r="VXH102" s="461"/>
      <c r="VXI102" s="461"/>
      <c r="VXJ102" s="461"/>
      <c r="VXK102" s="461"/>
      <c r="VXL102" s="461"/>
      <c r="VXM102" s="461"/>
      <c r="VXN102" s="461"/>
      <c r="VXO102" s="461"/>
      <c r="VXP102" s="461"/>
      <c r="VXQ102" s="461"/>
      <c r="VXR102" s="461"/>
      <c r="VXS102" s="461"/>
      <c r="VXT102" s="461"/>
      <c r="VXU102" s="461"/>
      <c r="VXV102" s="461"/>
      <c r="VXW102" s="461"/>
      <c r="VXX102" s="461"/>
      <c r="VXY102" s="461"/>
      <c r="VXZ102" s="461"/>
      <c r="VYA102" s="461"/>
      <c r="VYB102" s="461"/>
      <c r="VYC102" s="461"/>
      <c r="VYD102" s="461"/>
      <c r="VYE102" s="461"/>
      <c r="VYF102" s="461"/>
      <c r="VYG102" s="461"/>
      <c r="VYH102" s="461"/>
      <c r="VYI102" s="461"/>
      <c r="VYJ102" s="461"/>
      <c r="VYK102" s="461"/>
      <c r="VYL102" s="461"/>
      <c r="VYM102" s="461"/>
      <c r="VYN102" s="461"/>
      <c r="VYO102" s="461"/>
      <c r="VYP102" s="461"/>
      <c r="VYQ102" s="461"/>
      <c r="VYR102" s="461"/>
      <c r="VYS102" s="461"/>
      <c r="VYT102" s="461"/>
      <c r="VYU102" s="461"/>
      <c r="VYV102" s="461"/>
      <c r="VYW102" s="461"/>
      <c r="VYX102" s="461"/>
      <c r="VYY102" s="461"/>
      <c r="VYZ102" s="461"/>
      <c r="VZA102" s="461"/>
      <c r="VZB102" s="461"/>
      <c r="VZC102" s="461"/>
      <c r="VZD102" s="461"/>
      <c r="VZE102" s="461"/>
      <c r="VZF102" s="461"/>
      <c r="VZG102" s="461"/>
      <c r="VZH102" s="461"/>
      <c r="VZI102" s="461"/>
      <c r="VZJ102" s="461"/>
      <c r="VZK102" s="461"/>
      <c r="VZL102" s="461"/>
      <c r="VZM102" s="461"/>
      <c r="VZN102" s="461"/>
      <c r="VZO102" s="461"/>
      <c r="VZP102" s="461"/>
      <c r="VZQ102" s="461"/>
      <c r="VZR102" s="461"/>
      <c r="VZS102" s="461"/>
      <c r="VZT102" s="461"/>
      <c r="VZU102" s="461"/>
      <c r="VZV102" s="461"/>
      <c r="VZW102" s="461"/>
      <c r="VZX102" s="461"/>
      <c r="VZY102" s="461"/>
      <c r="VZZ102" s="461"/>
      <c r="WAA102" s="461"/>
      <c r="WAB102" s="461"/>
      <c r="WAC102" s="461"/>
      <c r="WAD102" s="461"/>
      <c r="WAE102" s="461"/>
      <c r="WAF102" s="461"/>
      <c r="WAG102" s="461"/>
      <c r="WAH102" s="461"/>
      <c r="WAI102" s="461"/>
      <c r="WAJ102" s="461"/>
      <c r="WAK102" s="461"/>
      <c r="WAL102" s="461"/>
      <c r="WAM102" s="461"/>
      <c r="WAN102" s="461"/>
      <c r="WAO102" s="461"/>
      <c r="WAP102" s="461"/>
      <c r="WAQ102" s="461"/>
      <c r="WAR102" s="461"/>
      <c r="WAS102" s="461"/>
      <c r="WAT102" s="461"/>
      <c r="WAU102" s="461"/>
      <c r="WAV102" s="461"/>
      <c r="WAW102" s="461"/>
      <c r="WAX102" s="461"/>
      <c r="WAY102" s="461"/>
      <c r="WAZ102" s="461"/>
      <c r="WBA102" s="461"/>
      <c r="WBB102" s="461"/>
      <c r="WBC102" s="461"/>
      <c r="WBD102" s="461"/>
      <c r="WBE102" s="461"/>
      <c r="WBF102" s="461"/>
      <c r="WBG102" s="461"/>
      <c r="WBH102" s="461"/>
      <c r="WBI102" s="461"/>
      <c r="WBJ102" s="461"/>
      <c r="WBK102" s="461"/>
      <c r="WBL102" s="461"/>
      <c r="WBM102" s="461"/>
      <c r="WBN102" s="461"/>
      <c r="WBO102" s="461"/>
      <c r="WBP102" s="461"/>
      <c r="WBQ102" s="461"/>
      <c r="WBR102" s="461"/>
      <c r="WBS102" s="461"/>
      <c r="WBT102" s="461"/>
      <c r="WBU102" s="461"/>
      <c r="WBV102" s="461"/>
      <c r="WBW102" s="461"/>
      <c r="WBX102" s="461"/>
      <c r="WBY102" s="461"/>
      <c r="WBZ102" s="461"/>
      <c r="WCA102" s="461"/>
      <c r="WCB102" s="461"/>
      <c r="WCC102" s="461"/>
      <c r="WCD102" s="461"/>
      <c r="WCE102" s="461"/>
      <c r="WCF102" s="461"/>
      <c r="WCG102" s="461"/>
      <c r="WCH102" s="461"/>
      <c r="WCI102" s="461"/>
      <c r="WCJ102" s="461"/>
      <c r="WCK102" s="461"/>
      <c r="WCL102" s="461"/>
      <c r="WCM102" s="461"/>
      <c r="WCN102" s="461"/>
      <c r="WCO102" s="461"/>
      <c r="WCP102" s="461"/>
      <c r="WCQ102" s="461"/>
      <c r="WCR102" s="461"/>
      <c r="WCS102" s="461"/>
      <c r="WCT102" s="461"/>
      <c r="WCU102" s="461"/>
      <c r="WCV102" s="461"/>
      <c r="WCW102" s="461"/>
      <c r="WCX102" s="461"/>
      <c r="WCY102" s="461"/>
      <c r="WCZ102" s="461"/>
      <c r="WDA102" s="461"/>
      <c r="WDB102" s="461"/>
      <c r="WDC102" s="461"/>
      <c r="WDD102" s="461"/>
      <c r="WDE102" s="461"/>
      <c r="WDF102" s="461"/>
      <c r="WDG102" s="461"/>
      <c r="WDH102" s="461"/>
      <c r="WDI102" s="461"/>
      <c r="WDJ102" s="461"/>
      <c r="WDK102" s="461"/>
      <c r="WDL102" s="461"/>
      <c r="WDM102" s="461"/>
      <c r="WDN102" s="461"/>
      <c r="WDO102" s="461"/>
      <c r="WDP102" s="461"/>
      <c r="WDQ102" s="461"/>
      <c r="WDR102" s="461"/>
      <c r="WDS102" s="461"/>
      <c r="WDT102" s="461"/>
      <c r="WDU102" s="461"/>
      <c r="WDV102" s="461"/>
      <c r="WDW102" s="461"/>
      <c r="WDX102" s="461"/>
      <c r="WDY102" s="461"/>
      <c r="WDZ102" s="461"/>
      <c r="WEA102" s="461"/>
      <c r="WEB102" s="461"/>
      <c r="WEC102" s="461"/>
      <c r="WED102" s="461"/>
      <c r="WEE102" s="461"/>
      <c r="WEF102" s="461"/>
      <c r="WEG102" s="461"/>
      <c r="WEH102" s="461"/>
      <c r="WEI102" s="461"/>
      <c r="WEJ102" s="461"/>
      <c r="WEK102" s="461"/>
      <c r="WEL102" s="461"/>
      <c r="WEM102" s="461"/>
      <c r="WEN102" s="461"/>
      <c r="WEO102" s="461"/>
      <c r="WEP102" s="461"/>
      <c r="WEQ102" s="461"/>
      <c r="WER102" s="461"/>
      <c r="WES102" s="461"/>
      <c r="WET102" s="461"/>
      <c r="WEU102" s="461"/>
      <c r="WEV102" s="461"/>
      <c r="WEW102" s="461"/>
      <c r="WEX102" s="461"/>
      <c r="WEY102" s="461"/>
      <c r="WEZ102" s="461"/>
      <c r="WFA102" s="461"/>
      <c r="WFB102" s="461"/>
      <c r="WFC102" s="461"/>
      <c r="WFD102" s="461"/>
      <c r="WFE102" s="461"/>
      <c r="WFF102" s="461"/>
      <c r="WFG102" s="461"/>
      <c r="WFH102" s="461"/>
      <c r="WFI102" s="461"/>
      <c r="WFJ102" s="461"/>
      <c r="WFK102" s="461"/>
      <c r="WFL102" s="461"/>
      <c r="WFM102" s="461"/>
      <c r="WFN102" s="461"/>
      <c r="WFO102" s="461"/>
      <c r="WFP102" s="461"/>
      <c r="WFQ102" s="461"/>
      <c r="WFR102" s="461"/>
      <c r="WFS102" s="461"/>
      <c r="WFT102" s="461"/>
      <c r="WFU102" s="461"/>
      <c r="WFV102" s="461"/>
      <c r="WFW102" s="461"/>
      <c r="WFX102" s="461"/>
      <c r="WFY102" s="461"/>
      <c r="WFZ102" s="461"/>
      <c r="WGA102" s="461"/>
      <c r="WGB102" s="461"/>
      <c r="WGC102" s="461"/>
      <c r="WGD102" s="461"/>
      <c r="WGE102" s="461"/>
      <c r="WGF102" s="461"/>
      <c r="WGG102" s="461"/>
      <c r="WGH102" s="461"/>
      <c r="WGI102" s="461"/>
      <c r="WGJ102" s="461"/>
      <c r="WGK102" s="461"/>
      <c r="WGL102" s="461"/>
      <c r="WGM102" s="461"/>
      <c r="WGN102" s="461"/>
      <c r="WGO102" s="461"/>
      <c r="WGP102" s="461"/>
      <c r="WGQ102" s="461"/>
      <c r="WGR102" s="461"/>
      <c r="WGS102" s="461"/>
      <c r="WGT102" s="461"/>
      <c r="WGU102" s="461"/>
      <c r="WGV102" s="461"/>
      <c r="WGW102" s="461"/>
      <c r="WGX102" s="461"/>
      <c r="WGY102" s="461"/>
      <c r="WGZ102" s="461"/>
      <c r="WHA102" s="461"/>
      <c r="WHB102" s="461"/>
      <c r="WHC102" s="461"/>
      <c r="WHD102" s="461"/>
      <c r="WHE102" s="461"/>
      <c r="WHF102" s="461"/>
      <c r="WHG102" s="461"/>
      <c r="WHH102" s="461"/>
      <c r="WHI102" s="461"/>
      <c r="WHJ102" s="461"/>
      <c r="WHK102" s="461"/>
      <c r="WHL102" s="461"/>
      <c r="WHM102" s="461"/>
      <c r="WHN102" s="461"/>
      <c r="WHO102" s="461"/>
      <c r="WHP102" s="461"/>
      <c r="WHQ102" s="461"/>
      <c r="WHR102" s="461"/>
      <c r="WHS102" s="461"/>
      <c r="WHT102" s="461"/>
      <c r="WHU102" s="461"/>
      <c r="WHV102" s="461"/>
      <c r="WHW102" s="461"/>
      <c r="WHX102" s="461"/>
      <c r="WHY102" s="461"/>
      <c r="WHZ102" s="461"/>
      <c r="WIA102" s="461"/>
      <c r="WIB102" s="461"/>
      <c r="WIC102" s="461"/>
      <c r="WID102" s="461"/>
      <c r="WIE102" s="461"/>
      <c r="WIF102" s="461"/>
      <c r="WIG102" s="461"/>
      <c r="WIH102" s="461"/>
      <c r="WII102" s="461"/>
      <c r="WIJ102" s="461"/>
      <c r="WIK102" s="461"/>
      <c r="WIL102" s="461"/>
      <c r="WIM102" s="461"/>
      <c r="WIN102" s="461"/>
      <c r="WIO102" s="461"/>
      <c r="WIP102" s="461"/>
      <c r="WIQ102" s="461"/>
      <c r="WIR102" s="461"/>
      <c r="WIS102" s="461"/>
      <c r="WIT102" s="461"/>
      <c r="WIU102" s="461"/>
      <c r="WIV102" s="461"/>
      <c r="WIW102" s="461"/>
      <c r="WIX102" s="461"/>
      <c r="WIY102" s="461"/>
      <c r="WIZ102" s="461"/>
      <c r="WJA102" s="461"/>
      <c r="WJB102" s="461"/>
      <c r="WJC102" s="461"/>
      <c r="WJD102" s="461"/>
      <c r="WJE102" s="461"/>
      <c r="WJF102" s="461"/>
      <c r="WJG102" s="461"/>
      <c r="WJH102" s="461"/>
      <c r="WJI102" s="461"/>
      <c r="WJJ102" s="461"/>
      <c r="WJK102" s="461"/>
      <c r="WJL102" s="461"/>
      <c r="WJM102" s="461"/>
      <c r="WJN102" s="461"/>
      <c r="WJO102" s="461"/>
      <c r="WJP102" s="461"/>
      <c r="WJQ102" s="461"/>
      <c r="WJR102" s="461"/>
      <c r="WJS102" s="461"/>
      <c r="WJT102" s="461"/>
      <c r="WJU102" s="461"/>
      <c r="WJV102" s="461"/>
      <c r="WJW102" s="461"/>
      <c r="WJX102" s="461"/>
      <c r="WJY102" s="461"/>
      <c r="WJZ102" s="461"/>
      <c r="WKA102" s="461"/>
      <c r="WKB102" s="461"/>
      <c r="WKC102" s="461"/>
      <c r="WKD102" s="461"/>
      <c r="WKE102" s="461"/>
      <c r="WKF102" s="461"/>
      <c r="WKG102" s="461"/>
      <c r="WKH102" s="461"/>
      <c r="WKI102" s="461"/>
      <c r="WKJ102" s="461"/>
      <c r="WKK102" s="461"/>
      <c r="WKL102" s="461"/>
      <c r="WKM102" s="461"/>
      <c r="WKN102" s="461"/>
      <c r="WKO102" s="461"/>
      <c r="WKP102" s="461"/>
      <c r="WKQ102" s="461"/>
      <c r="WKR102" s="461"/>
      <c r="WKS102" s="461"/>
      <c r="WKT102" s="461"/>
      <c r="WKU102" s="461"/>
      <c r="WKV102" s="461"/>
      <c r="WKW102" s="461"/>
      <c r="WKX102" s="461"/>
      <c r="WKY102" s="461"/>
      <c r="WKZ102" s="461"/>
      <c r="WLA102" s="461"/>
      <c r="WLB102" s="461"/>
      <c r="WLC102" s="461"/>
      <c r="WLD102" s="461"/>
      <c r="WLE102" s="461"/>
      <c r="WLF102" s="461"/>
      <c r="WLG102" s="461"/>
      <c r="WLH102" s="461"/>
      <c r="WLI102" s="461"/>
      <c r="WLJ102" s="461"/>
      <c r="WLK102" s="461"/>
      <c r="WLL102" s="461"/>
      <c r="WLM102" s="461"/>
      <c r="WLN102" s="461"/>
      <c r="WLO102" s="461"/>
      <c r="WLP102" s="461"/>
      <c r="WLQ102" s="461"/>
      <c r="WLR102" s="461"/>
      <c r="WLS102" s="461"/>
      <c r="WLT102" s="461"/>
      <c r="WLU102" s="461"/>
      <c r="WLV102" s="461"/>
      <c r="WLW102" s="461"/>
      <c r="WLX102" s="461"/>
      <c r="WLY102" s="461"/>
      <c r="WLZ102" s="461"/>
      <c r="WMA102" s="461"/>
      <c r="WMB102" s="461"/>
      <c r="WMC102" s="461"/>
      <c r="WMD102" s="461"/>
      <c r="WME102" s="461"/>
      <c r="WMF102" s="461"/>
      <c r="WMG102" s="461"/>
      <c r="WMH102" s="461"/>
      <c r="WMI102" s="461"/>
      <c r="WMJ102" s="461"/>
      <c r="WMK102" s="461"/>
      <c r="WML102" s="461"/>
      <c r="WMM102" s="461"/>
      <c r="WMN102" s="461"/>
      <c r="WMO102" s="461"/>
      <c r="WMP102" s="461"/>
      <c r="WMQ102" s="461"/>
      <c r="WMR102" s="461"/>
      <c r="WMS102" s="461"/>
      <c r="WMT102" s="461"/>
      <c r="WMU102" s="461"/>
      <c r="WMV102" s="461"/>
      <c r="WMW102" s="461"/>
      <c r="WMX102" s="461"/>
      <c r="WMY102" s="461"/>
      <c r="WMZ102" s="461"/>
      <c r="WNA102" s="461"/>
      <c r="WNB102" s="461"/>
      <c r="WNC102" s="461"/>
      <c r="WND102" s="461"/>
      <c r="WNE102" s="461"/>
      <c r="WNF102" s="461"/>
      <c r="WNG102" s="461"/>
      <c r="WNH102" s="461"/>
      <c r="WNI102" s="461"/>
      <c r="WNJ102" s="461"/>
      <c r="WNK102" s="461"/>
      <c r="WNL102" s="461"/>
      <c r="WNM102" s="461"/>
      <c r="WNN102" s="461"/>
      <c r="WNO102" s="461"/>
      <c r="WNP102" s="461"/>
      <c r="WNQ102" s="461"/>
      <c r="WNR102" s="461"/>
      <c r="WNS102" s="461"/>
      <c r="WNT102" s="461"/>
      <c r="WNU102" s="461"/>
      <c r="WNV102" s="461"/>
      <c r="WNW102" s="461"/>
      <c r="WNX102" s="461"/>
      <c r="WNY102" s="461"/>
      <c r="WNZ102" s="461"/>
      <c r="WOA102" s="461"/>
      <c r="WOB102" s="461"/>
      <c r="WOC102" s="461"/>
      <c r="WOD102" s="461"/>
      <c r="WOE102" s="461"/>
      <c r="WOF102" s="461"/>
      <c r="WOG102" s="461"/>
      <c r="WOH102" s="461"/>
      <c r="WOI102" s="461"/>
      <c r="WOJ102" s="461"/>
      <c r="WOK102" s="461"/>
      <c r="WOL102" s="461"/>
      <c r="WOM102" s="461"/>
      <c r="WON102" s="461"/>
      <c r="WOO102" s="461"/>
      <c r="WOP102" s="461"/>
      <c r="WOQ102" s="461"/>
      <c r="WOR102" s="461"/>
      <c r="WOS102" s="461"/>
      <c r="WOT102" s="461"/>
      <c r="WOU102" s="461"/>
      <c r="WOV102" s="461"/>
      <c r="WOW102" s="461"/>
      <c r="WOX102" s="461"/>
      <c r="WOY102" s="461"/>
      <c r="WOZ102" s="461"/>
      <c r="WPA102" s="461"/>
      <c r="WPB102" s="461"/>
      <c r="WPC102" s="461"/>
      <c r="WPD102" s="461"/>
      <c r="WPE102" s="461"/>
      <c r="WPF102" s="461"/>
      <c r="WPG102" s="461"/>
      <c r="WPH102" s="461"/>
      <c r="WPI102" s="461"/>
      <c r="WPJ102" s="461"/>
      <c r="WPK102" s="461"/>
      <c r="WPL102" s="461"/>
      <c r="WPM102" s="461"/>
      <c r="WPN102" s="461"/>
      <c r="WPO102" s="461"/>
      <c r="WPP102" s="461"/>
      <c r="WPQ102" s="461"/>
      <c r="WPR102" s="461"/>
      <c r="WPS102" s="461"/>
      <c r="WPT102" s="461"/>
      <c r="WPU102" s="461"/>
      <c r="WPV102" s="461"/>
      <c r="WPW102" s="461"/>
      <c r="WPX102" s="461"/>
      <c r="WPY102" s="461"/>
      <c r="WPZ102" s="461"/>
      <c r="WQA102" s="461"/>
      <c r="WQB102" s="461"/>
      <c r="WQC102" s="461"/>
      <c r="WQD102" s="461"/>
      <c r="WQE102" s="461"/>
      <c r="WQF102" s="461"/>
      <c r="WQG102" s="461"/>
      <c r="WQH102" s="461"/>
      <c r="WQI102" s="461"/>
      <c r="WQJ102" s="461"/>
      <c r="WQK102" s="461"/>
      <c r="WQL102" s="461"/>
      <c r="WQM102" s="461"/>
      <c r="WQN102" s="461"/>
      <c r="WQO102" s="461"/>
      <c r="WQP102" s="461"/>
      <c r="WQQ102" s="461"/>
      <c r="WQR102" s="461"/>
      <c r="WQS102" s="461"/>
      <c r="WQT102" s="461"/>
      <c r="WQU102" s="461"/>
      <c r="WQV102" s="461"/>
      <c r="WQW102" s="461"/>
      <c r="WQX102" s="461"/>
      <c r="WQY102" s="461"/>
      <c r="WQZ102" s="461"/>
      <c r="WRA102" s="461"/>
      <c r="WRB102" s="461"/>
      <c r="WRC102" s="461"/>
      <c r="WRD102" s="461"/>
      <c r="WRE102" s="461"/>
      <c r="WRF102" s="461"/>
      <c r="WRG102" s="461"/>
      <c r="WRH102" s="461"/>
      <c r="WRI102" s="461"/>
      <c r="WRJ102" s="461"/>
      <c r="WRK102" s="461"/>
      <c r="WRL102" s="461"/>
      <c r="WRM102" s="461"/>
      <c r="WRN102" s="461"/>
      <c r="WRO102" s="461"/>
      <c r="WRP102" s="461"/>
      <c r="WRQ102" s="461"/>
      <c r="WRR102" s="461"/>
      <c r="WRS102" s="461"/>
      <c r="WRT102" s="461"/>
      <c r="WRU102" s="461"/>
      <c r="WRV102" s="461"/>
      <c r="WRW102" s="461"/>
      <c r="WRX102" s="461"/>
      <c r="WRY102" s="461"/>
      <c r="WRZ102" s="461"/>
      <c r="WSA102" s="461"/>
      <c r="WSB102" s="461"/>
      <c r="WSC102" s="461"/>
      <c r="WSD102" s="461"/>
      <c r="WSE102" s="461"/>
      <c r="WSF102" s="461"/>
      <c r="WSG102" s="461"/>
      <c r="WSH102" s="461"/>
      <c r="WSI102" s="461"/>
      <c r="WSJ102" s="461"/>
      <c r="WSK102" s="461"/>
      <c r="WSL102" s="461"/>
      <c r="WSM102" s="461"/>
      <c r="WSN102" s="461"/>
      <c r="WSO102" s="461"/>
      <c r="WSP102" s="461"/>
      <c r="WSQ102" s="461"/>
      <c r="WSR102" s="461"/>
      <c r="WSS102" s="461"/>
      <c r="WST102" s="461"/>
      <c r="WSU102" s="461"/>
      <c r="WSV102" s="461"/>
      <c r="WSW102" s="461"/>
      <c r="WSX102" s="461"/>
      <c r="WSY102" s="461"/>
      <c r="WSZ102" s="461"/>
      <c r="WTA102" s="461"/>
      <c r="WTB102" s="461"/>
      <c r="WTC102" s="461"/>
      <c r="WTD102" s="461"/>
      <c r="WTE102" s="461"/>
      <c r="WTF102" s="461"/>
      <c r="WTG102" s="461"/>
      <c r="WTH102" s="461"/>
      <c r="WTI102" s="461"/>
      <c r="WTJ102" s="461"/>
      <c r="WTK102" s="461"/>
      <c r="WTL102" s="461"/>
      <c r="WTM102" s="461"/>
      <c r="WTN102" s="461"/>
      <c r="WTO102" s="461"/>
      <c r="WTP102" s="461"/>
      <c r="WTQ102" s="461"/>
      <c r="WTR102" s="461"/>
      <c r="WTS102" s="461"/>
      <c r="WTT102" s="461"/>
      <c r="WTU102" s="461"/>
      <c r="WTV102" s="461"/>
      <c r="WTW102" s="461"/>
      <c r="WTX102" s="461"/>
      <c r="WTY102" s="461"/>
      <c r="WTZ102" s="461"/>
      <c r="WUA102" s="461"/>
      <c r="WUB102" s="461"/>
      <c r="WUC102" s="461"/>
      <c r="WUD102" s="461"/>
      <c r="WUE102" s="461"/>
      <c r="WUF102" s="461"/>
      <c r="WUG102" s="461"/>
      <c r="WUH102" s="461"/>
      <c r="WUI102" s="461"/>
      <c r="WUJ102" s="461"/>
      <c r="WUK102" s="461"/>
      <c r="WUL102" s="461"/>
      <c r="WUM102" s="461"/>
      <c r="WUN102" s="461"/>
      <c r="WUO102" s="461"/>
      <c r="WUP102" s="461"/>
      <c r="WUQ102" s="461"/>
      <c r="WUR102" s="461"/>
      <c r="WUS102" s="461"/>
      <c r="WUT102" s="461"/>
      <c r="WUU102" s="461"/>
      <c r="WUV102" s="461"/>
      <c r="WUW102" s="461"/>
      <c r="WUX102" s="461"/>
      <c r="WUY102" s="461"/>
      <c r="WUZ102" s="461"/>
      <c r="WVA102" s="461"/>
      <c r="WVB102" s="461"/>
      <c r="WVC102" s="461"/>
      <c r="WVD102" s="461"/>
      <c r="WVE102" s="461"/>
      <c r="WVF102" s="461"/>
      <c r="WVG102" s="461"/>
      <c r="WVH102" s="461"/>
      <c r="WVI102" s="461"/>
      <c r="WVJ102" s="461"/>
      <c r="WVK102" s="461"/>
      <c r="WVL102" s="461"/>
      <c r="WVM102" s="461"/>
      <c r="WVN102" s="461"/>
      <c r="WVO102" s="461"/>
      <c r="WVP102" s="461"/>
      <c r="WVQ102" s="461"/>
      <c r="WVR102" s="461"/>
      <c r="WVS102" s="461"/>
      <c r="WVT102" s="461"/>
      <c r="WVU102" s="461"/>
      <c r="WVV102" s="461"/>
      <c r="WVW102" s="461"/>
    </row>
    <row r="103" spans="1:16143" ht="36" customHeight="1">
      <c r="A103" s="12">
        <v>67</v>
      </c>
      <c r="B103" s="429" t="s">
        <v>335</v>
      </c>
      <c r="C103" s="406" t="s">
        <v>10</v>
      </c>
      <c r="D103" s="403">
        <v>4218.5289999999995</v>
      </c>
      <c r="E103" s="398">
        <v>41.601999999999862</v>
      </c>
      <c r="F103" s="398">
        <v>4176.9269999999997</v>
      </c>
      <c r="G103" s="398"/>
      <c r="H103" s="422">
        <v>101654.435358</v>
      </c>
      <c r="I103" s="403">
        <v>5190.9149999999991</v>
      </c>
      <c r="J103" s="398">
        <v>44.362999999998465</v>
      </c>
      <c r="K103" s="398">
        <v>5146.5520000000006</v>
      </c>
      <c r="L103" s="398"/>
      <c r="M103" s="422">
        <v>123902.72928</v>
      </c>
      <c r="N103" s="459"/>
      <c r="O103" s="460"/>
      <c r="S103" s="461"/>
    </row>
    <row r="104" spans="1:16143" ht="36" customHeight="1">
      <c r="A104" s="12">
        <v>68</v>
      </c>
      <c r="B104" s="429" t="s">
        <v>111</v>
      </c>
      <c r="C104" s="406" t="s">
        <v>10</v>
      </c>
      <c r="D104" s="403">
        <v>2004.6460000000002</v>
      </c>
      <c r="E104" s="398">
        <v>48.139000000000124</v>
      </c>
      <c r="F104" s="398">
        <v>1956.5070000000001</v>
      </c>
      <c r="G104" s="398"/>
      <c r="H104" s="422">
        <v>47533.377024000001</v>
      </c>
      <c r="I104" s="403">
        <v>2079.5400000000004</v>
      </c>
      <c r="J104" s="398">
        <v>49.602000000000317</v>
      </c>
      <c r="K104" s="398">
        <v>2029.9380000000001</v>
      </c>
      <c r="L104" s="398"/>
      <c r="M104" s="422">
        <v>48593.038380000005</v>
      </c>
      <c r="N104" s="459"/>
      <c r="O104" s="460"/>
      <c r="S104" s="461"/>
    </row>
    <row r="105" spans="1:16143" ht="36" customHeight="1">
      <c r="A105" s="12">
        <v>69</v>
      </c>
      <c r="B105" s="429" t="s">
        <v>112</v>
      </c>
      <c r="C105" s="406" t="s">
        <v>10</v>
      </c>
      <c r="D105" s="403">
        <v>1946.595</v>
      </c>
      <c r="E105" s="398">
        <v>62.516000000000076</v>
      </c>
      <c r="F105" s="398">
        <v>1884.079</v>
      </c>
      <c r="G105" s="398"/>
      <c r="H105" s="422">
        <v>45776.283924000003</v>
      </c>
      <c r="I105" s="403">
        <v>2551.4119999999994</v>
      </c>
      <c r="J105" s="398">
        <v>68.498999999999342</v>
      </c>
      <c r="K105" s="398">
        <v>2482.913</v>
      </c>
      <c r="L105" s="398"/>
      <c r="M105" s="422">
        <v>59536.712767999998</v>
      </c>
      <c r="N105" s="459"/>
      <c r="O105" s="460"/>
      <c r="S105" s="461"/>
    </row>
    <row r="106" spans="1:16143" ht="36" customHeight="1">
      <c r="A106" s="12">
        <v>70</v>
      </c>
      <c r="B106" s="430" t="s">
        <v>263</v>
      </c>
      <c r="C106" s="406" t="s">
        <v>10</v>
      </c>
      <c r="D106" s="403">
        <v>1369.857</v>
      </c>
      <c r="E106" s="398">
        <v>0</v>
      </c>
      <c r="F106" s="398">
        <v>1369.857</v>
      </c>
      <c r="G106" s="398"/>
      <c r="H106" s="422">
        <v>22165.656116999999</v>
      </c>
      <c r="I106" s="403">
        <v>2204.4119999999998</v>
      </c>
      <c r="J106" s="398">
        <v>2.2280000000000655</v>
      </c>
      <c r="K106" s="398">
        <v>2202.1839999999997</v>
      </c>
      <c r="L106" s="398"/>
      <c r="M106" s="422">
        <v>35132.165078999999</v>
      </c>
      <c r="N106" s="459"/>
      <c r="O106" s="460"/>
      <c r="S106" s="461"/>
    </row>
    <row r="107" spans="1:16143" ht="36" customHeight="1">
      <c r="A107" s="12">
        <v>71</v>
      </c>
      <c r="B107" s="429" t="s">
        <v>116</v>
      </c>
      <c r="C107" s="406" t="s">
        <v>10</v>
      </c>
      <c r="D107" s="403">
        <v>2999.6019999999999</v>
      </c>
      <c r="E107" s="398">
        <v>125.92699999999968</v>
      </c>
      <c r="F107" s="398">
        <v>2873.6750000000002</v>
      </c>
      <c r="G107" s="398"/>
      <c r="H107" s="422">
        <v>69939.145625999998</v>
      </c>
      <c r="I107" s="403">
        <v>3029.2529999999997</v>
      </c>
      <c r="J107" s="398">
        <v>120.48599999999988</v>
      </c>
      <c r="K107" s="398">
        <v>2908.7669999999998</v>
      </c>
      <c r="L107" s="398"/>
      <c r="M107" s="422">
        <v>70049.758363999994</v>
      </c>
      <c r="N107" s="459"/>
      <c r="O107" s="460"/>
      <c r="S107" s="461"/>
    </row>
    <row r="108" spans="1:16143" ht="36" customHeight="1">
      <c r="A108" s="12">
        <v>72</v>
      </c>
      <c r="B108" s="429" t="s">
        <v>406</v>
      </c>
      <c r="C108" s="406" t="s">
        <v>10</v>
      </c>
      <c r="D108" s="403">
        <v>22872.043999999998</v>
      </c>
      <c r="E108" s="398">
        <v>205.40599999999904</v>
      </c>
      <c r="F108" s="398">
        <v>22666.637999999999</v>
      </c>
      <c r="G108" s="398"/>
      <c r="H108" s="422">
        <v>449417.93664600002</v>
      </c>
      <c r="I108" s="403">
        <v>29647.669000000002</v>
      </c>
      <c r="J108" s="398">
        <v>308.97300000000178</v>
      </c>
      <c r="K108" s="398">
        <v>29338.696</v>
      </c>
      <c r="L108" s="398"/>
      <c r="M108" s="422">
        <v>678059.18619499996</v>
      </c>
      <c r="N108" s="459"/>
      <c r="O108" s="460"/>
      <c r="S108" s="461"/>
    </row>
    <row r="109" spans="1:16143" ht="36" customHeight="1">
      <c r="A109" s="12">
        <v>73</v>
      </c>
      <c r="B109" s="429" t="s">
        <v>338</v>
      </c>
      <c r="C109" s="406" t="s">
        <v>10</v>
      </c>
      <c r="D109" s="403">
        <v>2194.4849999999997</v>
      </c>
      <c r="E109" s="398">
        <v>34.791000000000167</v>
      </c>
      <c r="F109" s="398">
        <v>2159.6939999999995</v>
      </c>
      <c r="G109" s="398"/>
      <c r="H109" s="422">
        <v>52549.214129999993</v>
      </c>
      <c r="I109" s="403">
        <v>1423.1880000000001</v>
      </c>
      <c r="J109" s="398">
        <v>29.072000000000116</v>
      </c>
      <c r="K109" s="398">
        <v>1394.116</v>
      </c>
      <c r="L109" s="398"/>
      <c r="M109" s="422">
        <v>33625.448863999998</v>
      </c>
      <c r="N109" s="459"/>
      <c r="O109" s="460"/>
      <c r="S109" s="461"/>
    </row>
    <row r="110" spans="1:16143" ht="36" customHeight="1">
      <c r="A110" s="12">
        <v>74</v>
      </c>
      <c r="B110" s="429" t="s">
        <v>339</v>
      </c>
      <c r="C110" s="406" t="s">
        <v>10</v>
      </c>
      <c r="D110" s="403">
        <v>4303.7340000000004</v>
      </c>
      <c r="E110" s="398">
        <v>131.54500000000007</v>
      </c>
      <c r="F110" s="398">
        <v>4172.1890000000003</v>
      </c>
      <c r="G110" s="398"/>
      <c r="H110" s="422">
        <v>101552.289468</v>
      </c>
      <c r="I110" s="403">
        <v>3501.9100000000003</v>
      </c>
      <c r="J110" s="398">
        <v>96.445000000000164</v>
      </c>
      <c r="K110" s="398">
        <v>3405.4650000000001</v>
      </c>
      <c r="L110" s="398"/>
      <c r="M110" s="422">
        <v>82063.823600000003</v>
      </c>
      <c r="N110" s="459"/>
      <c r="O110" s="460"/>
      <c r="S110" s="461"/>
    </row>
    <row r="111" spans="1:16143" ht="36" customHeight="1">
      <c r="A111" s="12">
        <v>75</v>
      </c>
      <c r="B111" s="429" t="s">
        <v>340</v>
      </c>
      <c r="C111" s="406" t="s">
        <v>10</v>
      </c>
      <c r="D111" s="403">
        <v>3024.3651</v>
      </c>
      <c r="E111" s="398">
        <v>95.476100000000315</v>
      </c>
      <c r="F111" s="398">
        <v>2928.8889999999997</v>
      </c>
      <c r="G111" s="398"/>
      <c r="H111" s="422">
        <v>71200.138421999989</v>
      </c>
      <c r="I111" s="403">
        <v>3595.8929999999996</v>
      </c>
      <c r="J111" s="398">
        <v>199.42099999999891</v>
      </c>
      <c r="K111" s="398">
        <v>3396.4720000000007</v>
      </c>
      <c r="L111" s="398"/>
      <c r="M111" s="422">
        <v>81346.693304000015</v>
      </c>
      <c r="N111" s="459"/>
      <c r="O111" s="460"/>
      <c r="S111" s="461"/>
    </row>
    <row r="112" spans="1:16143" ht="36" customHeight="1">
      <c r="A112" s="12">
        <v>76</v>
      </c>
      <c r="B112" s="429" t="s">
        <v>219</v>
      </c>
      <c r="C112" s="406" t="s">
        <v>10</v>
      </c>
      <c r="D112" s="403">
        <v>774.96699999999998</v>
      </c>
      <c r="E112" s="398">
        <v>26.913000000000011</v>
      </c>
      <c r="F112" s="398">
        <v>748.05399999999997</v>
      </c>
      <c r="G112" s="398"/>
      <c r="H112" s="422">
        <v>18183.411498000001</v>
      </c>
      <c r="I112" s="403">
        <v>881.71699999999998</v>
      </c>
      <c r="J112" s="398">
        <v>32.937000000000126</v>
      </c>
      <c r="K112" s="398">
        <v>848.77999999999986</v>
      </c>
      <c r="L112" s="398"/>
      <c r="M112" s="422">
        <v>20322.235507999994</v>
      </c>
      <c r="N112" s="459"/>
      <c r="O112" s="460"/>
      <c r="S112" s="461"/>
    </row>
    <row r="113" spans="1:16143" ht="36" customHeight="1">
      <c r="A113" s="12">
        <v>77</v>
      </c>
      <c r="B113" s="429" t="s">
        <v>352</v>
      </c>
      <c r="C113" s="406" t="s">
        <v>10</v>
      </c>
      <c r="D113" s="403">
        <v>4696.5929999999989</v>
      </c>
      <c r="E113" s="398">
        <v>407.87699999999859</v>
      </c>
      <c r="F113" s="398">
        <v>4288.7160000000003</v>
      </c>
      <c r="G113" s="398"/>
      <c r="H113" s="422">
        <v>69568.579715999993</v>
      </c>
      <c r="I113" s="403">
        <v>4766.8419999999996</v>
      </c>
      <c r="J113" s="398">
        <v>385.76099999999951</v>
      </c>
      <c r="K113" s="398">
        <v>4381.0810000000001</v>
      </c>
      <c r="L113" s="398"/>
      <c r="M113" s="422">
        <v>70265.229936000018</v>
      </c>
      <c r="N113" s="459"/>
      <c r="O113" s="460"/>
      <c r="S113" s="461"/>
      <c r="T113" s="461"/>
      <c r="U113" s="461"/>
      <c r="V113" s="461"/>
      <c r="W113" s="461"/>
      <c r="X113" s="461"/>
      <c r="Y113" s="461"/>
      <c r="Z113" s="461"/>
      <c r="AA113" s="461"/>
      <c r="AB113" s="461"/>
      <c r="AC113" s="461"/>
      <c r="AD113" s="461"/>
      <c r="AE113" s="461"/>
      <c r="AF113" s="461"/>
      <c r="AG113" s="461"/>
      <c r="AH113" s="461"/>
      <c r="AI113" s="461"/>
      <c r="AJ113" s="461"/>
      <c r="AK113" s="461"/>
      <c r="AL113" s="461"/>
      <c r="AM113" s="461"/>
      <c r="AN113" s="461"/>
      <c r="AO113" s="461"/>
      <c r="AP113" s="461"/>
      <c r="AQ113" s="461"/>
      <c r="AR113" s="461"/>
      <c r="AS113" s="461"/>
      <c r="AT113" s="461"/>
      <c r="AU113" s="461"/>
      <c r="AV113" s="461"/>
      <c r="AW113" s="461"/>
      <c r="AX113" s="461"/>
      <c r="AY113" s="461"/>
      <c r="AZ113" s="461"/>
      <c r="BA113" s="461"/>
      <c r="BB113" s="461"/>
      <c r="BC113" s="461"/>
      <c r="BD113" s="461"/>
      <c r="BE113" s="461"/>
      <c r="BF113" s="461"/>
      <c r="BG113" s="461"/>
      <c r="BH113" s="461"/>
      <c r="BI113" s="461"/>
      <c r="BJ113" s="461"/>
      <c r="BK113" s="461"/>
      <c r="BL113" s="461"/>
      <c r="BM113" s="461"/>
      <c r="BN113" s="461"/>
      <c r="BO113" s="461"/>
      <c r="BP113" s="461"/>
      <c r="BQ113" s="461"/>
      <c r="BR113" s="461"/>
      <c r="BS113" s="461"/>
      <c r="BT113" s="461"/>
      <c r="BU113" s="461"/>
      <c r="BV113" s="461"/>
      <c r="BW113" s="461"/>
      <c r="BX113" s="461"/>
      <c r="BY113" s="461"/>
      <c r="BZ113" s="461"/>
      <c r="CA113" s="461"/>
      <c r="CB113" s="461"/>
      <c r="CC113" s="461"/>
      <c r="CD113" s="461"/>
      <c r="CE113" s="461"/>
      <c r="CF113" s="461"/>
      <c r="CG113" s="461"/>
      <c r="CH113" s="461"/>
      <c r="CI113" s="461"/>
      <c r="CJ113" s="461"/>
      <c r="CK113" s="461"/>
      <c r="CL113" s="461"/>
      <c r="CM113" s="461"/>
      <c r="CN113" s="461"/>
      <c r="CO113" s="461"/>
      <c r="CP113" s="461"/>
      <c r="CQ113" s="461"/>
      <c r="CR113" s="461"/>
      <c r="CS113" s="461"/>
      <c r="CT113" s="461"/>
      <c r="CU113" s="461"/>
      <c r="CV113" s="461"/>
      <c r="CW113" s="461"/>
      <c r="CX113" s="461"/>
      <c r="CY113" s="461"/>
      <c r="CZ113" s="461"/>
      <c r="DA113" s="461"/>
      <c r="DB113" s="461"/>
      <c r="DC113" s="461"/>
      <c r="DD113" s="461"/>
      <c r="DE113" s="461"/>
      <c r="DF113" s="461"/>
      <c r="DG113" s="461"/>
      <c r="DH113" s="461"/>
      <c r="DI113" s="461"/>
      <c r="DJ113" s="461"/>
      <c r="DK113" s="461"/>
      <c r="DL113" s="461"/>
      <c r="DM113" s="461"/>
      <c r="DN113" s="461"/>
      <c r="DO113" s="461"/>
      <c r="DP113" s="461"/>
      <c r="DQ113" s="461"/>
      <c r="DR113" s="461"/>
      <c r="DS113" s="461"/>
      <c r="DT113" s="461"/>
      <c r="DU113" s="461"/>
      <c r="DV113" s="461"/>
      <c r="DW113" s="461"/>
      <c r="DX113" s="461"/>
      <c r="DY113" s="461"/>
      <c r="DZ113" s="461"/>
      <c r="EA113" s="461"/>
      <c r="EB113" s="461"/>
      <c r="EC113" s="461"/>
      <c r="ED113" s="461"/>
      <c r="EE113" s="461"/>
      <c r="EF113" s="461"/>
      <c r="EG113" s="461"/>
      <c r="EH113" s="461"/>
      <c r="EI113" s="461"/>
      <c r="EJ113" s="461"/>
      <c r="EK113" s="461"/>
      <c r="EL113" s="461"/>
      <c r="EM113" s="461"/>
      <c r="EN113" s="461"/>
      <c r="EO113" s="461"/>
      <c r="EP113" s="461"/>
      <c r="EQ113" s="461"/>
      <c r="ER113" s="461"/>
      <c r="ES113" s="461"/>
      <c r="ET113" s="461"/>
      <c r="EU113" s="461"/>
      <c r="EV113" s="461"/>
      <c r="EW113" s="461"/>
      <c r="EX113" s="461"/>
      <c r="EY113" s="461"/>
      <c r="EZ113" s="461"/>
      <c r="FA113" s="461"/>
      <c r="FB113" s="461"/>
      <c r="FC113" s="461"/>
      <c r="FD113" s="461"/>
      <c r="FE113" s="461"/>
      <c r="FF113" s="461"/>
      <c r="FG113" s="461"/>
      <c r="FH113" s="461"/>
      <c r="FI113" s="461"/>
      <c r="FJ113" s="461"/>
      <c r="FK113" s="461"/>
      <c r="FL113" s="461"/>
      <c r="FM113" s="461"/>
      <c r="FN113" s="461"/>
      <c r="FO113" s="461"/>
      <c r="FP113" s="461"/>
      <c r="FQ113" s="461"/>
      <c r="FR113" s="461"/>
      <c r="FS113" s="461"/>
      <c r="FT113" s="461"/>
      <c r="FU113" s="461"/>
      <c r="FV113" s="461"/>
      <c r="FW113" s="461"/>
      <c r="FX113" s="461"/>
      <c r="FY113" s="461"/>
      <c r="FZ113" s="461"/>
      <c r="GA113" s="461"/>
      <c r="GB113" s="461"/>
      <c r="GC113" s="461"/>
      <c r="GD113" s="461"/>
      <c r="GE113" s="461"/>
      <c r="GF113" s="461"/>
      <c r="GG113" s="461"/>
      <c r="GH113" s="461"/>
      <c r="GI113" s="461"/>
      <c r="GJ113" s="461"/>
      <c r="GK113" s="461"/>
      <c r="GL113" s="461"/>
      <c r="GM113" s="461"/>
      <c r="GN113" s="461"/>
      <c r="GO113" s="461"/>
      <c r="GP113" s="461"/>
      <c r="GQ113" s="461"/>
      <c r="GR113" s="461"/>
      <c r="GS113" s="461"/>
      <c r="GT113" s="461"/>
      <c r="GU113" s="461"/>
      <c r="GV113" s="461"/>
      <c r="GW113" s="461"/>
      <c r="GX113" s="461"/>
      <c r="GY113" s="461"/>
      <c r="GZ113" s="461"/>
      <c r="HA113" s="461"/>
      <c r="HB113" s="461"/>
      <c r="HC113" s="461"/>
      <c r="HD113" s="461"/>
      <c r="HE113" s="461"/>
      <c r="HF113" s="461"/>
      <c r="HG113" s="461"/>
      <c r="HH113" s="461"/>
      <c r="HI113" s="461"/>
      <c r="HJ113" s="461"/>
      <c r="HK113" s="461"/>
      <c r="HL113" s="461"/>
      <c r="HM113" s="461"/>
      <c r="HN113" s="461"/>
      <c r="HO113" s="461"/>
      <c r="HP113" s="461"/>
      <c r="HQ113" s="461"/>
      <c r="HR113" s="461"/>
      <c r="HS113" s="461"/>
      <c r="HT113" s="461"/>
      <c r="HU113" s="461"/>
      <c r="HV113" s="461"/>
      <c r="HW113" s="461"/>
      <c r="HX113" s="461"/>
      <c r="HY113" s="461"/>
      <c r="HZ113" s="461"/>
      <c r="IA113" s="461"/>
      <c r="IB113" s="461"/>
      <c r="IC113" s="461"/>
      <c r="ID113" s="461"/>
      <c r="IE113" s="461"/>
      <c r="IF113" s="461"/>
      <c r="IG113" s="461"/>
      <c r="IH113" s="461"/>
      <c r="II113" s="461"/>
      <c r="IJ113" s="461"/>
      <c r="IK113" s="461"/>
      <c r="IL113" s="461"/>
      <c r="IM113" s="461"/>
      <c r="IN113" s="461"/>
      <c r="IO113" s="461"/>
      <c r="IP113" s="461"/>
      <c r="IQ113" s="461"/>
      <c r="IR113" s="461"/>
      <c r="IS113" s="461"/>
      <c r="IT113" s="461"/>
      <c r="IU113" s="461"/>
      <c r="IV113" s="461"/>
      <c r="IW113" s="461"/>
      <c r="IX113" s="461"/>
      <c r="IY113" s="461"/>
      <c r="IZ113" s="461"/>
      <c r="JA113" s="461"/>
      <c r="JB113" s="461"/>
      <c r="JC113" s="461"/>
      <c r="JD113" s="461"/>
      <c r="JE113" s="461"/>
      <c r="JF113" s="461"/>
      <c r="JG113" s="461"/>
      <c r="JH113" s="461"/>
      <c r="JI113" s="461"/>
      <c r="JJ113" s="461"/>
      <c r="JK113" s="461"/>
      <c r="JL113" s="461"/>
      <c r="JM113" s="461"/>
      <c r="JN113" s="461"/>
      <c r="JO113" s="461"/>
      <c r="JP113" s="461"/>
      <c r="JQ113" s="461"/>
      <c r="JR113" s="461"/>
      <c r="JS113" s="461"/>
      <c r="JT113" s="461"/>
      <c r="JU113" s="461"/>
      <c r="JV113" s="461"/>
      <c r="JW113" s="461"/>
      <c r="JX113" s="461"/>
      <c r="JY113" s="461"/>
      <c r="JZ113" s="461"/>
      <c r="KA113" s="461"/>
      <c r="KB113" s="461"/>
      <c r="KC113" s="461"/>
      <c r="KD113" s="461"/>
      <c r="KE113" s="461"/>
      <c r="KF113" s="461"/>
      <c r="KG113" s="461"/>
      <c r="KH113" s="461"/>
      <c r="KI113" s="461"/>
      <c r="KJ113" s="461"/>
      <c r="KK113" s="461"/>
      <c r="KL113" s="461"/>
      <c r="KM113" s="461"/>
      <c r="KN113" s="461"/>
      <c r="KO113" s="461"/>
      <c r="KP113" s="461"/>
      <c r="KQ113" s="461"/>
      <c r="KR113" s="461"/>
      <c r="KS113" s="461"/>
      <c r="KT113" s="461"/>
      <c r="KU113" s="461"/>
      <c r="KV113" s="461"/>
      <c r="KW113" s="461"/>
      <c r="KX113" s="461"/>
      <c r="KY113" s="461"/>
      <c r="KZ113" s="461"/>
      <c r="LA113" s="461"/>
      <c r="LB113" s="461"/>
      <c r="LC113" s="461"/>
      <c r="LD113" s="461"/>
      <c r="LE113" s="461"/>
      <c r="LF113" s="461"/>
      <c r="LG113" s="461"/>
      <c r="LH113" s="461"/>
      <c r="LI113" s="461"/>
      <c r="LJ113" s="461"/>
      <c r="LK113" s="461"/>
      <c r="LL113" s="461"/>
      <c r="LM113" s="461"/>
      <c r="LN113" s="461"/>
      <c r="LO113" s="461"/>
      <c r="LP113" s="461"/>
      <c r="LQ113" s="461"/>
      <c r="LR113" s="461"/>
      <c r="LS113" s="461"/>
      <c r="LT113" s="461"/>
      <c r="LU113" s="461"/>
      <c r="LV113" s="461"/>
      <c r="LW113" s="461"/>
      <c r="LX113" s="461"/>
      <c r="LY113" s="461"/>
      <c r="LZ113" s="461"/>
      <c r="MA113" s="461"/>
      <c r="MB113" s="461"/>
      <c r="MC113" s="461"/>
      <c r="MD113" s="461"/>
      <c r="ME113" s="461"/>
      <c r="MF113" s="461"/>
      <c r="MG113" s="461"/>
      <c r="MH113" s="461"/>
      <c r="MI113" s="461"/>
      <c r="MJ113" s="461"/>
      <c r="MK113" s="461"/>
      <c r="ML113" s="461"/>
      <c r="MM113" s="461"/>
      <c r="MN113" s="461"/>
      <c r="MO113" s="461"/>
      <c r="MP113" s="461"/>
      <c r="MQ113" s="461"/>
      <c r="MR113" s="461"/>
      <c r="MS113" s="461"/>
      <c r="MT113" s="461"/>
      <c r="MU113" s="461"/>
      <c r="MV113" s="461"/>
      <c r="MW113" s="461"/>
      <c r="MX113" s="461"/>
      <c r="MY113" s="461"/>
      <c r="MZ113" s="461"/>
      <c r="NA113" s="461"/>
      <c r="NB113" s="461"/>
      <c r="NC113" s="461"/>
      <c r="ND113" s="461"/>
      <c r="NE113" s="461"/>
      <c r="NF113" s="461"/>
      <c r="NG113" s="461"/>
      <c r="NH113" s="461"/>
      <c r="NI113" s="461"/>
      <c r="NJ113" s="461"/>
      <c r="NK113" s="461"/>
      <c r="NL113" s="461"/>
      <c r="NM113" s="461"/>
      <c r="NN113" s="461"/>
      <c r="NO113" s="461"/>
      <c r="NP113" s="461"/>
      <c r="NQ113" s="461"/>
      <c r="NR113" s="461"/>
      <c r="NS113" s="461"/>
      <c r="NT113" s="461"/>
      <c r="NU113" s="461"/>
      <c r="NV113" s="461"/>
      <c r="NW113" s="461"/>
      <c r="NX113" s="461"/>
      <c r="NY113" s="461"/>
      <c r="NZ113" s="461"/>
      <c r="OA113" s="461"/>
      <c r="OB113" s="461"/>
      <c r="OC113" s="461"/>
      <c r="OD113" s="461"/>
      <c r="OE113" s="461"/>
      <c r="OF113" s="461"/>
      <c r="OG113" s="461"/>
      <c r="OH113" s="461"/>
      <c r="OI113" s="461"/>
      <c r="OJ113" s="461"/>
      <c r="OK113" s="461"/>
      <c r="OL113" s="461"/>
      <c r="OM113" s="461"/>
      <c r="ON113" s="461"/>
      <c r="OO113" s="461"/>
      <c r="OP113" s="461"/>
      <c r="OQ113" s="461"/>
      <c r="OR113" s="461"/>
      <c r="OS113" s="461"/>
      <c r="OT113" s="461"/>
      <c r="OU113" s="461"/>
      <c r="OV113" s="461"/>
      <c r="OW113" s="461"/>
      <c r="OX113" s="461"/>
      <c r="OY113" s="461"/>
      <c r="OZ113" s="461"/>
      <c r="PA113" s="461"/>
      <c r="PB113" s="461"/>
      <c r="PC113" s="461"/>
      <c r="PD113" s="461"/>
      <c r="PE113" s="461"/>
      <c r="PF113" s="461"/>
      <c r="PG113" s="461"/>
      <c r="PH113" s="461"/>
      <c r="PI113" s="461"/>
      <c r="PJ113" s="461"/>
      <c r="PK113" s="461"/>
      <c r="PL113" s="461"/>
      <c r="PM113" s="461"/>
      <c r="PN113" s="461"/>
      <c r="PO113" s="461"/>
      <c r="PP113" s="461"/>
      <c r="PQ113" s="461"/>
      <c r="PR113" s="461"/>
      <c r="PS113" s="461"/>
      <c r="PT113" s="461"/>
      <c r="PU113" s="461"/>
      <c r="PV113" s="461"/>
      <c r="PW113" s="461"/>
      <c r="PX113" s="461"/>
      <c r="PY113" s="461"/>
      <c r="PZ113" s="461"/>
      <c r="QA113" s="461"/>
      <c r="QB113" s="461"/>
      <c r="QC113" s="461"/>
      <c r="QD113" s="461"/>
      <c r="QE113" s="461"/>
      <c r="QF113" s="461"/>
      <c r="QG113" s="461"/>
      <c r="QH113" s="461"/>
      <c r="QI113" s="461"/>
      <c r="QJ113" s="461"/>
      <c r="QK113" s="461"/>
      <c r="QL113" s="461"/>
      <c r="QM113" s="461"/>
      <c r="QN113" s="461"/>
      <c r="QO113" s="461"/>
      <c r="QP113" s="461"/>
      <c r="QQ113" s="461"/>
      <c r="QR113" s="461"/>
      <c r="QS113" s="461"/>
      <c r="QT113" s="461"/>
      <c r="QU113" s="461"/>
      <c r="QV113" s="461"/>
      <c r="QW113" s="461"/>
      <c r="QX113" s="461"/>
      <c r="QY113" s="461"/>
      <c r="QZ113" s="461"/>
      <c r="RA113" s="461"/>
      <c r="RB113" s="461"/>
      <c r="RC113" s="461"/>
      <c r="RD113" s="461"/>
      <c r="RE113" s="461"/>
      <c r="RF113" s="461"/>
      <c r="RG113" s="461"/>
      <c r="RH113" s="461"/>
      <c r="RI113" s="461"/>
      <c r="RJ113" s="461"/>
      <c r="RK113" s="461"/>
      <c r="RL113" s="461"/>
      <c r="RM113" s="461"/>
      <c r="RN113" s="461"/>
      <c r="RO113" s="461"/>
      <c r="RP113" s="461"/>
      <c r="RQ113" s="461"/>
      <c r="RR113" s="461"/>
      <c r="RS113" s="461"/>
      <c r="RT113" s="461"/>
      <c r="RU113" s="461"/>
      <c r="RV113" s="461"/>
      <c r="RW113" s="461"/>
      <c r="RX113" s="461"/>
      <c r="RY113" s="461"/>
      <c r="RZ113" s="461"/>
      <c r="SA113" s="461"/>
      <c r="SB113" s="461"/>
      <c r="SC113" s="461"/>
      <c r="SD113" s="461"/>
      <c r="SE113" s="461"/>
      <c r="SF113" s="461"/>
      <c r="SG113" s="461"/>
      <c r="SH113" s="461"/>
      <c r="SI113" s="461"/>
      <c r="SJ113" s="461"/>
      <c r="SK113" s="461"/>
      <c r="SL113" s="461"/>
      <c r="SM113" s="461"/>
      <c r="SN113" s="461"/>
      <c r="SO113" s="461"/>
      <c r="SP113" s="461"/>
      <c r="SQ113" s="461"/>
      <c r="SR113" s="461"/>
      <c r="SS113" s="461"/>
      <c r="ST113" s="461"/>
      <c r="SU113" s="461"/>
      <c r="SV113" s="461"/>
      <c r="SW113" s="461"/>
      <c r="SX113" s="461"/>
      <c r="SY113" s="461"/>
      <c r="SZ113" s="461"/>
      <c r="TA113" s="461"/>
      <c r="TB113" s="461"/>
      <c r="TC113" s="461"/>
      <c r="TD113" s="461"/>
      <c r="TE113" s="461"/>
      <c r="TF113" s="461"/>
      <c r="TG113" s="461"/>
      <c r="TH113" s="461"/>
      <c r="TI113" s="461"/>
      <c r="TJ113" s="461"/>
      <c r="TK113" s="461"/>
      <c r="TL113" s="461"/>
      <c r="TM113" s="461"/>
      <c r="TN113" s="461"/>
      <c r="TO113" s="461"/>
      <c r="TP113" s="461"/>
      <c r="TQ113" s="461"/>
      <c r="TR113" s="461"/>
      <c r="TS113" s="461"/>
      <c r="TT113" s="461"/>
      <c r="TU113" s="461"/>
      <c r="TV113" s="461"/>
      <c r="TW113" s="461"/>
      <c r="TX113" s="461"/>
      <c r="TY113" s="461"/>
      <c r="TZ113" s="461"/>
      <c r="UA113" s="461"/>
      <c r="UB113" s="461"/>
      <c r="UC113" s="461"/>
      <c r="UD113" s="461"/>
      <c r="UE113" s="461"/>
      <c r="UF113" s="461"/>
      <c r="UG113" s="461"/>
      <c r="UH113" s="461"/>
      <c r="UI113" s="461"/>
      <c r="UJ113" s="461"/>
      <c r="UK113" s="461"/>
      <c r="UL113" s="461"/>
      <c r="UM113" s="461"/>
      <c r="UN113" s="461"/>
      <c r="UO113" s="461"/>
      <c r="UP113" s="461"/>
      <c r="UQ113" s="461"/>
      <c r="UR113" s="461"/>
      <c r="US113" s="461"/>
      <c r="UT113" s="461"/>
      <c r="UU113" s="461"/>
      <c r="UV113" s="461"/>
      <c r="UW113" s="461"/>
      <c r="UX113" s="461"/>
      <c r="UY113" s="461"/>
      <c r="UZ113" s="461"/>
      <c r="VA113" s="461"/>
      <c r="VB113" s="461"/>
      <c r="VC113" s="461"/>
      <c r="VD113" s="461"/>
      <c r="VE113" s="461"/>
      <c r="VF113" s="461"/>
      <c r="VG113" s="461"/>
      <c r="VH113" s="461"/>
      <c r="VI113" s="461"/>
      <c r="VJ113" s="461"/>
      <c r="VK113" s="461"/>
      <c r="VL113" s="461"/>
      <c r="VM113" s="461"/>
      <c r="VN113" s="461"/>
      <c r="VO113" s="461"/>
      <c r="VP113" s="461"/>
      <c r="VQ113" s="461"/>
      <c r="VR113" s="461"/>
      <c r="VS113" s="461"/>
      <c r="VT113" s="461"/>
      <c r="VU113" s="461"/>
      <c r="VV113" s="461"/>
      <c r="VW113" s="461"/>
      <c r="VX113" s="461"/>
      <c r="VY113" s="461"/>
      <c r="VZ113" s="461"/>
      <c r="WA113" s="461"/>
      <c r="WB113" s="461"/>
      <c r="WC113" s="461"/>
      <c r="WD113" s="461"/>
      <c r="WE113" s="461"/>
      <c r="WF113" s="461"/>
      <c r="WG113" s="461"/>
      <c r="WH113" s="461"/>
      <c r="WI113" s="461"/>
      <c r="WJ113" s="461"/>
      <c r="WK113" s="461"/>
      <c r="WL113" s="461"/>
      <c r="WM113" s="461"/>
      <c r="WN113" s="461"/>
      <c r="WO113" s="461"/>
      <c r="WP113" s="461"/>
      <c r="WQ113" s="461"/>
      <c r="WR113" s="461"/>
      <c r="WS113" s="461"/>
      <c r="WT113" s="461"/>
      <c r="WU113" s="461"/>
      <c r="WV113" s="461"/>
      <c r="WW113" s="461"/>
      <c r="WX113" s="461"/>
      <c r="WY113" s="461"/>
      <c r="WZ113" s="461"/>
      <c r="XA113" s="461"/>
      <c r="XB113" s="461"/>
      <c r="XC113" s="461"/>
      <c r="XD113" s="461"/>
      <c r="XE113" s="461"/>
      <c r="XF113" s="461"/>
      <c r="XG113" s="461"/>
      <c r="XH113" s="461"/>
      <c r="XI113" s="461"/>
      <c r="XJ113" s="461"/>
      <c r="XK113" s="461"/>
      <c r="XL113" s="461"/>
      <c r="XM113" s="461"/>
      <c r="XN113" s="461"/>
      <c r="XO113" s="461"/>
      <c r="XP113" s="461"/>
      <c r="XQ113" s="461"/>
      <c r="XR113" s="461"/>
      <c r="XS113" s="461"/>
      <c r="XT113" s="461"/>
      <c r="XU113" s="461"/>
      <c r="XV113" s="461"/>
      <c r="XW113" s="461"/>
      <c r="XX113" s="461"/>
      <c r="XY113" s="461"/>
      <c r="XZ113" s="461"/>
      <c r="YA113" s="461"/>
      <c r="YB113" s="461"/>
      <c r="YC113" s="461"/>
      <c r="YD113" s="461"/>
      <c r="YE113" s="461"/>
      <c r="YF113" s="461"/>
      <c r="YG113" s="461"/>
      <c r="YH113" s="461"/>
      <c r="YI113" s="461"/>
      <c r="YJ113" s="461"/>
      <c r="YK113" s="461"/>
      <c r="YL113" s="461"/>
      <c r="YM113" s="461"/>
      <c r="YN113" s="461"/>
      <c r="YO113" s="461"/>
      <c r="YP113" s="461"/>
      <c r="YQ113" s="461"/>
      <c r="YR113" s="461"/>
      <c r="YS113" s="461"/>
      <c r="YT113" s="461"/>
      <c r="YU113" s="461"/>
      <c r="YV113" s="461"/>
      <c r="YW113" s="461"/>
      <c r="YX113" s="461"/>
      <c r="YY113" s="461"/>
      <c r="YZ113" s="461"/>
      <c r="ZA113" s="461"/>
      <c r="ZB113" s="461"/>
      <c r="ZC113" s="461"/>
      <c r="ZD113" s="461"/>
      <c r="ZE113" s="461"/>
      <c r="ZF113" s="461"/>
      <c r="ZG113" s="461"/>
      <c r="ZH113" s="461"/>
      <c r="ZI113" s="461"/>
      <c r="ZJ113" s="461"/>
      <c r="ZK113" s="461"/>
      <c r="ZL113" s="461"/>
      <c r="ZM113" s="461"/>
      <c r="ZN113" s="461"/>
      <c r="ZO113" s="461"/>
      <c r="ZP113" s="461"/>
      <c r="ZQ113" s="461"/>
      <c r="ZR113" s="461"/>
      <c r="ZS113" s="461"/>
      <c r="ZT113" s="461"/>
      <c r="ZU113" s="461"/>
      <c r="ZV113" s="461"/>
      <c r="ZW113" s="461"/>
      <c r="ZX113" s="461"/>
      <c r="ZY113" s="461"/>
      <c r="ZZ113" s="461"/>
      <c r="AAA113" s="461"/>
      <c r="AAB113" s="461"/>
      <c r="AAC113" s="461"/>
      <c r="AAD113" s="461"/>
      <c r="AAE113" s="461"/>
      <c r="AAF113" s="461"/>
      <c r="AAG113" s="461"/>
      <c r="AAH113" s="461"/>
      <c r="AAI113" s="461"/>
      <c r="AAJ113" s="461"/>
      <c r="AAK113" s="461"/>
      <c r="AAL113" s="461"/>
      <c r="AAM113" s="461"/>
      <c r="AAN113" s="461"/>
      <c r="AAO113" s="461"/>
      <c r="AAP113" s="461"/>
      <c r="AAQ113" s="461"/>
      <c r="AAR113" s="461"/>
      <c r="AAS113" s="461"/>
      <c r="AAT113" s="461"/>
      <c r="AAU113" s="461"/>
      <c r="AAV113" s="461"/>
      <c r="AAW113" s="461"/>
      <c r="AAX113" s="461"/>
      <c r="AAY113" s="461"/>
      <c r="AAZ113" s="461"/>
      <c r="ABA113" s="461"/>
      <c r="ABB113" s="461"/>
      <c r="ABC113" s="461"/>
      <c r="ABD113" s="461"/>
      <c r="ABE113" s="461"/>
      <c r="ABF113" s="461"/>
      <c r="ABG113" s="461"/>
      <c r="ABH113" s="461"/>
      <c r="ABI113" s="461"/>
      <c r="ABJ113" s="461"/>
      <c r="ABK113" s="461"/>
      <c r="ABL113" s="461"/>
      <c r="ABM113" s="461"/>
      <c r="ABN113" s="461"/>
      <c r="ABO113" s="461"/>
      <c r="ABP113" s="461"/>
      <c r="ABQ113" s="461"/>
      <c r="ABR113" s="461"/>
      <c r="ABS113" s="461"/>
      <c r="ABT113" s="461"/>
      <c r="ABU113" s="461"/>
      <c r="ABV113" s="461"/>
      <c r="ABW113" s="461"/>
      <c r="ABX113" s="461"/>
      <c r="ABY113" s="461"/>
      <c r="ABZ113" s="461"/>
      <c r="ACA113" s="461"/>
      <c r="ACB113" s="461"/>
      <c r="ACC113" s="461"/>
      <c r="ACD113" s="461"/>
      <c r="ACE113" s="461"/>
      <c r="ACF113" s="461"/>
      <c r="ACG113" s="461"/>
      <c r="ACH113" s="461"/>
      <c r="ACI113" s="461"/>
      <c r="ACJ113" s="461"/>
      <c r="ACK113" s="461"/>
      <c r="ACL113" s="461"/>
      <c r="ACM113" s="461"/>
      <c r="ACN113" s="461"/>
      <c r="ACO113" s="461"/>
      <c r="ACP113" s="461"/>
      <c r="ACQ113" s="461"/>
      <c r="ACR113" s="461"/>
      <c r="ACS113" s="461"/>
      <c r="ACT113" s="461"/>
      <c r="ACU113" s="461"/>
      <c r="ACV113" s="461"/>
      <c r="ACW113" s="461"/>
      <c r="ACX113" s="461"/>
      <c r="ACY113" s="461"/>
      <c r="ACZ113" s="461"/>
      <c r="ADA113" s="461"/>
      <c r="ADB113" s="461"/>
      <c r="ADC113" s="461"/>
      <c r="ADD113" s="461"/>
      <c r="ADE113" s="461"/>
      <c r="ADF113" s="461"/>
      <c r="ADG113" s="461"/>
      <c r="ADH113" s="461"/>
      <c r="ADI113" s="461"/>
      <c r="ADJ113" s="461"/>
      <c r="ADK113" s="461"/>
      <c r="ADL113" s="461"/>
      <c r="ADM113" s="461"/>
      <c r="ADN113" s="461"/>
      <c r="ADO113" s="461"/>
      <c r="ADP113" s="461"/>
      <c r="ADQ113" s="461"/>
      <c r="ADR113" s="461"/>
      <c r="ADS113" s="461"/>
      <c r="ADT113" s="461"/>
      <c r="ADU113" s="461"/>
      <c r="ADV113" s="461"/>
      <c r="ADW113" s="461"/>
      <c r="ADX113" s="461"/>
      <c r="ADY113" s="461"/>
      <c r="ADZ113" s="461"/>
      <c r="AEA113" s="461"/>
      <c r="AEB113" s="461"/>
      <c r="AEC113" s="461"/>
      <c r="AED113" s="461"/>
      <c r="AEE113" s="461"/>
      <c r="AEF113" s="461"/>
      <c r="AEG113" s="461"/>
      <c r="AEH113" s="461"/>
      <c r="AEI113" s="461"/>
      <c r="AEJ113" s="461"/>
      <c r="AEK113" s="461"/>
      <c r="AEL113" s="461"/>
      <c r="AEM113" s="461"/>
      <c r="AEN113" s="461"/>
      <c r="AEO113" s="461"/>
      <c r="AEP113" s="461"/>
      <c r="AEQ113" s="461"/>
      <c r="AER113" s="461"/>
      <c r="AES113" s="461"/>
      <c r="AET113" s="461"/>
      <c r="AEU113" s="461"/>
      <c r="AEV113" s="461"/>
      <c r="AEW113" s="461"/>
      <c r="AEX113" s="461"/>
      <c r="AEY113" s="461"/>
      <c r="AEZ113" s="461"/>
      <c r="AFA113" s="461"/>
      <c r="AFB113" s="461"/>
      <c r="AFC113" s="461"/>
      <c r="AFD113" s="461"/>
      <c r="AFE113" s="461"/>
      <c r="AFF113" s="461"/>
      <c r="AFG113" s="461"/>
      <c r="AFH113" s="461"/>
      <c r="AFI113" s="461"/>
      <c r="AFJ113" s="461"/>
      <c r="AFK113" s="461"/>
      <c r="AFL113" s="461"/>
      <c r="AFM113" s="461"/>
      <c r="AFN113" s="461"/>
      <c r="AFO113" s="461"/>
      <c r="AFP113" s="461"/>
      <c r="AFQ113" s="461"/>
      <c r="AFR113" s="461"/>
      <c r="AFS113" s="461"/>
      <c r="AFT113" s="461"/>
      <c r="AFU113" s="461"/>
      <c r="AFV113" s="461"/>
      <c r="AFW113" s="461"/>
      <c r="AFX113" s="461"/>
      <c r="AFY113" s="461"/>
      <c r="AFZ113" s="461"/>
      <c r="AGA113" s="461"/>
      <c r="AGB113" s="461"/>
      <c r="AGC113" s="461"/>
      <c r="AGD113" s="461"/>
      <c r="AGE113" s="461"/>
      <c r="AGF113" s="461"/>
      <c r="AGG113" s="461"/>
      <c r="AGH113" s="461"/>
      <c r="AGI113" s="461"/>
      <c r="AGJ113" s="461"/>
      <c r="AGK113" s="461"/>
      <c r="AGL113" s="461"/>
      <c r="AGM113" s="461"/>
      <c r="AGN113" s="461"/>
      <c r="AGO113" s="461"/>
      <c r="AGP113" s="461"/>
      <c r="AGQ113" s="461"/>
      <c r="AGR113" s="461"/>
      <c r="AGS113" s="461"/>
      <c r="AGT113" s="461"/>
      <c r="AGU113" s="461"/>
      <c r="AGV113" s="461"/>
      <c r="AGW113" s="461"/>
      <c r="AGX113" s="461"/>
      <c r="AGY113" s="461"/>
      <c r="AGZ113" s="461"/>
      <c r="AHA113" s="461"/>
      <c r="AHB113" s="461"/>
      <c r="AHC113" s="461"/>
      <c r="AHD113" s="461"/>
      <c r="AHE113" s="461"/>
      <c r="AHF113" s="461"/>
      <c r="AHG113" s="461"/>
      <c r="AHH113" s="461"/>
      <c r="AHI113" s="461"/>
      <c r="AHJ113" s="461"/>
      <c r="AHK113" s="461"/>
      <c r="AHL113" s="461"/>
      <c r="AHM113" s="461"/>
      <c r="AHN113" s="461"/>
      <c r="AHO113" s="461"/>
      <c r="AHP113" s="461"/>
      <c r="AHQ113" s="461"/>
      <c r="AHR113" s="461"/>
      <c r="AHS113" s="461"/>
      <c r="AHT113" s="461"/>
      <c r="AHU113" s="461"/>
      <c r="AHV113" s="461"/>
      <c r="AHW113" s="461"/>
      <c r="AHX113" s="461"/>
      <c r="AHY113" s="461"/>
      <c r="AHZ113" s="461"/>
      <c r="AIA113" s="461"/>
      <c r="AIB113" s="461"/>
      <c r="AIC113" s="461"/>
      <c r="AID113" s="461"/>
      <c r="AIE113" s="461"/>
      <c r="AIF113" s="461"/>
      <c r="AIG113" s="461"/>
      <c r="AIH113" s="461"/>
      <c r="AII113" s="461"/>
      <c r="AIJ113" s="461"/>
      <c r="AIK113" s="461"/>
      <c r="AIL113" s="461"/>
      <c r="AIM113" s="461"/>
      <c r="AIN113" s="461"/>
      <c r="AIO113" s="461"/>
      <c r="AIP113" s="461"/>
      <c r="AIQ113" s="461"/>
      <c r="AIR113" s="461"/>
      <c r="AIS113" s="461"/>
      <c r="AIT113" s="461"/>
      <c r="AIU113" s="461"/>
      <c r="AIV113" s="461"/>
      <c r="AIW113" s="461"/>
      <c r="AIX113" s="461"/>
      <c r="AIY113" s="461"/>
      <c r="AIZ113" s="461"/>
      <c r="AJA113" s="461"/>
      <c r="AJB113" s="461"/>
      <c r="AJC113" s="461"/>
      <c r="AJD113" s="461"/>
      <c r="AJE113" s="461"/>
      <c r="AJF113" s="461"/>
      <c r="AJG113" s="461"/>
      <c r="AJH113" s="461"/>
      <c r="AJI113" s="461"/>
      <c r="AJJ113" s="461"/>
      <c r="AJK113" s="461"/>
      <c r="AJL113" s="461"/>
      <c r="AJM113" s="461"/>
      <c r="AJN113" s="461"/>
      <c r="AJO113" s="461"/>
      <c r="AJP113" s="461"/>
      <c r="AJQ113" s="461"/>
      <c r="AJR113" s="461"/>
      <c r="AJS113" s="461"/>
      <c r="AJT113" s="461"/>
      <c r="AJU113" s="461"/>
      <c r="AJV113" s="461"/>
      <c r="AJW113" s="461"/>
      <c r="AJX113" s="461"/>
      <c r="AJY113" s="461"/>
      <c r="AJZ113" s="461"/>
      <c r="AKA113" s="461"/>
      <c r="AKB113" s="461"/>
      <c r="AKC113" s="461"/>
      <c r="AKD113" s="461"/>
      <c r="AKE113" s="461"/>
      <c r="AKF113" s="461"/>
      <c r="AKG113" s="461"/>
      <c r="AKH113" s="461"/>
      <c r="AKI113" s="461"/>
      <c r="AKJ113" s="461"/>
      <c r="AKK113" s="461"/>
      <c r="AKL113" s="461"/>
      <c r="AKM113" s="461"/>
      <c r="AKN113" s="461"/>
      <c r="AKO113" s="461"/>
      <c r="AKP113" s="461"/>
      <c r="AKQ113" s="461"/>
      <c r="AKR113" s="461"/>
      <c r="AKS113" s="461"/>
      <c r="AKT113" s="461"/>
      <c r="AKU113" s="461"/>
      <c r="AKV113" s="461"/>
      <c r="AKW113" s="461"/>
      <c r="AKX113" s="461"/>
      <c r="AKY113" s="461"/>
      <c r="AKZ113" s="461"/>
      <c r="ALA113" s="461"/>
      <c r="ALB113" s="461"/>
      <c r="ALC113" s="461"/>
      <c r="ALD113" s="461"/>
      <c r="ALE113" s="461"/>
      <c r="ALF113" s="461"/>
      <c r="ALG113" s="461"/>
      <c r="ALH113" s="461"/>
      <c r="ALI113" s="461"/>
      <c r="ALJ113" s="461"/>
      <c r="ALK113" s="461"/>
      <c r="ALL113" s="461"/>
      <c r="ALM113" s="461"/>
      <c r="ALN113" s="461"/>
      <c r="ALO113" s="461"/>
      <c r="ALP113" s="461"/>
      <c r="ALQ113" s="461"/>
      <c r="ALR113" s="461"/>
      <c r="ALS113" s="461"/>
      <c r="ALT113" s="461"/>
      <c r="ALU113" s="461"/>
      <c r="ALV113" s="461"/>
      <c r="ALW113" s="461"/>
      <c r="ALX113" s="461"/>
      <c r="ALY113" s="461"/>
      <c r="ALZ113" s="461"/>
      <c r="AMA113" s="461"/>
      <c r="AMB113" s="461"/>
      <c r="AMC113" s="461"/>
      <c r="AMD113" s="461"/>
      <c r="AME113" s="461"/>
      <c r="AMF113" s="461"/>
      <c r="AMG113" s="461"/>
      <c r="AMH113" s="461"/>
      <c r="AMI113" s="461"/>
      <c r="AMJ113" s="461"/>
      <c r="AMK113" s="461"/>
      <c r="AML113" s="461"/>
      <c r="AMM113" s="461"/>
      <c r="AMN113" s="461"/>
      <c r="AMO113" s="461"/>
      <c r="AMP113" s="461"/>
      <c r="AMQ113" s="461"/>
      <c r="AMR113" s="461"/>
      <c r="AMS113" s="461"/>
      <c r="AMT113" s="461"/>
      <c r="AMU113" s="461"/>
      <c r="AMV113" s="461"/>
      <c r="AMW113" s="461"/>
      <c r="AMX113" s="461"/>
      <c r="AMY113" s="461"/>
      <c r="AMZ113" s="461"/>
      <c r="ANA113" s="461"/>
      <c r="ANB113" s="461"/>
      <c r="ANC113" s="461"/>
      <c r="AND113" s="461"/>
      <c r="ANE113" s="461"/>
      <c r="ANF113" s="461"/>
      <c r="ANG113" s="461"/>
      <c r="ANH113" s="461"/>
      <c r="ANI113" s="461"/>
      <c r="ANJ113" s="461"/>
      <c r="ANK113" s="461"/>
      <c r="ANL113" s="461"/>
      <c r="ANM113" s="461"/>
      <c r="ANN113" s="461"/>
      <c r="ANO113" s="461"/>
      <c r="ANP113" s="461"/>
      <c r="ANQ113" s="461"/>
      <c r="ANR113" s="461"/>
      <c r="ANS113" s="461"/>
      <c r="ANT113" s="461"/>
      <c r="ANU113" s="461"/>
      <c r="ANV113" s="461"/>
      <c r="ANW113" s="461"/>
      <c r="ANX113" s="461"/>
      <c r="ANY113" s="461"/>
      <c r="ANZ113" s="461"/>
      <c r="AOA113" s="461"/>
      <c r="AOB113" s="461"/>
      <c r="AOC113" s="461"/>
      <c r="AOD113" s="461"/>
      <c r="AOE113" s="461"/>
      <c r="AOF113" s="461"/>
      <c r="AOG113" s="461"/>
      <c r="AOH113" s="461"/>
      <c r="AOI113" s="461"/>
      <c r="AOJ113" s="461"/>
      <c r="AOK113" s="461"/>
      <c r="AOL113" s="461"/>
      <c r="AOM113" s="461"/>
      <c r="AON113" s="461"/>
      <c r="AOO113" s="461"/>
      <c r="AOP113" s="461"/>
      <c r="AOQ113" s="461"/>
      <c r="AOR113" s="461"/>
      <c r="AOS113" s="461"/>
      <c r="AOT113" s="461"/>
      <c r="AOU113" s="461"/>
      <c r="AOV113" s="461"/>
      <c r="AOW113" s="461"/>
      <c r="AOX113" s="461"/>
      <c r="AOY113" s="461"/>
      <c r="AOZ113" s="461"/>
      <c r="APA113" s="461"/>
      <c r="APB113" s="461"/>
      <c r="APC113" s="461"/>
      <c r="APD113" s="461"/>
      <c r="APE113" s="461"/>
      <c r="APF113" s="461"/>
      <c r="APG113" s="461"/>
      <c r="APH113" s="461"/>
      <c r="API113" s="461"/>
      <c r="APJ113" s="461"/>
      <c r="APK113" s="461"/>
      <c r="APL113" s="461"/>
      <c r="APM113" s="461"/>
      <c r="APN113" s="461"/>
      <c r="APO113" s="461"/>
      <c r="APP113" s="461"/>
      <c r="APQ113" s="461"/>
      <c r="APR113" s="461"/>
      <c r="APS113" s="461"/>
      <c r="APT113" s="461"/>
      <c r="APU113" s="461"/>
      <c r="APV113" s="461"/>
      <c r="APW113" s="461"/>
      <c r="APX113" s="461"/>
      <c r="APY113" s="461"/>
      <c r="APZ113" s="461"/>
      <c r="AQA113" s="461"/>
      <c r="AQB113" s="461"/>
      <c r="AQC113" s="461"/>
      <c r="AQD113" s="461"/>
      <c r="AQE113" s="461"/>
      <c r="AQF113" s="461"/>
      <c r="AQG113" s="461"/>
      <c r="AQH113" s="461"/>
      <c r="AQI113" s="461"/>
      <c r="AQJ113" s="461"/>
      <c r="AQK113" s="461"/>
      <c r="AQL113" s="461"/>
      <c r="AQM113" s="461"/>
      <c r="AQN113" s="461"/>
      <c r="AQO113" s="461"/>
      <c r="AQP113" s="461"/>
      <c r="AQQ113" s="461"/>
      <c r="AQR113" s="461"/>
      <c r="AQS113" s="461"/>
      <c r="AQT113" s="461"/>
      <c r="AQU113" s="461"/>
      <c r="AQV113" s="461"/>
      <c r="AQW113" s="461"/>
      <c r="AQX113" s="461"/>
      <c r="AQY113" s="461"/>
      <c r="AQZ113" s="461"/>
      <c r="ARA113" s="461"/>
      <c r="ARB113" s="461"/>
      <c r="ARC113" s="461"/>
      <c r="ARD113" s="461"/>
      <c r="ARE113" s="461"/>
      <c r="ARF113" s="461"/>
      <c r="ARG113" s="461"/>
      <c r="ARH113" s="461"/>
      <c r="ARI113" s="461"/>
      <c r="ARJ113" s="461"/>
      <c r="ARK113" s="461"/>
      <c r="ARL113" s="461"/>
      <c r="ARM113" s="461"/>
      <c r="ARN113" s="461"/>
      <c r="ARO113" s="461"/>
      <c r="ARP113" s="461"/>
      <c r="ARQ113" s="461"/>
      <c r="ARR113" s="461"/>
      <c r="ARS113" s="461"/>
      <c r="ART113" s="461"/>
      <c r="ARU113" s="461"/>
      <c r="ARV113" s="461"/>
      <c r="ARW113" s="461"/>
      <c r="ARX113" s="461"/>
      <c r="ARY113" s="461"/>
      <c r="ARZ113" s="461"/>
      <c r="ASA113" s="461"/>
      <c r="ASB113" s="461"/>
      <c r="ASC113" s="461"/>
      <c r="ASD113" s="461"/>
      <c r="ASE113" s="461"/>
      <c r="ASF113" s="461"/>
      <c r="ASG113" s="461"/>
      <c r="ASH113" s="461"/>
      <c r="ASI113" s="461"/>
      <c r="ASJ113" s="461"/>
      <c r="ASK113" s="461"/>
      <c r="ASL113" s="461"/>
      <c r="ASM113" s="461"/>
      <c r="ASN113" s="461"/>
      <c r="ASO113" s="461"/>
      <c r="ASP113" s="461"/>
      <c r="ASQ113" s="461"/>
      <c r="ASR113" s="461"/>
      <c r="ASS113" s="461"/>
      <c r="AST113" s="461"/>
      <c r="ASU113" s="461"/>
      <c r="ASV113" s="461"/>
      <c r="ASW113" s="461"/>
      <c r="ASX113" s="461"/>
      <c r="ASY113" s="461"/>
      <c r="ASZ113" s="461"/>
      <c r="ATA113" s="461"/>
      <c r="ATB113" s="461"/>
      <c r="ATC113" s="461"/>
      <c r="ATD113" s="461"/>
      <c r="ATE113" s="461"/>
      <c r="ATF113" s="461"/>
      <c r="ATG113" s="461"/>
      <c r="ATH113" s="461"/>
      <c r="ATI113" s="461"/>
      <c r="ATJ113" s="461"/>
      <c r="ATK113" s="461"/>
      <c r="ATL113" s="461"/>
      <c r="ATM113" s="461"/>
      <c r="ATN113" s="461"/>
      <c r="ATO113" s="461"/>
      <c r="ATP113" s="461"/>
      <c r="ATQ113" s="461"/>
      <c r="ATR113" s="461"/>
      <c r="ATS113" s="461"/>
      <c r="ATT113" s="461"/>
      <c r="ATU113" s="461"/>
      <c r="ATV113" s="461"/>
      <c r="ATW113" s="461"/>
      <c r="ATX113" s="461"/>
      <c r="ATY113" s="461"/>
      <c r="ATZ113" s="461"/>
      <c r="AUA113" s="461"/>
      <c r="AUB113" s="461"/>
      <c r="AUC113" s="461"/>
      <c r="AUD113" s="461"/>
      <c r="AUE113" s="461"/>
      <c r="AUF113" s="461"/>
      <c r="AUG113" s="461"/>
      <c r="AUH113" s="461"/>
      <c r="AUI113" s="461"/>
      <c r="AUJ113" s="461"/>
      <c r="AUK113" s="461"/>
      <c r="AUL113" s="461"/>
      <c r="AUM113" s="461"/>
      <c r="AUN113" s="461"/>
      <c r="AUO113" s="461"/>
      <c r="AUP113" s="461"/>
      <c r="AUQ113" s="461"/>
      <c r="AUR113" s="461"/>
      <c r="AUS113" s="461"/>
      <c r="AUT113" s="461"/>
      <c r="AUU113" s="461"/>
      <c r="AUV113" s="461"/>
      <c r="AUW113" s="461"/>
      <c r="AUX113" s="461"/>
      <c r="AUY113" s="461"/>
      <c r="AUZ113" s="461"/>
      <c r="AVA113" s="461"/>
      <c r="AVB113" s="461"/>
      <c r="AVC113" s="461"/>
      <c r="AVD113" s="461"/>
      <c r="AVE113" s="461"/>
      <c r="AVF113" s="461"/>
      <c r="AVG113" s="461"/>
      <c r="AVH113" s="461"/>
      <c r="AVI113" s="461"/>
      <c r="AVJ113" s="461"/>
      <c r="AVK113" s="461"/>
      <c r="AVL113" s="461"/>
      <c r="AVM113" s="461"/>
      <c r="AVN113" s="461"/>
      <c r="AVO113" s="461"/>
      <c r="AVP113" s="461"/>
      <c r="AVQ113" s="461"/>
      <c r="AVR113" s="461"/>
      <c r="AVS113" s="461"/>
      <c r="AVT113" s="461"/>
      <c r="AVU113" s="461"/>
      <c r="AVV113" s="461"/>
      <c r="AVW113" s="461"/>
      <c r="AVX113" s="461"/>
      <c r="AVY113" s="461"/>
      <c r="AVZ113" s="461"/>
      <c r="AWA113" s="461"/>
      <c r="AWB113" s="461"/>
      <c r="AWC113" s="461"/>
      <c r="AWD113" s="461"/>
      <c r="AWE113" s="461"/>
      <c r="AWF113" s="461"/>
      <c r="AWG113" s="461"/>
      <c r="AWH113" s="461"/>
      <c r="AWI113" s="461"/>
      <c r="AWJ113" s="461"/>
      <c r="AWK113" s="461"/>
      <c r="AWL113" s="461"/>
      <c r="AWM113" s="461"/>
      <c r="AWN113" s="461"/>
      <c r="AWO113" s="461"/>
      <c r="AWP113" s="461"/>
      <c r="AWQ113" s="461"/>
      <c r="AWR113" s="461"/>
      <c r="AWS113" s="461"/>
      <c r="AWT113" s="461"/>
      <c r="AWU113" s="461"/>
      <c r="AWV113" s="461"/>
      <c r="AWW113" s="461"/>
      <c r="AWX113" s="461"/>
      <c r="AWY113" s="461"/>
      <c r="AWZ113" s="461"/>
      <c r="AXA113" s="461"/>
      <c r="AXB113" s="461"/>
      <c r="AXC113" s="461"/>
      <c r="AXD113" s="461"/>
      <c r="AXE113" s="461"/>
      <c r="AXF113" s="461"/>
      <c r="AXG113" s="461"/>
      <c r="AXH113" s="461"/>
      <c r="AXI113" s="461"/>
      <c r="AXJ113" s="461"/>
      <c r="AXK113" s="461"/>
      <c r="AXL113" s="461"/>
      <c r="AXM113" s="461"/>
      <c r="AXN113" s="461"/>
      <c r="AXO113" s="461"/>
      <c r="AXP113" s="461"/>
      <c r="AXQ113" s="461"/>
      <c r="AXR113" s="461"/>
      <c r="AXS113" s="461"/>
      <c r="AXT113" s="461"/>
      <c r="AXU113" s="461"/>
      <c r="AXV113" s="461"/>
      <c r="AXW113" s="461"/>
      <c r="AXX113" s="461"/>
      <c r="AXY113" s="461"/>
      <c r="AXZ113" s="461"/>
      <c r="AYA113" s="461"/>
      <c r="AYB113" s="461"/>
      <c r="AYC113" s="461"/>
      <c r="AYD113" s="461"/>
      <c r="AYE113" s="461"/>
      <c r="AYF113" s="461"/>
      <c r="AYG113" s="461"/>
      <c r="AYH113" s="461"/>
      <c r="AYI113" s="461"/>
      <c r="AYJ113" s="461"/>
      <c r="AYK113" s="461"/>
      <c r="AYL113" s="461"/>
      <c r="AYM113" s="461"/>
      <c r="AYN113" s="461"/>
      <c r="AYO113" s="461"/>
      <c r="AYP113" s="461"/>
      <c r="AYQ113" s="461"/>
      <c r="AYR113" s="461"/>
      <c r="AYS113" s="461"/>
      <c r="AYT113" s="461"/>
      <c r="AYU113" s="461"/>
      <c r="AYV113" s="461"/>
      <c r="AYW113" s="461"/>
      <c r="AYX113" s="461"/>
      <c r="AYY113" s="461"/>
      <c r="AYZ113" s="461"/>
      <c r="AZA113" s="461"/>
      <c r="AZB113" s="461"/>
      <c r="AZC113" s="461"/>
      <c r="AZD113" s="461"/>
      <c r="AZE113" s="461"/>
      <c r="AZF113" s="461"/>
      <c r="AZG113" s="461"/>
      <c r="AZH113" s="461"/>
      <c r="AZI113" s="461"/>
      <c r="AZJ113" s="461"/>
      <c r="AZK113" s="461"/>
      <c r="AZL113" s="461"/>
      <c r="AZM113" s="461"/>
      <c r="AZN113" s="461"/>
      <c r="AZO113" s="461"/>
      <c r="AZP113" s="461"/>
      <c r="AZQ113" s="461"/>
      <c r="AZR113" s="461"/>
      <c r="AZS113" s="461"/>
      <c r="AZT113" s="461"/>
      <c r="AZU113" s="461"/>
      <c r="AZV113" s="461"/>
      <c r="AZW113" s="461"/>
      <c r="AZX113" s="461"/>
      <c r="AZY113" s="461"/>
      <c r="AZZ113" s="461"/>
      <c r="BAA113" s="461"/>
      <c r="BAB113" s="461"/>
      <c r="BAC113" s="461"/>
      <c r="BAD113" s="461"/>
      <c r="BAE113" s="461"/>
      <c r="BAF113" s="461"/>
      <c r="BAG113" s="461"/>
      <c r="BAH113" s="461"/>
      <c r="BAI113" s="461"/>
      <c r="BAJ113" s="461"/>
      <c r="BAK113" s="461"/>
      <c r="BAL113" s="461"/>
      <c r="BAM113" s="461"/>
      <c r="BAN113" s="461"/>
      <c r="BAO113" s="461"/>
      <c r="BAP113" s="461"/>
      <c r="BAQ113" s="461"/>
      <c r="BAR113" s="461"/>
      <c r="BAS113" s="461"/>
      <c r="BAT113" s="461"/>
      <c r="BAU113" s="461"/>
      <c r="BAV113" s="461"/>
      <c r="BAW113" s="461"/>
      <c r="BAX113" s="461"/>
      <c r="BAY113" s="461"/>
      <c r="BAZ113" s="461"/>
      <c r="BBA113" s="461"/>
      <c r="BBB113" s="461"/>
      <c r="BBC113" s="461"/>
      <c r="BBD113" s="461"/>
      <c r="BBE113" s="461"/>
      <c r="BBF113" s="461"/>
      <c r="BBG113" s="461"/>
      <c r="BBH113" s="461"/>
      <c r="BBI113" s="461"/>
      <c r="BBJ113" s="461"/>
      <c r="BBK113" s="461"/>
      <c r="BBL113" s="461"/>
      <c r="BBM113" s="461"/>
      <c r="BBN113" s="461"/>
      <c r="BBO113" s="461"/>
      <c r="BBP113" s="461"/>
      <c r="BBQ113" s="461"/>
      <c r="BBR113" s="461"/>
      <c r="BBS113" s="461"/>
      <c r="BBT113" s="461"/>
      <c r="BBU113" s="461"/>
      <c r="BBV113" s="461"/>
      <c r="BBW113" s="461"/>
      <c r="BBX113" s="461"/>
      <c r="BBY113" s="461"/>
      <c r="BBZ113" s="461"/>
      <c r="BCA113" s="461"/>
      <c r="BCB113" s="461"/>
      <c r="BCC113" s="461"/>
      <c r="BCD113" s="461"/>
      <c r="BCE113" s="461"/>
      <c r="BCF113" s="461"/>
      <c r="BCG113" s="461"/>
      <c r="BCH113" s="461"/>
      <c r="BCI113" s="461"/>
      <c r="BCJ113" s="461"/>
      <c r="BCK113" s="461"/>
      <c r="BCL113" s="461"/>
      <c r="BCM113" s="461"/>
      <c r="BCN113" s="461"/>
      <c r="BCO113" s="461"/>
      <c r="BCP113" s="461"/>
      <c r="BCQ113" s="461"/>
      <c r="BCR113" s="461"/>
      <c r="BCS113" s="461"/>
      <c r="BCT113" s="461"/>
      <c r="BCU113" s="461"/>
      <c r="BCV113" s="461"/>
      <c r="BCW113" s="461"/>
      <c r="BCX113" s="461"/>
      <c r="BCY113" s="461"/>
      <c r="BCZ113" s="461"/>
      <c r="BDA113" s="461"/>
      <c r="BDB113" s="461"/>
      <c r="BDC113" s="461"/>
      <c r="BDD113" s="461"/>
      <c r="BDE113" s="461"/>
      <c r="BDF113" s="461"/>
      <c r="BDG113" s="461"/>
      <c r="BDH113" s="461"/>
      <c r="BDI113" s="461"/>
      <c r="BDJ113" s="461"/>
      <c r="BDK113" s="461"/>
      <c r="BDL113" s="461"/>
      <c r="BDM113" s="461"/>
      <c r="BDN113" s="461"/>
      <c r="BDO113" s="461"/>
      <c r="BDP113" s="461"/>
      <c r="BDQ113" s="461"/>
      <c r="BDR113" s="461"/>
      <c r="BDS113" s="461"/>
      <c r="BDT113" s="461"/>
      <c r="BDU113" s="461"/>
      <c r="BDV113" s="461"/>
      <c r="BDW113" s="461"/>
      <c r="BDX113" s="461"/>
      <c r="BDY113" s="461"/>
      <c r="BDZ113" s="461"/>
      <c r="BEA113" s="461"/>
      <c r="BEB113" s="461"/>
      <c r="BEC113" s="461"/>
      <c r="BED113" s="461"/>
      <c r="BEE113" s="461"/>
      <c r="BEF113" s="461"/>
      <c r="BEG113" s="461"/>
      <c r="BEH113" s="461"/>
      <c r="BEI113" s="461"/>
      <c r="BEJ113" s="461"/>
      <c r="BEK113" s="461"/>
      <c r="BEL113" s="461"/>
      <c r="BEM113" s="461"/>
      <c r="BEN113" s="461"/>
      <c r="BEO113" s="461"/>
      <c r="BEP113" s="461"/>
      <c r="BEQ113" s="461"/>
      <c r="BER113" s="461"/>
      <c r="BES113" s="461"/>
      <c r="BET113" s="461"/>
      <c r="BEU113" s="461"/>
      <c r="BEV113" s="461"/>
      <c r="BEW113" s="461"/>
      <c r="BEX113" s="461"/>
      <c r="BEY113" s="461"/>
      <c r="BEZ113" s="461"/>
      <c r="BFA113" s="461"/>
      <c r="BFB113" s="461"/>
      <c r="BFC113" s="461"/>
      <c r="BFD113" s="461"/>
      <c r="BFE113" s="461"/>
      <c r="BFF113" s="461"/>
      <c r="BFG113" s="461"/>
      <c r="BFH113" s="461"/>
      <c r="BFI113" s="461"/>
      <c r="BFJ113" s="461"/>
      <c r="BFK113" s="461"/>
      <c r="BFL113" s="461"/>
      <c r="BFM113" s="461"/>
      <c r="BFN113" s="461"/>
      <c r="BFO113" s="461"/>
      <c r="BFP113" s="461"/>
      <c r="BFQ113" s="461"/>
      <c r="BFR113" s="461"/>
      <c r="BFS113" s="461"/>
      <c r="BFT113" s="461"/>
      <c r="BFU113" s="461"/>
      <c r="BFV113" s="461"/>
      <c r="BFW113" s="461"/>
      <c r="BFX113" s="461"/>
      <c r="BFY113" s="461"/>
      <c r="BFZ113" s="461"/>
      <c r="BGA113" s="461"/>
      <c r="BGB113" s="461"/>
      <c r="BGC113" s="461"/>
      <c r="BGD113" s="461"/>
      <c r="BGE113" s="461"/>
      <c r="BGF113" s="461"/>
      <c r="BGG113" s="461"/>
      <c r="BGH113" s="461"/>
      <c r="BGI113" s="461"/>
      <c r="BGJ113" s="461"/>
      <c r="BGK113" s="461"/>
      <c r="BGL113" s="461"/>
      <c r="BGM113" s="461"/>
      <c r="BGN113" s="461"/>
      <c r="BGO113" s="461"/>
      <c r="BGP113" s="461"/>
      <c r="BGQ113" s="461"/>
      <c r="BGR113" s="461"/>
      <c r="BGS113" s="461"/>
      <c r="BGT113" s="461"/>
      <c r="BGU113" s="461"/>
      <c r="BGV113" s="461"/>
      <c r="BGW113" s="461"/>
      <c r="BGX113" s="461"/>
      <c r="BGY113" s="461"/>
      <c r="BGZ113" s="461"/>
      <c r="BHA113" s="461"/>
      <c r="BHB113" s="461"/>
      <c r="BHC113" s="461"/>
      <c r="BHD113" s="461"/>
      <c r="BHE113" s="461"/>
      <c r="BHF113" s="461"/>
      <c r="BHG113" s="461"/>
      <c r="BHH113" s="461"/>
      <c r="BHI113" s="461"/>
      <c r="BHJ113" s="461"/>
      <c r="BHK113" s="461"/>
      <c r="BHL113" s="461"/>
      <c r="BHM113" s="461"/>
      <c r="BHN113" s="461"/>
      <c r="BHO113" s="461"/>
      <c r="BHP113" s="461"/>
      <c r="BHQ113" s="461"/>
      <c r="BHR113" s="461"/>
      <c r="BHS113" s="461"/>
      <c r="BHT113" s="461"/>
      <c r="BHU113" s="461"/>
      <c r="BHV113" s="461"/>
      <c r="BHW113" s="461"/>
      <c r="BHX113" s="461"/>
      <c r="BHY113" s="461"/>
      <c r="BHZ113" s="461"/>
      <c r="BIA113" s="461"/>
      <c r="BIB113" s="461"/>
      <c r="BIC113" s="461"/>
      <c r="BID113" s="461"/>
      <c r="BIE113" s="461"/>
      <c r="BIF113" s="461"/>
      <c r="BIG113" s="461"/>
      <c r="BIH113" s="461"/>
      <c r="BII113" s="461"/>
      <c r="BIJ113" s="461"/>
      <c r="BIK113" s="461"/>
      <c r="BIL113" s="461"/>
      <c r="BIM113" s="461"/>
      <c r="BIN113" s="461"/>
      <c r="BIO113" s="461"/>
      <c r="BIP113" s="461"/>
      <c r="BIQ113" s="461"/>
      <c r="BIR113" s="461"/>
      <c r="BIS113" s="461"/>
      <c r="BIT113" s="461"/>
      <c r="BIU113" s="461"/>
      <c r="BIV113" s="461"/>
      <c r="BIW113" s="461"/>
      <c r="BIX113" s="461"/>
      <c r="BIY113" s="461"/>
      <c r="BIZ113" s="461"/>
      <c r="BJA113" s="461"/>
      <c r="BJB113" s="461"/>
      <c r="BJC113" s="461"/>
      <c r="BJD113" s="461"/>
      <c r="BJE113" s="461"/>
      <c r="BJF113" s="461"/>
      <c r="BJG113" s="461"/>
      <c r="BJH113" s="461"/>
      <c r="BJI113" s="461"/>
      <c r="BJJ113" s="461"/>
      <c r="BJK113" s="461"/>
      <c r="BJL113" s="461"/>
      <c r="BJM113" s="461"/>
      <c r="BJN113" s="461"/>
      <c r="BJO113" s="461"/>
      <c r="BJP113" s="461"/>
      <c r="BJQ113" s="461"/>
      <c r="BJR113" s="461"/>
      <c r="BJS113" s="461"/>
      <c r="BJT113" s="461"/>
      <c r="BJU113" s="461"/>
      <c r="BJV113" s="461"/>
      <c r="BJW113" s="461"/>
      <c r="BJX113" s="461"/>
      <c r="BJY113" s="461"/>
      <c r="BJZ113" s="461"/>
      <c r="BKA113" s="461"/>
      <c r="BKB113" s="461"/>
      <c r="BKC113" s="461"/>
      <c r="BKD113" s="461"/>
      <c r="BKE113" s="461"/>
      <c r="BKF113" s="461"/>
      <c r="BKG113" s="461"/>
      <c r="BKH113" s="461"/>
      <c r="BKI113" s="461"/>
      <c r="BKJ113" s="461"/>
      <c r="BKK113" s="461"/>
      <c r="BKL113" s="461"/>
      <c r="BKM113" s="461"/>
      <c r="BKN113" s="461"/>
      <c r="BKO113" s="461"/>
      <c r="BKP113" s="461"/>
      <c r="BKQ113" s="461"/>
      <c r="BKR113" s="461"/>
      <c r="BKS113" s="461"/>
      <c r="BKT113" s="461"/>
      <c r="BKU113" s="461"/>
      <c r="BKV113" s="461"/>
      <c r="BKW113" s="461"/>
      <c r="BKX113" s="461"/>
      <c r="BKY113" s="461"/>
      <c r="BKZ113" s="461"/>
      <c r="BLA113" s="461"/>
      <c r="BLB113" s="461"/>
      <c r="BLC113" s="461"/>
      <c r="BLD113" s="461"/>
      <c r="BLE113" s="461"/>
      <c r="BLF113" s="461"/>
      <c r="BLG113" s="461"/>
      <c r="BLH113" s="461"/>
      <c r="BLI113" s="461"/>
      <c r="BLJ113" s="461"/>
      <c r="BLK113" s="461"/>
      <c r="BLL113" s="461"/>
      <c r="BLM113" s="461"/>
      <c r="BLN113" s="461"/>
      <c r="BLO113" s="461"/>
      <c r="BLP113" s="461"/>
      <c r="BLQ113" s="461"/>
      <c r="BLR113" s="461"/>
      <c r="BLS113" s="461"/>
      <c r="BLT113" s="461"/>
      <c r="BLU113" s="461"/>
      <c r="BLV113" s="461"/>
      <c r="BLW113" s="461"/>
      <c r="BLX113" s="461"/>
      <c r="BLY113" s="461"/>
      <c r="BLZ113" s="461"/>
      <c r="BMA113" s="461"/>
      <c r="BMB113" s="461"/>
      <c r="BMC113" s="461"/>
      <c r="BMD113" s="461"/>
      <c r="BME113" s="461"/>
      <c r="BMF113" s="461"/>
      <c r="BMG113" s="461"/>
      <c r="BMH113" s="461"/>
      <c r="BMI113" s="461"/>
      <c r="BMJ113" s="461"/>
      <c r="BMK113" s="461"/>
      <c r="BML113" s="461"/>
      <c r="BMM113" s="461"/>
      <c r="BMN113" s="461"/>
      <c r="BMO113" s="461"/>
      <c r="BMP113" s="461"/>
      <c r="BMQ113" s="461"/>
      <c r="BMR113" s="461"/>
      <c r="BMS113" s="461"/>
      <c r="BMT113" s="461"/>
      <c r="BMU113" s="461"/>
      <c r="BMV113" s="461"/>
      <c r="BMW113" s="461"/>
      <c r="BMX113" s="461"/>
      <c r="BMY113" s="461"/>
      <c r="BMZ113" s="461"/>
      <c r="BNA113" s="461"/>
      <c r="BNB113" s="461"/>
      <c r="BNC113" s="461"/>
      <c r="BND113" s="461"/>
      <c r="BNE113" s="461"/>
      <c r="BNF113" s="461"/>
      <c r="BNG113" s="461"/>
      <c r="BNH113" s="461"/>
      <c r="BNI113" s="461"/>
      <c r="BNJ113" s="461"/>
      <c r="BNK113" s="461"/>
      <c r="BNL113" s="461"/>
      <c r="BNM113" s="461"/>
      <c r="BNN113" s="461"/>
      <c r="BNO113" s="461"/>
      <c r="BNP113" s="461"/>
      <c r="BNQ113" s="461"/>
      <c r="BNR113" s="461"/>
      <c r="BNS113" s="461"/>
      <c r="BNT113" s="461"/>
      <c r="BNU113" s="461"/>
      <c r="BNV113" s="461"/>
      <c r="BNW113" s="461"/>
      <c r="BNX113" s="461"/>
      <c r="BNY113" s="461"/>
      <c r="BNZ113" s="461"/>
      <c r="BOA113" s="461"/>
      <c r="BOB113" s="461"/>
      <c r="BOC113" s="461"/>
      <c r="BOD113" s="461"/>
      <c r="BOE113" s="461"/>
      <c r="BOF113" s="461"/>
      <c r="BOG113" s="461"/>
      <c r="BOH113" s="461"/>
      <c r="BOI113" s="461"/>
      <c r="BOJ113" s="461"/>
      <c r="BOK113" s="461"/>
      <c r="BOL113" s="461"/>
      <c r="BOM113" s="461"/>
      <c r="BON113" s="461"/>
      <c r="BOO113" s="461"/>
      <c r="BOP113" s="461"/>
      <c r="BOQ113" s="461"/>
      <c r="BOR113" s="461"/>
      <c r="BOS113" s="461"/>
      <c r="BOT113" s="461"/>
      <c r="BOU113" s="461"/>
      <c r="BOV113" s="461"/>
      <c r="BOW113" s="461"/>
      <c r="BOX113" s="461"/>
      <c r="BOY113" s="461"/>
      <c r="BOZ113" s="461"/>
      <c r="BPA113" s="461"/>
      <c r="BPB113" s="461"/>
      <c r="BPC113" s="461"/>
      <c r="BPD113" s="461"/>
      <c r="BPE113" s="461"/>
      <c r="BPF113" s="461"/>
      <c r="BPG113" s="461"/>
      <c r="BPH113" s="461"/>
      <c r="BPI113" s="461"/>
      <c r="BPJ113" s="461"/>
      <c r="BPK113" s="461"/>
      <c r="BPL113" s="461"/>
      <c r="BPM113" s="461"/>
      <c r="BPN113" s="461"/>
      <c r="BPO113" s="461"/>
      <c r="BPP113" s="461"/>
      <c r="BPQ113" s="461"/>
      <c r="BPR113" s="461"/>
      <c r="BPS113" s="461"/>
      <c r="BPT113" s="461"/>
      <c r="BPU113" s="461"/>
      <c r="BPV113" s="461"/>
      <c r="BPW113" s="461"/>
      <c r="BPX113" s="461"/>
      <c r="BPY113" s="461"/>
      <c r="BPZ113" s="461"/>
      <c r="BQA113" s="461"/>
      <c r="BQB113" s="461"/>
      <c r="BQC113" s="461"/>
      <c r="BQD113" s="461"/>
      <c r="BQE113" s="461"/>
      <c r="BQF113" s="461"/>
      <c r="BQG113" s="461"/>
      <c r="BQH113" s="461"/>
      <c r="BQI113" s="461"/>
      <c r="BQJ113" s="461"/>
      <c r="BQK113" s="461"/>
      <c r="BQL113" s="461"/>
      <c r="BQM113" s="461"/>
      <c r="BQN113" s="461"/>
      <c r="BQO113" s="461"/>
      <c r="BQP113" s="461"/>
      <c r="BQQ113" s="461"/>
      <c r="BQR113" s="461"/>
      <c r="BQS113" s="461"/>
      <c r="BQT113" s="461"/>
      <c r="BQU113" s="461"/>
      <c r="BQV113" s="461"/>
      <c r="BQW113" s="461"/>
      <c r="BQX113" s="461"/>
      <c r="BQY113" s="461"/>
      <c r="BQZ113" s="461"/>
      <c r="BRA113" s="461"/>
      <c r="BRB113" s="461"/>
      <c r="BRC113" s="461"/>
      <c r="BRD113" s="461"/>
      <c r="BRE113" s="461"/>
      <c r="BRF113" s="461"/>
      <c r="BRG113" s="461"/>
      <c r="BRH113" s="461"/>
      <c r="BRI113" s="461"/>
      <c r="BRJ113" s="461"/>
      <c r="BRK113" s="461"/>
      <c r="BRL113" s="461"/>
      <c r="BRM113" s="461"/>
      <c r="BRN113" s="461"/>
      <c r="BRO113" s="461"/>
      <c r="BRP113" s="461"/>
      <c r="BRQ113" s="461"/>
      <c r="BRR113" s="461"/>
      <c r="BRS113" s="461"/>
      <c r="BRT113" s="461"/>
      <c r="BRU113" s="461"/>
      <c r="BRV113" s="461"/>
      <c r="BRW113" s="461"/>
      <c r="BRX113" s="461"/>
      <c r="BRY113" s="461"/>
      <c r="BRZ113" s="461"/>
      <c r="BSA113" s="461"/>
      <c r="BSB113" s="461"/>
      <c r="BSC113" s="461"/>
      <c r="BSD113" s="461"/>
      <c r="BSE113" s="461"/>
      <c r="BSF113" s="461"/>
      <c r="BSG113" s="461"/>
      <c r="BSH113" s="461"/>
      <c r="BSI113" s="461"/>
      <c r="BSJ113" s="461"/>
      <c r="BSK113" s="461"/>
      <c r="BSL113" s="461"/>
      <c r="BSM113" s="461"/>
      <c r="BSN113" s="461"/>
      <c r="BSO113" s="461"/>
      <c r="BSP113" s="461"/>
      <c r="BSQ113" s="461"/>
      <c r="BSR113" s="461"/>
      <c r="BSS113" s="461"/>
      <c r="BST113" s="461"/>
      <c r="BSU113" s="461"/>
      <c r="BSV113" s="461"/>
      <c r="BSW113" s="461"/>
      <c r="BSX113" s="461"/>
      <c r="BSY113" s="461"/>
      <c r="BSZ113" s="461"/>
      <c r="BTA113" s="461"/>
      <c r="BTB113" s="461"/>
      <c r="BTC113" s="461"/>
      <c r="BTD113" s="461"/>
      <c r="BTE113" s="461"/>
      <c r="BTF113" s="461"/>
      <c r="BTG113" s="461"/>
      <c r="BTH113" s="461"/>
      <c r="BTI113" s="461"/>
      <c r="BTJ113" s="461"/>
      <c r="BTK113" s="461"/>
      <c r="BTL113" s="461"/>
      <c r="BTM113" s="461"/>
      <c r="BTN113" s="461"/>
      <c r="BTO113" s="461"/>
      <c r="BTP113" s="461"/>
      <c r="BTQ113" s="461"/>
      <c r="BTR113" s="461"/>
      <c r="BTS113" s="461"/>
      <c r="BTT113" s="461"/>
      <c r="BTU113" s="461"/>
      <c r="BTV113" s="461"/>
      <c r="BTW113" s="461"/>
      <c r="BTX113" s="461"/>
      <c r="BTY113" s="461"/>
      <c r="BTZ113" s="461"/>
      <c r="BUA113" s="461"/>
      <c r="BUB113" s="461"/>
      <c r="BUC113" s="461"/>
      <c r="BUD113" s="461"/>
      <c r="BUE113" s="461"/>
      <c r="BUF113" s="461"/>
      <c r="BUG113" s="461"/>
      <c r="BUH113" s="461"/>
      <c r="BUI113" s="461"/>
      <c r="BUJ113" s="461"/>
      <c r="BUK113" s="461"/>
      <c r="BUL113" s="461"/>
      <c r="BUM113" s="461"/>
      <c r="BUN113" s="461"/>
      <c r="BUO113" s="461"/>
      <c r="BUP113" s="461"/>
      <c r="BUQ113" s="461"/>
      <c r="BUR113" s="461"/>
      <c r="BUS113" s="461"/>
      <c r="BUT113" s="461"/>
      <c r="BUU113" s="461"/>
      <c r="BUV113" s="461"/>
      <c r="BUW113" s="461"/>
      <c r="BUX113" s="461"/>
      <c r="BUY113" s="461"/>
      <c r="BUZ113" s="461"/>
      <c r="BVA113" s="461"/>
      <c r="BVB113" s="461"/>
      <c r="BVC113" s="461"/>
      <c r="BVD113" s="461"/>
      <c r="BVE113" s="461"/>
      <c r="BVF113" s="461"/>
      <c r="BVG113" s="461"/>
      <c r="BVH113" s="461"/>
      <c r="BVI113" s="461"/>
      <c r="BVJ113" s="461"/>
      <c r="BVK113" s="461"/>
      <c r="BVL113" s="461"/>
      <c r="BVM113" s="461"/>
      <c r="BVN113" s="461"/>
      <c r="BVO113" s="461"/>
      <c r="BVP113" s="461"/>
      <c r="BVQ113" s="461"/>
      <c r="BVR113" s="461"/>
      <c r="BVS113" s="461"/>
      <c r="BVT113" s="461"/>
      <c r="BVU113" s="461"/>
      <c r="BVV113" s="461"/>
      <c r="BVW113" s="461"/>
      <c r="BVX113" s="461"/>
      <c r="BVY113" s="461"/>
      <c r="BVZ113" s="461"/>
      <c r="BWA113" s="461"/>
      <c r="BWB113" s="461"/>
      <c r="BWC113" s="461"/>
      <c r="BWD113" s="461"/>
      <c r="BWE113" s="461"/>
      <c r="BWF113" s="461"/>
      <c r="BWG113" s="461"/>
      <c r="BWH113" s="461"/>
      <c r="BWI113" s="461"/>
      <c r="BWJ113" s="461"/>
      <c r="BWK113" s="461"/>
      <c r="BWL113" s="461"/>
      <c r="BWM113" s="461"/>
      <c r="BWN113" s="461"/>
      <c r="BWO113" s="461"/>
      <c r="BWP113" s="461"/>
      <c r="BWQ113" s="461"/>
      <c r="BWR113" s="461"/>
      <c r="BWS113" s="461"/>
      <c r="BWT113" s="461"/>
      <c r="BWU113" s="461"/>
      <c r="BWV113" s="461"/>
      <c r="BWW113" s="461"/>
      <c r="BWX113" s="461"/>
      <c r="BWY113" s="461"/>
      <c r="BWZ113" s="461"/>
      <c r="BXA113" s="461"/>
      <c r="BXB113" s="461"/>
      <c r="BXC113" s="461"/>
      <c r="BXD113" s="461"/>
      <c r="BXE113" s="461"/>
      <c r="BXF113" s="461"/>
      <c r="BXG113" s="461"/>
      <c r="BXH113" s="461"/>
      <c r="BXI113" s="461"/>
      <c r="BXJ113" s="461"/>
      <c r="BXK113" s="461"/>
      <c r="BXL113" s="461"/>
      <c r="BXM113" s="461"/>
      <c r="BXN113" s="461"/>
      <c r="BXO113" s="461"/>
      <c r="BXP113" s="461"/>
      <c r="BXQ113" s="461"/>
      <c r="BXR113" s="461"/>
      <c r="BXS113" s="461"/>
      <c r="BXT113" s="461"/>
      <c r="BXU113" s="461"/>
      <c r="BXV113" s="461"/>
      <c r="BXW113" s="461"/>
      <c r="BXX113" s="461"/>
      <c r="BXY113" s="461"/>
      <c r="BXZ113" s="461"/>
      <c r="BYA113" s="461"/>
      <c r="BYB113" s="461"/>
      <c r="BYC113" s="461"/>
      <c r="BYD113" s="461"/>
      <c r="BYE113" s="461"/>
      <c r="BYF113" s="461"/>
      <c r="BYG113" s="461"/>
      <c r="BYH113" s="461"/>
      <c r="BYI113" s="461"/>
      <c r="BYJ113" s="461"/>
      <c r="BYK113" s="461"/>
      <c r="BYL113" s="461"/>
      <c r="BYM113" s="461"/>
      <c r="BYN113" s="461"/>
      <c r="BYO113" s="461"/>
      <c r="BYP113" s="461"/>
      <c r="BYQ113" s="461"/>
      <c r="BYR113" s="461"/>
      <c r="BYS113" s="461"/>
      <c r="BYT113" s="461"/>
      <c r="BYU113" s="461"/>
      <c r="BYV113" s="461"/>
      <c r="BYW113" s="461"/>
      <c r="BYX113" s="461"/>
      <c r="BYY113" s="461"/>
      <c r="BYZ113" s="461"/>
      <c r="BZA113" s="461"/>
      <c r="BZB113" s="461"/>
      <c r="BZC113" s="461"/>
      <c r="BZD113" s="461"/>
      <c r="BZE113" s="461"/>
      <c r="BZF113" s="461"/>
      <c r="BZG113" s="461"/>
      <c r="BZH113" s="461"/>
      <c r="BZI113" s="461"/>
      <c r="BZJ113" s="461"/>
      <c r="BZK113" s="461"/>
      <c r="BZL113" s="461"/>
      <c r="BZM113" s="461"/>
      <c r="BZN113" s="461"/>
      <c r="BZO113" s="461"/>
      <c r="BZP113" s="461"/>
      <c r="BZQ113" s="461"/>
      <c r="BZR113" s="461"/>
      <c r="BZS113" s="461"/>
      <c r="BZT113" s="461"/>
      <c r="BZU113" s="461"/>
      <c r="BZV113" s="461"/>
      <c r="BZW113" s="461"/>
      <c r="BZX113" s="461"/>
      <c r="BZY113" s="461"/>
      <c r="BZZ113" s="461"/>
      <c r="CAA113" s="461"/>
      <c r="CAB113" s="461"/>
      <c r="CAC113" s="461"/>
      <c r="CAD113" s="461"/>
      <c r="CAE113" s="461"/>
      <c r="CAF113" s="461"/>
      <c r="CAG113" s="461"/>
      <c r="CAH113" s="461"/>
      <c r="CAI113" s="461"/>
      <c r="CAJ113" s="461"/>
      <c r="CAK113" s="461"/>
      <c r="CAL113" s="461"/>
      <c r="CAM113" s="461"/>
      <c r="CAN113" s="461"/>
      <c r="CAO113" s="461"/>
      <c r="CAP113" s="461"/>
      <c r="CAQ113" s="461"/>
      <c r="CAR113" s="461"/>
      <c r="CAS113" s="461"/>
      <c r="CAT113" s="461"/>
      <c r="CAU113" s="461"/>
      <c r="CAV113" s="461"/>
      <c r="CAW113" s="461"/>
      <c r="CAX113" s="461"/>
      <c r="CAY113" s="461"/>
      <c r="CAZ113" s="461"/>
      <c r="CBA113" s="461"/>
      <c r="CBB113" s="461"/>
      <c r="CBC113" s="461"/>
      <c r="CBD113" s="461"/>
      <c r="CBE113" s="461"/>
      <c r="CBF113" s="461"/>
      <c r="CBG113" s="461"/>
      <c r="CBH113" s="461"/>
      <c r="CBI113" s="461"/>
      <c r="CBJ113" s="461"/>
      <c r="CBK113" s="461"/>
      <c r="CBL113" s="461"/>
      <c r="CBM113" s="461"/>
      <c r="CBN113" s="461"/>
      <c r="CBO113" s="461"/>
      <c r="CBP113" s="461"/>
      <c r="CBQ113" s="461"/>
      <c r="CBR113" s="461"/>
      <c r="CBS113" s="461"/>
      <c r="CBT113" s="461"/>
      <c r="CBU113" s="461"/>
      <c r="CBV113" s="461"/>
      <c r="CBW113" s="461"/>
      <c r="CBX113" s="461"/>
      <c r="CBY113" s="461"/>
      <c r="CBZ113" s="461"/>
      <c r="CCA113" s="461"/>
      <c r="CCB113" s="461"/>
      <c r="CCC113" s="461"/>
      <c r="CCD113" s="461"/>
      <c r="CCE113" s="461"/>
      <c r="CCF113" s="461"/>
      <c r="CCG113" s="461"/>
      <c r="CCH113" s="461"/>
      <c r="CCI113" s="461"/>
      <c r="CCJ113" s="461"/>
      <c r="CCK113" s="461"/>
      <c r="CCL113" s="461"/>
      <c r="CCM113" s="461"/>
      <c r="CCN113" s="461"/>
      <c r="CCO113" s="461"/>
      <c r="CCP113" s="461"/>
      <c r="CCQ113" s="461"/>
      <c r="CCR113" s="461"/>
      <c r="CCS113" s="461"/>
      <c r="CCT113" s="461"/>
      <c r="CCU113" s="461"/>
      <c r="CCV113" s="461"/>
      <c r="CCW113" s="461"/>
      <c r="CCX113" s="461"/>
      <c r="CCY113" s="461"/>
      <c r="CCZ113" s="461"/>
      <c r="CDA113" s="461"/>
      <c r="CDB113" s="461"/>
      <c r="CDC113" s="461"/>
      <c r="CDD113" s="461"/>
      <c r="CDE113" s="461"/>
      <c r="CDF113" s="461"/>
      <c r="CDG113" s="461"/>
      <c r="CDH113" s="461"/>
      <c r="CDI113" s="461"/>
      <c r="CDJ113" s="461"/>
      <c r="CDK113" s="461"/>
      <c r="CDL113" s="461"/>
      <c r="CDM113" s="461"/>
      <c r="CDN113" s="461"/>
      <c r="CDO113" s="461"/>
      <c r="CDP113" s="461"/>
      <c r="CDQ113" s="461"/>
      <c r="CDR113" s="461"/>
      <c r="CDS113" s="461"/>
      <c r="CDT113" s="461"/>
      <c r="CDU113" s="461"/>
      <c r="CDV113" s="461"/>
      <c r="CDW113" s="461"/>
      <c r="CDX113" s="461"/>
      <c r="CDY113" s="461"/>
      <c r="CDZ113" s="461"/>
      <c r="CEA113" s="461"/>
      <c r="CEB113" s="461"/>
      <c r="CEC113" s="461"/>
      <c r="CED113" s="461"/>
      <c r="CEE113" s="461"/>
      <c r="CEF113" s="461"/>
      <c r="CEG113" s="461"/>
      <c r="CEH113" s="461"/>
      <c r="CEI113" s="461"/>
      <c r="CEJ113" s="461"/>
      <c r="CEK113" s="461"/>
      <c r="CEL113" s="461"/>
      <c r="CEM113" s="461"/>
      <c r="CEN113" s="461"/>
      <c r="CEO113" s="461"/>
      <c r="CEP113" s="461"/>
      <c r="CEQ113" s="461"/>
      <c r="CER113" s="461"/>
      <c r="CES113" s="461"/>
      <c r="CET113" s="461"/>
      <c r="CEU113" s="461"/>
      <c r="CEV113" s="461"/>
      <c r="CEW113" s="461"/>
      <c r="CEX113" s="461"/>
      <c r="CEY113" s="461"/>
      <c r="CEZ113" s="461"/>
      <c r="CFA113" s="461"/>
      <c r="CFB113" s="461"/>
      <c r="CFC113" s="461"/>
      <c r="CFD113" s="461"/>
      <c r="CFE113" s="461"/>
      <c r="CFF113" s="461"/>
      <c r="CFG113" s="461"/>
      <c r="CFH113" s="461"/>
      <c r="CFI113" s="461"/>
      <c r="CFJ113" s="461"/>
      <c r="CFK113" s="461"/>
      <c r="CFL113" s="461"/>
      <c r="CFM113" s="461"/>
      <c r="CFN113" s="461"/>
      <c r="CFO113" s="461"/>
      <c r="CFP113" s="461"/>
      <c r="CFQ113" s="461"/>
      <c r="CFR113" s="461"/>
      <c r="CFS113" s="461"/>
      <c r="CFT113" s="461"/>
      <c r="CFU113" s="461"/>
      <c r="CFV113" s="461"/>
      <c r="CFW113" s="461"/>
      <c r="CFX113" s="461"/>
      <c r="CFY113" s="461"/>
      <c r="CFZ113" s="461"/>
      <c r="CGA113" s="461"/>
      <c r="CGB113" s="461"/>
      <c r="CGC113" s="461"/>
      <c r="CGD113" s="461"/>
      <c r="CGE113" s="461"/>
      <c r="CGF113" s="461"/>
      <c r="CGG113" s="461"/>
      <c r="CGH113" s="461"/>
      <c r="CGI113" s="461"/>
      <c r="CGJ113" s="461"/>
      <c r="CGK113" s="461"/>
      <c r="CGL113" s="461"/>
      <c r="CGM113" s="461"/>
      <c r="CGN113" s="461"/>
      <c r="CGO113" s="461"/>
      <c r="CGP113" s="461"/>
      <c r="CGQ113" s="461"/>
      <c r="CGR113" s="461"/>
      <c r="CGS113" s="461"/>
      <c r="CGT113" s="461"/>
      <c r="CGU113" s="461"/>
      <c r="CGV113" s="461"/>
      <c r="CGW113" s="461"/>
      <c r="CGX113" s="461"/>
      <c r="CGY113" s="461"/>
      <c r="CGZ113" s="461"/>
      <c r="CHA113" s="461"/>
      <c r="CHB113" s="461"/>
      <c r="CHC113" s="461"/>
      <c r="CHD113" s="461"/>
      <c r="CHE113" s="461"/>
      <c r="CHF113" s="461"/>
      <c r="CHG113" s="461"/>
      <c r="CHH113" s="461"/>
      <c r="CHI113" s="461"/>
      <c r="CHJ113" s="461"/>
      <c r="CHK113" s="461"/>
      <c r="CHL113" s="461"/>
      <c r="CHM113" s="461"/>
      <c r="CHN113" s="461"/>
      <c r="CHO113" s="461"/>
      <c r="CHP113" s="461"/>
      <c r="CHQ113" s="461"/>
      <c r="CHR113" s="461"/>
      <c r="CHS113" s="461"/>
      <c r="CHT113" s="461"/>
      <c r="CHU113" s="461"/>
      <c r="CHV113" s="461"/>
      <c r="CHW113" s="461"/>
      <c r="CHX113" s="461"/>
      <c r="CHY113" s="461"/>
      <c r="CHZ113" s="461"/>
      <c r="CIA113" s="461"/>
      <c r="CIB113" s="461"/>
      <c r="CIC113" s="461"/>
      <c r="CID113" s="461"/>
      <c r="CIE113" s="461"/>
      <c r="CIF113" s="461"/>
      <c r="CIG113" s="461"/>
      <c r="CIH113" s="461"/>
      <c r="CII113" s="461"/>
      <c r="CIJ113" s="461"/>
      <c r="CIK113" s="461"/>
      <c r="CIL113" s="461"/>
      <c r="CIM113" s="461"/>
      <c r="CIN113" s="461"/>
      <c r="CIO113" s="461"/>
      <c r="CIP113" s="461"/>
      <c r="CIQ113" s="461"/>
      <c r="CIR113" s="461"/>
      <c r="CIS113" s="461"/>
      <c r="CIT113" s="461"/>
      <c r="CIU113" s="461"/>
      <c r="CIV113" s="461"/>
      <c r="CIW113" s="461"/>
      <c r="CIX113" s="461"/>
      <c r="CIY113" s="461"/>
      <c r="CIZ113" s="461"/>
      <c r="CJA113" s="461"/>
      <c r="CJB113" s="461"/>
      <c r="CJC113" s="461"/>
      <c r="CJD113" s="461"/>
      <c r="CJE113" s="461"/>
      <c r="CJF113" s="461"/>
      <c r="CJG113" s="461"/>
      <c r="CJH113" s="461"/>
      <c r="CJI113" s="461"/>
      <c r="CJJ113" s="461"/>
      <c r="CJK113" s="461"/>
      <c r="CJL113" s="461"/>
      <c r="CJM113" s="461"/>
      <c r="CJN113" s="461"/>
      <c r="CJO113" s="461"/>
      <c r="CJP113" s="461"/>
      <c r="CJQ113" s="461"/>
      <c r="CJR113" s="461"/>
      <c r="CJS113" s="461"/>
      <c r="CJT113" s="461"/>
      <c r="CJU113" s="461"/>
      <c r="CJV113" s="461"/>
      <c r="CJW113" s="461"/>
      <c r="CJX113" s="461"/>
      <c r="CJY113" s="461"/>
      <c r="CJZ113" s="461"/>
      <c r="CKA113" s="461"/>
      <c r="CKB113" s="461"/>
      <c r="CKC113" s="461"/>
      <c r="CKD113" s="461"/>
      <c r="CKE113" s="461"/>
      <c r="CKF113" s="461"/>
      <c r="CKG113" s="461"/>
      <c r="CKH113" s="461"/>
      <c r="CKI113" s="461"/>
      <c r="CKJ113" s="461"/>
      <c r="CKK113" s="461"/>
      <c r="CKL113" s="461"/>
      <c r="CKM113" s="461"/>
      <c r="CKN113" s="461"/>
      <c r="CKO113" s="461"/>
      <c r="CKP113" s="461"/>
      <c r="CKQ113" s="461"/>
      <c r="CKR113" s="461"/>
      <c r="CKS113" s="461"/>
      <c r="CKT113" s="461"/>
      <c r="CKU113" s="461"/>
      <c r="CKV113" s="461"/>
      <c r="CKW113" s="461"/>
      <c r="CKX113" s="461"/>
      <c r="CKY113" s="461"/>
      <c r="CKZ113" s="461"/>
      <c r="CLA113" s="461"/>
      <c r="CLB113" s="461"/>
      <c r="CLC113" s="461"/>
      <c r="CLD113" s="461"/>
      <c r="CLE113" s="461"/>
      <c r="CLF113" s="461"/>
      <c r="CLG113" s="461"/>
      <c r="CLH113" s="461"/>
      <c r="CLI113" s="461"/>
      <c r="CLJ113" s="461"/>
      <c r="CLK113" s="461"/>
      <c r="CLL113" s="461"/>
      <c r="CLM113" s="461"/>
      <c r="CLN113" s="461"/>
      <c r="CLO113" s="461"/>
      <c r="CLP113" s="461"/>
      <c r="CLQ113" s="461"/>
      <c r="CLR113" s="461"/>
      <c r="CLS113" s="461"/>
      <c r="CLT113" s="461"/>
      <c r="CLU113" s="461"/>
      <c r="CLV113" s="461"/>
      <c r="CLW113" s="461"/>
      <c r="CLX113" s="461"/>
      <c r="CLY113" s="461"/>
      <c r="CLZ113" s="461"/>
      <c r="CMA113" s="461"/>
      <c r="CMB113" s="461"/>
      <c r="CMC113" s="461"/>
      <c r="CMD113" s="461"/>
      <c r="CME113" s="461"/>
      <c r="CMF113" s="461"/>
      <c r="CMG113" s="461"/>
      <c r="CMH113" s="461"/>
      <c r="CMI113" s="461"/>
      <c r="CMJ113" s="461"/>
      <c r="CMK113" s="461"/>
      <c r="CML113" s="461"/>
      <c r="CMM113" s="461"/>
      <c r="CMN113" s="461"/>
      <c r="CMO113" s="461"/>
      <c r="CMP113" s="461"/>
      <c r="CMQ113" s="461"/>
      <c r="CMR113" s="461"/>
      <c r="CMS113" s="461"/>
      <c r="CMT113" s="461"/>
      <c r="CMU113" s="461"/>
      <c r="CMV113" s="461"/>
      <c r="CMW113" s="461"/>
      <c r="CMX113" s="461"/>
      <c r="CMY113" s="461"/>
      <c r="CMZ113" s="461"/>
      <c r="CNA113" s="461"/>
      <c r="CNB113" s="461"/>
      <c r="CNC113" s="461"/>
      <c r="CND113" s="461"/>
      <c r="CNE113" s="461"/>
      <c r="CNF113" s="461"/>
      <c r="CNG113" s="461"/>
      <c r="CNH113" s="461"/>
      <c r="CNI113" s="461"/>
      <c r="CNJ113" s="461"/>
      <c r="CNK113" s="461"/>
      <c r="CNL113" s="461"/>
      <c r="CNM113" s="461"/>
      <c r="CNN113" s="461"/>
      <c r="CNO113" s="461"/>
      <c r="CNP113" s="461"/>
      <c r="CNQ113" s="461"/>
      <c r="CNR113" s="461"/>
      <c r="CNS113" s="461"/>
      <c r="CNT113" s="461"/>
      <c r="CNU113" s="461"/>
      <c r="CNV113" s="461"/>
      <c r="CNW113" s="461"/>
      <c r="CNX113" s="461"/>
      <c r="CNY113" s="461"/>
      <c r="CNZ113" s="461"/>
      <c r="COA113" s="461"/>
      <c r="COB113" s="461"/>
      <c r="COC113" s="461"/>
      <c r="COD113" s="461"/>
      <c r="COE113" s="461"/>
      <c r="COF113" s="461"/>
      <c r="COG113" s="461"/>
      <c r="COH113" s="461"/>
      <c r="COI113" s="461"/>
      <c r="COJ113" s="461"/>
      <c r="COK113" s="461"/>
      <c r="COL113" s="461"/>
      <c r="COM113" s="461"/>
      <c r="CON113" s="461"/>
      <c r="COO113" s="461"/>
      <c r="COP113" s="461"/>
      <c r="COQ113" s="461"/>
      <c r="COR113" s="461"/>
      <c r="COS113" s="461"/>
      <c r="COT113" s="461"/>
      <c r="COU113" s="461"/>
      <c r="COV113" s="461"/>
      <c r="COW113" s="461"/>
      <c r="COX113" s="461"/>
      <c r="COY113" s="461"/>
      <c r="COZ113" s="461"/>
      <c r="CPA113" s="461"/>
      <c r="CPB113" s="461"/>
      <c r="CPC113" s="461"/>
      <c r="CPD113" s="461"/>
      <c r="CPE113" s="461"/>
      <c r="CPF113" s="461"/>
      <c r="CPG113" s="461"/>
      <c r="CPH113" s="461"/>
      <c r="CPI113" s="461"/>
      <c r="CPJ113" s="461"/>
      <c r="CPK113" s="461"/>
      <c r="CPL113" s="461"/>
      <c r="CPM113" s="461"/>
      <c r="CPN113" s="461"/>
      <c r="CPO113" s="461"/>
      <c r="CPP113" s="461"/>
      <c r="CPQ113" s="461"/>
      <c r="CPR113" s="461"/>
      <c r="CPS113" s="461"/>
      <c r="CPT113" s="461"/>
      <c r="CPU113" s="461"/>
      <c r="CPV113" s="461"/>
      <c r="CPW113" s="461"/>
      <c r="CPX113" s="461"/>
      <c r="CPY113" s="461"/>
      <c r="CPZ113" s="461"/>
      <c r="CQA113" s="461"/>
      <c r="CQB113" s="461"/>
      <c r="CQC113" s="461"/>
      <c r="CQD113" s="461"/>
      <c r="CQE113" s="461"/>
      <c r="CQF113" s="461"/>
      <c r="CQG113" s="461"/>
      <c r="CQH113" s="461"/>
      <c r="CQI113" s="461"/>
      <c r="CQJ113" s="461"/>
      <c r="CQK113" s="461"/>
      <c r="CQL113" s="461"/>
      <c r="CQM113" s="461"/>
      <c r="CQN113" s="461"/>
      <c r="CQO113" s="461"/>
      <c r="CQP113" s="461"/>
      <c r="CQQ113" s="461"/>
      <c r="CQR113" s="461"/>
      <c r="CQS113" s="461"/>
      <c r="CQT113" s="461"/>
      <c r="CQU113" s="461"/>
      <c r="CQV113" s="461"/>
      <c r="CQW113" s="461"/>
      <c r="CQX113" s="461"/>
      <c r="CQY113" s="461"/>
      <c r="CQZ113" s="461"/>
      <c r="CRA113" s="461"/>
      <c r="CRB113" s="461"/>
      <c r="CRC113" s="461"/>
      <c r="CRD113" s="461"/>
      <c r="CRE113" s="461"/>
      <c r="CRF113" s="461"/>
      <c r="CRG113" s="461"/>
      <c r="CRH113" s="461"/>
      <c r="CRI113" s="461"/>
      <c r="CRJ113" s="461"/>
      <c r="CRK113" s="461"/>
      <c r="CRL113" s="461"/>
      <c r="CRM113" s="461"/>
      <c r="CRN113" s="461"/>
      <c r="CRO113" s="461"/>
      <c r="CRP113" s="461"/>
      <c r="CRQ113" s="461"/>
      <c r="CRR113" s="461"/>
      <c r="CRS113" s="461"/>
      <c r="CRT113" s="461"/>
      <c r="CRU113" s="461"/>
      <c r="CRV113" s="461"/>
      <c r="CRW113" s="461"/>
      <c r="CRX113" s="461"/>
      <c r="CRY113" s="461"/>
      <c r="CRZ113" s="461"/>
      <c r="CSA113" s="461"/>
      <c r="CSB113" s="461"/>
      <c r="CSC113" s="461"/>
      <c r="CSD113" s="461"/>
      <c r="CSE113" s="461"/>
      <c r="CSF113" s="461"/>
      <c r="CSG113" s="461"/>
      <c r="CSH113" s="461"/>
      <c r="CSI113" s="461"/>
      <c r="CSJ113" s="461"/>
      <c r="CSK113" s="461"/>
      <c r="CSL113" s="461"/>
      <c r="CSM113" s="461"/>
      <c r="CSN113" s="461"/>
      <c r="CSO113" s="461"/>
      <c r="CSP113" s="461"/>
      <c r="CSQ113" s="461"/>
      <c r="CSR113" s="461"/>
      <c r="CSS113" s="461"/>
      <c r="CST113" s="461"/>
      <c r="CSU113" s="461"/>
      <c r="CSV113" s="461"/>
      <c r="CSW113" s="461"/>
      <c r="CSX113" s="461"/>
      <c r="CSY113" s="461"/>
      <c r="CSZ113" s="461"/>
      <c r="CTA113" s="461"/>
      <c r="CTB113" s="461"/>
      <c r="CTC113" s="461"/>
      <c r="CTD113" s="461"/>
      <c r="CTE113" s="461"/>
      <c r="CTF113" s="461"/>
      <c r="CTG113" s="461"/>
      <c r="CTH113" s="461"/>
      <c r="CTI113" s="461"/>
      <c r="CTJ113" s="461"/>
      <c r="CTK113" s="461"/>
      <c r="CTL113" s="461"/>
      <c r="CTM113" s="461"/>
      <c r="CTN113" s="461"/>
      <c r="CTO113" s="461"/>
      <c r="CTP113" s="461"/>
      <c r="CTQ113" s="461"/>
      <c r="CTR113" s="461"/>
      <c r="CTS113" s="461"/>
      <c r="CTT113" s="461"/>
      <c r="CTU113" s="461"/>
      <c r="CTV113" s="461"/>
      <c r="CTW113" s="461"/>
      <c r="CTX113" s="461"/>
      <c r="CTY113" s="461"/>
      <c r="CTZ113" s="461"/>
      <c r="CUA113" s="461"/>
      <c r="CUB113" s="461"/>
      <c r="CUC113" s="461"/>
      <c r="CUD113" s="461"/>
      <c r="CUE113" s="461"/>
      <c r="CUF113" s="461"/>
      <c r="CUG113" s="461"/>
      <c r="CUH113" s="461"/>
      <c r="CUI113" s="461"/>
      <c r="CUJ113" s="461"/>
      <c r="CUK113" s="461"/>
      <c r="CUL113" s="461"/>
      <c r="CUM113" s="461"/>
      <c r="CUN113" s="461"/>
      <c r="CUO113" s="461"/>
      <c r="CUP113" s="461"/>
      <c r="CUQ113" s="461"/>
      <c r="CUR113" s="461"/>
      <c r="CUS113" s="461"/>
      <c r="CUT113" s="461"/>
      <c r="CUU113" s="461"/>
      <c r="CUV113" s="461"/>
      <c r="CUW113" s="461"/>
      <c r="CUX113" s="461"/>
      <c r="CUY113" s="461"/>
      <c r="CUZ113" s="461"/>
      <c r="CVA113" s="461"/>
      <c r="CVB113" s="461"/>
      <c r="CVC113" s="461"/>
      <c r="CVD113" s="461"/>
      <c r="CVE113" s="461"/>
      <c r="CVF113" s="461"/>
      <c r="CVG113" s="461"/>
      <c r="CVH113" s="461"/>
      <c r="CVI113" s="461"/>
      <c r="CVJ113" s="461"/>
      <c r="CVK113" s="461"/>
      <c r="CVL113" s="461"/>
      <c r="CVM113" s="461"/>
      <c r="CVN113" s="461"/>
      <c r="CVO113" s="461"/>
      <c r="CVP113" s="461"/>
      <c r="CVQ113" s="461"/>
      <c r="CVR113" s="461"/>
      <c r="CVS113" s="461"/>
      <c r="CVT113" s="461"/>
      <c r="CVU113" s="461"/>
      <c r="CVV113" s="461"/>
      <c r="CVW113" s="461"/>
      <c r="CVX113" s="461"/>
      <c r="CVY113" s="461"/>
      <c r="CVZ113" s="461"/>
      <c r="CWA113" s="461"/>
      <c r="CWB113" s="461"/>
      <c r="CWC113" s="461"/>
      <c r="CWD113" s="461"/>
      <c r="CWE113" s="461"/>
      <c r="CWF113" s="461"/>
      <c r="CWG113" s="461"/>
      <c r="CWH113" s="461"/>
      <c r="CWI113" s="461"/>
      <c r="CWJ113" s="461"/>
      <c r="CWK113" s="461"/>
      <c r="CWL113" s="461"/>
      <c r="CWM113" s="461"/>
      <c r="CWN113" s="461"/>
      <c r="CWO113" s="461"/>
      <c r="CWP113" s="461"/>
      <c r="CWQ113" s="461"/>
      <c r="CWR113" s="461"/>
      <c r="CWS113" s="461"/>
      <c r="CWT113" s="461"/>
      <c r="CWU113" s="461"/>
      <c r="CWV113" s="461"/>
      <c r="CWW113" s="461"/>
      <c r="CWX113" s="461"/>
      <c r="CWY113" s="461"/>
      <c r="CWZ113" s="461"/>
      <c r="CXA113" s="461"/>
      <c r="CXB113" s="461"/>
      <c r="CXC113" s="461"/>
      <c r="CXD113" s="461"/>
      <c r="CXE113" s="461"/>
      <c r="CXF113" s="461"/>
      <c r="CXG113" s="461"/>
      <c r="CXH113" s="461"/>
      <c r="CXI113" s="461"/>
      <c r="CXJ113" s="461"/>
      <c r="CXK113" s="461"/>
      <c r="CXL113" s="461"/>
      <c r="CXM113" s="461"/>
      <c r="CXN113" s="461"/>
      <c r="CXO113" s="461"/>
      <c r="CXP113" s="461"/>
      <c r="CXQ113" s="461"/>
      <c r="CXR113" s="461"/>
      <c r="CXS113" s="461"/>
      <c r="CXT113" s="461"/>
      <c r="CXU113" s="461"/>
      <c r="CXV113" s="461"/>
      <c r="CXW113" s="461"/>
      <c r="CXX113" s="461"/>
      <c r="CXY113" s="461"/>
      <c r="CXZ113" s="461"/>
      <c r="CYA113" s="461"/>
      <c r="CYB113" s="461"/>
      <c r="CYC113" s="461"/>
      <c r="CYD113" s="461"/>
      <c r="CYE113" s="461"/>
      <c r="CYF113" s="461"/>
      <c r="CYG113" s="461"/>
      <c r="CYH113" s="461"/>
      <c r="CYI113" s="461"/>
      <c r="CYJ113" s="461"/>
      <c r="CYK113" s="461"/>
      <c r="CYL113" s="461"/>
      <c r="CYM113" s="461"/>
      <c r="CYN113" s="461"/>
      <c r="CYO113" s="461"/>
      <c r="CYP113" s="461"/>
      <c r="CYQ113" s="461"/>
      <c r="CYR113" s="461"/>
      <c r="CYS113" s="461"/>
      <c r="CYT113" s="461"/>
      <c r="CYU113" s="461"/>
      <c r="CYV113" s="461"/>
      <c r="CYW113" s="461"/>
      <c r="CYX113" s="461"/>
      <c r="CYY113" s="461"/>
      <c r="CYZ113" s="461"/>
      <c r="CZA113" s="461"/>
      <c r="CZB113" s="461"/>
      <c r="CZC113" s="461"/>
      <c r="CZD113" s="461"/>
      <c r="CZE113" s="461"/>
      <c r="CZF113" s="461"/>
      <c r="CZG113" s="461"/>
      <c r="CZH113" s="461"/>
      <c r="CZI113" s="461"/>
      <c r="CZJ113" s="461"/>
      <c r="CZK113" s="461"/>
      <c r="CZL113" s="461"/>
      <c r="CZM113" s="461"/>
      <c r="CZN113" s="461"/>
      <c r="CZO113" s="461"/>
      <c r="CZP113" s="461"/>
      <c r="CZQ113" s="461"/>
      <c r="CZR113" s="461"/>
      <c r="CZS113" s="461"/>
      <c r="CZT113" s="461"/>
      <c r="CZU113" s="461"/>
      <c r="CZV113" s="461"/>
      <c r="CZW113" s="461"/>
      <c r="CZX113" s="461"/>
      <c r="CZY113" s="461"/>
      <c r="CZZ113" s="461"/>
      <c r="DAA113" s="461"/>
      <c r="DAB113" s="461"/>
      <c r="DAC113" s="461"/>
      <c r="DAD113" s="461"/>
      <c r="DAE113" s="461"/>
      <c r="DAF113" s="461"/>
      <c r="DAG113" s="461"/>
      <c r="DAH113" s="461"/>
      <c r="DAI113" s="461"/>
      <c r="DAJ113" s="461"/>
      <c r="DAK113" s="461"/>
      <c r="DAL113" s="461"/>
      <c r="DAM113" s="461"/>
      <c r="DAN113" s="461"/>
      <c r="DAO113" s="461"/>
      <c r="DAP113" s="461"/>
      <c r="DAQ113" s="461"/>
      <c r="DAR113" s="461"/>
      <c r="DAS113" s="461"/>
      <c r="DAT113" s="461"/>
      <c r="DAU113" s="461"/>
      <c r="DAV113" s="461"/>
      <c r="DAW113" s="461"/>
      <c r="DAX113" s="461"/>
      <c r="DAY113" s="461"/>
      <c r="DAZ113" s="461"/>
      <c r="DBA113" s="461"/>
      <c r="DBB113" s="461"/>
      <c r="DBC113" s="461"/>
      <c r="DBD113" s="461"/>
      <c r="DBE113" s="461"/>
      <c r="DBF113" s="461"/>
      <c r="DBG113" s="461"/>
      <c r="DBH113" s="461"/>
      <c r="DBI113" s="461"/>
      <c r="DBJ113" s="461"/>
      <c r="DBK113" s="461"/>
      <c r="DBL113" s="461"/>
      <c r="DBM113" s="461"/>
      <c r="DBN113" s="461"/>
      <c r="DBO113" s="461"/>
      <c r="DBP113" s="461"/>
      <c r="DBQ113" s="461"/>
      <c r="DBR113" s="461"/>
      <c r="DBS113" s="461"/>
      <c r="DBT113" s="461"/>
      <c r="DBU113" s="461"/>
      <c r="DBV113" s="461"/>
      <c r="DBW113" s="461"/>
      <c r="DBX113" s="461"/>
      <c r="DBY113" s="461"/>
      <c r="DBZ113" s="461"/>
      <c r="DCA113" s="461"/>
      <c r="DCB113" s="461"/>
      <c r="DCC113" s="461"/>
      <c r="DCD113" s="461"/>
      <c r="DCE113" s="461"/>
      <c r="DCF113" s="461"/>
      <c r="DCG113" s="461"/>
      <c r="DCH113" s="461"/>
      <c r="DCI113" s="461"/>
      <c r="DCJ113" s="461"/>
      <c r="DCK113" s="461"/>
      <c r="DCL113" s="461"/>
      <c r="DCM113" s="461"/>
      <c r="DCN113" s="461"/>
      <c r="DCO113" s="461"/>
      <c r="DCP113" s="461"/>
      <c r="DCQ113" s="461"/>
      <c r="DCR113" s="461"/>
      <c r="DCS113" s="461"/>
      <c r="DCT113" s="461"/>
      <c r="DCU113" s="461"/>
      <c r="DCV113" s="461"/>
      <c r="DCW113" s="461"/>
      <c r="DCX113" s="461"/>
      <c r="DCY113" s="461"/>
      <c r="DCZ113" s="461"/>
      <c r="DDA113" s="461"/>
      <c r="DDB113" s="461"/>
      <c r="DDC113" s="461"/>
      <c r="DDD113" s="461"/>
      <c r="DDE113" s="461"/>
      <c r="DDF113" s="461"/>
      <c r="DDG113" s="461"/>
      <c r="DDH113" s="461"/>
      <c r="DDI113" s="461"/>
      <c r="DDJ113" s="461"/>
      <c r="DDK113" s="461"/>
      <c r="DDL113" s="461"/>
      <c r="DDM113" s="461"/>
      <c r="DDN113" s="461"/>
      <c r="DDO113" s="461"/>
      <c r="DDP113" s="461"/>
      <c r="DDQ113" s="461"/>
      <c r="DDR113" s="461"/>
      <c r="DDS113" s="461"/>
      <c r="DDT113" s="461"/>
      <c r="DDU113" s="461"/>
      <c r="DDV113" s="461"/>
      <c r="DDW113" s="461"/>
      <c r="DDX113" s="461"/>
      <c r="DDY113" s="461"/>
      <c r="DDZ113" s="461"/>
      <c r="DEA113" s="461"/>
      <c r="DEB113" s="461"/>
      <c r="DEC113" s="461"/>
      <c r="DED113" s="461"/>
      <c r="DEE113" s="461"/>
      <c r="DEF113" s="461"/>
      <c r="DEG113" s="461"/>
      <c r="DEH113" s="461"/>
      <c r="DEI113" s="461"/>
      <c r="DEJ113" s="461"/>
      <c r="DEK113" s="461"/>
      <c r="DEL113" s="461"/>
      <c r="DEM113" s="461"/>
      <c r="DEN113" s="461"/>
      <c r="DEO113" s="461"/>
      <c r="DEP113" s="461"/>
      <c r="DEQ113" s="461"/>
      <c r="DER113" s="461"/>
      <c r="DES113" s="461"/>
      <c r="DET113" s="461"/>
      <c r="DEU113" s="461"/>
      <c r="DEV113" s="461"/>
      <c r="DEW113" s="461"/>
      <c r="DEX113" s="461"/>
      <c r="DEY113" s="461"/>
      <c r="DEZ113" s="461"/>
      <c r="DFA113" s="461"/>
      <c r="DFB113" s="461"/>
      <c r="DFC113" s="461"/>
      <c r="DFD113" s="461"/>
      <c r="DFE113" s="461"/>
      <c r="DFF113" s="461"/>
      <c r="DFG113" s="461"/>
      <c r="DFH113" s="461"/>
      <c r="DFI113" s="461"/>
      <c r="DFJ113" s="461"/>
      <c r="DFK113" s="461"/>
      <c r="DFL113" s="461"/>
      <c r="DFM113" s="461"/>
      <c r="DFN113" s="461"/>
      <c r="DFO113" s="461"/>
      <c r="DFP113" s="461"/>
      <c r="DFQ113" s="461"/>
      <c r="DFR113" s="461"/>
      <c r="DFS113" s="461"/>
      <c r="DFT113" s="461"/>
      <c r="DFU113" s="461"/>
      <c r="DFV113" s="461"/>
      <c r="DFW113" s="461"/>
      <c r="DFX113" s="461"/>
      <c r="DFY113" s="461"/>
      <c r="DFZ113" s="461"/>
      <c r="DGA113" s="461"/>
      <c r="DGB113" s="461"/>
      <c r="DGC113" s="461"/>
      <c r="DGD113" s="461"/>
      <c r="DGE113" s="461"/>
      <c r="DGF113" s="461"/>
      <c r="DGG113" s="461"/>
      <c r="DGH113" s="461"/>
      <c r="DGI113" s="461"/>
      <c r="DGJ113" s="461"/>
      <c r="DGK113" s="461"/>
      <c r="DGL113" s="461"/>
      <c r="DGM113" s="461"/>
      <c r="DGN113" s="461"/>
      <c r="DGO113" s="461"/>
      <c r="DGP113" s="461"/>
      <c r="DGQ113" s="461"/>
      <c r="DGR113" s="461"/>
      <c r="DGS113" s="461"/>
      <c r="DGT113" s="461"/>
      <c r="DGU113" s="461"/>
      <c r="DGV113" s="461"/>
      <c r="DGW113" s="461"/>
      <c r="DGX113" s="461"/>
      <c r="DGY113" s="461"/>
      <c r="DGZ113" s="461"/>
      <c r="DHA113" s="461"/>
      <c r="DHB113" s="461"/>
      <c r="DHC113" s="461"/>
      <c r="DHD113" s="461"/>
      <c r="DHE113" s="461"/>
      <c r="DHF113" s="461"/>
      <c r="DHG113" s="461"/>
      <c r="DHH113" s="461"/>
      <c r="DHI113" s="461"/>
      <c r="DHJ113" s="461"/>
      <c r="DHK113" s="461"/>
      <c r="DHL113" s="461"/>
      <c r="DHM113" s="461"/>
      <c r="DHN113" s="461"/>
      <c r="DHO113" s="461"/>
      <c r="DHP113" s="461"/>
      <c r="DHQ113" s="461"/>
      <c r="DHR113" s="461"/>
      <c r="DHS113" s="461"/>
      <c r="DHT113" s="461"/>
      <c r="DHU113" s="461"/>
      <c r="DHV113" s="461"/>
      <c r="DHW113" s="461"/>
      <c r="DHX113" s="461"/>
      <c r="DHY113" s="461"/>
      <c r="DHZ113" s="461"/>
      <c r="DIA113" s="461"/>
      <c r="DIB113" s="461"/>
      <c r="DIC113" s="461"/>
      <c r="DID113" s="461"/>
      <c r="DIE113" s="461"/>
      <c r="DIF113" s="461"/>
      <c r="DIG113" s="461"/>
      <c r="DIH113" s="461"/>
      <c r="DII113" s="461"/>
      <c r="DIJ113" s="461"/>
      <c r="DIK113" s="461"/>
      <c r="DIL113" s="461"/>
      <c r="DIM113" s="461"/>
      <c r="DIN113" s="461"/>
      <c r="DIO113" s="461"/>
      <c r="DIP113" s="461"/>
      <c r="DIQ113" s="461"/>
      <c r="DIR113" s="461"/>
      <c r="DIS113" s="461"/>
      <c r="DIT113" s="461"/>
      <c r="DIU113" s="461"/>
      <c r="DIV113" s="461"/>
      <c r="DIW113" s="461"/>
      <c r="DIX113" s="461"/>
      <c r="DIY113" s="461"/>
      <c r="DIZ113" s="461"/>
      <c r="DJA113" s="461"/>
      <c r="DJB113" s="461"/>
      <c r="DJC113" s="461"/>
      <c r="DJD113" s="461"/>
      <c r="DJE113" s="461"/>
      <c r="DJF113" s="461"/>
      <c r="DJG113" s="461"/>
      <c r="DJH113" s="461"/>
      <c r="DJI113" s="461"/>
      <c r="DJJ113" s="461"/>
      <c r="DJK113" s="461"/>
      <c r="DJL113" s="461"/>
      <c r="DJM113" s="461"/>
      <c r="DJN113" s="461"/>
      <c r="DJO113" s="461"/>
      <c r="DJP113" s="461"/>
      <c r="DJQ113" s="461"/>
      <c r="DJR113" s="461"/>
      <c r="DJS113" s="461"/>
      <c r="DJT113" s="461"/>
      <c r="DJU113" s="461"/>
      <c r="DJV113" s="461"/>
      <c r="DJW113" s="461"/>
      <c r="DJX113" s="461"/>
      <c r="DJY113" s="461"/>
      <c r="DJZ113" s="461"/>
      <c r="DKA113" s="461"/>
      <c r="DKB113" s="461"/>
      <c r="DKC113" s="461"/>
      <c r="DKD113" s="461"/>
      <c r="DKE113" s="461"/>
      <c r="DKF113" s="461"/>
      <c r="DKG113" s="461"/>
      <c r="DKH113" s="461"/>
      <c r="DKI113" s="461"/>
      <c r="DKJ113" s="461"/>
      <c r="DKK113" s="461"/>
      <c r="DKL113" s="461"/>
      <c r="DKM113" s="461"/>
      <c r="DKN113" s="461"/>
      <c r="DKO113" s="461"/>
      <c r="DKP113" s="461"/>
      <c r="DKQ113" s="461"/>
      <c r="DKR113" s="461"/>
      <c r="DKS113" s="461"/>
      <c r="DKT113" s="461"/>
      <c r="DKU113" s="461"/>
      <c r="DKV113" s="461"/>
      <c r="DKW113" s="461"/>
      <c r="DKX113" s="461"/>
      <c r="DKY113" s="461"/>
      <c r="DKZ113" s="461"/>
      <c r="DLA113" s="461"/>
      <c r="DLB113" s="461"/>
      <c r="DLC113" s="461"/>
      <c r="DLD113" s="461"/>
      <c r="DLE113" s="461"/>
      <c r="DLF113" s="461"/>
      <c r="DLG113" s="461"/>
      <c r="DLH113" s="461"/>
      <c r="DLI113" s="461"/>
      <c r="DLJ113" s="461"/>
      <c r="DLK113" s="461"/>
      <c r="DLL113" s="461"/>
      <c r="DLM113" s="461"/>
      <c r="DLN113" s="461"/>
      <c r="DLO113" s="461"/>
      <c r="DLP113" s="461"/>
      <c r="DLQ113" s="461"/>
      <c r="DLR113" s="461"/>
      <c r="DLS113" s="461"/>
      <c r="DLT113" s="461"/>
      <c r="DLU113" s="461"/>
      <c r="DLV113" s="461"/>
      <c r="DLW113" s="461"/>
      <c r="DLX113" s="461"/>
      <c r="DLY113" s="461"/>
      <c r="DLZ113" s="461"/>
      <c r="DMA113" s="461"/>
      <c r="DMB113" s="461"/>
      <c r="DMC113" s="461"/>
      <c r="DMD113" s="461"/>
      <c r="DME113" s="461"/>
      <c r="DMF113" s="461"/>
      <c r="DMG113" s="461"/>
      <c r="DMH113" s="461"/>
      <c r="DMI113" s="461"/>
      <c r="DMJ113" s="461"/>
      <c r="DMK113" s="461"/>
      <c r="DML113" s="461"/>
      <c r="DMM113" s="461"/>
      <c r="DMN113" s="461"/>
      <c r="DMO113" s="461"/>
      <c r="DMP113" s="461"/>
      <c r="DMQ113" s="461"/>
      <c r="DMR113" s="461"/>
      <c r="DMS113" s="461"/>
      <c r="DMT113" s="461"/>
      <c r="DMU113" s="461"/>
      <c r="DMV113" s="461"/>
      <c r="DMW113" s="461"/>
      <c r="DMX113" s="461"/>
      <c r="DMY113" s="461"/>
      <c r="DMZ113" s="461"/>
      <c r="DNA113" s="461"/>
      <c r="DNB113" s="461"/>
      <c r="DNC113" s="461"/>
      <c r="DND113" s="461"/>
      <c r="DNE113" s="461"/>
      <c r="DNF113" s="461"/>
      <c r="DNG113" s="461"/>
      <c r="DNH113" s="461"/>
      <c r="DNI113" s="461"/>
      <c r="DNJ113" s="461"/>
      <c r="DNK113" s="461"/>
      <c r="DNL113" s="461"/>
      <c r="DNM113" s="461"/>
      <c r="DNN113" s="461"/>
      <c r="DNO113" s="461"/>
      <c r="DNP113" s="461"/>
      <c r="DNQ113" s="461"/>
      <c r="DNR113" s="461"/>
      <c r="DNS113" s="461"/>
      <c r="DNT113" s="461"/>
      <c r="DNU113" s="461"/>
      <c r="DNV113" s="461"/>
      <c r="DNW113" s="461"/>
      <c r="DNX113" s="461"/>
      <c r="DNY113" s="461"/>
      <c r="DNZ113" s="461"/>
      <c r="DOA113" s="461"/>
      <c r="DOB113" s="461"/>
      <c r="DOC113" s="461"/>
      <c r="DOD113" s="461"/>
      <c r="DOE113" s="461"/>
      <c r="DOF113" s="461"/>
      <c r="DOG113" s="461"/>
      <c r="DOH113" s="461"/>
      <c r="DOI113" s="461"/>
      <c r="DOJ113" s="461"/>
      <c r="DOK113" s="461"/>
      <c r="DOL113" s="461"/>
      <c r="DOM113" s="461"/>
      <c r="DON113" s="461"/>
      <c r="DOO113" s="461"/>
      <c r="DOP113" s="461"/>
      <c r="DOQ113" s="461"/>
      <c r="DOR113" s="461"/>
      <c r="DOS113" s="461"/>
      <c r="DOT113" s="461"/>
      <c r="DOU113" s="461"/>
      <c r="DOV113" s="461"/>
      <c r="DOW113" s="461"/>
      <c r="DOX113" s="461"/>
      <c r="DOY113" s="461"/>
      <c r="DOZ113" s="461"/>
      <c r="DPA113" s="461"/>
      <c r="DPB113" s="461"/>
      <c r="DPC113" s="461"/>
      <c r="DPD113" s="461"/>
      <c r="DPE113" s="461"/>
      <c r="DPF113" s="461"/>
      <c r="DPG113" s="461"/>
      <c r="DPH113" s="461"/>
      <c r="DPI113" s="461"/>
      <c r="DPJ113" s="461"/>
      <c r="DPK113" s="461"/>
      <c r="DPL113" s="461"/>
      <c r="DPM113" s="461"/>
      <c r="DPN113" s="461"/>
      <c r="DPO113" s="461"/>
      <c r="DPP113" s="461"/>
      <c r="DPQ113" s="461"/>
      <c r="DPR113" s="461"/>
      <c r="DPS113" s="461"/>
      <c r="DPT113" s="461"/>
      <c r="DPU113" s="461"/>
      <c r="DPV113" s="461"/>
      <c r="DPW113" s="461"/>
      <c r="DPX113" s="461"/>
      <c r="DPY113" s="461"/>
      <c r="DPZ113" s="461"/>
      <c r="DQA113" s="461"/>
      <c r="DQB113" s="461"/>
      <c r="DQC113" s="461"/>
      <c r="DQD113" s="461"/>
      <c r="DQE113" s="461"/>
      <c r="DQF113" s="461"/>
      <c r="DQG113" s="461"/>
      <c r="DQH113" s="461"/>
      <c r="DQI113" s="461"/>
      <c r="DQJ113" s="461"/>
      <c r="DQK113" s="461"/>
      <c r="DQL113" s="461"/>
      <c r="DQM113" s="461"/>
      <c r="DQN113" s="461"/>
      <c r="DQO113" s="461"/>
      <c r="DQP113" s="461"/>
      <c r="DQQ113" s="461"/>
      <c r="DQR113" s="461"/>
      <c r="DQS113" s="461"/>
      <c r="DQT113" s="461"/>
      <c r="DQU113" s="461"/>
      <c r="DQV113" s="461"/>
      <c r="DQW113" s="461"/>
      <c r="DQX113" s="461"/>
      <c r="DQY113" s="461"/>
      <c r="DQZ113" s="461"/>
      <c r="DRA113" s="461"/>
      <c r="DRB113" s="461"/>
      <c r="DRC113" s="461"/>
      <c r="DRD113" s="461"/>
      <c r="DRE113" s="461"/>
      <c r="DRF113" s="461"/>
      <c r="DRG113" s="461"/>
      <c r="DRH113" s="461"/>
      <c r="DRI113" s="461"/>
      <c r="DRJ113" s="461"/>
      <c r="DRK113" s="461"/>
      <c r="DRL113" s="461"/>
      <c r="DRM113" s="461"/>
      <c r="DRN113" s="461"/>
      <c r="DRO113" s="461"/>
      <c r="DRP113" s="461"/>
      <c r="DRQ113" s="461"/>
      <c r="DRR113" s="461"/>
      <c r="DRS113" s="461"/>
      <c r="DRT113" s="461"/>
      <c r="DRU113" s="461"/>
      <c r="DRV113" s="461"/>
      <c r="DRW113" s="461"/>
      <c r="DRX113" s="461"/>
      <c r="DRY113" s="461"/>
      <c r="DRZ113" s="461"/>
      <c r="DSA113" s="461"/>
      <c r="DSB113" s="461"/>
      <c r="DSC113" s="461"/>
      <c r="DSD113" s="461"/>
      <c r="DSE113" s="461"/>
      <c r="DSF113" s="461"/>
      <c r="DSG113" s="461"/>
      <c r="DSH113" s="461"/>
      <c r="DSI113" s="461"/>
      <c r="DSJ113" s="461"/>
      <c r="DSK113" s="461"/>
      <c r="DSL113" s="461"/>
      <c r="DSM113" s="461"/>
      <c r="DSN113" s="461"/>
      <c r="DSO113" s="461"/>
      <c r="DSP113" s="461"/>
      <c r="DSQ113" s="461"/>
      <c r="DSR113" s="461"/>
      <c r="DSS113" s="461"/>
      <c r="DST113" s="461"/>
      <c r="DSU113" s="461"/>
      <c r="DSV113" s="461"/>
      <c r="DSW113" s="461"/>
      <c r="DSX113" s="461"/>
      <c r="DSY113" s="461"/>
      <c r="DSZ113" s="461"/>
      <c r="DTA113" s="461"/>
      <c r="DTB113" s="461"/>
      <c r="DTC113" s="461"/>
      <c r="DTD113" s="461"/>
      <c r="DTE113" s="461"/>
      <c r="DTF113" s="461"/>
      <c r="DTG113" s="461"/>
      <c r="DTH113" s="461"/>
      <c r="DTI113" s="461"/>
      <c r="DTJ113" s="461"/>
      <c r="DTK113" s="461"/>
      <c r="DTL113" s="461"/>
      <c r="DTM113" s="461"/>
      <c r="DTN113" s="461"/>
      <c r="DTO113" s="461"/>
      <c r="DTP113" s="461"/>
      <c r="DTQ113" s="461"/>
      <c r="DTR113" s="461"/>
      <c r="DTS113" s="461"/>
      <c r="DTT113" s="461"/>
      <c r="DTU113" s="461"/>
      <c r="DTV113" s="461"/>
      <c r="DTW113" s="461"/>
      <c r="DTX113" s="461"/>
      <c r="DTY113" s="461"/>
      <c r="DTZ113" s="461"/>
      <c r="DUA113" s="461"/>
      <c r="DUB113" s="461"/>
      <c r="DUC113" s="461"/>
      <c r="DUD113" s="461"/>
      <c r="DUE113" s="461"/>
      <c r="DUF113" s="461"/>
      <c r="DUG113" s="461"/>
      <c r="DUH113" s="461"/>
      <c r="DUI113" s="461"/>
      <c r="DUJ113" s="461"/>
      <c r="DUK113" s="461"/>
      <c r="DUL113" s="461"/>
      <c r="DUM113" s="461"/>
      <c r="DUN113" s="461"/>
      <c r="DUO113" s="461"/>
      <c r="DUP113" s="461"/>
      <c r="DUQ113" s="461"/>
      <c r="DUR113" s="461"/>
      <c r="DUS113" s="461"/>
      <c r="DUT113" s="461"/>
      <c r="DUU113" s="461"/>
      <c r="DUV113" s="461"/>
      <c r="DUW113" s="461"/>
      <c r="DUX113" s="461"/>
      <c r="DUY113" s="461"/>
      <c r="DUZ113" s="461"/>
      <c r="DVA113" s="461"/>
      <c r="DVB113" s="461"/>
      <c r="DVC113" s="461"/>
      <c r="DVD113" s="461"/>
      <c r="DVE113" s="461"/>
      <c r="DVF113" s="461"/>
      <c r="DVG113" s="461"/>
      <c r="DVH113" s="461"/>
      <c r="DVI113" s="461"/>
      <c r="DVJ113" s="461"/>
      <c r="DVK113" s="461"/>
      <c r="DVL113" s="461"/>
      <c r="DVM113" s="461"/>
      <c r="DVN113" s="461"/>
      <c r="DVO113" s="461"/>
      <c r="DVP113" s="461"/>
      <c r="DVQ113" s="461"/>
      <c r="DVR113" s="461"/>
      <c r="DVS113" s="461"/>
      <c r="DVT113" s="461"/>
      <c r="DVU113" s="461"/>
      <c r="DVV113" s="461"/>
      <c r="DVW113" s="461"/>
      <c r="DVX113" s="461"/>
      <c r="DVY113" s="461"/>
      <c r="DVZ113" s="461"/>
      <c r="DWA113" s="461"/>
      <c r="DWB113" s="461"/>
      <c r="DWC113" s="461"/>
      <c r="DWD113" s="461"/>
      <c r="DWE113" s="461"/>
      <c r="DWF113" s="461"/>
      <c r="DWG113" s="461"/>
      <c r="DWH113" s="461"/>
      <c r="DWI113" s="461"/>
      <c r="DWJ113" s="461"/>
      <c r="DWK113" s="461"/>
      <c r="DWL113" s="461"/>
      <c r="DWM113" s="461"/>
      <c r="DWN113" s="461"/>
      <c r="DWO113" s="461"/>
      <c r="DWP113" s="461"/>
      <c r="DWQ113" s="461"/>
      <c r="DWR113" s="461"/>
      <c r="DWS113" s="461"/>
      <c r="DWT113" s="461"/>
      <c r="DWU113" s="461"/>
      <c r="DWV113" s="461"/>
      <c r="DWW113" s="461"/>
      <c r="DWX113" s="461"/>
      <c r="DWY113" s="461"/>
      <c r="DWZ113" s="461"/>
      <c r="DXA113" s="461"/>
      <c r="DXB113" s="461"/>
      <c r="DXC113" s="461"/>
      <c r="DXD113" s="461"/>
      <c r="DXE113" s="461"/>
      <c r="DXF113" s="461"/>
      <c r="DXG113" s="461"/>
      <c r="DXH113" s="461"/>
      <c r="DXI113" s="461"/>
      <c r="DXJ113" s="461"/>
      <c r="DXK113" s="461"/>
      <c r="DXL113" s="461"/>
      <c r="DXM113" s="461"/>
      <c r="DXN113" s="461"/>
      <c r="DXO113" s="461"/>
      <c r="DXP113" s="461"/>
      <c r="DXQ113" s="461"/>
      <c r="DXR113" s="461"/>
      <c r="DXS113" s="461"/>
      <c r="DXT113" s="461"/>
      <c r="DXU113" s="461"/>
      <c r="DXV113" s="461"/>
      <c r="DXW113" s="461"/>
      <c r="DXX113" s="461"/>
      <c r="DXY113" s="461"/>
      <c r="DXZ113" s="461"/>
      <c r="DYA113" s="461"/>
      <c r="DYB113" s="461"/>
      <c r="DYC113" s="461"/>
      <c r="DYD113" s="461"/>
      <c r="DYE113" s="461"/>
      <c r="DYF113" s="461"/>
      <c r="DYG113" s="461"/>
      <c r="DYH113" s="461"/>
      <c r="DYI113" s="461"/>
      <c r="DYJ113" s="461"/>
      <c r="DYK113" s="461"/>
      <c r="DYL113" s="461"/>
      <c r="DYM113" s="461"/>
      <c r="DYN113" s="461"/>
      <c r="DYO113" s="461"/>
      <c r="DYP113" s="461"/>
      <c r="DYQ113" s="461"/>
      <c r="DYR113" s="461"/>
      <c r="DYS113" s="461"/>
      <c r="DYT113" s="461"/>
      <c r="DYU113" s="461"/>
      <c r="DYV113" s="461"/>
      <c r="DYW113" s="461"/>
      <c r="DYX113" s="461"/>
      <c r="DYY113" s="461"/>
      <c r="DYZ113" s="461"/>
      <c r="DZA113" s="461"/>
      <c r="DZB113" s="461"/>
      <c r="DZC113" s="461"/>
      <c r="DZD113" s="461"/>
      <c r="DZE113" s="461"/>
      <c r="DZF113" s="461"/>
      <c r="DZG113" s="461"/>
      <c r="DZH113" s="461"/>
      <c r="DZI113" s="461"/>
      <c r="DZJ113" s="461"/>
      <c r="DZK113" s="461"/>
      <c r="DZL113" s="461"/>
      <c r="DZM113" s="461"/>
      <c r="DZN113" s="461"/>
      <c r="DZO113" s="461"/>
      <c r="DZP113" s="461"/>
      <c r="DZQ113" s="461"/>
      <c r="DZR113" s="461"/>
      <c r="DZS113" s="461"/>
      <c r="DZT113" s="461"/>
      <c r="DZU113" s="461"/>
      <c r="DZV113" s="461"/>
      <c r="DZW113" s="461"/>
      <c r="DZX113" s="461"/>
      <c r="DZY113" s="461"/>
      <c r="DZZ113" s="461"/>
      <c r="EAA113" s="461"/>
      <c r="EAB113" s="461"/>
      <c r="EAC113" s="461"/>
      <c r="EAD113" s="461"/>
      <c r="EAE113" s="461"/>
      <c r="EAF113" s="461"/>
      <c r="EAG113" s="461"/>
      <c r="EAH113" s="461"/>
      <c r="EAI113" s="461"/>
      <c r="EAJ113" s="461"/>
      <c r="EAK113" s="461"/>
      <c r="EAL113" s="461"/>
      <c r="EAM113" s="461"/>
      <c r="EAN113" s="461"/>
      <c r="EAO113" s="461"/>
      <c r="EAP113" s="461"/>
      <c r="EAQ113" s="461"/>
      <c r="EAR113" s="461"/>
      <c r="EAS113" s="461"/>
      <c r="EAT113" s="461"/>
      <c r="EAU113" s="461"/>
      <c r="EAV113" s="461"/>
      <c r="EAW113" s="461"/>
      <c r="EAX113" s="461"/>
      <c r="EAY113" s="461"/>
      <c r="EAZ113" s="461"/>
      <c r="EBA113" s="461"/>
      <c r="EBB113" s="461"/>
      <c r="EBC113" s="461"/>
      <c r="EBD113" s="461"/>
      <c r="EBE113" s="461"/>
      <c r="EBF113" s="461"/>
      <c r="EBG113" s="461"/>
      <c r="EBH113" s="461"/>
      <c r="EBI113" s="461"/>
      <c r="EBJ113" s="461"/>
      <c r="EBK113" s="461"/>
      <c r="EBL113" s="461"/>
      <c r="EBM113" s="461"/>
      <c r="EBN113" s="461"/>
      <c r="EBO113" s="461"/>
      <c r="EBP113" s="461"/>
      <c r="EBQ113" s="461"/>
      <c r="EBR113" s="461"/>
      <c r="EBS113" s="461"/>
      <c r="EBT113" s="461"/>
      <c r="EBU113" s="461"/>
      <c r="EBV113" s="461"/>
      <c r="EBW113" s="461"/>
      <c r="EBX113" s="461"/>
      <c r="EBY113" s="461"/>
      <c r="EBZ113" s="461"/>
      <c r="ECA113" s="461"/>
      <c r="ECB113" s="461"/>
      <c r="ECC113" s="461"/>
      <c r="ECD113" s="461"/>
      <c r="ECE113" s="461"/>
      <c r="ECF113" s="461"/>
      <c r="ECG113" s="461"/>
      <c r="ECH113" s="461"/>
      <c r="ECI113" s="461"/>
      <c r="ECJ113" s="461"/>
      <c r="ECK113" s="461"/>
      <c r="ECL113" s="461"/>
      <c r="ECM113" s="461"/>
      <c r="ECN113" s="461"/>
      <c r="ECO113" s="461"/>
      <c r="ECP113" s="461"/>
      <c r="ECQ113" s="461"/>
      <c r="ECR113" s="461"/>
      <c r="ECS113" s="461"/>
      <c r="ECT113" s="461"/>
      <c r="ECU113" s="461"/>
      <c r="ECV113" s="461"/>
      <c r="ECW113" s="461"/>
      <c r="ECX113" s="461"/>
      <c r="ECY113" s="461"/>
      <c r="ECZ113" s="461"/>
      <c r="EDA113" s="461"/>
      <c r="EDB113" s="461"/>
      <c r="EDC113" s="461"/>
      <c r="EDD113" s="461"/>
      <c r="EDE113" s="461"/>
      <c r="EDF113" s="461"/>
      <c r="EDG113" s="461"/>
      <c r="EDH113" s="461"/>
      <c r="EDI113" s="461"/>
      <c r="EDJ113" s="461"/>
      <c r="EDK113" s="461"/>
      <c r="EDL113" s="461"/>
      <c r="EDM113" s="461"/>
      <c r="EDN113" s="461"/>
      <c r="EDO113" s="461"/>
      <c r="EDP113" s="461"/>
      <c r="EDQ113" s="461"/>
      <c r="EDR113" s="461"/>
      <c r="EDS113" s="461"/>
      <c r="EDT113" s="461"/>
      <c r="EDU113" s="461"/>
      <c r="EDV113" s="461"/>
      <c r="EDW113" s="461"/>
      <c r="EDX113" s="461"/>
      <c r="EDY113" s="461"/>
      <c r="EDZ113" s="461"/>
      <c r="EEA113" s="461"/>
      <c r="EEB113" s="461"/>
      <c r="EEC113" s="461"/>
      <c r="EED113" s="461"/>
      <c r="EEE113" s="461"/>
      <c r="EEF113" s="461"/>
      <c r="EEG113" s="461"/>
      <c r="EEH113" s="461"/>
      <c r="EEI113" s="461"/>
      <c r="EEJ113" s="461"/>
      <c r="EEK113" s="461"/>
      <c r="EEL113" s="461"/>
      <c r="EEM113" s="461"/>
      <c r="EEN113" s="461"/>
      <c r="EEO113" s="461"/>
      <c r="EEP113" s="461"/>
      <c r="EEQ113" s="461"/>
      <c r="EER113" s="461"/>
      <c r="EES113" s="461"/>
      <c r="EET113" s="461"/>
      <c r="EEU113" s="461"/>
      <c r="EEV113" s="461"/>
      <c r="EEW113" s="461"/>
      <c r="EEX113" s="461"/>
      <c r="EEY113" s="461"/>
      <c r="EEZ113" s="461"/>
      <c r="EFA113" s="461"/>
      <c r="EFB113" s="461"/>
      <c r="EFC113" s="461"/>
      <c r="EFD113" s="461"/>
      <c r="EFE113" s="461"/>
      <c r="EFF113" s="461"/>
      <c r="EFG113" s="461"/>
      <c r="EFH113" s="461"/>
      <c r="EFI113" s="461"/>
      <c r="EFJ113" s="461"/>
      <c r="EFK113" s="461"/>
      <c r="EFL113" s="461"/>
      <c r="EFM113" s="461"/>
      <c r="EFN113" s="461"/>
      <c r="EFO113" s="461"/>
      <c r="EFP113" s="461"/>
      <c r="EFQ113" s="461"/>
      <c r="EFR113" s="461"/>
      <c r="EFS113" s="461"/>
      <c r="EFT113" s="461"/>
      <c r="EFU113" s="461"/>
      <c r="EFV113" s="461"/>
      <c r="EFW113" s="461"/>
      <c r="EFX113" s="461"/>
      <c r="EFY113" s="461"/>
      <c r="EFZ113" s="461"/>
      <c r="EGA113" s="461"/>
      <c r="EGB113" s="461"/>
      <c r="EGC113" s="461"/>
      <c r="EGD113" s="461"/>
      <c r="EGE113" s="461"/>
      <c r="EGF113" s="461"/>
      <c r="EGG113" s="461"/>
      <c r="EGH113" s="461"/>
      <c r="EGI113" s="461"/>
      <c r="EGJ113" s="461"/>
      <c r="EGK113" s="461"/>
      <c r="EGL113" s="461"/>
      <c r="EGM113" s="461"/>
      <c r="EGN113" s="461"/>
      <c r="EGO113" s="461"/>
      <c r="EGP113" s="461"/>
      <c r="EGQ113" s="461"/>
      <c r="EGR113" s="461"/>
      <c r="EGS113" s="461"/>
      <c r="EGT113" s="461"/>
      <c r="EGU113" s="461"/>
      <c r="EGV113" s="461"/>
      <c r="EGW113" s="461"/>
      <c r="EGX113" s="461"/>
      <c r="EGY113" s="461"/>
      <c r="EGZ113" s="461"/>
      <c r="EHA113" s="461"/>
      <c r="EHB113" s="461"/>
      <c r="EHC113" s="461"/>
      <c r="EHD113" s="461"/>
      <c r="EHE113" s="461"/>
      <c r="EHF113" s="461"/>
      <c r="EHG113" s="461"/>
      <c r="EHH113" s="461"/>
      <c r="EHI113" s="461"/>
      <c r="EHJ113" s="461"/>
      <c r="EHK113" s="461"/>
      <c r="EHL113" s="461"/>
      <c r="EHM113" s="461"/>
      <c r="EHN113" s="461"/>
      <c r="EHO113" s="461"/>
      <c r="EHP113" s="461"/>
      <c r="EHQ113" s="461"/>
      <c r="EHR113" s="461"/>
      <c r="EHS113" s="461"/>
      <c r="EHT113" s="461"/>
      <c r="EHU113" s="461"/>
      <c r="EHV113" s="461"/>
      <c r="EHW113" s="461"/>
      <c r="EHX113" s="461"/>
      <c r="EHY113" s="461"/>
      <c r="EHZ113" s="461"/>
      <c r="EIA113" s="461"/>
      <c r="EIB113" s="461"/>
      <c r="EIC113" s="461"/>
      <c r="EID113" s="461"/>
      <c r="EIE113" s="461"/>
      <c r="EIF113" s="461"/>
      <c r="EIG113" s="461"/>
      <c r="EIH113" s="461"/>
      <c r="EII113" s="461"/>
      <c r="EIJ113" s="461"/>
      <c r="EIK113" s="461"/>
      <c r="EIL113" s="461"/>
      <c r="EIM113" s="461"/>
      <c r="EIN113" s="461"/>
      <c r="EIO113" s="461"/>
      <c r="EIP113" s="461"/>
      <c r="EIQ113" s="461"/>
      <c r="EIR113" s="461"/>
      <c r="EIS113" s="461"/>
      <c r="EIT113" s="461"/>
      <c r="EIU113" s="461"/>
      <c r="EIV113" s="461"/>
      <c r="EIW113" s="461"/>
      <c r="EIX113" s="461"/>
      <c r="EIY113" s="461"/>
      <c r="EIZ113" s="461"/>
      <c r="EJA113" s="461"/>
      <c r="EJB113" s="461"/>
      <c r="EJC113" s="461"/>
      <c r="EJD113" s="461"/>
      <c r="EJE113" s="461"/>
      <c r="EJF113" s="461"/>
      <c r="EJG113" s="461"/>
      <c r="EJH113" s="461"/>
      <c r="EJI113" s="461"/>
      <c r="EJJ113" s="461"/>
      <c r="EJK113" s="461"/>
      <c r="EJL113" s="461"/>
      <c r="EJM113" s="461"/>
      <c r="EJN113" s="461"/>
      <c r="EJO113" s="461"/>
      <c r="EJP113" s="461"/>
      <c r="EJQ113" s="461"/>
      <c r="EJR113" s="461"/>
      <c r="EJS113" s="461"/>
      <c r="EJT113" s="461"/>
      <c r="EJU113" s="461"/>
      <c r="EJV113" s="461"/>
      <c r="EJW113" s="461"/>
      <c r="EJX113" s="461"/>
      <c r="EJY113" s="461"/>
      <c r="EJZ113" s="461"/>
      <c r="EKA113" s="461"/>
      <c r="EKB113" s="461"/>
      <c r="EKC113" s="461"/>
      <c r="EKD113" s="461"/>
      <c r="EKE113" s="461"/>
      <c r="EKF113" s="461"/>
      <c r="EKG113" s="461"/>
      <c r="EKH113" s="461"/>
      <c r="EKI113" s="461"/>
      <c r="EKJ113" s="461"/>
      <c r="EKK113" s="461"/>
      <c r="EKL113" s="461"/>
      <c r="EKM113" s="461"/>
      <c r="EKN113" s="461"/>
      <c r="EKO113" s="461"/>
      <c r="EKP113" s="461"/>
      <c r="EKQ113" s="461"/>
      <c r="EKR113" s="461"/>
      <c r="EKS113" s="461"/>
      <c r="EKT113" s="461"/>
      <c r="EKU113" s="461"/>
      <c r="EKV113" s="461"/>
      <c r="EKW113" s="461"/>
      <c r="EKX113" s="461"/>
      <c r="EKY113" s="461"/>
      <c r="EKZ113" s="461"/>
      <c r="ELA113" s="461"/>
      <c r="ELB113" s="461"/>
      <c r="ELC113" s="461"/>
      <c r="ELD113" s="461"/>
      <c r="ELE113" s="461"/>
      <c r="ELF113" s="461"/>
      <c r="ELG113" s="461"/>
      <c r="ELH113" s="461"/>
      <c r="ELI113" s="461"/>
      <c r="ELJ113" s="461"/>
      <c r="ELK113" s="461"/>
      <c r="ELL113" s="461"/>
      <c r="ELM113" s="461"/>
      <c r="ELN113" s="461"/>
      <c r="ELO113" s="461"/>
      <c r="ELP113" s="461"/>
      <c r="ELQ113" s="461"/>
      <c r="ELR113" s="461"/>
      <c r="ELS113" s="461"/>
      <c r="ELT113" s="461"/>
      <c r="ELU113" s="461"/>
      <c r="ELV113" s="461"/>
      <c r="ELW113" s="461"/>
      <c r="ELX113" s="461"/>
      <c r="ELY113" s="461"/>
      <c r="ELZ113" s="461"/>
      <c r="EMA113" s="461"/>
      <c r="EMB113" s="461"/>
      <c r="EMC113" s="461"/>
      <c r="EMD113" s="461"/>
      <c r="EME113" s="461"/>
      <c r="EMF113" s="461"/>
      <c r="EMG113" s="461"/>
      <c r="EMH113" s="461"/>
      <c r="EMI113" s="461"/>
      <c r="EMJ113" s="461"/>
      <c r="EMK113" s="461"/>
      <c r="EML113" s="461"/>
      <c r="EMM113" s="461"/>
      <c r="EMN113" s="461"/>
      <c r="EMO113" s="461"/>
      <c r="EMP113" s="461"/>
      <c r="EMQ113" s="461"/>
      <c r="EMR113" s="461"/>
      <c r="EMS113" s="461"/>
      <c r="EMT113" s="461"/>
      <c r="EMU113" s="461"/>
      <c r="EMV113" s="461"/>
      <c r="EMW113" s="461"/>
      <c r="EMX113" s="461"/>
      <c r="EMY113" s="461"/>
      <c r="EMZ113" s="461"/>
      <c r="ENA113" s="461"/>
      <c r="ENB113" s="461"/>
      <c r="ENC113" s="461"/>
      <c r="END113" s="461"/>
      <c r="ENE113" s="461"/>
      <c r="ENF113" s="461"/>
      <c r="ENG113" s="461"/>
      <c r="ENH113" s="461"/>
      <c r="ENI113" s="461"/>
      <c r="ENJ113" s="461"/>
      <c r="ENK113" s="461"/>
      <c r="ENL113" s="461"/>
      <c r="ENM113" s="461"/>
      <c r="ENN113" s="461"/>
      <c r="ENO113" s="461"/>
      <c r="ENP113" s="461"/>
      <c r="ENQ113" s="461"/>
      <c r="ENR113" s="461"/>
      <c r="ENS113" s="461"/>
      <c r="ENT113" s="461"/>
      <c r="ENU113" s="461"/>
      <c r="ENV113" s="461"/>
      <c r="ENW113" s="461"/>
      <c r="ENX113" s="461"/>
      <c r="ENY113" s="461"/>
      <c r="ENZ113" s="461"/>
      <c r="EOA113" s="461"/>
      <c r="EOB113" s="461"/>
      <c r="EOC113" s="461"/>
      <c r="EOD113" s="461"/>
      <c r="EOE113" s="461"/>
      <c r="EOF113" s="461"/>
      <c r="EOG113" s="461"/>
      <c r="EOH113" s="461"/>
      <c r="EOI113" s="461"/>
      <c r="EOJ113" s="461"/>
      <c r="EOK113" s="461"/>
      <c r="EOL113" s="461"/>
      <c r="EOM113" s="461"/>
      <c r="EON113" s="461"/>
      <c r="EOO113" s="461"/>
      <c r="EOP113" s="461"/>
      <c r="EOQ113" s="461"/>
      <c r="EOR113" s="461"/>
      <c r="EOS113" s="461"/>
      <c r="EOT113" s="461"/>
      <c r="EOU113" s="461"/>
      <c r="EOV113" s="461"/>
      <c r="EOW113" s="461"/>
      <c r="EOX113" s="461"/>
      <c r="EOY113" s="461"/>
      <c r="EOZ113" s="461"/>
      <c r="EPA113" s="461"/>
      <c r="EPB113" s="461"/>
      <c r="EPC113" s="461"/>
      <c r="EPD113" s="461"/>
      <c r="EPE113" s="461"/>
      <c r="EPF113" s="461"/>
      <c r="EPG113" s="461"/>
      <c r="EPH113" s="461"/>
      <c r="EPI113" s="461"/>
      <c r="EPJ113" s="461"/>
      <c r="EPK113" s="461"/>
      <c r="EPL113" s="461"/>
      <c r="EPM113" s="461"/>
      <c r="EPN113" s="461"/>
      <c r="EPO113" s="461"/>
      <c r="EPP113" s="461"/>
      <c r="EPQ113" s="461"/>
      <c r="EPR113" s="461"/>
      <c r="EPS113" s="461"/>
      <c r="EPT113" s="461"/>
      <c r="EPU113" s="461"/>
      <c r="EPV113" s="461"/>
      <c r="EPW113" s="461"/>
      <c r="EPX113" s="461"/>
      <c r="EPY113" s="461"/>
      <c r="EPZ113" s="461"/>
      <c r="EQA113" s="461"/>
      <c r="EQB113" s="461"/>
      <c r="EQC113" s="461"/>
      <c r="EQD113" s="461"/>
      <c r="EQE113" s="461"/>
      <c r="EQF113" s="461"/>
      <c r="EQG113" s="461"/>
      <c r="EQH113" s="461"/>
      <c r="EQI113" s="461"/>
      <c r="EQJ113" s="461"/>
      <c r="EQK113" s="461"/>
      <c r="EQL113" s="461"/>
      <c r="EQM113" s="461"/>
      <c r="EQN113" s="461"/>
      <c r="EQO113" s="461"/>
      <c r="EQP113" s="461"/>
      <c r="EQQ113" s="461"/>
      <c r="EQR113" s="461"/>
      <c r="EQS113" s="461"/>
      <c r="EQT113" s="461"/>
      <c r="EQU113" s="461"/>
      <c r="EQV113" s="461"/>
      <c r="EQW113" s="461"/>
      <c r="EQX113" s="461"/>
      <c r="EQY113" s="461"/>
      <c r="EQZ113" s="461"/>
      <c r="ERA113" s="461"/>
      <c r="ERB113" s="461"/>
      <c r="ERC113" s="461"/>
      <c r="ERD113" s="461"/>
      <c r="ERE113" s="461"/>
      <c r="ERF113" s="461"/>
      <c r="ERG113" s="461"/>
      <c r="ERH113" s="461"/>
      <c r="ERI113" s="461"/>
      <c r="ERJ113" s="461"/>
      <c r="ERK113" s="461"/>
      <c r="ERL113" s="461"/>
      <c r="ERM113" s="461"/>
      <c r="ERN113" s="461"/>
      <c r="ERO113" s="461"/>
      <c r="ERP113" s="461"/>
      <c r="ERQ113" s="461"/>
      <c r="ERR113" s="461"/>
      <c r="ERS113" s="461"/>
      <c r="ERT113" s="461"/>
      <c r="ERU113" s="461"/>
      <c r="ERV113" s="461"/>
      <c r="ERW113" s="461"/>
      <c r="ERX113" s="461"/>
      <c r="ERY113" s="461"/>
      <c r="ERZ113" s="461"/>
      <c r="ESA113" s="461"/>
      <c r="ESB113" s="461"/>
      <c r="ESC113" s="461"/>
      <c r="ESD113" s="461"/>
      <c r="ESE113" s="461"/>
      <c r="ESF113" s="461"/>
      <c r="ESG113" s="461"/>
      <c r="ESH113" s="461"/>
      <c r="ESI113" s="461"/>
      <c r="ESJ113" s="461"/>
      <c r="ESK113" s="461"/>
      <c r="ESL113" s="461"/>
      <c r="ESM113" s="461"/>
      <c r="ESN113" s="461"/>
      <c r="ESO113" s="461"/>
      <c r="ESP113" s="461"/>
      <c r="ESQ113" s="461"/>
      <c r="ESR113" s="461"/>
      <c r="ESS113" s="461"/>
      <c r="EST113" s="461"/>
      <c r="ESU113" s="461"/>
      <c r="ESV113" s="461"/>
      <c r="ESW113" s="461"/>
      <c r="ESX113" s="461"/>
      <c r="ESY113" s="461"/>
      <c r="ESZ113" s="461"/>
      <c r="ETA113" s="461"/>
      <c r="ETB113" s="461"/>
      <c r="ETC113" s="461"/>
      <c r="ETD113" s="461"/>
      <c r="ETE113" s="461"/>
      <c r="ETF113" s="461"/>
      <c r="ETG113" s="461"/>
      <c r="ETH113" s="461"/>
      <c r="ETI113" s="461"/>
      <c r="ETJ113" s="461"/>
      <c r="ETK113" s="461"/>
      <c r="ETL113" s="461"/>
      <c r="ETM113" s="461"/>
      <c r="ETN113" s="461"/>
      <c r="ETO113" s="461"/>
      <c r="ETP113" s="461"/>
      <c r="ETQ113" s="461"/>
      <c r="ETR113" s="461"/>
      <c r="ETS113" s="461"/>
      <c r="ETT113" s="461"/>
      <c r="ETU113" s="461"/>
      <c r="ETV113" s="461"/>
      <c r="ETW113" s="461"/>
      <c r="ETX113" s="461"/>
      <c r="ETY113" s="461"/>
      <c r="ETZ113" s="461"/>
      <c r="EUA113" s="461"/>
      <c r="EUB113" s="461"/>
      <c r="EUC113" s="461"/>
      <c r="EUD113" s="461"/>
      <c r="EUE113" s="461"/>
      <c r="EUF113" s="461"/>
      <c r="EUG113" s="461"/>
      <c r="EUH113" s="461"/>
      <c r="EUI113" s="461"/>
      <c r="EUJ113" s="461"/>
      <c r="EUK113" s="461"/>
      <c r="EUL113" s="461"/>
      <c r="EUM113" s="461"/>
      <c r="EUN113" s="461"/>
      <c r="EUO113" s="461"/>
      <c r="EUP113" s="461"/>
      <c r="EUQ113" s="461"/>
      <c r="EUR113" s="461"/>
      <c r="EUS113" s="461"/>
      <c r="EUT113" s="461"/>
      <c r="EUU113" s="461"/>
      <c r="EUV113" s="461"/>
      <c r="EUW113" s="461"/>
      <c r="EUX113" s="461"/>
      <c r="EUY113" s="461"/>
      <c r="EUZ113" s="461"/>
      <c r="EVA113" s="461"/>
      <c r="EVB113" s="461"/>
      <c r="EVC113" s="461"/>
      <c r="EVD113" s="461"/>
      <c r="EVE113" s="461"/>
      <c r="EVF113" s="461"/>
      <c r="EVG113" s="461"/>
      <c r="EVH113" s="461"/>
      <c r="EVI113" s="461"/>
      <c r="EVJ113" s="461"/>
      <c r="EVK113" s="461"/>
      <c r="EVL113" s="461"/>
      <c r="EVM113" s="461"/>
      <c r="EVN113" s="461"/>
      <c r="EVO113" s="461"/>
      <c r="EVP113" s="461"/>
      <c r="EVQ113" s="461"/>
      <c r="EVR113" s="461"/>
      <c r="EVS113" s="461"/>
      <c r="EVT113" s="461"/>
      <c r="EVU113" s="461"/>
      <c r="EVV113" s="461"/>
      <c r="EVW113" s="461"/>
      <c r="EVX113" s="461"/>
      <c r="EVY113" s="461"/>
      <c r="EVZ113" s="461"/>
      <c r="EWA113" s="461"/>
      <c r="EWB113" s="461"/>
      <c r="EWC113" s="461"/>
      <c r="EWD113" s="461"/>
      <c r="EWE113" s="461"/>
      <c r="EWF113" s="461"/>
      <c r="EWG113" s="461"/>
      <c r="EWH113" s="461"/>
      <c r="EWI113" s="461"/>
      <c r="EWJ113" s="461"/>
      <c r="EWK113" s="461"/>
      <c r="EWL113" s="461"/>
      <c r="EWM113" s="461"/>
      <c r="EWN113" s="461"/>
      <c r="EWO113" s="461"/>
      <c r="EWP113" s="461"/>
      <c r="EWQ113" s="461"/>
      <c r="EWR113" s="461"/>
      <c r="EWS113" s="461"/>
      <c r="EWT113" s="461"/>
      <c r="EWU113" s="461"/>
      <c r="EWV113" s="461"/>
      <c r="EWW113" s="461"/>
      <c r="EWX113" s="461"/>
      <c r="EWY113" s="461"/>
      <c r="EWZ113" s="461"/>
      <c r="EXA113" s="461"/>
      <c r="EXB113" s="461"/>
      <c r="EXC113" s="461"/>
      <c r="EXD113" s="461"/>
      <c r="EXE113" s="461"/>
      <c r="EXF113" s="461"/>
      <c r="EXG113" s="461"/>
      <c r="EXH113" s="461"/>
      <c r="EXI113" s="461"/>
      <c r="EXJ113" s="461"/>
      <c r="EXK113" s="461"/>
      <c r="EXL113" s="461"/>
      <c r="EXM113" s="461"/>
      <c r="EXN113" s="461"/>
      <c r="EXO113" s="461"/>
      <c r="EXP113" s="461"/>
      <c r="EXQ113" s="461"/>
      <c r="EXR113" s="461"/>
      <c r="EXS113" s="461"/>
      <c r="EXT113" s="461"/>
      <c r="EXU113" s="461"/>
      <c r="EXV113" s="461"/>
      <c r="EXW113" s="461"/>
      <c r="EXX113" s="461"/>
      <c r="EXY113" s="461"/>
      <c r="EXZ113" s="461"/>
      <c r="EYA113" s="461"/>
      <c r="EYB113" s="461"/>
      <c r="EYC113" s="461"/>
      <c r="EYD113" s="461"/>
      <c r="EYE113" s="461"/>
      <c r="EYF113" s="461"/>
      <c r="EYG113" s="461"/>
      <c r="EYH113" s="461"/>
      <c r="EYI113" s="461"/>
      <c r="EYJ113" s="461"/>
      <c r="EYK113" s="461"/>
      <c r="EYL113" s="461"/>
      <c r="EYM113" s="461"/>
      <c r="EYN113" s="461"/>
      <c r="EYO113" s="461"/>
      <c r="EYP113" s="461"/>
      <c r="EYQ113" s="461"/>
      <c r="EYR113" s="461"/>
      <c r="EYS113" s="461"/>
      <c r="EYT113" s="461"/>
      <c r="EYU113" s="461"/>
      <c r="EYV113" s="461"/>
      <c r="EYW113" s="461"/>
      <c r="EYX113" s="461"/>
      <c r="EYY113" s="461"/>
      <c r="EYZ113" s="461"/>
      <c r="EZA113" s="461"/>
      <c r="EZB113" s="461"/>
      <c r="EZC113" s="461"/>
      <c r="EZD113" s="461"/>
      <c r="EZE113" s="461"/>
      <c r="EZF113" s="461"/>
      <c r="EZG113" s="461"/>
      <c r="EZH113" s="461"/>
      <c r="EZI113" s="461"/>
      <c r="EZJ113" s="461"/>
      <c r="EZK113" s="461"/>
      <c r="EZL113" s="461"/>
      <c r="EZM113" s="461"/>
      <c r="EZN113" s="461"/>
      <c r="EZO113" s="461"/>
      <c r="EZP113" s="461"/>
      <c r="EZQ113" s="461"/>
      <c r="EZR113" s="461"/>
      <c r="EZS113" s="461"/>
      <c r="EZT113" s="461"/>
      <c r="EZU113" s="461"/>
      <c r="EZV113" s="461"/>
      <c r="EZW113" s="461"/>
      <c r="EZX113" s="461"/>
      <c r="EZY113" s="461"/>
      <c r="EZZ113" s="461"/>
      <c r="FAA113" s="461"/>
      <c r="FAB113" s="461"/>
      <c r="FAC113" s="461"/>
      <c r="FAD113" s="461"/>
      <c r="FAE113" s="461"/>
      <c r="FAF113" s="461"/>
      <c r="FAG113" s="461"/>
      <c r="FAH113" s="461"/>
      <c r="FAI113" s="461"/>
      <c r="FAJ113" s="461"/>
      <c r="FAK113" s="461"/>
      <c r="FAL113" s="461"/>
      <c r="FAM113" s="461"/>
      <c r="FAN113" s="461"/>
      <c r="FAO113" s="461"/>
      <c r="FAP113" s="461"/>
      <c r="FAQ113" s="461"/>
      <c r="FAR113" s="461"/>
      <c r="FAS113" s="461"/>
      <c r="FAT113" s="461"/>
      <c r="FAU113" s="461"/>
      <c r="FAV113" s="461"/>
      <c r="FAW113" s="461"/>
      <c r="FAX113" s="461"/>
      <c r="FAY113" s="461"/>
      <c r="FAZ113" s="461"/>
      <c r="FBA113" s="461"/>
      <c r="FBB113" s="461"/>
      <c r="FBC113" s="461"/>
      <c r="FBD113" s="461"/>
      <c r="FBE113" s="461"/>
      <c r="FBF113" s="461"/>
      <c r="FBG113" s="461"/>
      <c r="FBH113" s="461"/>
      <c r="FBI113" s="461"/>
      <c r="FBJ113" s="461"/>
      <c r="FBK113" s="461"/>
      <c r="FBL113" s="461"/>
      <c r="FBM113" s="461"/>
      <c r="FBN113" s="461"/>
      <c r="FBO113" s="461"/>
      <c r="FBP113" s="461"/>
      <c r="FBQ113" s="461"/>
      <c r="FBR113" s="461"/>
      <c r="FBS113" s="461"/>
      <c r="FBT113" s="461"/>
      <c r="FBU113" s="461"/>
      <c r="FBV113" s="461"/>
      <c r="FBW113" s="461"/>
      <c r="FBX113" s="461"/>
      <c r="FBY113" s="461"/>
      <c r="FBZ113" s="461"/>
      <c r="FCA113" s="461"/>
      <c r="FCB113" s="461"/>
      <c r="FCC113" s="461"/>
      <c r="FCD113" s="461"/>
      <c r="FCE113" s="461"/>
      <c r="FCF113" s="461"/>
      <c r="FCG113" s="461"/>
      <c r="FCH113" s="461"/>
      <c r="FCI113" s="461"/>
      <c r="FCJ113" s="461"/>
      <c r="FCK113" s="461"/>
      <c r="FCL113" s="461"/>
      <c r="FCM113" s="461"/>
      <c r="FCN113" s="461"/>
      <c r="FCO113" s="461"/>
      <c r="FCP113" s="461"/>
      <c r="FCQ113" s="461"/>
      <c r="FCR113" s="461"/>
      <c r="FCS113" s="461"/>
      <c r="FCT113" s="461"/>
      <c r="FCU113" s="461"/>
      <c r="FCV113" s="461"/>
      <c r="FCW113" s="461"/>
      <c r="FCX113" s="461"/>
      <c r="FCY113" s="461"/>
      <c r="FCZ113" s="461"/>
      <c r="FDA113" s="461"/>
      <c r="FDB113" s="461"/>
      <c r="FDC113" s="461"/>
      <c r="FDD113" s="461"/>
      <c r="FDE113" s="461"/>
      <c r="FDF113" s="461"/>
      <c r="FDG113" s="461"/>
      <c r="FDH113" s="461"/>
      <c r="FDI113" s="461"/>
      <c r="FDJ113" s="461"/>
      <c r="FDK113" s="461"/>
      <c r="FDL113" s="461"/>
      <c r="FDM113" s="461"/>
      <c r="FDN113" s="461"/>
      <c r="FDO113" s="461"/>
      <c r="FDP113" s="461"/>
      <c r="FDQ113" s="461"/>
      <c r="FDR113" s="461"/>
      <c r="FDS113" s="461"/>
      <c r="FDT113" s="461"/>
      <c r="FDU113" s="461"/>
      <c r="FDV113" s="461"/>
      <c r="FDW113" s="461"/>
      <c r="FDX113" s="461"/>
      <c r="FDY113" s="461"/>
      <c r="FDZ113" s="461"/>
      <c r="FEA113" s="461"/>
      <c r="FEB113" s="461"/>
      <c r="FEC113" s="461"/>
      <c r="FED113" s="461"/>
      <c r="FEE113" s="461"/>
      <c r="FEF113" s="461"/>
      <c r="FEG113" s="461"/>
      <c r="FEH113" s="461"/>
      <c r="FEI113" s="461"/>
      <c r="FEJ113" s="461"/>
      <c r="FEK113" s="461"/>
      <c r="FEL113" s="461"/>
      <c r="FEM113" s="461"/>
      <c r="FEN113" s="461"/>
      <c r="FEO113" s="461"/>
      <c r="FEP113" s="461"/>
      <c r="FEQ113" s="461"/>
      <c r="FER113" s="461"/>
      <c r="FES113" s="461"/>
      <c r="FET113" s="461"/>
      <c r="FEU113" s="461"/>
      <c r="FEV113" s="461"/>
      <c r="FEW113" s="461"/>
      <c r="FEX113" s="461"/>
      <c r="FEY113" s="461"/>
      <c r="FEZ113" s="461"/>
      <c r="FFA113" s="461"/>
      <c r="FFB113" s="461"/>
      <c r="FFC113" s="461"/>
      <c r="FFD113" s="461"/>
      <c r="FFE113" s="461"/>
      <c r="FFF113" s="461"/>
      <c r="FFG113" s="461"/>
      <c r="FFH113" s="461"/>
      <c r="FFI113" s="461"/>
      <c r="FFJ113" s="461"/>
      <c r="FFK113" s="461"/>
      <c r="FFL113" s="461"/>
      <c r="FFM113" s="461"/>
      <c r="FFN113" s="461"/>
      <c r="FFO113" s="461"/>
      <c r="FFP113" s="461"/>
      <c r="FFQ113" s="461"/>
      <c r="FFR113" s="461"/>
      <c r="FFS113" s="461"/>
      <c r="FFT113" s="461"/>
      <c r="FFU113" s="461"/>
      <c r="FFV113" s="461"/>
      <c r="FFW113" s="461"/>
      <c r="FFX113" s="461"/>
      <c r="FFY113" s="461"/>
      <c r="FFZ113" s="461"/>
      <c r="FGA113" s="461"/>
      <c r="FGB113" s="461"/>
      <c r="FGC113" s="461"/>
      <c r="FGD113" s="461"/>
      <c r="FGE113" s="461"/>
      <c r="FGF113" s="461"/>
      <c r="FGG113" s="461"/>
      <c r="FGH113" s="461"/>
      <c r="FGI113" s="461"/>
      <c r="FGJ113" s="461"/>
      <c r="FGK113" s="461"/>
      <c r="FGL113" s="461"/>
      <c r="FGM113" s="461"/>
      <c r="FGN113" s="461"/>
      <c r="FGO113" s="461"/>
      <c r="FGP113" s="461"/>
      <c r="FGQ113" s="461"/>
      <c r="FGR113" s="461"/>
      <c r="FGS113" s="461"/>
      <c r="FGT113" s="461"/>
      <c r="FGU113" s="461"/>
      <c r="FGV113" s="461"/>
      <c r="FGW113" s="461"/>
      <c r="FGX113" s="461"/>
      <c r="FGY113" s="461"/>
      <c r="FGZ113" s="461"/>
      <c r="FHA113" s="461"/>
      <c r="FHB113" s="461"/>
      <c r="FHC113" s="461"/>
      <c r="FHD113" s="461"/>
      <c r="FHE113" s="461"/>
      <c r="FHF113" s="461"/>
      <c r="FHG113" s="461"/>
      <c r="FHH113" s="461"/>
      <c r="FHI113" s="461"/>
      <c r="FHJ113" s="461"/>
      <c r="FHK113" s="461"/>
      <c r="FHL113" s="461"/>
      <c r="FHM113" s="461"/>
      <c r="FHN113" s="461"/>
      <c r="FHO113" s="461"/>
      <c r="FHP113" s="461"/>
      <c r="FHQ113" s="461"/>
      <c r="FHR113" s="461"/>
      <c r="FHS113" s="461"/>
      <c r="FHT113" s="461"/>
      <c r="FHU113" s="461"/>
      <c r="FHV113" s="461"/>
      <c r="FHW113" s="461"/>
      <c r="FHX113" s="461"/>
      <c r="FHY113" s="461"/>
      <c r="FHZ113" s="461"/>
      <c r="FIA113" s="461"/>
      <c r="FIB113" s="461"/>
      <c r="FIC113" s="461"/>
      <c r="FID113" s="461"/>
      <c r="FIE113" s="461"/>
      <c r="FIF113" s="461"/>
      <c r="FIG113" s="461"/>
      <c r="FIH113" s="461"/>
      <c r="FII113" s="461"/>
      <c r="FIJ113" s="461"/>
      <c r="FIK113" s="461"/>
      <c r="FIL113" s="461"/>
      <c r="FIM113" s="461"/>
      <c r="FIN113" s="461"/>
      <c r="FIO113" s="461"/>
      <c r="FIP113" s="461"/>
      <c r="FIQ113" s="461"/>
      <c r="FIR113" s="461"/>
      <c r="FIS113" s="461"/>
      <c r="FIT113" s="461"/>
      <c r="FIU113" s="461"/>
      <c r="FIV113" s="461"/>
      <c r="FIW113" s="461"/>
      <c r="FIX113" s="461"/>
      <c r="FIY113" s="461"/>
      <c r="FIZ113" s="461"/>
      <c r="FJA113" s="461"/>
      <c r="FJB113" s="461"/>
      <c r="FJC113" s="461"/>
      <c r="FJD113" s="461"/>
      <c r="FJE113" s="461"/>
      <c r="FJF113" s="461"/>
      <c r="FJG113" s="461"/>
      <c r="FJH113" s="461"/>
      <c r="FJI113" s="461"/>
      <c r="FJJ113" s="461"/>
      <c r="FJK113" s="461"/>
      <c r="FJL113" s="461"/>
      <c r="FJM113" s="461"/>
      <c r="FJN113" s="461"/>
      <c r="FJO113" s="461"/>
      <c r="FJP113" s="461"/>
      <c r="FJQ113" s="461"/>
      <c r="FJR113" s="461"/>
      <c r="FJS113" s="461"/>
      <c r="FJT113" s="461"/>
      <c r="FJU113" s="461"/>
      <c r="FJV113" s="461"/>
      <c r="FJW113" s="461"/>
      <c r="FJX113" s="461"/>
      <c r="FJY113" s="461"/>
      <c r="FJZ113" s="461"/>
      <c r="FKA113" s="461"/>
      <c r="FKB113" s="461"/>
      <c r="FKC113" s="461"/>
      <c r="FKD113" s="461"/>
      <c r="FKE113" s="461"/>
      <c r="FKF113" s="461"/>
      <c r="FKG113" s="461"/>
      <c r="FKH113" s="461"/>
      <c r="FKI113" s="461"/>
      <c r="FKJ113" s="461"/>
      <c r="FKK113" s="461"/>
      <c r="FKL113" s="461"/>
      <c r="FKM113" s="461"/>
      <c r="FKN113" s="461"/>
      <c r="FKO113" s="461"/>
      <c r="FKP113" s="461"/>
      <c r="FKQ113" s="461"/>
      <c r="FKR113" s="461"/>
      <c r="FKS113" s="461"/>
      <c r="FKT113" s="461"/>
      <c r="FKU113" s="461"/>
      <c r="FKV113" s="461"/>
      <c r="FKW113" s="461"/>
      <c r="FKX113" s="461"/>
      <c r="FKY113" s="461"/>
      <c r="FKZ113" s="461"/>
      <c r="FLA113" s="461"/>
      <c r="FLB113" s="461"/>
      <c r="FLC113" s="461"/>
      <c r="FLD113" s="461"/>
      <c r="FLE113" s="461"/>
      <c r="FLF113" s="461"/>
      <c r="FLG113" s="461"/>
      <c r="FLH113" s="461"/>
      <c r="FLI113" s="461"/>
      <c r="FLJ113" s="461"/>
      <c r="FLK113" s="461"/>
      <c r="FLL113" s="461"/>
      <c r="FLM113" s="461"/>
      <c r="FLN113" s="461"/>
      <c r="FLO113" s="461"/>
      <c r="FLP113" s="461"/>
      <c r="FLQ113" s="461"/>
      <c r="FLR113" s="461"/>
      <c r="FLS113" s="461"/>
      <c r="FLT113" s="461"/>
      <c r="FLU113" s="461"/>
      <c r="FLV113" s="461"/>
      <c r="FLW113" s="461"/>
      <c r="FLX113" s="461"/>
      <c r="FLY113" s="461"/>
      <c r="FLZ113" s="461"/>
      <c r="FMA113" s="461"/>
      <c r="FMB113" s="461"/>
      <c r="FMC113" s="461"/>
      <c r="FMD113" s="461"/>
      <c r="FME113" s="461"/>
      <c r="FMF113" s="461"/>
      <c r="FMG113" s="461"/>
      <c r="FMH113" s="461"/>
      <c r="FMI113" s="461"/>
      <c r="FMJ113" s="461"/>
      <c r="FMK113" s="461"/>
      <c r="FML113" s="461"/>
      <c r="FMM113" s="461"/>
      <c r="FMN113" s="461"/>
      <c r="FMO113" s="461"/>
      <c r="FMP113" s="461"/>
      <c r="FMQ113" s="461"/>
      <c r="FMR113" s="461"/>
      <c r="FMS113" s="461"/>
      <c r="FMT113" s="461"/>
      <c r="FMU113" s="461"/>
      <c r="FMV113" s="461"/>
      <c r="FMW113" s="461"/>
      <c r="FMX113" s="461"/>
      <c r="FMY113" s="461"/>
      <c r="FMZ113" s="461"/>
      <c r="FNA113" s="461"/>
      <c r="FNB113" s="461"/>
      <c r="FNC113" s="461"/>
      <c r="FND113" s="461"/>
      <c r="FNE113" s="461"/>
      <c r="FNF113" s="461"/>
      <c r="FNG113" s="461"/>
      <c r="FNH113" s="461"/>
      <c r="FNI113" s="461"/>
      <c r="FNJ113" s="461"/>
      <c r="FNK113" s="461"/>
      <c r="FNL113" s="461"/>
      <c r="FNM113" s="461"/>
      <c r="FNN113" s="461"/>
      <c r="FNO113" s="461"/>
      <c r="FNP113" s="461"/>
      <c r="FNQ113" s="461"/>
      <c r="FNR113" s="461"/>
      <c r="FNS113" s="461"/>
      <c r="FNT113" s="461"/>
      <c r="FNU113" s="461"/>
      <c r="FNV113" s="461"/>
      <c r="FNW113" s="461"/>
      <c r="FNX113" s="461"/>
      <c r="FNY113" s="461"/>
      <c r="FNZ113" s="461"/>
      <c r="FOA113" s="461"/>
      <c r="FOB113" s="461"/>
      <c r="FOC113" s="461"/>
      <c r="FOD113" s="461"/>
      <c r="FOE113" s="461"/>
      <c r="FOF113" s="461"/>
      <c r="FOG113" s="461"/>
      <c r="FOH113" s="461"/>
      <c r="FOI113" s="461"/>
      <c r="FOJ113" s="461"/>
      <c r="FOK113" s="461"/>
      <c r="FOL113" s="461"/>
      <c r="FOM113" s="461"/>
      <c r="FON113" s="461"/>
      <c r="FOO113" s="461"/>
      <c r="FOP113" s="461"/>
      <c r="FOQ113" s="461"/>
      <c r="FOR113" s="461"/>
      <c r="FOS113" s="461"/>
      <c r="FOT113" s="461"/>
      <c r="FOU113" s="461"/>
      <c r="FOV113" s="461"/>
      <c r="FOW113" s="461"/>
      <c r="FOX113" s="461"/>
      <c r="FOY113" s="461"/>
      <c r="FOZ113" s="461"/>
      <c r="FPA113" s="461"/>
      <c r="FPB113" s="461"/>
      <c r="FPC113" s="461"/>
      <c r="FPD113" s="461"/>
      <c r="FPE113" s="461"/>
      <c r="FPF113" s="461"/>
      <c r="FPG113" s="461"/>
      <c r="FPH113" s="461"/>
      <c r="FPI113" s="461"/>
      <c r="FPJ113" s="461"/>
      <c r="FPK113" s="461"/>
      <c r="FPL113" s="461"/>
      <c r="FPM113" s="461"/>
      <c r="FPN113" s="461"/>
      <c r="FPO113" s="461"/>
      <c r="FPP113" s="461"/>
      <c r="FPQ113" s="461"/>
      <c r="FPR113" s="461"/>
      <c r="FPS113" s="461"/>
      <c r="FPT113" s="461"/>
      <c r="FPU113" s="461"/>
      <c r="FPV113" s="461"/>
      <c r="FPW113" s="461"/>
      <c r="FPX113" s="461"/>
      <c r="FPY113" s="461"/>
      <c r="FPZ113" s="461"/>
      <c r="FQA113" s="461"/>
      <c r="FQB113" s="461"/>
      <c r="FQC113" s="461"/>
      <c r="FQD113" s="461"/>
      <c r="FQE113" s="461"/>
      <c r="FQF113" s="461"/>
      <c r="FQG113" s="461"/>
      <c r="FQH113" s="461"/>
      <c r="FQI113" s="461"/>
      <c r="FQJ113" s="461"/>
      <c r="FQK113" s="461"/>
      <c r="FQL113" s="461"/>
      <c r="FQM113" s="461"/>
      <c r="FQN113" s="461"/>
      <c r="FQO113" s="461"/>
      <c r="FQP113" s="461"/>
      <c r="FQQ113" s="461"/>
      <c r="FQR113" s="461"/>
      <c r="FQS113" s="461"/>
      <c r="FQT113" s="461"/>
      <c r="FQU113" s="461"/>
      <c r="FQV113" s="461"/>
      <c r="FQW113" s="461"/>
      <c r="FQX113" s="461"/>
      <c r="FQY113" s="461"/>
      <c r="FQZ113" s="461"/>
      <c r="FRA113" s="461"/>
      <c r="FRB113" s="461"/>
      <c r="FRC113" s="461"/>
      <c r="FRD113" s="461"/>
      <c r="FRE113" s="461"/>
      <c r="FRF113" s="461"/>
      <c r="FRG113" s="461"/>
      <c r="FRH113" s="461"/>
      <c r="FRI113" s="461"/>
      <c r="FRJ113" s="461"/>
      <c r="FRK113" s="461"/>
      <c r="FRL113" s="461"/>
      <c r="FRM113" s="461"/>
      <c r="FRN113" s="461"/>
      <c r="FRO113" s="461"/>
      <c r="FRP113" s="461"/>
      <c r="FRQ113" s="461"/>
      <c r="FRR113" s="461"/>
      <c r="FRS113" s="461"/>
      <c r="FRT113" s="461"/>
      <c r="FRU113" s="461"/>
      <c r="FRV113" s="461"/>
      <c r="FRW113" s="461"/>
      <c r="FRX113" s="461"/>
      <c r="FRY113" s="461"/>
      <c r="FRZ113" s="461"/>
      <c r="FSA113" s="461"/>
      <c r="FSB113" s="461"/>
      <c r="FSC113" s="461"/>
      <c r="FSD113" s="461"/>
      <c r="FSE113" s="461"/>
      <c r="FSF113" s="461"/>
      <c r="FSG113" s="461"/>
      <c r="FSH113" s="461"/>
      <c r="FSI113" s="461"/>
      <c r="FSJ113" s="461"/>
      <c r="FSK113" s="461"/>
      <c r="FSL113" s="461"/>
      <c r="FSM113" s="461"/>
      <c r="FSN113" s="461"/>
      <c r="FSO113" s="461"/>
      <c r="FSP113" s="461"/>
      <c r="FSQ113" s="461"/>
      <c r="FSR113" s="461"/>
      <c r="FSS113" s="461"/>
      <c r="FST113" s="461"/>
      <c r="FSU113" s="461"/>
      <c r="FSV113" s="461"/>
      <c r="FSW113" s="461"/>
      <c r="FSX113" s="461"/>
      <c r="FSY113" s="461"/>
      <c r="FSZ113" s="461"/>
      <c r="FTA113" s="461"/>
      <c r="FTB113" s="461"/>
      <c r="FTC113" s="461"/>
      <c r="FTD113" s="461"/>
      <c r="FTE113" s="461"/>
      <c r="FTF113" s="461"/>
      <c r="FTG113" s="461"/>
      <c r="FTH113" s="461"/>
      <c r="FTI113" s="461"/>
      <c r="FTJ113" s="461"/>
      <c r="FTK113" s="461"/>
      <c r="FTL113" s="461"/>
      <c r="FTM113" s="461"/>
      <c r="FTN113" s="461"/>
      <c r="FTO113" s="461"/>
      <c r="FTP113" s="461"/>
      <c r="FTQ113" s="461"/>
      <c r="FTR113" s="461"/>
      <c r="FTS113" s="461"/>
      <c r="FTT113" s="461"/>
      <c r="FTU113" s="461"/>
      <c r="FTV113" s="461"/>
      <c r="FTW113" s="461"/>
      <c r="FTX113" s="461"/>
      <c r="FTY113" s="461"/>
      <c r="FTZ113" s="461"/>
      <c r="FUA113" s="461"/>
      <c r="FUB113" s="461"/>
      <c r="FUC113" s="461"/>
      <c r="FUD113" s="461"/>
      <c r="FUE113" s="461"/>
      <c r="FUF113" s="461"/>
      <c r="FUG113" s="461"/>
      <c r="FUH113" s="461"/>
      <c r="FUI113" s="461"/>
      <c r="FUJ113" s="461"/>
      <c r="FUK113" s="461"/>
      <c r="FUL113" s="461"/>
      <c r="FUM113" s="461"/>
      <c r="FUN113" s="461"/>
      <c r="FUO113" s="461"/>
      <c r="FUP113" s="461"/>
      <c r="FUQ113" s="461"/>
      <c r="FUR113" s="461"/>
      <c r="FUS113" s="461"/>
      <c r="FUT113" s="461"/>
      <c r="FUU113" s="461"/>
      <c r="FUV113" s="461"/>
      <c r="FUW113" s="461"/>
      <c r="FUX113" s="461"/>
      <c r="FUY113" s="461"/>
      <c r="FUZ113" s="461"/>
      <c r="FVA113" s="461"/>
      <c r="FVB113" s="461"/>
      <c r="FVC113" s="461"/>
      <c r="FVD113" s="461"/>
      <c r="FVE113" s="461"/>
      <c r="FVF113" s="461"/>
      <c r="FVG113" s="461"/>
      <c r="FVH113" s="461"/>
      <c r="FVI113" s="461"/>
      <c r="FVJ113" s="461"/>
      <c r="FVK113" s="461"/>
      <c r="FVL113" s="461"/>
      <c r="FVM113" s="461"/>
      <c r="FVN113" s="461"/>
      <c r="FVO113" s="461"/>
      <c r="FVP113" s="461"/>
      <c r="FVQ113" s="461"/>
      <c r="FVR113" s="461"/>
      <c r="FVS113" s="461"/>
      <c r="FVT113" s="461"/>
      <c r="FVU113" s="461"/>
      <c r="FVV113" s="461"/>
      <c r="FVW113" s="461"/>
      <c r="FVX113" s="461"/>
      <c r="FVY113" s="461"/>
      <c r="FVZ113" s="461"/>
      <c r="FWA113" s="461"/>
      <c r="FWB113" s="461"/>
      <c r="FWC113" s="461"/>
      <c r="FWD113" s="461"/>
      <c r="FWE113" s="461"/>
      <c r="FWF113" s="461"/>
      <c r="FWG113" s="461"/>
      <c r="FWH113" s="461"/>
      <c r="FWI113" s="461"/>
      <c r="FWJ113" s="461"/>
      <c r="FWK113" s="461"/>
      <c r="FWL113" s="461"/>
      <c r="FWM113" s="461"/>
      <c r="FWN113" s="461"/>
      <c r="FWO113" s="461"/>
      <c r="FWP113" s="461"/>
      <c r="FWQ113" s="461"/>
      <c r="FWR113" s="461"/>
      <c r="FWS113" s="461"/>
      <c r="FWT113" s="461"/>
      <c r="FWU113" s="461"/>
      <c r="FWV113" s="461"/>
      <c r="FWW113" s="461"/>
      <c r="FWX113" s="461"/>
      <c r="FWY113" s="461"/>
      <c r="FWZ113" s="461"/>
      <c r="FXA113" s="461"/>
      <c r="FXB113" s="461"/>
      <c r="FXC113" s="461"/>
      <c r="FXD113" s="461"/>
      <c r="FXE113" s="461"/>
      <c r="FXF113" s="461"/>
      <c r="FXG113" s="461"/>
      <c r="FXH113" s="461"/>
      <c r="FXI113" s="461"/>
      <c r="FXJ113" s="461"/>
      <c r="FXK113" s="461"/>
      <c r="FXL113" s="461"/>
      <c r="FXM113" s="461"/>
      <c r="FXN113" s="461"/>
      <c r="FXO113" s="461"/>
      <c r="FXP113" s="461"/>
      <c r="FXQ113" s="461"/>
      <c r="FXR113" s="461"/>
      <c r="FXS113" s="461"/>
      <c r="FXT113" s="461"/>
      <c r="FXU113" s="461"/>
      <c r="FXV113" s="461"/>
      <c r="FXW113" s="461"/>
      <c r="FXX113" s="461"/>
      <c r="FXY113" s="461"/>
      <c r="FXZ113" s="461"/>
      <c r="FYA113" s="461"/>
      <c r="FYB113" s="461"/>
      <c r="FYC113" s="461"/>
      <c r="FYD113" s="461"/>
      <c r="FYE113" s="461"/>
      <c r="FYF113" s="461"/>
      <c r="FYG113" s="461"/>
      <c r="FYH113" s="461"/>
      <c r="FYI113" s="461"/>
      <c r="FYJ113" s="461"/>
      <c r="FYK113" s="461"/>
      <c r="FYL113" s="461"/>
      <c r="FYM113" s="461"/>
      <c r="FYN113" s="461"/>
      <c r="FYO113" s="461"/>
      <c r="FYP113" s="461"/>
      <c r="FYQ113" s="461"/>
      <c r="FYR113" s="461"/>
      <c r="FYS113" s="461"/>
      <c r="FYT113" s="461"/>
      <c r="FYU113" s="461"/>
      <c r="FYV113" s="461"/>
      <c r="FYW113" s="461"/>
      <c r="FYX113" s="461"/>
      <c r="FYY113" s="461"/>
      <c r="FYZ113" s="461"/>
      <c r="FZA113" s="461"/>
      <c r="FZB113" s="461"/>
      <c r="FZC113" s="461"/>
      <c r="FZD113" s="461"/>
      <c r="FZE113" s="461"/>
      <c r="FZF113" s="461"/>
      <c r="FZG113" s="461"/>
      <c r="FZH113" s="461"/>
      <c r="FZI113" s="461"/>
      <c r="FZJ113" s="461"/>
      <c r="FZK113" s="461"/>
      <c r="FZL113" s="461"/>
      <c r="FZM113" s="461"/>
      <c r="FZN113" s="461"/>
      <c r="FZO113" s="461"/>
      <c r="FZP113" s="461"/>
      <c r="FZQ113" s="461"/>
      <c r="FZR113" s="461"/>
      <c r="FZS113" s="461"/>
      <c r="FZT113" s="461"/>
      <c r="FZU113" s="461"/>
      <c r="FZV113" s="461"/>
      <c r="FZW113" s="461"/>
      <c r="FZX113" s="461"/>
      <c r="FZY113" s="461"/>
      <c r="FZZ113" s="461"/>
      <c r="GAA113" s="461"/>
      <c r="GAB113" s="461"/>
      <c r="GAC113" s="461"/>
      <c r="GAD113" s="461"/>
      <c r="GAE113" s="461"/>
      <c r="GAF113" s="461"/>
      <c r="GAG113" s="461"/>
      <c r="GAH113" s="461"/>
      <c r="GAI113" s="461"/>
      <c r="GAJ113" s="461"/>
      <c r="GAK113" s="461"/>
      <c r="GAL113" s="461"/>
      <c r="GAM113" s="461"/>
      <c r="GAN113" s="461"/>
      <c r="GAO113" s="461"/>
      <c r="GAP113" s="461"/>
      <c r="GAQ113" s="461"/>
      <c r="GAR113" s="461"/>
      <c r="GAS113" s="461"/>
      <c r="GAT113" s="461"/>
      <c r="GAU113" s="461"/>
      <c r="GAV113" s="461"/>
      <c r="GAW113" s="461"/>
      <c r="GAX113" s="461"/>
      <c r="GAY113" s="461"/>
      <c r="GAZ113" s="461"/>
      <c r="GBA113" s="461"/>
      <c r="GBB113" s="461"/>
      <c r="GBC113" s="461"/>
      <c r="GBD113" s="461"/>
      <c r="GBE113" s="461"/>
      <c r="GBF113" s="461"/>
      <c r="GBG113" s="461"/>
      <c r="GBH113" s="461"/>
      <c r="GBI113" s="461"/>
      <c r="GBJ113" s="461"/>
      <c r="GBK113" s="461"/>
      <c r="GBL113" s="461"/>
      <c r="GBM113" s="461"/>
      <c r="GBN113" s="461"/>
      <c r="GBO113" s="461"/>
      <c r="GBP113" s="461"/>
      <c r="GBQ113" s="461"/>
      <c r="GBR113" s="461"/>
      <c r="GBS113" s="461"/>
      <c r="GBT113" s="461"/>
      <c r="GBU113" s="461"/>
      <c r="GBV113" s="461"/>
      <c r="GBW113" s="461"/>
      <c r="GBX113" s="461"/>
      <c r="GBY113" s="461"/>
      <c r="GBZ113" s="461"/>
      <c r="GCA113" s="461"/>
      <c r="GCB113" s="461"/>
      <c r="GCC113" s="461"/>
      <c r="GCD113" s="461"/>
      <c r="GCE113" s="461"/>
      <c r="GCF113" s="461"/>
      <c r="GCG113" s="461"/>
      <c r="GCH113" s="461"/>
      <c r="GCI113" s="461"/>
      <c r="GCJ113" s="461"/>
      <c r="GCK113" s="461"/>
      <c r="GCL113" s="461"/>
      <c r="GCM113" s="461"/>
      <c r="GCN113" s="461"/>
      <c r="GCO113" s="461"/>
      <c r="GCP113" s="461"/>
      <c r="GCQ113" s="461"/>
      <c r="GCR113" s="461"/>
      <c r="GCS113" s="461"/>
      <c r="GCT113" s="461"/>
      <c r="GCU113" s="461"/>
      <c r="GCV113" s="461"/>
      <c r="GCW113" s="461"/>
      <c r="GCX113" s="461"/>
      <c r="GCY113" s="461"/>
      <c r="GCZ113" s="461"/>
      <c r="GDA113" s="461"/>
      <c r="GDB113" s="461"/>
      <c r="GDC113" s="461"/>
      <c r="GDD113" s="461"/>
      <c r="GDE113" s="461"/>
      <c r="GDF113" s="461"/>
      <c r="GDG113" s="461"/>
      <c r="GDH113" s="461"/>
      <c r="GDI113" s="461"/>
      <c r="GDJ113" s="461"/>
      <c r="GDK113" s="461"/>
      <c r="GDL113" s="461"/>
      <c r="GDM113" s="461"/>
      <c r="GDN113" s="461"/>
      <c r="GDO113" s="461"/>
      <c r="GDP113" s="461"/>
      <c r="GDQ113" s="461"/>
      <c r="GDR113" s="461"/>
      <c r="GDS113" s="461"/>
      <c r="GDT113" s="461"/>
      <c r="GDU113" s="461"/>
      <c r="GDV113" s="461"/>
      <c r="GDW113" s="461"/>
      <c r="GDX113" s="461"/>
      <c r="GDY113" s="461"/>
      <c r="GDZ113" s="461"/>
      <c r="GEA113" s="461"/>
      <c r="GEB113" s="461"/>
      <c r="GEC113" s="461"/>
      <c r="GED113" s="461"/>
      <c r="GEE113" s="461"/>
      <c r="GEF113" s="461"/>
      <c r="GEG113" s="461"/>
      <c r="GEH113" s="461"/>
      <c r="GEI113" s="461"/>
      <c r="GEJ113" s="461"/>
      <c r="GEK113" s="461"/>
      <c r="GEL113" s="461"/>
      <c r="GEM113" s="461"/>
      <c r="GEN113" s="461"/>
      <c r="GEO113" s="461"/>
      <c r="GEP113" s="461"/>
      <c r="GEQ113" s="461"/>
      <c r="GER113" s="461"/>
      <c r="GES113" s="461"/>
      <c r="GET113" s="461"/>
      <c r="GEU113" s="461"/>
      <c r="GEV113" s="461"/>
      <c r="GEW113" s="461"/>
      <c r="GEX113" s="461"/>
      <c r="GEY113" s="461"/>
      <c r="GEZ113" s="461"/>
      <c r="GFA113" s="461"/>
      <c r="GFB113" s="461"/>
      <c r="GFC113" s="461"/>
      <c r="GFD113" s="461"/>
      <c r="GFE113" s="461"/>
      <c r="GFF113" s="461"/>
      <c r="GFG113" s="461"/>
      <c r="GFH113" s="461"/>
      <c r="GFI113" s="461"/>
      <c r="GFJ113" s="461"/>
      <c r="GFK113" s="461"/>
      <c r="GFL113" s="461"/>
      <c r="GFM113" s="461"/>
      <c r="GFN113" s="461"/>
      <c r="GFO113" s="461"/>
      <c r="GFP113" s="461"/>
      <c r="GFQ113" s="461"/>
      <c r="GFR113" s="461"/>
      <c r="GFS113" s="461"/>
      <c r="GFT113" s="461"/>
      <c r="GFU113" s="461"/>
      <c r="GFV113" s="461"/>
      <c r="GFW113" s="461"/>
      <c r="GFX113" s="461"/>
      <c r="GFY113" s="461"/>
      <c r="GFZ113" s="461"/>
      <c r="GGA113" s="461"/>
      <c r="GGB113" s="461"/>
      <c r="GGC113" s="461"/>
      <c r="GGD113" s="461"/>
      <c r="GGE113" s="461"/>
      <c r="GGF113" s="461"/>
      <c r="GGG113" s="461"/>
      <c r="GGH113" s="461"/>
      <c r="GGI113" s="461"/>
      <c r="GGJ113" s="461"/>
      <c r="GGK113" s="461"/>
      <c r="GGL113" s="461"/>
      <c r="GGM113" s="461"/>
      <c r="GGN113" s="461"/>
      <c r="GGO113" s="461"/>
      <c r="GGP113" s="461"/>
      <c r="GGQ113" s="461"/>
      <c r="GGR113" s="461"/>
      <c r="GGS113" s="461"/>
      <c r="GGT113" s="461"/>
      <c r="GGU113" s="461"/>
      <c r="GGV113" s="461"/>
      <c r="GGW113" s="461"/>
      <c r="GGX113" s="461"/>
      <c r="GGY113" s="461"/>
      <c r="GGZ113" s="461"/>
      <c r="GHA113" s="461"/>
      <c r="GHB113" s="461"/>
      <c r="GHC113" s="461"/>
      <c r="GHD113" s="461"/>
      <c r="GHE113" s="461"/>
      <c r="GHF113" s="461"/>
      <c r="GHG113" s="461"/>
      <c r="GHH113" s="461"/>
      <c r="GHI113" s="461"/>
      <c r="GHJ113" s="461"/>
      <c r="GHK113" s="461"/>
      <c r="GHL113" s="461"/>
      <c r="GHM113" s="461"/>
      <c r="GHN113" s="461"/>
      <c r="GHO113" s="461"/>
      <c r="GHP113" s="461"/>
      <c r="GHQ113" s="461"/>
      <c r="GHR113" s="461"/>
      <c r="GHS113" s="461"/>
      <c r="GHT113" s="461"/>
      <c r="GHU113" s="461"/>
      <c r="GHV113" s="461"/>
      <c r="GHW113" s="461"/>
      <c r="GHX113" s="461"/>
      <c r="GHY113" s="461"/>
      <c r="GHZ113" s="461"/>
      <c r="GIA113" s="461"/>
      <c r="GIB113" s="461"/>
      <c r="GIC113" s="461"/>
      <c r="GID113" s="461"/>
      <c r="GIE113" s="461"/>
      <c r="GIF113" s="461"/>
      <c r="GIG113" s="461"/>
      <c r="GIH113" s="461"/>
      <c r="GII113" s="461"/>
      <c r="GIJ113" s="461"/>
      <c r="GIK113" s="461"/>
      <c r="GIL113" s="461"/>
      <c r="GIM113" s="461"/>
      <c r="GIN113" s="461"/>
      <c r="GIO113" s="461"/>
      <c r="GIP113" s="461"/>
      <c r="GIQ113" s="461"/>
      <c r="GIR113" s="461"/>
      <c r="GIS113" s="461"/>
      <c r="GIT113" s="461"/>
      <c r="GIU113" s="461"/>
      <c r="GIV113" s="461"/>
      <c r="GIW113" s="461"/>
      <c r="GIX113" s="461"/>
      <c r="GIY113" s="461"/>
      <c r="GIZ113" s="461"/>
      <c r="GJA113" s="461"/>
      <c r="GJB113" s="461"/>
      <c r="GJC113" s="461"/>
      <c r="GJD113" s="461"/>
      <c r="GJE113" s="461"/>
      <c r="GJF113" s="461"/>
      <c r="GJG113" s="461"/>
      <c r="GJH113" s="461"/>
      <c r="GJI113" s="461"/>
      <c r="GJJ113" s="461"/>
      <c r="GJK113" s="461"/>
      <c r="GJL113" s="461"/>
      <c r="GJM113" s="461"/>
      <c r="GJN113" s="461"/>
      <c r="GJO113" s="461"/>
      <c r="GJP113" s="461"/>
      <c r="GJQ113" s="461"/>
      <c r="GJR113" s="461"/>
      <c r="GJS113" s="461"/>
      <c r="GJT113" s="461"/>
      <c r="GJU113" s="461"/>
      <c r="GJV113" s="461"/>
      <c r="GJW113" s="461"/>
      <c r="GJX113" s="461"/>
      <c r="GJY113" s="461"/>
      <c r="GJZ113" s="461"/>
      <c r="GKA113" s="461"/>
      <c r="GKB113" s="461"/>
      <c r="GKC113" s="461"/>
      <c r="GKD113" s="461"/>
      <c r="GKE113" s="461"/>
      <c r="GKF113" s="461"/>
      <c r="GKG113" s="461"/>
      <c r="GKH113" s="461"/>
      <c r="GKI113" s="461"/>
      <c r="GKJ113" s="461"/>
      <c r="GKK113" s="461"/>
      <c r="GKL113" s="461"/>
      <c r="GKM113" s="461"/>
      <c r="GKN113" s="461"/>
      <c r="GKO113" s="461"/>
      <c r="GKP113" s="461"/>
      <c r="GKQ113" s="461"/>
      <c r="GKR113" s="461"/>
      <c r="GKS113" s="461"/>
      <c r="GKT113" s="461"/>
      <c r="GKU113" s="461"/>
      <c r="GKV113" s="461"/>
      <c r="GKW113" s="461"/>
      <c r="GKX113" s="461"/>
      <c r="GKY113" s="461"/>
      <c r="GKZ113" s="461"/>
      <c r="GLA113" s="461"/>
      <c r="GLB113" s="461"/>
      <c r="GLC113" s="461"/>
      <c r="GLD113" s="461"/>
      <c r="GLE113" s="461"/>
      <c r="GLF113" s="461"/>
      <c r="GLG113" s="461"/>
      <c r="GLH113" s="461"/>
      <c r="GLI113" s="461"/>
      <c r="GLJ113" s="461"/>
      <c r="GLK113" s="461"/>
      <c r="GLL113" s="461"/>
      <c r="GLM113" s="461"/>
      <c r="GLN113" s="461"/>
      <c r="GLO113" s="461"/>
      <c r="GLP113" s="461"/>
      <c r="GLQ113" s="461"/>
      <c r="GLR113" s="461"/>
      <c r="GLS113" s="461"/>
      <c r="GLT113" s="461"/>
      <c r="GLU113" s="461"/>
      <c r="GLV113" s="461"/>
      <c r="GLW113" s="461"/>
      <c r="GLX113" s="461"/>
      <c r="GLY113" s="461"/>
      <c r="GLZ113" s="461"/>
      <c r="GMA113" s="461"/>
      <c r="GMB113" s="461"/>
      <c r="GMC113" s="461"/>
      <c r="GMD113" s="461"/>
      <c r="GME113" s="461"/>
      <c r="GMF113" s="461"/>
      <c r="GMG113" s="461"/>
      <c r="GMH113" s="461"/>
      <c r="GMI113" s="461"/>
      <c r="GMJ113" s="461"/>
      <c r="GMK113" s="461"/>
      <c r="GML113" s="461"/>
      <c r="GMM113" s="461"/>
      <c r="GMN113" s="461"/>
      <c r="GMO113" s="461"/>
      <c r="GMP113" s="461"/>
      <c r="GMQ113" s="461"/>
      <c r="GMR113" s="461"/>
      <c r="GMS113" s="461"/>
      <c r="GMT113" s="461"/>
      <c r="GMU113" s="461"/>
      <c r="GMV113" s="461"/>
      <c r="GMW113" s="461"/>
      <c r="GMX113" s="461"/>
      <c r="GMY113" s="461"/>
      <c r="GMZ113" s="461"/>
      <c r="GNA113" s="461"/>
      <c r="GNB113" s="461"/>
      <c r="GNC113" s="461"/>
      <c r="GND113" s="461"/>
      <c r="GNE113" s="461"/>
      <c r="GNF113" s="461"/>
      <c r="GNG113" s="461"/>
      <c r="GNH113" s="461"/>
      <c r="GNI113" s="461"/>
      <c r="GNJ113" s="461"/>
      <c r="GNK113" s="461"/>
      <c r="GNL113" s="461"/>
      <c r="GNM113" s="461"/>
      <c r="GNN113" s="461"/>
      <c r="GNO113" s="461"/>
      <c r="GNP113" s="461"/>
      <c r="GNQ113" s="461"/>
      <c r="GNR113" s="461"/>
      <c r="GNS113" s="461"/>
      <c r="GNT113" s="461"/>
      <c r="GNU113" s="461"/>
      <c r="GNV113" s="461"/>
      <c r="GNW113" s="461"/>
      <c r="GNX113" s="461"/>
      <c r="GNY113" s="461"/>
      <c r="GNZ113" s="461"/>
      <c r="GOA113" s="461"/>
      <c r="GOB113" s="461"/>
      <c r="GOC113" s="461"/>
      <c r="GOD113" s="461"/>
      <c r="GOE113" s="461"/>
      <c r="GOF113" s="461"/>
      <c r="GOG113" s="461"/>
      <c r="GOH113" s="461"/>
      <c r="GOI113" s="461"/>
      <c r="GOJ113" s="461"/>
      <c r="GOK113" s="461"/>
      <c r="GOL113" s="461"/>
      <c r="GOM113" s="461"/>
      <c r="GON113" s="461"/>
      <c r="GOO113" s="461"/>
      <c r="GOP113" s="461"/>
      <c r="GOQ113" s="461"/>
      <c r="GOR113" s="461"/>
      <c r="GOS113" s="461"/>
      <c r="GOT113" s="461"/>
      <c r="GOU113" s="461"/>
      <c r="GOV113" s="461"/>
      <c r="GOW113" s="461"/>
      <c r="GOX113" s="461"/>
      <c r="GOY113" s="461"/>
      <c r="GOZ113" s="461"/>
      <c r="GPA113" s="461"/>
      <c r="GPB113" s="461"/>
      <c r="GPC113" s="461"/>
      <c r="GPD113" s="461"/>
      <c r="GPE113" s="461"/>
      <c r="GPF113" s="461"/>
      <c r="GPG113" s="461"/>
      <c r="GPH113" s="461"/>
      <c r="GPI113" s="461"/>
      <c r="GPJ113" s="461"/>
      <c r="GPK113" s="461"/>
      <c r="GPL113" s="461"/>
      <c r="GPM113" s="461"/>
      <c r="GPN113" s="461"/>
      <c r="GPO113" s="461"/>
      <c r="GPP113" s="461"/>
      <c r="GPQ113" s="461"/>
      <c r="GPR113" s="461"/>
      <c r="GPS113" s="461"/>
      <c r="GPT113" s="461"/>
      <c r="GPU113" s="461"/>
      <c r="GPV113" s="461"/>
      <c r="GPW113" s="461"/>
      <c r="GPX113" s="461"/>
      <c r="GPY113" s="461"/>
      <c r="GPZ113" s="461"/>
      <c r="GQA113" s="461"/>
      <c r="GQB113" s="461"/>
      <c r="GQC113" s="461"/>
      <c r="GQD113" s="461"/>
      <c r="GQE113" s="461"/>
      <c r="GQF113" s="461"/>
      <c r="GQG113" s="461"/>
      <c r="GQH113" s="461"/>
      <c r="GQI113" s="461"/>
      <c r="GQJ113" s="461"/>
      <c r="GQK113" s="461"/>
      <c r="GQL113" s="461"/>
      <c r="GQM113" s="461"/>
      <c r="GQN113" s="461"/>
      <c r="GQO113" s="461"/>
      <c r="GQP113" s="461"/>
      <c r="GQQ113" s="461"/>
      <c r="GQR113" s="461"/>
      <c r="GQS113" s="461"/>
      <c r="GQT113" s="461"/>
      <c r="GQU113" s="461"/>
      <c r="GQV113" s="461"/>
      <c r="GQW113" s="461"/>
      <c r="GQX113" s="461"/>
      <c r="GQY113" s="461"/>
      <c r="GQZ113" s="461"/>
      <c r="GRA113" s="461"/>
      <c r="GRB113" s="461"/>
      <c r="GRC113" s="461"/>
      <c r="GRD113" s="461"/>
      <c r="GRE113" s="461"/>
      <c r="GRF113" s="461"/>
      <c r="GRG113" s="461"/>
      <c r="GRH113" s="461"/>
      <c r="GRI113" s="461"/>
      <c r="GRJ113" s="461"/>
      <c r="GRK113" s="461"/>
      <c r="GRL113" s="461"/>
      <c r="GRM113" s="461"/>
      <c r="GRN113" s="461"/>
      <c r="GRO113" s="461"/>
      <c r="GRP113" s="461"/>
      <c r="GRQ113" s="461"/>
      <c r="GRR113" s="461"/>
      <c r="GRS113" s="461"/>
      <c r="GRT113" s="461"/>
      <c r="GRU113" s="461"/>
      <c r="GRV113" s="461"/>
      <c r="GRW113" s="461"/>
      <c r="GRX113" s="461"/>
      <c r="GRY113" s="461"/>
      <c r="GRZ113" s="461"/>
      <c r="GSA113" s="461"/>
      <c r="GSB113" s="461"/>
      <c r="GSC113" s="461"/>
      <c r="GSD113" s="461"/>
      <c r="GSE113" s="461"/>
      <c r="GSF113" s="461"/>
      <c r="GSG113" s="461"/>
      <c r="GSH113" s="461"/>
      <c r="GSI113" s="461"/>
      <c r="GSJ113" s="461"/>
      <c r="GSK113" s="461"/>
      <c r="GSL113" s="461"/>
      <c r="GSM113" s="461"/>
      <c r="GSN113" s="461"/>
      <c r="GSO113" s="461"/>
      <c r="GSP113" s="461"/>
      <c r="GSQ113" s="461"/>
      <c r="GSR113" s="461"/>
      <c r="GSS113" s="461"/>
      <c r="GST113" s="461"/>
      <c r="GSU113" s="461"/>
      <c r="GSV113" s="461"/>
      <c r="GSW113" s="461"/>
      <c r="GSX113" s="461"/>
      <c r="GSY113" s="461"/>
      <c r="GSZ113" s="461"/>
      <c r="GTA113" s="461"/>
      <c r="GTB113" s="461"/>
      <c r="GTC113" s="461"/>
      <c r="GTD113" s="461"/>
      <c r="GTE113" s="461"/>
      <c r="GTF113" s="461"/>
      <c r="GTG113" s="461"/>
      <c r="GTH113" s="461"/>
      <c r="GTI113" s="461"/>
      <c r="GTJ113" s="461"/>
      <c r="GTK113" s="461"/>
      <c r="GTL113" s="461"/>
      <c r="GTM113" s="461"/>
      <c r="GTN113" s="461"/>
      <c r="GTO113" s="461"/>
      <c r="GTP113" s="461"/>
      <c r="GTQ113" s="461"/>
      <c r="GTR113" s="461"/>
      <c r="GTS113" s="461"/>
      <c r="GTT113" s="461"/>
      <c r="GTU113" s="461"/>
      <c r="GTV113" s="461"/>
      <c r="GTW113" s="461"/>
      <c r="GTX113" s="461"/>
      <c r="GTY113" s="461"/>
      <c r="GTZ113" s="461"/>
      <c r="GUA113" s="461"/>
      <c r="GUB113" s="461"/>
      <c r="GUC113" s="461"/>
      <c r="GUD113" s="461"/>
      <c r="GUE113" s="461"/>
      <c r="GUF113" s="461"/>
      <c r="GUG113" s="461"/>
      <c r="GUH113" s="461"/>
      <c r="GUI113" s="461"/>
      <c r="GUJ113" s="461"/>
      <c r="GUK113" s="461"/>
      <c r="GUL113" s="461"/>
      <c r="GUM113" s="461"/>
      <c r="GUN113" s="461"/>
      <c r="GUO113" s="461"/>
      <c r="GUP113" s="461"/>
      <c r="GUQ113" s="461"/>
      <c r="GUR113" s="461"/>
      <c r="GUS113" s="461"/>
      <c r="GUT113" s="461"/>
      <c r="GUU113" s="461"/>
      <c r="GUV113" s="461"/>
      <c r="GUW113" s="461"/>
      <c r="GUX113" s="461"/>
      <c r="GUY113" s="461"/>
      <c r="GUZ113" s="461"/>
      <c r="GVA113" s="461"/>
      <c r="GVB113" s="461"/>
      <c r="GVC113" s="461"/>
      <c r="GVD113" s="461"/>
      <c r="GVE113" s="461"/>
      <c r="GVF113" s="461"/>
      <c r="GVG113" s="461"/>
      <c r="GVH113" s="461"/>
      <c r="GVI113" s="461"/>
      <c r="GVJ113" s="461"/>
      <c r="GVK113" s="461"/>
      <c r="GVL113" s="461"/>
      <c r="GVM113" s="461"/>
      <c r="GVN113" s="461"/>
      <c r="GVO113" s="461"/>
      <c r="GVP113" s="461"/>
      <c r="GVQ113" s="461"/>
      <c r="GVR113" s="461"/>
      <c r="GVS113" s="461"/>
      <c r="GVT113" s="461"/>
      <c r="GVU113" s="461"/>
      <c r="GVV113" s="461"/>
      <c r="GVW113" s="461"/>
      <c r="GVX113" s="461"/>
      <c r="GVY113" s="461"/>
      <c r="GVZ113" s="461"/>
      <c r="GWA113" s="461"/>
      <c r="GWB113" s="461"/>
      <c r="GWC113" s="461"/>
      <c r="GWD113" s="461"/>
      <c r="GWE113" s="461"/>
      <c r="GWF113" s="461"/>
      <c r="GWG113" s="461"/>
      <c r="GWH113" s="461"/>
      <c r="GWI113" s="461"/>
      <c r="GWJ113" s="461"/>
      <c r="GWK113" s="461"/>
      <c r="GWL113" s="461"/>
      <c r="GWM113" s="461"/>
      <c r="GWN113" s="461"/>
      <c r="GWO113" s="461"/>
      <c r="GWP113" s="461"/>
      <c r="GWQ113" s="461"/>
      <c r="GWR113" s="461"/>
      <c r="GWS113" s="461"/>
      <c r="GWT113" s="461"/>
      <c r="GWU113" s="461"/>
      <c r="GWV113" s="461"/>
      <c r="GWW113" s="461"/>
      <c r="GWX113" s="461"/>
      <c r="GWY113" s="461"/>
      <c r="GWZ113" s="461"/>
      <c r="GXA113" s="461"/>
      <c r="GXB113" s="461"/>
      <c r="GXC113" s="461"/>
      <c r="GXD113" s="461"/>
      <c r="GXE113" s="461"/>
      <c r="GXF113" s="461"/>
      <c r="GXG113" s="461"/>
      <c r="GXH113" s="461"/>
      <c r="GXI113" s="461"/>
      <c r="GXJ113" s="461"/>
      <c r="GXK113" s="461"/>
      <c r="GXL113" s="461"/>
      <c r="GXM113" s="461"/>
      <c r="GXN113" s="461"/>
      <c r="GXO113" s="461"/>
      <c r="GXP113" s="461"/>
      <c r="GXQ113" s="461"/>
      <c r="GXR113" s="461"/>
      <c r="GXS113" s="461"/>
      <c r="GXT113" s="461"/>
      <c r="GXU113" s="461"/>
      <c r="GXV113" s="461"/>
      <c r="GXW113" s="461"/>
      <c r="GXX113" s="461"/>
      <c r="GXY113" s="461"/>
      <c r="GXZ113" s="461"/>
      <c r="GYA113" s="461"/>
      <c r="GYB113" s="461"/>
      <c r="GYC113" s="461"/>
      <c r="GYD113" s="461"/>
      <c r="GYE113" s="461"/>
      <c r="GYF113" s="461"/>
      <c r="GYG113" s="461"/>
      <c r="GYH113" s="461"/>
      <c r="GYI113" s="461"/>
      <c r="GYJ113" s="461"/>
      <c r="GYK113" s="461"/>
      <c r="GYL113" s="461"/>
      <c r="GYM113" s="461"/>
      <c r="GYN113" s="461"/>
      <c r="GYO113" s="461"/>
      <c r="GYP113" s="461"/>
      <c r="GYQ113" s="461"/>
      <c r="GYR113" s="461"/>
      <c r="GYS113" s="461"/>
      <c r="GYT113" s="461"/>
      <c r="GYU113" s="461"/>
      <c r="GYV113" s="461"/>
      <c r="GYW113" s="461"/>
      <c r="GYX113" s="461"/>
      <c r="GYY113" s="461"/>
      <c r="GYZ113" s="461"/>
      <c r="GZA113" s="461"/>
      <c r="GZB113" s="461"/>
      <c r="GZC113" s="461"/>
      <c r="GZD113" s="461"/>
      <c r="GZE113" s="461"/>
      <c r="GZF113" s="461"/>
      <c r="GZG113" s="461"/>
      <c r="GZH113" s="461"/>
      <c r="GZI113" s="461"/>
      <c r="GZJ113" s="461"/>
      <c r="GZK113" s="461"/>
      <c r="GZL113" s="461"/>
      <c r="GZM113" s="461"/>
      <c r="GZN113" s="461"/>
      <c r="GZO113" s="461"/>
      <c r="GZP113" s="461"/>
      <c r="GZQ113" s="461"/>
      <c r="GZR113" s="461"/>
      <c r="GZS113" s="461"/>
      <c r="GZT113" s="461"/>
      <c r="GZU113" s="461"/>
      <c r="GZV113" s="461"/>
      <c r="GZW113" s="461"/>
      <c r="GZX113" s="461"/>
      <c r="GZY113" s="461"/>
      <c r="GZZ113" s="461"/>
      <c r="HAA113" s="461"/>
      <c r="HAB113" s="461"/>
      <c r="HAC113" s="461"/>
      <c r="HAD113" s="461"/>
      <c r="HAE113" s="461"/>
      <c r="HAF113" s="461"/>
      <c r="HAG113" s="461"/>
      <c r="HAH113" s="461"/>
      <c r="HAI113" s="461"/>
      <c r="HAJ113" s="461"/>
      <c r="HAK113" s="461"/>
      <c r="HAL113" s="461"/>
      <c r="HAM113" s="461"/>
      <c r="HAN113" s="461"/>
      <c r="HAO113" s="461"/>
      <c r="HAP113" s="461"/>
      <c r="HAQ113" s="461"/>
      <c r="HAR113" s="461"/>
      <c r="HAS113" s="461"/>
      <c r="HAT113" s="461"/>
      <c r="HAU113" s="461"/>
      <c r="HAV113" s="461"/>
      <c r="HAW113" s="461"/>
      <c r="HAX113" s="461"/>
      <c r="HAY113" s="461"/>
      <c r="HAZ113" s="461"/>
      <c r="HBA113" s="461"/>
      <c r="HBB113" s="461"/>
      <c r="HBC113" s="461"/>
      <c r="HBD113" s="461"/>
      <c r="HBE113" s="461"/>
      <c r="HBF113" s="461"/>
      <c r="HBG113" s="461"/>
      <c r="HBH113" s="461"/>
      <c r="HBI113" s="461"/>
      <c r="HBJ113" s="461"/>
      <c r="HBK113" s="461"/>
      <c r="HBL113" s="461"/>
      <c r="HBM113" s="461"/>
      <c r="HBN113" s="461"/>
      <c r="HBO113" s="461"/>
      <c r="HBP113" s="461"/>
      <c r="HBQ113" s="461"/>
      <c r="HBR113" s="461"/>
      <c r="HBS113" s="461"/>
      <c r="HBT113" s="461"/>
      <c r="HBU113" s="461"/>
      <c r="HBV113" s="461"/>
      <c r="HBW113" s="461"/>
      <c r="HBX113" s="461"/>
      <c r="HBY113" s="461"/>
      <c r="HBZ113" s="461"/>
      <c r="HCA113" s="461"/>
      <c r="HCB113" s="461"/>
      <c r="HCC113" s="461"/>
      <c r="HCD113" s="461"/>
      <c r="HCE113" s="461"/>
      <c r="HCF113" s="461"/>
      <c r="HCG113" s="461"/>
      <c r="HCH113" s="461"/>
      <c r="HCI113" s="461"/>
      <c r="HCJ113" s="461"/>
      <c r="HCK113" s="461"/>
      <c r="HCL113" s="461"/>
      <c r="HCM113" s="461"/>
      <c r="HCN113" s="461"/>
      <c r="HCO113" s="461"/>
      <c r="HCP113" s="461"/>
      <c r="HCQ113" s="461"/>
      <c r="HCR113" s="461"/>
      <c r="HCS113" s="461"/>
      <c r="HCT113" s="461"/>
      <c r="HCU113" s="461"/>
      <c r="HCV113" s="461"/>
      <c r="HCW113" s="461"/>
      <c r="HCX113" s="461"/>
      <c r="HCY113" s="461"/>
      <c r="HCZ113" s="461"/>
      <c r="HDA113" s="461"/>
      <c r="HDB113" s="461"/>
      <c r="HDC113" s="461"/>
      <c r="HDD113" s="461"/>
      <c r="HDE113" s="461"/>
      <c r="HDF113" s="461"/>
      <c r="HDG113" s="461"/>
      <c r="HDH113" s="461"/>
      <c r="HDI113" s="461"/>
      <c r="HDJ113" s="461"/>
      <c r="HDK113" s="461"/>
      <c r="HDL113" s="461"/>
      <c r="HDM113" s="461"/>
      <c r="HDN113" s="461"/>
      <c r="HDO113" s="461"/>
      <c r="HDP113" s="461"/>
      <c r="HDQ113" s="461"/>
      <c r="HDR113" s="461"/>
      <c r="HDS113" s="461"/>
      <c r="HDT113" s="461"/>
      <c r="HDU113" s="461"/>
      <c r="HDV113" s="461"/>
      <c r="HDW113" s="461"/>
      <c r="HDX113" s="461"/>
      <c r="HDY113" s="461"/>
      <c r="HDZ113" s="461"/>
      <c r="HEA113" s="461"/>
      <c r="HEB113" s="461"/>
      <c r="HEC113" s="461"/>
      <c r="HED113" s="461"/>
      <c r="HEE113" s="461"/>
      <c r="HEF113" s="461"/>
      <c r="HEG113" s="461"/>
      <c r="HEH113" s="461"/>
      <c r="HEI113" s="461"/>
      <c r="HEJ113" s="461"/>
      <c r="HEK113" s="461"/>
      <c r="HEL113" s="461"/>
      <c r="HEM113" s="461"/>
      <c r="HEN113" s="461"/>
      <c r="HEO113" s="461"/>
      <c r="HEP113" s="461"/>
      <c r="HEQ113" s="461"/>
      <c r="HER113" s="461"/>
      <c r="HES113" s="461"/>
      <c r="HET113" s="461"/>
      <c r="HEU113" s="461"/>
      <c r="HEV113" s="461"/>
      <c r="HEW113" s="461"/>
      <c r="HEX113" s="461"/>
      <c r="HEY113" s="461"/>
      <c r="HEZ113" s="461"/>
      <c r="HFA113" s="461"/>
      <c r="HFB113" s="461"/>
      <c r="HFC113" s="461"/>
      <c r="HFD113" s="461"/>
      <c r="HFE113" s="461"/>
      <c r="HFF113" s="461"/>
      <c r="HFG113" s="461"/>
      <c r="HFH113" s="461"/>
      <c r="HFI113" s="461"/>
      <c r="HFJ113" s="461"/>
      <c r="HFK113" s="461"/>
      <c r="HFL113" s="461"/>
      <c r="HFM113" s="461"/>
      <c r="HFN113" s="461"/>
      <c r="HFO113" s="461"/>
      <c r="HFP113" s="461"/>
      <c r="HFQ113" s="461"/>
      <c r="HFR113" s="461"/>
      <c r="HFS113" s="461"/>
      <c r="HFT113" s="461"/>
      <c r="HFU113" s="461"/>
      <c r="HFV113" s="461"/>
      <c r="HFW113" s="461"/>
      <c r="HFX113" s="461"/>
      <c r="HFY113" s="461"/>
      <c r="HFZ113" s="461"/>
      <c r="HGA113" s="461"/>
      <c r="HGB113" s="461"/>
      <c r="HGC113" s="461"/>
      <c r="HGD113" s="461"/>
      <c r="HGE113" s="461"/>
      <c r="HGF113" s="461"/>
      <c r="HGG113" s="461"/>
      <c r="HGH113" s="461"/>
      <c r="HGI113" s="461"/>
      <c r="HGJ113" s="461"/>
      <c r="HGK113" s="461"/>
      <c r="HGL113" s="461"/>
      <c r="HGM113" s="461"/>
      <c r="HGN113" s="461"/>
      <c r="HGO113" s="461"/>
      <c r="HGP113" s="461"/>
      <c r="HGQ113" s="461"/>
      <c r="HGR113" s="461"/>
      <c r="HGS113" s="461"/>
      <c r="HGT113" s="461"/>
      <c r="HGU113" s="461"/>
      <c r="HGV113" s="461"/>
      <c r="HGW113" s="461"/>
      <c r="HGX113" s="461"/>
      <c r="HGY113" s="461"/>
      <c r="HGZ113" s="461"/>
      <c r="HHA113" s="461"/>
      <c r="HHB113" s="461"/>
      <c r="HHC113" s="461"/>
      <c r="HHD113" s="461"/>
      <c r="HHE113" s="461"/>
      <c r="HHF113" s="461"/>
      <c r="HHG113" s="461"/>
      <c r="HHH113" s="461"/>
      <c r="HHI113" s="461"/>
      <c r="HHJ113" s="461"/>
      <c r="HHK113" s="461"/>
      <c r="HHL113" s="461"/>
      <c r="HHM113" s="461"/>
      <c r="HHN113" s="461"/>
      <c r="HHO113" s="461"/>
      <c r="HHP113" s="461"/>
      <c r="HHQ113" s="461"/>
      <c r="HHR113" s="461"/>
      <c r="HHS113" s="461"/>
      <c r="HHT113" s="461"/>
      <c r="HHU113" s="461"/>
      <c r="HHV113" s="461"/>
      <c r="HHW113" s="461"/>
      <c r="HHX113" s="461"/>
      <c r="HHY113" s="461"/>
      <c r="HHZ113" s="461"/>
      <c r="HIA113" s="461"/>
      <c r="HIB113" s="461"/>
      <c r="HIC113" s="461"/>
      <c r="HID113" s="461"/>
      <c r="HIE113" s="461"/>
      <c r="HIF113" s="461"/>
      <c r="HIG113" s="461"/>
      <c r="HIH113" s="461"/>
      <c r="HII113" s="461"/>
      <c r="HIJ113" s="461"/>
      <c r="HIK113" s="461"/>
      <c r="HIL113" s="461"/>
      <c r="HIM113" s="461"/>
      <c r="HIN113" s="461"/>
      <c r="HIO113" s="461"/>
      <c r="HIP113" s="461"/>
      <c r="HIQ113" s="461"/>
      <c r="HIR113" s="461"/>
      <c r="HIS113" s="461"/>
      <c r="HIT113" s="461"/>
      <c r="HIU113" s="461"/>
      <c r="HIV113" s="461"/>
      <c r="HIW113" s="461"/>
      <c r="HIX113" s="461"/>
      <c r="HIY113" s="461"/>
      <c r="HIZ113" s="461"/>
      <c r="HJA113" s="461"/>
      <c r="HJB113" s="461"/>
      <c r="HJC113" s="461"/>
      <c r="HJD113" s="461"/>
      <c r="HJE113" s="461"/>
      <c r="HJF113" s="461"/>
      <c r="HJG113" s="461"/>
      <c r="HJH113" s="461"/>
      <c r="HJI113" s="461"/>
      <c r="HJJ113" s="461"/>
      <c r="HJK113" s="461"/>
      <c r="HJL113" s="461"/>
      <c r="HJM113" s="461"/>
      <c r="HJN113" s="461"/>
      <c r="HJO113" s="461"/>
      <c r="HJP113" s="461"/>
      <c r="HJQ113" s="461"/>
      <c r="HJR113" s="461"/>
      <c r="HJS113" s="461"/>
      <c r="HJT113" s="461"/>
      <c r="HJU113" s="461"/>
      <c r="HJV113" s="461"/>
      <c r="HJW113" s="461"/>
      <c r="HJX113" s="461"/>
      <c r="HJY113" s="461"/>
      <c r="HJZ113" s="461"/>
      <c r="HKA113" s="461"/>
      <c r="HKB113" s="461"/>
      <c r="HKC113" s="461"/>
      <c r="HKD113" s="461"/>
      <c r="HKE113" s="461"/>
      <c r="HKF113" s="461"/>
      <c r="HKG113" s="461"/>
      <c r="HKH113" s="461"/>
      <c r="HKI113" s="461"/>
      <c r="HKJ113" s="461"/>
      <c r="HKK113" s="461"/>
      <c r="HKL113" s="461"/>
      <c r="HKM113" s="461"/>
      <c r="HKN113" s="461"/>
      <c r="HKO113" s="461"/>
      <c r="HKP113" s="461"/>
      <c r="HKQ113" s="461"/>
      <c r="HKR113" s="461"/>
      <c r="HKS113" s="461"/>
      <c r="HKT113" s="461"/>
      <c r="HKU113" s="461"/>
      <c r="HKV113" s="461"/>
      <c r="HKW113" s="461"/>
      <c r="HKX113" s="461"/>
      <c r="HKY113" s="461"/>
      <c r="HKZ113" s="461"/>
      <c r="HLA113" s="461"/>
      <c r="HLB113" s="461"/>
      <c r="HLC113" s="461"/>
      <c r="HLD113" s="461"/>
      <c r="HLE113" s="461"/>
      <c r="HLF113" s="461"/>
      <c r="HLG113" s="461"/>
      <c r="HLH113" s="461"/>
      <c r="HLI113" s="461"/>
      <c r="HLJ113" s="461"/>
      <c r="HLK113" s="461"/>
      <c r="HLL113" s="461"/>
      <c r="HLM113" s="461"/>
      <c r="HLN113" s="461"/>
      <c r="HLO113" s="461"/>
      <c r="HLP113" s="461"/>
      <c r="HLQ113" s="461"/>
      <c r="HLR113" s="461"/>
      <c r="HLS113" s="461"/>
      <c r="HLT113" s="461"/>
      <c r="HLU113" s="461"/>
      <c r="HLV113" s="461"/>
      <c r="HLW113" s="461"/>
      <c r="HLX113" s="461"/>
      <c r="HLY113" s="461"/>
      <c r="HLZ113" s="461"/>
      <c r="HMA113" s="461"/>
      <c r="HMB113" s="461"/>
      <c r="HMC113" s="461"/>
      <c r="HMD113" s="461"/>
      <c r="HME113" s="461"/>
      <c r="HMF113" s="461"/>
      <c r="HMG113" s="461"/>
      <c r="HMH113" s="461"/>
      <c r="HMI113" s="461"/>
      <c r="HMJ113" s="461"/>
      <c r="HMK113" s="461"/>
      <c r="HML113" s="461"/>
      <c r="HMM113" s="461"/>
      <c r="HMN113" s="461"/>
      <c r="HMO113" s="461"/>
      <c r="HMP113" s="461"/>
      <c r="HMQ113" s="461"/>
      <c r="HMR113" s="461"/>
      <c r="HMS113" s="461"/>
      <c r="HMT113" s="461"/>
      <c r="HMU113" s="461"/>
      <c r="HMV113" s="461"/>
      <c r="HMW113" s="461"/>
      <c r="HMX113" s="461"/>
      <c r="HMY113" s="461"/>
      <c r="HMZ113" s="461"/>
      <c r="HNA113" s="461"/>
      <c r="HNB113" s="461"/>
      <c r="HNC113" s="461"/>
      <c r="HND113" s="461"/>
      <c r="HNE113" s="461"/>
      <c r="HNF113" s="461"/>
      <c r="HNG113" s="461"/>
      <c r="HNH113" s="461"/>
      <c r="HNI113" s="461"/>
      <c r="HNJ113" s="461"/>
      <c r="HNK113" s="461"/>
      <c r="HNL113" s="461"/>
      <c r="HNM113" s="461"/>
      <c r="HNN113" s="461"/>
      <c r="HNO113" s="461"/>
      <c r="HNP113" s="461"/>
      <c r="HNQ113" s="461"/>
      <c r="HNR113" s="461"/>
      <c r="HNS113" s="461"/>
      <c r="HNT113" s="461"/>
      <c r="HNU113" s="461"/>
      <c r="HNV113" s="461"/>
      <c r="HNW113" s="461"/>
      <c r="HNX113" s="461"/>
      <c r="HNY113" s="461"/>
      <c r="HNZ113" s="461"/>
      <c r="HOA113" s="461"/>
      <c r="HOB113" s="461"/>
      <c r="HOC113" s="461"/>
      <c r="HOD113" s="461"/>
      <c r="HOE113" s="461"/>
      <c r="HOF113" s="461"/>
      <c r="HOG113" s="461"/>
      <c r="HOH113" s="461"/>
      <c r="HOI113" s="461"/>
      <c r="HOJ113" s="461"/>
      <c r="HOK113" s="461"/>
      <c r="HOL113" s="461"/>
      <c r="HOM113" s="461"/>
      <c r="HON113" s="461"/>
      <c r="HOO113" s="461"/>
      <c r="HOP113" s="461"/>
      <c r="HOQ113" s="461"/>
      <c r="HOR113" s="461"/>
      <c r="HOS113" s="461"/>
      <c r="HOT113" s="461"/>
      <c r="HOU113" s="461"/>
      <c r="HOV113" s="461"/>
      <c r="HOW113" s="461"/>
      <c r="HOX113" s="461"/>
      <c r="HOY113" s="461"/>
      <c r="HOZ113" s="461"/>
      <c r="HPA113" s="461"/>
      <c r="HPB113" s="461"/>
      <c r="HPC113" s="461"/>
      <c r="HPD113" s="461"/>
      <c r="HPE113" s="461"/>
      <c r="HPF113" s="461"/>
      <c r="HPG113" s="461"/>
      <c r="HPH113" s="461"/>
      <c r="HPI113" s="461"/>
      <c r="HPJ113" s="461"/>
      <c r="HPK113" s="461"/>
      <c r="HPL113" s="461"/>
      <c r="HPM113" s="461"/>
      <c r="HPN113" s="461"/>
      <c r="HPO113" s="461"/>
      <c r="HPP113" s="461"/>
      <c r="HPQ113" s="461"/>
      <c r="HPR113" s="461"/>
      <c r="HPS113" s="461"/>
      <c r="HPT113" s="461"/>
      <c r="HPU113" s="461"/>
      <c r="HPV113" s="461"/>
      <c r="HPW113" s="461"/>
      <c r="HPX113" s="461"/>
      <c r="HPY113" s="461"/>
      <c r="HPZ113" s="461"/>
      <c r="HQA113" s="461"/>
      <c r="HQB113" s="461"/>
      <c r="HQC113" s="461"/>
      <c r="HQD113" s="461"/>
      <c r="HQE113" s="461"/>
      <c r="HQF113" s="461"/>
      <c r="HQG113" s="461"/>
      <c r="HQH113" s="461"/>
      <c r="HQI113" s="461"/>
      <c r="HQJ113" s="461"/>
      <c r="HQK113" s="461"/>
      <c r="HQL113" s="461"/>
      <c r="HQM113" s="461"/>
      <c r="HQN113" s="461"/>
      <c r="HQO113" s="461"/>
      <c r="HQP113" s="461"/>
      <c r="HQQ113" s="461"/>
      <c r="HQR113" s="461"/>
      <c r="HQS113" s="461"/>
      <c r="HQT113" s="461"/>
      <c r="HQU113" s="461"/>
      <c r="HQV113" s="461"/>
      <c r="HQW113" s="461"/>
      <c r="HQX113" s="461"/>
      <c r="HQY113" s="461"/>
      <c r="HQZ113" s="461"/>
      <c r="HRA113" s="461"/>
      <c r="HRB113" s="461"/>
      <c r="HRC113" s="461"/>
      <c r="HRD113" s="461"/>
      <c r="HRE113" s="461"/>
      <c r="HRF113" s="461"/>
      <c r="HRG113" s="461"/>
      <c r="HRH113" s="461"/>
      <c r="HRI113" s="461"/>
      <c r="HRJ113" s="461"/>
      <c r="HRK113" s="461"/>
      <c r="HRL113" s="461"/>
      <c r="HRM113" s="461"/>
      <c r="HRN113" s="461"/>
      <c r="HRO113" s="461"/>
      <c r="HRP113" s="461"/>
      <c r="HRQ113" s="461"/>
      <c r="HRR113" s="461"/>
      <c r="HRS113" s="461"/>
      <c r="HRT113" s="461"/>
      <c r="HRU113" s="461"/>
      <c r="HRV113" s="461"/>
      <c r="HRW113" s="461"/>
      <c r="HRX113" s="461"/>
      <c r="HRY113" s="461"/>
      <c r="HRZ113" s="461"/>
      <c r="HSA113" s="461"/>
      <c r="HSB113" s="461"/>
      <c r="HSC113" s="461"/>
      <c r="HSD113" s="461"/>
      <c r="HSE113" s="461"/>
      <c r="HSF113" s="461"/>
      <c r="HSG113" s="461"/>
      <c r="HSH113" s="461"/>
      <c r="HSI113" s="461"/>
      <c r="HSJ113" s="461"/>
      <c r="HSK113" s="461"/>
      <c r="HSL113" s="461"/>
      <c r="HSM113" s="461"/>
      <c r="HSN113" s="461"/>
      <c r="HSO113" s="461"/>
      <c r="HSP113" s="461"/>
      <c r="HSQ113" s="461"/>
      <c r="HSR113" s="461"/>
      <c r="HSS113" s="461"/>
      <c r="HST113" s="461"/>
      <c r="HSU113" s="461"/>
      <c r="HSV113" s="461"/>
      <c r="HSW113" s="461"/>
      <c r="HSX113" s="461"/>
      <c r="HSY113" s="461"/>
      <c r="HSZ113" s="461"/>
      <c r="HTA113" s="461"/>
      <c r="HTB113" s="461"/>
      <c r="HTC113" s="461"/>
      <c r="HTD113" s="461"/>
      <c r="HTE113" s="461"/>
      <c r="HTF113" s="461"/>
      <c r="HTG113" s="461"/>
      <c r="HTH113" s="461"/>
      <c r="HTI113" s="461"/>
      <c r="HTJ113" s="461"/>
      <c r="HTK113" s="461"/>
      <c r="HTL113" s="461"/>
      <c r="HTM113" s="461"/>
      <c r="HTN113" s="461"/>
      <c r="HTO113" s="461"/>
      <c r="HTP113" s="461"/>
      <c r="HTQ113" s="461"/>
      <c r="HTR113" s="461"/>
      <c r="HTS113" s="461"/>
      <c r="HTT113" s="461"/>
      <c r="HTU113" s="461"/>
      <c r="HTV113" s="461"/>
      <c r="HTW113" s="461"/>
      <c r="HTX113" s="461"/>
      <c r="HTY113" s="461"/>
      <c r="HTZ113" s="461"/>
      <c r="HUA113" s="461"/>
      <c r="HUB113" s="461"/>
      <c r="HUC113" s="461"/>
      <c r="HUD113" s="461"/>
      <c r="HUE113" s="461"/>
      <c r="HUF113" s="461"/>
      <c r="HUG113" s="461"/>
      <c r="HUH113" s="461"/>
      <c r="HUI113" s="461"/>
      <c r="HUJ113" s="461"/>
      <c r="HUK113" s="461"/>
      <c r="HUL113" s="461"/>
      <c r="HUM113" s="461"/>
      <c r="HUN113" s="461"/>
      <c r="HUO113" s="461"/>
      <c r="HUP113" s="461"/>
      <c r="HUQ113" s="461"/>
      <c r="HUR113" s="461"/>
      <c r="HUS113" s="461"/>
      <c r="HUT113" s="461"/>
      <c r="HUU113" s="461"/>
      <c r="HUV113" s="461"/>
      <c r="HUW113" s="461"/>
      <c r="HUX113" s="461"/>
      <c r="HUY113" s="461"/>
      <c r="HUZ113" s="461"/>
      <c r="HVA113" s="461"/>
      <c r="HVB113" s="461"/>
      <c r="HVC113" s="461"/>
      <c r="HVD113" s="461"/>
      <c r="HVE113" s="461"/>
      <c r="HVF113" s="461"/>
      <c r="HVG113" s="461"/>
      <c r="HVH113" s="461"/>
      <c r="HVI113" s="461"/>
      <c r="HVJ113" s="461"/>
      <c r="HVK113" s="461"/>
      <c r="HVL113" s="461"/>
      <c r="HVM113" s="461"/>
      <c r="HVN113" s="461"/>
      <c r="HVO113" s="461"/>
      <c r="HVP113" s="461"/>
      <c r="HVQ113" s="461"/>
      <c r="HVR113" s="461"/>
      <c r="HVS113" s="461"/>
      <c r="HVT113" s="461"/>
      <c r="HVU113" s="461"/>
      <c r="HVV113" s="461"/>
      <c r="HVW113" s="461"/>
      <c r="HVX113" s="461"/>
      <c r="HVY113" s="461"/>
      <c r="HVZ113" s="461"/>
      <c r="HWA113" s="461"/>
      <c r="HWB113" s="461"/>
      <c r="HWC113" s="461"/>
      <c r="HWD113" s="461"/>
      <c r="HWE113" s="461"/>
      <c r="HWF113" s="461"/>
      <c r="HWG113" s="461"/>
      <c r="HWH113" s="461"/>
      <c r="HWI113" s="461"/>
      <c r="HWJ113" s="461"/>
      <c r="HWK113" s="461"/>
      <c r="HWL113" s="461"/>
      <c r="HWM113" s="461"/>
      <c r="HWN113" s="461"/>
      <c r="HWO113" s="461"/>
      <c r="HWP113" s="461"/>
      <c r="HWQ113" s="461"/>
      <c r="HWR113" s="461"/>
      <c r="HWS113" s="461"/>
      <c r="HWT113" s="461"/>
      <c r="HWU113" s="461"/>
      <c r="HWV113" s="461"/>
      <c r="HWW113" s="461"/>
      <c r="HWX113" s="461"/>
      <c r="HWY113" s="461"/>
      <c r="HWZ113" s="461"/>
      <c r="HXA113" s="461"/>
      <c r="HXB113" s="461"/>
      <c r="HXC113" s="461"/>
      <c r="HXD113" s="461"/>
      <c r="HXE113" s="461"/>
      <c r="HXF113" s="461"/>
      <c r="HXG113" s="461"/>
      <c r="HXH113" s="461"/>
      <c r="HXI113" s="461"/>
      <c r="HXJ113" s="461"/>
      <c r="HXK113" s="461"/>
      <c r="HXL113" s="461"/>
      <c r="HXM113" s="461"/>
      <c r="HXN113" s="461"/>
      <c r="HXO113" s="461"/>
      <c r="HXP113" s="461"/>
      <c r="HXQ113" s="461"/>
      <c r="HXR113" s="461"/>
      <c r="HXS113" s="461"/>
      <c r="HXT113" s="461"/>
      <c r="HXU113" s="461"/>
      <c r="HXV113" s="461"/>
      <c r="HXW113" s="461"/>
      <c r="HXX113" s="461"/>
      <c r="HXY113" s="461"/>
      <c r="HXZ113" s="461"/>
      <c r="HYA113" s="461"/>
      <c r="HYB113" s="461"/>
      <c r="HYC113" s="461"/>
      <c r="HYD113" s="461"/>
      <c r="HYE113" s="461"/>
      <c r="HYF113" s="461"/>
      <c r="HYG113" s="461"/>
      <c r="HYH113" s="461"/>
      <c r="HYI113" s="461"/>
      <c r="HYJ113" s="461"/>
      <c r="HYK113" s="461"/>
      <c r="HYL113" s="461"/>
      <c r="HYM113" s="461"/>
      <c r="HYN113" s="461"/>
      <c r="HYO113" s="461"/>
      <c r="HYP113" s="461"/>
      <c r="HYQ113" s="461"/>
      <c r="HYR113" s="461"/>
      <c r="HYS113" s="461"/>
      <c r="HYT113" s="461"/>
      <c r="HYU113" s="461"/>
      <c r="HYV113" s="461"/>
      <c r="HYW113" s="461"/>
      <c r="HYX113" s="461"/>
      <c r="HYY113" s="461"/>
      <c r="HYZ113" s="461"/>
      <c r="HZA113" s="461"/>
      <c r="HZB113" s="461"/>
      <c r="HZC113" s="461"/>
      <c r="HZD113" s="461"/>
      <c r="HZE113" s="461"/>
      <c r="HZF113" s="461"/>
      <c r="HZG113" s="461"/>
      <c r="HZH113" s="461"/>
      <c r="HZI113" s="461"/>
      <c r="HZJ113" s="461"/>
      <c r="HZK113" s="461"/>
      <c r="HZL113" s="461"/>
      <c r="HZM113" s="461"/>
      <c r="HZN113" s="461"/>
      <c r="HZO113" s="461"/>
      <c r="HZP113" s="461"/>
      <c r="HZQ113" s="461"/>
      <c r="HZR113" s="461"/>
      <c r="HZS113" s="461"/>
      <c r="HZT113" s="461"/>
      <c r="HZU113" s="461"/>
      <c r="HZV113" s="461"/>
      <c r="HZW113" s="461"/>
      <c r="HZX113" s="461"/>
      <c r="HZY113" s="461"/>
      <c r="HZZ113" s="461"/>
      <c r="IAA113" s="461"/>
      <c r="IAB113" s="461"/>
      <c r="IAC113" s="461"/>
      <c r="IAD113" s="461"/>
      <c r="IAE113" s="461"/>
      <c r="IAF113" s="461"/>
      <c r="IAG113" s="461"/>
      <c r="IAH113" s="461"/>
      <c r="IAI113" s="461"/>
      <c r="IAJ113" s="461"/>
      <c r="IAK113" s="461"/>
      <c r="IAL113" s="461"/>
      <c r="IAM113" s="461"/>
      <c r="IAN113" s="461"/>
      <c r="IAO113" s="461"/>
      <c r="IAP113" s="461"/>
      <c r="IAQ113" s="461"/>
      <c r="IAR113" s="461"/>
      <c r="IAS113" s="461"/>
      <c r="IAT113" s="461"/>
      <c r="IAU113" s="461"/>
      <c r="IAV113" s="461"/>
      <c r="IAW113" s="461"/>
      <c r="IAX113" s="461"/>
      <c r="IAY113" s="461"/>
      <c r="IAZ113" s="461"/>
      <c r="IBA113" s="461"/>
      <c r="IBB113" s="461"/>
      <c r="IBC113" s="461"/>
      <c r="IBD113" s="461"/>
      <c r="IBE113" s="461"/>
      <c r="IBF113" s="461"/>
      <c r="IBG113" s="461"/>
      <c r="IBH113" s="461"/>
      <c r="IBI113" s="461"/>
      <c r="IBJ113" s="461"/>
      <c r="IBK113" s="461"/>
      <c r="IBL113" s="461"/>
      <c r="IBM113" s="461"/>
      <c r="IBN113" s="461"/>
      <c r="IBO113" s="461"/>
      <c r="IBP113" s="461"/>
      <c r="IBQ113" s="461"/>
      <c r="IBR113" s="461"/>
      <c r="IBS113" s="461"/>
      <c r="IBT113" s="461"/>
      <c r="IBU113" s="461"/>
      <c r="IBV113" s="461"/>
      <c r="IBW113" s="461"/>
      <c r="IBX113" s="461"/>
      <c r="IBY113" s="461"/>
      <c r="IBZ113" s="461"/>
      <c r="ICA113" s="461"/>
      <c r="ICB113" s="461"/>
      <c r="ICC113" s="461"/>
      <c r="ICD113" s="461"/>
      <c r="ICE113" s="461"/>
      <c r="ICF113" s="461"/>
      <c r="ICG113" s="461"/>
      <c r="ICH113" s="461"/>
      <c r="ICI113" s="461"/>
      <c r="ICJ113" s="461"/>
      <c r="ICK113" s="461"/>
      <c r="ICL113" s="461"/>
      <c r="ICM113" s="461"/>
      <c r="ICN113" s="461"/>
      <c r="ICO113" s="461"/>
      <c r="ICP113" s="461"/>
      <c r="ICQ113" s="461"/>
      <c r="ICR113" s="461"/>
      <c r="ICS113" s="461"/>
      <c r="ICT113" s="461"/>
      <c r="ICU113" s="461"/>
      <c r="ICV113" s="461"/>
      <c r="ICW113" s="461"/>
      <c r="ICX113" s="461"/>
      <c r="ICY113" s="461"/>
      <c r="ICZ113" s="461"/>
      <c r="IDA113" s="461"/>
      <c r="IDB113" s="461"/>
      <c r="IDC113" s="461"/>
      <c r="IDD113" s="461"/>
      <c r="IDE113" s="461"/>
      <c r="IDF113" s="461"/>
      <c r="IDG113" s="461"/>
      <c r="IDH113" s="461"/>
      <c r="IDI113" s="461"/>
      <c r="IDJ113" s="461"/>
      <c r="IDK113" s="461"/>
      <c r="IDL113" s="461"/>
      <c r="IDM113" s="461"/>
      <c r="IDN113" s="461"/>
      <c r="IDO113" s="461"/>
      <c r="IDP113" s="461"/>
      <c r="IDQ113" s="461"/>
      <c r="IDR113" s="461"/>
      <c r="IDS113" s="461"/>
      <c r="IDT113" s="461"/>
      <c r="IDU113" s="461"/>
      <c r="IDV113" s="461"/>
      <c r="IDW113" s="461"/>
      <c r="IDX113" s="461"/>
      <c r="IDY113" s="461"/>
      <c r="IDZ113" s="461"/>
      <c r="IEA113" s="461"/>
      <c r="IEB113" s="461"/>
      <c r="IEC113" s="461"/>
      <c r="IED113" s="461"/>
      <c r="IEE113" s="461"/>
      <c r="IEF113" s="461"/>
      <c r="IEG113" s="461"/>
      <c r="IEH113" s="461"/>
      <c r="IEI113" s="461"/>
      <c r="IEJ113" s="461"/>
      <c r="IEK113" s="461"/>
      <c r="IEL113" s="461"/>
      <c r="IEM113" s="461"/>
      <c r="IEN113" s="461"/>
      <c r="IEO113" s="461"/>
      <c r="IEP113" s="461"/>
      <c r="IEQ113" s="461"/>
      <c r="IER113" s="461"/>
      <c r="IES113" s="461"/>
      <c r="IET113" s="461"/>
      <c r="IEU113" s="461"/>
      <c r="IEV113" s="461"/>
      <c r="IEW113" s="461"/>
      <c r="IEX113" s="461"/>
      <c r="IEY113" s="461"/>
      <c r="IEZ113" s="461"/>
      <c r="IFA113" s="461"/>
      <c r="IFB113" s="461"/>
      <c r="IFC113" s="461"/>
      <c r="IFD113" s="461"/>
      <c r="IFE113" s="461"/>
      <c r="IFF113" s="461"/>
      <c r="IFG113" s="461"/>
      <c r="IFH113" s="461"/>
      <c r="IFI113" s="461"/>
      <c r="IFJ113" s="461"/>
      <c r="IFK113" s="461"/>
      <c r="IFL113" s="461"/>
      <c r="IFM113" s="461"/>
      <c r="IFN113" s="461"/>
      <c r="IFO113" s="461"/>
      <c r="IFP113" s="461"/>
      <c r="IFQ113" s="461"/>
      <c r="IFR113" s="461"/>
      <c r="IFS113" s="461"/>
      <c r="IFT113" s="461"/>
      <c r="IFU113" s="461"/>
      <c r="IFV113" s="461"/>
      <c r="IFW113" s="461"/>
      <c r="IFX113" s="461"/>
      <c r="IFY113" s="461"/>
      <c r="IFZ113" s="461"/>
      <c r="IGA113" s="461"/>
      <c r="IGB113" s="461"/>
      <c r="IGC113" s="461"/>
      <c r="IGD113" s="461"/>
      <c r="IGE113" s="461"/>
      <c r="IGF113" s="461"/>
      <c r="IGG113" s="461"/>
      <c r="IGH113" s="461"/>
      <c r="IGI113" s="461"/>
      <c r="IGJ113" s="461"/>
      <c r="IGK113" s="461"/>
      <c r="IGL113" s="461"/>
      <c r="IGM113" s="461"/>
      <c r="IGN113" s="461"/>
      <c r="IGO113" s="461"/>
      <c r="IGP113" s="461"/>
      <c r="IGQ113" s="461"/>
      <c r="IGR113" s="461"/>
      <c r="IGS113" s="461"/>
      <c r="IGT113" s="461"/>
      <c r="IGU113" s="461"/>
      <c r="IGV113" s="461"/>
      <c r="IGW113" s="461"/>
      <c r="IGX113" s="461"/>
      <c r="IGY113" s="461"/>
      <c r="IGZ113" s="461"/>
      <c r="IHA113" s="461"/>
      <c r="IHB113" s="461"/>
      <c r="IHC113" s="461"/>
      <c r="IHD113" s="461"/>
      <c r="IHE113" s="461"/>
      <c r="IHF113" s="461"/>
      <c r="IHG113" s="461"/>
      <c r="IHH113" s="461"/>
      <c r="IHI113" s="461"/>
      <c r="IHJ113" s="461"/>
      <c r="IHK113" s="461"/>
      <c r="IHL113" s="461"/>
      <c r="IHM113" s="461"/>
      <c r="IHN113" s="461"/>
      <c r="IHO113" s="461"/>
      <c r="IHP113" s="461"/>
      <c r="IHQ113" s="461"/>
      <c r="IHR113" s="461"/>
      <c r="IHS113" s="461"/>
      <c r="IHT113" s="461"/>
      <c r="IHU113" s="461"/>
      <c r="IHV113" s="461"/>
      <c r="IHW113" s="461"/>
      <c r="IHX113" s="461"/>
      <c r="IHY113" s="461"/>
      <c r="IHZ113" s="461"/>
      <c r="IIA113" s="461"/>
      <c r="IIB113" s="461"/>
      <c r="IIC113" s="461"/>
      <c r="IID113" s="461"/>
      <c r="IIE113" s="461"/>
      <c r="IIF113" s="461"/>
      <c r="IIG113" s="461"/>
      <c r="IIH113" s="461"/>
      <c r="III113" s="461"/>
      <c r="IIJ113" s="461"/>
      <c r="IIK113" s="461"/>
      <c r="IIL113" s="461"/>
      <c r="IIM113" s="461"/>
      <c r="IIN113" s="461"/>
      <c r="IIO113" s="461"/>
      <c r="IIP113" s="461"/>
      <c r="IIQ113" s="461"/>
      <c r="IIR113" s="461"/>
      <c r="IIS113" s="461"/>
      <c r="IIT113" s="461"/>
      <c r="IIU113" s="461"/>
      <c r="IIV113" s="461"/>
      <c r="IIW113" s="461"/>
      <c r="IIX113" s="461"/>
      <c r="IIY113" s="461"/>
      <c r="IIZ113" s="461"/>
      <c r="IJA113" s="461"/>
      <c r="IJB113" s="461"/>
      <c r="IJC113" s="461"/>
      <c r="IJD113" s="461"/>
      <c r="IJE113" s="461"/>
      <c r="IJF113" s="461"/>
      <c r="IJG113" s="461"/>
      <c r="IJH113" s="461"/>
      <c r="IJI113" s="461"/>
      <c r="IJJ113" s="461"/>
      <c r="IJK113" s="461"/>
      <c r="IJL113" s="461"/>
      <c r="IJM113" s="461"/>
      <c r="IJN113" s="461"/>
      <c r="IJO113" s="461"/>
      <c r="IJP113" s="461"/>
      <c r="IJQ113" s="461"/>
      <c r="IJR113" s="461"/>
      <c r="IJS113" s="461"/>
      <c r="IJT113" s="461"/>
      <c r="IJU113" s="461"/>
      <c r="IJV113" s="461"/>
      <c r="IJW113" s="461"/>
      <c r="IJX113" s="461"/>
      <c r="IJY113" s="461"/>
      <c r="IJZ113" s="461"/>
      <c r="IKA113" s="461"/>
      <c r="IKB113" s="461"/>
      <c r="IKC113" s="461"/>
      <c r="IKD113" s="461"/>
      <c r="IKE113" s="461"/>
      <c r="IKF113" s="461"/>
      <c r="IKG113" s="461"/>
      <c r="IKH113" s="461"/>
      <c r="IKI113" s="461"/>
      <c r="IKJ113" s="461"/>
      <c r="IKK113" s="461"/>
      <c r="IKL113" s="461"/>
      <c r="IKM113" s="461"/>
      <c r="IKN113" s="461"/>
      <c r="IKO113" s="461"/>
      <c r="IKP113" s="461"/>
      <c r="IKQ113" s="461"/>
      <c r="IKR113" s="461"/>
      <c r="IKS113" s="461"/>
      <c r="IKT113" s="461"/>
      <c r="IKU113" s="461"/>
      <c r="IKV113" s="461"/>
      <c r="IKW113" s="461"/>
      <c r="IKX113" s="461"/>
      <c r="IKY113" s="461"/>
      <c r="IKZ113" s="461"/>
      <c r="ILA113" s="461"/>
      <c r="ILB113" s="461"/>
      <c r="ILC113" s="461"/>
      <c r="ILD113" s="461"/>
      <c r="ILE113" s="461"/>
      <c r="ILF113" s="461"/>
      <c r="ILG113" s="461"/>
      <c r="ILH113" s="461"/>
      <c r="ILI113" s="461"/>
      <c r="ILJ113" s="461"/>
      <c r="ILK113" s="461"/>
      <c r="ILL113" s="461"/>
      <c r="ILM113" s="461"/>
      <c r="ILN113" s="461"/>
      <c r="ILO113" s="461"/>
      <c r="ILP113" s="461"/>
      <c r="ILQ113" s="461"/>
      <c r="ILR113" s="461"/>
      <c r="ILS113" s="461"/>
      <c r="ILT113" s="461"/>
      <c r="ILU113" s="461"/>
      <c r="ILV113" s="461"/>
      <c r="ILW113" s="461"/>
      <c r="ILX113" s="461"/>
      <c r="ILY113" s="461"/>
      <c r="ILZ113" s="461"/>
      <c r="IMA113" s="461"/>
      <c r="IMB113" s="461"/>
      <c r="IMC113" s="461"/>
      <c r="IMD113" s="461"/>
      <c r="IME113" s="461"/>
      <c r="IMF113" s="461"/>
      <c r="IMG113" s="461"/>
      <c r="IMH113" s="461"/>
      <c r="IMI113" s="461"/>
      <c r="IMJ113" s="461"/>
      <c r="IMK113" s="461"/>
      <c r="IML113" s="461"/>
      <c r="IMM113" s="461"/>
      <c r="IMN113" s="461"/>
      <c r="IMO113" s="461"/>
      <c r="IMP113" s="461"/>
      <c r="IMQ113" s="461"/>
      <c r="IMR113" s="461"/>
      <c r="IMS113" s="461"/>
      <c r="IMT113" s="461"/>
      <c r="IMU113" s="461"/>
      <c r="IMV113" s="461"/>
      <c r="IMW113" s="461"/>
      <c r="IMX113" s="461"/>
      <c r="IMY113" s="461"/>
      <c r="IMZ113" s="461"/>
      <c r="INA113" s="461"/>
      <c r="INB113" s="461"/>
      <c r="INC113" s="461"/>
      <c r="IND113" s="461"/>
      <c r="INE113" s="461"/>
      <c r="INF113" s="461"/>
      <c r="ING113" s="461"/>
      <c r="INH113" s="461"/>
      <c r="INI113" s="461"/>
      <c r="INJ113" s="461"/>
      <c r="INK113" s="461"/>
      <c r="INL113" s="461"/>
      <c r="INM113" s="461"/>
      <c r="INN113" s="461"/>
      <c r="INO113" s="461"/>
      <c r="INP113" s="461"/>
      <c r="INQ113" s="461"/>
      <c r="INR113" s="461"/>
      <c r="INS113" s="461"/>
      <c r="INT113" s="461"/>
      <c r="INU113" s="461"/>
      <c r="INV113" s="461"/>
      <c r="INW113" s="461"/>
      <c r="INX113" s="461"/>
      <c r="INY113" s="461"/>
      <c r="INZ113" s="461"/>
      <c r="IOA113" s="461"/>
      <c r="IOB113" s="461"/>
      <c r="IOC113" s="461"/>
      <c r="IOD113" s="461"/>
      <c r="IOE113" s="461"/>
      <c r="IOF113" s="461"/>
      <c r="IOG113" s="461"/>
      <c r="IOH113" s="461"/>
      <c r="IOI113" s="461"/>
      <c r="IOJ113" s="461"/>
      <c r="IOK113" s="461"/>
      <c r="IOL113" s="461"/>
      <c r="IOM113" s="461"/>
      <c r="ION113" s="461"/>
      <c r="IOO113" s="461"/>
      <c r="IOP113" s="461"/>
      <c r="IOQ113" s="461"/>
      <c r="IOR113" s="461"/>
      <c r="IOS113" s="461"/>
      <c r="IOT113" s="461"/>
      <c r="IOU113" s="461"/>
      <c r="IOV113" s="461"/>
      <c r="IOW113" s="461"/>
      <c r="IOX113" s="461"/>
      <c r="IOY113" s="461"/>
      <c r="IOZ113" s="461"/>
      <c r="IPA113" s="461"/>
      <c r="IPB113" s="461"/>
      <c r="IPC113" s="461"/>
      <c r="IPD113" s="461"/>
      <c r="IPE113" s="461"/>
      <c r="IPF113" s="461"/>
      <c r="IPG113" s="461"/>
      <c r="IPH113" s="461"/>
      <c r="IPI113" s="461"/>
      <c r="IPJ113" s="461"/>
      <c r="IPK113" s="461"/>
      <c r="IPL113" s="461"/>
      <c r="IPM113" s="461"/>
      <c r="IPN113" s="461"/>
      <c r="IPO113" s="461"/>
      <c r="IPP113" s="461"/>
      <c r="IPQ113" s="461"/>
      <c r="IPR113" s="461"/>
      <c r="IPS113" s="461"/>
      <c r="IPT113" s="461"/>
      <c r="IPU113" s="461"/>
      <c r="IPV113" s="461"/>
      <c r="IPW113" s="461"/>
      <c r="IPX113" s="461"/>
      <c r="IPY113" s="461"/>
      <c r="IPZ113" s="461"/>
      <c r="IQA113" s="461"/>
      <c r="IQB113" s="461"/>
      <c r="IQC113" s="461"/>
      <c r="IQD113" s="461"/>
      <c r="IQE113" s="461"/>
      <c r="IQF113" s="461"/>
      <c r="IQG113" s="461"/>
      <c r="IQH113" s="461"/>
      <c r="IQI113" s="461"/>
      <c r="IQJ113" s="461"/>
      <c r="IQK113" s="461"/>
      <c r="IQL113" s="461"/>
      <c r="IQM113" s="461"/>
      <c r="IQN113" s="461"/>
      <c r="IQO113" s="461"/>
      <c r="IQP113" s="461"/>
      <c r="IQQ113" s="461"/>
      <c r="IQR113" s="461"/>
      <c r="IQS113" s="461"/>
      <c r="IQT113" s="461"/>
      <c r="IQU113" s="461"/>
      <c r="IQV113" s="461"/>
      <c r="IQW113" s="461"/>
      <c r="IQX113" s="461"/>
      <c r="IQY113" s="461"/>
      <c r="IQZ113" s="461"/>
      <c r="IRA113" s="461"/>
      <c r="IRB113" s="461"/>
      <c r="IRC113" s="461"/>
      <c r="IRD113" s="461"/>
      <c r="IRE113" s="461"/>
      <c r="IRF113" s="461"/>
      <c r="IRG113" s="461"/>
      <c r="IRH113" s="461"/>
      <c r="IRI113" s="461"/>
      <c r="IRJ113" s="461"/>
      <c r="IRK113" s="461"/>
      <c r="IRL113" s="461"/>
      <c r="IRM113" s="461"/>
      <c r="IRN113" s="461"/>
      <c r="IRO113" s="461"/>
      <c r="IRP113" s="461"/>
      <c r="IRQ113" s="461"/>
      <c r="IRR113" s="461"/>
      <c r="IRS113" s="461"/>
      <c r="IRT113" s="461"/>
      <c r="IRU113" s="461"/>
      <c r="IRV113" s="461"/>
      <c r="IRW113" s="461"/>
      <c r="IRX113" s="461"/>
      <c r="IRY113" s="461"/>
      <c r="IRZ113" s="461"/>
      <c r="ISA113" s="461"/>
      <c r="ISB113" s="461"/>
      <c r="ISC113" s="461"/>
      <c r="ISD113" s="461"/>
      <c r="ISE113" s="461"/>
      <c r="ISF113" s="461"/>
      <c r="ISG113" s="461"/>
      <c r="ISH113" s="461"/>
      <c r="ISI113" s="461"/>
      <c r="ISJ113" s="461"/>
      <c r="ISK113" s="461"/>
      <c r="ISL113" s="461"/>
      <c r="ISM113" s="461"/>
      <c r="ISN113" s="461"/>
      <c r="ISO113" s="461"/>
      <c r="ISP113" s="461"/>
      <c r="ISQ113" s="461"/>
      <c r="ISR113" s="461"/>
      <c r="ISS113" s="461"/>
      <c r="IST113" s="461"/>
      <c r="ISU113" s="461"/>
      <c r="ISV113" s="461"/>
      <c r="ISW113" s="461"/>
      <c r="ISX113" s="461"/>
      <c r="ISY113" s="461"/>
      <c r="ISZ113" s="461"/>
      <c r="ITA113" s="461"/>
      <c r="ITB113" s="461"/>
      <c r="ITC113" s="461"/>
      <c r="ITD113" s="461"/>
      <c r="ITE113" s="461"/>
      <c r="ITF113" s="461"/>
      <c r="ITG113" s="461"/>
      <c r="ITH113" s="461"/>
      <c r="ITI113" s="461"/>
      <c r="ITJ113" s="461"/>
      <c r="ITK113" s="461"/>
      <c r="ITL113" s="461"/>
      <c r="ITM113" s="461"/>
      <c r="ITN113" s="461"/>
      <c r="ITO113" s="461"/>
      <c r="ITP113" s="461"/>
      <c r="ITQ113" s="461"/>
      <c r="ITR113" s="461"/>
      <c r="ITS113" s="461"/>
      <c r="ITT113" s="461"/>
      <c r="ITU113" s="461"/>
      <c r="ITV113" s="461"/>
      <c r="ITW113" s="461"/>
      <c r="ITX113" s="461"/>
      <c r="ITY113" s="461"/>
      <c r="ITZ113" s="461"/>
      <c r="IUA113" s="461"/>
      <c r="IUB113" s="461"/>
      <c r="IUC113" s="461"/>
      <c r="IUD113" s="461"/>
      <c r="IUE113" s="461"/>
      <c r="IUF113" s="461"/>
      <c r="IUG113" s="461"/>
      <c r="IUH113" s="461"/>
      <c r="IUI113" s="461"/>
      <c r="IUJ113" s="461"/>
      <c r="IUK113" s="461"/>
      <c r="IUL113" s="461"/>
      <c r="IUM113" s="461"/>
      <c r="IUN113" s="461"/>
      <c r="IUO113" s="461"/>
      <c r="IUP113" s="461"/>
      <c r="IUQ113" s="461"/>
      <c r="IUR113" s="461"/>
      <c r="IUS113" s="461"/>
      <c r="IUT113" s="461"/>
      <c r="IUU113" s="461"/>
      <c r="IUV113" s="461"/>
      <c r="IUW113" s="461"/>
      <c r="IUX113" s="461"/>
      <c r="IUY113" s="461"/>
      <c r="IUZ113" s="461"/>
      <c r="IVA113" s="461"/>
      <c r="IVB113" s="461"/>
      <c r="IVC113" s="461"/>
      <c r="IVD113" s="461"/>
      <c r="IVE113" s="461"/>
      <c r="IVF113" s="461"/>
      <c r="IVG113" s="461"/>
      <c r="IVH113" s="461"/>
      <c r="IVI113" s="461"/>
      <c r="IVJ113" s="461"/>
      <c r="IVK113" s="461"/>
      <c r="IVL113" s="461"/>
      <c r="IVM113" s="461"/>
      <c r="IVN113" s="461"/>
      <c r="IVO113" s="461"/>
      <c r="IVP113" s="461"/>
      <c r="IVQ113" s="461"/>
      <c r="IVR113" s="461"/>
      <c r="IVS113" s="461"/>
      <c r="IVT113" s="461"/>
      <c r="IVU113" s="461"/>
      <c r="IVV113" s="461"/>
      <c r="IVW113" s="461"/>
      <c r="IVX113" s="461"/>
      <c r="IVY113" s="461"/>
      <c r="IVZ113" s="461"/>
      <c r="IWA113" s="461"/>
      <c r="IWB113" s="461"/>
      <c r="IWC113" s="461"/>
      <c r="IWD113" s="461"/>
      <c r="IWE113" s="461"/>
      <c r="IWF113" s="461"/>
      <c r="IWG113" s="461"/>
      <c r="IWH113" s="461"/>
      <c r="IWI113" s="461"/>
      <c r="IWJ113" s="461"/>
      <c r="IWK113" s="461"/>
      <c r="IWL113" s="461"/>
      <c r="IWM113" s="461"/>
      <c r="IWN113" s="461"/>
      <c r="IWO113" s="461"/>
      <c r="IWP113" s="461"/>
      <c r="IWQ113" s="461"/>
      <c r="IWR113" s="461"/>
      <c r="IWS113" s="461"/>
      <c r="IWT113" s="461"/>
      <c r="IWU113" s="461"/>
      <c r="IWV113" s="461"/>
      <c r="IWW113" s="461"/>
      <c r="IWX113" s="461"/>
      <c r="IWY113" s="461"/>
      <c r="IWZ113" s="461"/>
      <c r="IXA113" s="461"/>
      <c r="IXB113" s="461"/>
      <c r="IXC113" s="461"/>
      <c r="IXD113" s="461"/>
      <c r="IXE113" s="461"/>
      <c r="IXF113" s="461"/>
      <c r="IXG113" s="461"/>
      <c r="IXH113" s="461"/>
      <c r="IXI113" s="461"/>
      <c r="IXJ113" s="461"/>
      <c r="IXK113" s="461"/>
      <c r="IXL113" s="461"/>
      <c r="IXM113" s="461"/>
      <c r="IXN113" s="461"/>
      <c r="IXO113" s="461"/>
      <c r="IXP113" s="461"/>
      <c r="IXQ113" s="461"/>
      <c r="IXR113" s="461"/>
      <c r="IXS113" s="461"/>
      <c r="IXT113" s="461"/>
      <c r="IXU113" s="461"/>
      <c r="IXV113" s="461"/>
      <c r="IXW113" s="461"/>
      <c r="IXX113" s="461"/>
      <c r="IXY113" s="461"/>
      <c r="IXZ113" s="461"/>
      <c r="IYA113" s="461"/>
      <c r="IYB113" s="461"/>
      <c r="IYC113" s="461"/>
      <c r="IYD113" s="461"/>
      <c r="IYE113" s="461"/>
      <c r="IYF113" s="461"/>
      <c r="IYG113" s="461"/>
      <c r="IYH113" s="461"/>
      <c r="IYI113" s="461"/>
      <c r="IYJ113" s="461"/>
      <c r="IYK113" s="461"/>
      <c r="IYL113" s="461"/>
      <c r="IYM113" s="461"/>
      <c r="IYN113" s="461"/>
      <c r="IYO113" s="461"/>
      <c r="IYP113" s="461"/>
      <c r="IYQ113" s="461"/>
      <c r="IYR113" s="461"/>
      <c r="IYS113" s="461"/>
      <c r="IYT113" s="461"/>
      <c r="IYU113" s="461"/>
      <c r="IYV113" s="461"/>
      <c r="IYW113" s="461"/>
      <c r="IYX113" s="461"/>
      <c r="IYY113" s="461"/>
      <c r="IYZ113" s="461"/>
      <c r="IZA113" s="461"/>
      <c r="IZB113" s="461"/>
      <c r="IZC113" s="461"/>
      <c r="IZD113" s="461"/>
      <c r="IZE113" s="461"/>
      <c r="IZF113" s="461"/>
      <c r="IZG113" s="461"/>
      <c r="IZH113" s="461"/>
      <c r="IZI113" s="461"/>
      <c r="IZJ113" s="461"/>
      <c r="IZK113" s="461"/>
      <c r="IZL113" s="461"/>
      <c r="IZM113" s="461"/>
      <c r="IZN113" s="461"/>
      <c r="IZO113" s="461"/>
      <c r="IZP113" s="461"/>
      <c r="IZQ113" s="461"/>
      <c r="IZR113" s="461"/>
      <c r="IZS113" s="461"/>
      <c r="IZT113" s="461"/>
      <c r="IZU113" s="461"/>
      <c r="IZV113" s="461"/>
      <c r="IZW113" s="461"/>
      <c r="IZX113" s="461"/>
      <c r="IZY113" s="461"/>
      <c r="IZZ113" s="461"/>
      <c r="JAA113" s="461"/>
      <c r="JAB113" s="461"/>
      <c r="JAC113" s="461"/>
      <c r="JAD113" s="461"/>
      <c r="JAE113" s="461"/>
      <c r="JAF113" s="461"/>
      <c r="JAG113" s="461"/>
      <c r="JAH113" s="461"/>
      <c r="JAI113" s="461"/>
      <c r="JAJ113" s="461"/>
      <c r="JAK113" s="461"/>
      <c r="JAL113" s="461"/>
      <c r="JAM113" s="461"/>
      <c r="JAN113" s="461"/>
      <c r="JAO113" s="461"/>
      <c r="JAP113" s="461"/>
      <c r="JAQ113" s="461"/>
      <c r="JAR113" s="461"/>
      <c r="JAS113" s="461"/>
      <c r="JAT113" s="461"/>
      <c r="JAU113" s="461"/>
      <c r="JAV113" s="461"/>
      <c r="JAW113" s="461"/>
      <c r="JAX113" s="461"/>
      <c r="JAY113" s="461"/>
      <c r="JAZ113" s="461"/>
      <c r="JBA113" s="461"/>
      <c r="JBB113" s="461"/>
      <c r="JBC113" s="461"/>
      <c r="JBD113" s="461"/>
      <c r="JBE113" s="461"/>
      <c r="JBF113" s="461"/>
      <c r="JBG113" s="461"/>
      <c r="JBH113" s="461"/>
      <c r="JBI113" s="461"/>
      <c r="JBJ113" s="461"/>
      <c r="JBK113" s="461"/>
      <c r="JBL113" s="461"/>
      <c r="JBM113" s="461"/>
      <c r="JBN113" s="461"/>
      <c r="JBO113" s="461"/>
      <c r="JBP113" s="461"/>
      <c r="JBQ113" s="461"/>
      <c r="JBR113" s="461"/>
      <c r="JBS113" s="461"/>
      <c r="JBT113" s="461"/>
      <c r="JBU113" s="461"/>
      <c r="JBV113" s="461"/>
      <c r="JBW113" s="461"/>
      <c r="JBX113" s="461"/>
      <c r="JBY113" s="461"/>
      <c r="JBZ113" s="461"/>
      <c r="JCA113" s="461"/>
      <c r="JCB113" s="461"/>
      <c r="JCC113" s="461"/>
      <c r="JCD113" s="461"/>
      <c r="JCE113" s="461"/>
      <c r="JCF113" s="461"/>
      <c r="JCG113" s="461"/>
      <c r="JCH113" s="461"/>
      <c r="JCI113" s="461"/>
      <c r="JCJ113" s="461"/>
      <c r="JCK113" s="461"/>
      <c r="JCL113" s="461"/>
      <c r="JCM113" s="461"/>
      <c r="JCN113" s="461"/>
      <c r="JCO113" s="461"/>
      <c r="JCP113" s="461"/>
      <c r="JCQ113" s="461"/>
      <c r="JCR113" s="461"/>
      <c r="JCS113" s="461"/>
      <c r="JCT113" s="461"/>
      <c r="JCU113" s="461"/>
      <c r="JCV113" s="461"/>
      <c r="JCW113" s="461"/>
      <c r="JCX113" s="461"/>
      <c r="JCY113" s="461"/>
      <c r="JCZ113" s="461"/>
      <c r="JDA113" s="461"/>
      <c r="JDB113" s="461"/>
      <c r="JDC113" s="461"/>
      <c r="JDD113" s="461"/>
      <c r="JDE113" s="461"/>
      <c r="JDF113" s="461"/>
      <c r="JDG113" s="461"/>
      <c r="JDH113" s="461"/>
      <c r="JDI113" s="461"/>
      <c r="JDJ113" s="461"/>
      <c r="JDK113" s="461"/>
      <c r="JDL113" s="461"/>
      <c r="JDM113" s="461"/>
      <c r="JDN113" s="461"/>
      <c r="JDO113" s="461"/>
      <c r="JDP113" s="461"/>
      <c r="JDQ113" s="461"/>
      <c r="JDR113" s="461"/>
      <c r="JDS113" s="461"/>
      <c r="JDT113" s="461"/>
      <c r="JDU113" s="461"/>
      <c r="JDV113" s="461"/>
      <c r="JDW113" s="461"/>
      <c r="JDX113" s="461"/>
      <c r="JDY113" s="461"/>
      <c r="JDZ113" s="461"/>
      <c r="JEA113" s="461"/>
      <c r="JEB113" s="461"/>
      <c r="JEC113" s="461"/>
      <c r="JED113" s="461"/>
      <c r="JEE113" s="461"/>
      <c r="JEF113" s="461"/>
      <c r="JEG113" s="461"/>
      <c r="JEH113" s="461"/>
      <c r="JEI113" s="461"/>
      <c r="JEJ113" s="461"/>
      <c r="JEK113" s="461"/>
      <c r="JEL113" s="461"/>
      <c r="JEM113" s="461"/>
      <c r="JEN113" s="461"/>
      <c r="JEO113" s="461"/>
      <c r="JEP113" s="461"/>
      <c r="JEQ113" s="461"/>
      <c r="JER113" s="461"/>
      <c r="JES113" s="461"/>
      <c r="JET113" s="461"/>
      <c r="JEU113" s="461"/>
      <c r="JEV113" s="461"/>
      <c r="JEW113" s="461"/>
      <c r="JEX113" s="461"/>
      <c r="JEY113" s="461"/>
      <c r="JEZ113" s="461"/>
      <c r="JFA113" s="461"/>
      <c r="JFB113" s="461"/>
      <c r="JFC113" s="461"/>
      <c r="JFD113" s="461"/>
      <c r="JFE113" s="461"/>
      <c r="JFF113" s="461"/>
      <c r="JFG113" s="461"/>
      <c r="JFH113" s="461"/>
      <c r="JFI113" s="461"/>
      <c r="JFJ113" s="461"/>
      <c r="JFK113" s="461"/>
      <c r="JFL113" s="461"/>
      <c r="JFM113" s="461"/>
      <c r="JFN113" s="461"/>
      <c r="JFO113" s="461"/>
      <c r="JFP113" s="461"/>
      <c r="JFQ113" s="461"/>
      <c r="JFR113" s="461"/>
      <c r="JFS113" s="461"/>
      <c r="JFT113" s="461"/>
      <c r="JFU113" s="461"/>
      <c r="JFV113" s="461"/>
      <c r="JFW113" s="461"/>
      <c r="JFX113" s="461"/>
      <c r="JFY113" s="461"/>
      <c r="JFZ113" s="461"/>
      <c r="JGA113" s="461"/>
      <c r="JGB113" s="461"/>
      <c r="JGC113" s="461"/>
      <c r="JGD113" s="461"/>
      <c r="JGE113" s="461"/>
      <c r="JGF113" s="461"/>
      <c r="JGG113" s="461"/>
      <c r="JGH113" s="461"/>
      <c r="JGI113" s="461"/>
      <c r="JGJ113" s="461"/>
      <c r="JGK113" s="461"/>
      <c r="JGL113" s="461"/>
      <c r="JGM113" s="461"/>
      <c r="JGN113" s="461"/>
      <c r="JGO113" s="461"/>
      <c r="JGP113" s="461"/>
      <c r="JGQ113" s="461"/>
      <c r="JGR113" s="461"/>
      <c r="JGS113" s="461"/>
      <c r="JGT113" s="461"/>
      <c r="JGU113" s="461"/>
      <c r="JGV113" s="461"/>
      <c r="JGW113" s="461"/>
      <c r="JGX113" s="461"/>
      <c r="JGY113" s="461"/>
      <c r="JGZ113" s="461"/>
      <c r="JHA113" s="461"/>
      <c r="JHB113" s="461"/>
      <c r="JHC113" s="461"/>
      <c r="JHD113" s="461"/>
      <c r="JHE113" s="461"/>
      <c r="JHF113" s="461"/>
      <c r="JHG113" s="461"/>
      <c r="JHH113" s="461"/>
      <c r="JHI113" s="461"/>
      <c r="JHJ113" s="461"/>
      <c r="JHK113" s="461"/>
      <c r="JHL113" s="461"/>
      <c r="JHM113" s="461"/>
      <c r="JHN113" s="461"/>
      <c r="JHO113" s="461"/>
      <c r="JHP113" s="461"/>
      <c r="JHQ113" s="461"/>
      <c r="JHR113" s="461"/>
      <c r="JHS113" s="461"/>
      <c r="JHT113" s="461"/>
      <c r="JHU113" s="461"/>
      <c r="JHV113" s="461"/>
      <c r="JHW113" s="461"/>
      <c r="JHX113" s="461"/>
      <c r="JHY113" s="461"/>
      <c r="JHZ113" s="461"/>
      <c r="JIA113" s="461"/>
      <c r="JIB113" s="461"/>
      <c r="JIC113" s="461"/>
      <c r="JID113" s="461"/>
      <c r="JIE113" s="461"/>
      <c r="JIF113" s="461"/>
      <c r="JIG113" s="461"/>
      <c r="JIH113" s="461"/>
      <c r="JII113" s="461"/>
      <c r="JIJ113" s="461"/>
      <c r="JIK113" s="461"/>
      <c r="JIL113" s="461"/>
      <c r="JIM113" s="461"/>
      <c r="JIN113" s="461"/>
      <c r="JIO113" s="461"/>
      <c r="JIP113" s="461"/>
      <c r="JIQ113" s="461"/>
      <c r="JIR113" s="461"/>
      <c r="JIS113" s="461"/>
      <c r="JIT113" s="461"/>
      <c r="JIU113" s="461"/>
      <c r="JIV113" s="461"/>
      <c r="JIW113" s="461"/>
      <c r="JIX113" s="461"/>
      <c r="JIY113" s="461"/>
      <c r="JIZ113" s="461"/>
      <c r="JJA113" s="461"/>
      <c r="JJB113" s="461"/>
      <c r="JJC113" s="461"/>
      <c r="JJD113" s="461"/>
      <c r="JJE113" s="461"/>
      <c r="JJF113" s="461"/>
      <c r="JJG113" s="461"/>
      <c r="JJH113" s="461"/>
      <c r="JJI113" s="461"/>
      <c r="JJJ113" s="461"/>
      <c r="JJK113" s="461"/>
      <c r="JJL113" s="461"/>
      <c r="JJM113" s="461"/>
      <c r="JJN113" s="461"/>
      <c r="JJO113" s="461"/>
      <c r="JJP113" s="461"/>
      <c r="JJQ113" s="461"/>
      <c r="JJR113" s="461"/>
      <c r="JJS113" s="461"/>
      <c r="JJT113" s="461"/>
      <c r="JJU113" s="461"/>
      <c r="JJV113" s="461"/>
      <c r="JJW113" s="461"/>
      <c r="JJX113" s="461"/>
      <c r="JJY113" s="461"/>
      <c r="JJZ113" s="461"/>
      <c r="JKA113" s="461"/>
      <c r="JKB113" s="461"/>
      <c r="JKC113" s="461"/>
      <c r="JKD113" s="461"/>
      <c r="JKE113" s="461"/>
      <c r="JKF113" s="461"/>
      <c r="JKG113" s="461"/>
      <c r="JKH113" s="461"/>
      <c r="JKI113" s="461"/>
      <c r="JKJ113" s="461"/>
      <c r="JKK113" s="461"/>
      <c r="JKL113" s="461"/>
      <c r="JKM113" s="461"/>
      <c r="JKN113" s="461"/>
      <c r="JKO113" s="461"/>
      <c r="JKP113" s="461"/>
      <c r="JKQ113" s="461"/>
      <c r="JKR113" s="461"/>
      <c r="JKS113" s="461"/>
      <c r="JKT113" s="461"/>
      <c r="JKU113" s="461"/>
      <c r="JKV113" s="461"/>
      <c r="JKW113" s="461"/>
      <c r="JKX113" s="461"/>
      <c r="JKY113" s="461"/>
      <c r="JKZ113" s="461"/>
      <c r="JLA113" s="461"/>
      <c r="JLB113" s="461"/>
      <c r="JLC113" s="461"/>
      <c r="JLD113" s="461"/>
      <c r="JLE113" s="461"/>
      <c r="JLF113" s="461"/>
      <c r="JLG113" s="461"/>
      <c r="JLH113" s="461"/>
      <c r="JLI113" s="461"/>
      <c r="JLJ113" s="461"/>
      <c r="JLK113" s="461"/>
      <c r="JLL113" s="461"/>
      <c r="JLM113" s="461"/>
      <c r="JLN113" s="461"/>
      <c r="JLO113" s="461"/>
      <c r="JLP113" s="461"/>
      <c r="JLQ113" s="461"/>
      <c r="JLR113" s="461"/>
      <c r="JLS113" s="461"/>
      <c r="JLT113" s="461"/>
      <c r="JLU113" s="461"/>
      <c r="JLV113" s="461"/>
      <c r="JLW113" s="461"/>
      <c r="JLX113" s="461"/>
      <c r="JLY113" s="461"/>
      <c r="JLZ113" s="461"/>
      <c r="JMA113" s="461"/>
      <c r="JMB113" s="461"/>
      <c r="JMC113" s="461"/>
      <c r="JMD113" s="461"/>
      <c r="JME113" s="461"/>
      <c r="JMF113" s="461"/>
      <c r="JMG113" s="461"/>
      <c r="JMH113" s="461"/>
      <c r="JMI113" s="461"/>
      <c r="JMJ113" s="461"/>
      <c r="JMK113" s="461"/>
      <c r="JML113" s="461"/>
      <c r="JMM113" s="461"/>
      <c r="JMN113" s="461"/>
      <c r="JMO113" s="461"/>
      <c r="JMP113" s="461"/>
      <c r="JMQ113" s="461"/>
      <c r="JMR113" s="461"/>
      <c r="JMS113" s="461"/>
      <c r="JMT113" s="461"/>
      <c r="JMU113" s="461"/>
      <c r="JMV113" s="461"/>
      <c r="JMW113" s="461"/>
      <c r="JMX113" s="461"/>
      <c r="JMY113" s="461"/>
      <c r="JMZ113" s="461"/>
      <c r="JNA113" s="461"/>
      <c r="JNB113" s="461"/>
      <c r="JNC113" s="461"/>
      <c r="JND113" s="461"/>
      <c r="JNE113" s="461"/>
      <c r="JNF113" s="461"/>
      <c r="JNG113" s="461"/>
      <c r="JNH113" s="461"/>
      <c r="JNI113" s="461"/>
      <c r="JNJ113" s="461"/>
      <c r="JNK113" s="461"/>
      <c r="JNL113" s="461"/>
      <c r="JNM113" s="461"/>
      <c r="JNN113" s="461"/>
      <c r="JNO113" s="461"/>
      <c r="JNP113" s="461"/>
      <c r="JNQ113" s="461"/>
      <c r="JNR113" s="461"/>
      <c r="JNS113" s="461"/>
      <c r="JNT113" s="461"/>
      <c r="JNU113" s="461"/>
      <c r="JNV113" s="461"/>
      <c r="JNW113" s="461"/>
      <c r="JNX113" s="461"/>
      <c r="JNY113" s="461"/>
      <c r="JNZ113" s="461"/>
      <c r="JOA113" s="461"/>
      <c r="JOB113" s="461"/>
      <c r="JOC113" s="461"/>
      <c r="JOD113" s="461"/>
      <c r="JOE113" s="461"/>
      <c r="JOF113" s="461"/>
      <c r="JOG113" s="461"/>
      <c r="JOH113" s="461"/>
      <c r="JOI113" s="461"/>
      <c r="JOJ113" s="461"/>
      <c r="JOK113" s="461"/>
      <c r="JOL113" s="461"/>
      <c r="JOM113" s="461"/>
      <c r="JON113" s="461"/>
      <c r="JOO113" s="461"/>
      <c r="JOP113" s="461"/>
      <c r="JOQ113" s="461"/>
      <c r="JOR113" s="461"/>
      <c r="JOS113" s="461"/>
      <c r="JOT113" s="461"/>
      <c r="JOU113" s="461"/>
      <c r="JOV113" s="461"/>
      <c r="JOW113" s="461"/>
      <c r="JOX113" s="461"/>
      <c r="JOY113" s="461"/>
      <c r="JOZ113" s="461"/>
      <c r="JPA113" s="461"/>
      <c r="JPB113" s="461"/>
      <c r="JPC113" s="461"/>
      <c r="JPD113" s="461"/>
      <c r="JPE113" s="461"/>
      <c r="JPF113" s="461"/>
      <c r="JPG113" s="461"/>
      <c r="JPH113" s="461"/>
      <c r="JPI113" s="461"/>
      <c r="JPJ113" s="461"/>
      <c r="JPK113" s="461"/>
      <c r="JPL113" s="461"/>
      <c r="JPM113" s="461"/>
      <c r="JPN113" s="461"/>
      <c r="JPO113" s="461"/>
      <c r="JPP113" s="461"/>
      <c r="JPQ113" s="461"/>
      <c r="JPR113" s="461"/>
      <c r="JPS113" s="461"/>
      <c r="JPT113" s="461"/>
      <c r="JPU113" s="461"/>
      <c r="JPV113" s="461"/>
      <c r="JPW113" s="461"/>
      <c r="JPX113" s="461"/>
      <c r="JPY113" s="461"/>
      <c r="JPZ113" s="461"/>
      <c r="JQA113" s="461"/>
      <c r="JQB113" s="461"/>
      <c r="JQC113" s="461"/>
      <c r="JQD113" s="461"/>
      <c r="JQE113" s="461"/>
      <c r="JQF113" s="461"/>
      <c r="JQG113" s="461"/>
      <c r="JQH113" s="461"/>
      <c r="JQI113" s="461"/>
      <c r="JQJ113" s="461"/>
      <c r="JQK113" s="461"/>
      <c r="JQL113" s="461"/>
      <c r="JQM113" s="461"/>
      <c r="JQN113" s="461"/>
      <c r="JQO113" s="461"/>
      <c r="JQP113" s="461"/>
      <c r="JQQ113" s="461"/>
      <c r="JQR113" s="461"/>
      <c r="JQS113" s="461"/>
      <c r="JQT113" s="461"/>
      <c r="JQU113" s="461"/>
      <c r="JQV113" s="461"/>
      <c r="JQW113" s="461"/>
      <c r="JQX113" s="461"/>
      <c r="JQY113" s="461"/>
      <c r="JQZ113" s="461"/>
      <c r="JRA113" s="461"/>
      <c r="JRB113" s="461"/>
      <c r="JRC113" s="461"/>
      <c r="JRD113" s="461"/>
      <c r="JRE113" s="461"/>
      <c r="JRF113" s="461"/>
      <c r="JRG113" s="461"/>
      <c r="JRH113" s="461"/>
      <c r="JRI113" s="461"/>
      <c r="JRJ113" s="461"/>
      <c r="JRK113" s="461"/>
      <c r="JRL113" s="461"/>
      <c r="JRM113" s="461"/>
      <c r="JRN113" s="461"/>
      <c r="JRO113" s="461"/>
      <c r="JRP113" s="461"/>
      <c r="JRQ113" s="461"/>
      <c r="JRR113" s="461"/>
      <c r="JRS113" s="461"/>
      <c r="JRT113" s="461"/>
      <c r="JRU113" s="461"/>
      <c r="JRV113" s="461"/>
      <c r="JRW113" s="461"/>
      <c r="JRX113" s="461"/>
      <c r="JRY113" s="461"/>
      <c r="JRZ113" s="461"/>
      <c r="JSA113" s="461"/>
      <c r="JSB113" s="461"/>
      <c r="JSC113" s="461"/>
      <c r="JSD113" s="461"/>
      <c r="JSE113" s="461"/>
      <c r="JSF113" s="461"/>
      <c r="JSG113" s="461"/>
      <c r="JSH113" s="461"/>
      <c r="JSI113" s="461"/>
      <c r="JSJ113" s="461"/>
      <c r="JSK113" s="461"/>
      <c r="JSL113" s="461"/>
      <c r="JSM113" s="461"/>
      <c r="JSN113" s="461"/>
      <c r="JSO113" s="461"/>
      <c r="JSP113" s="461"/>
      <c r="JSQ113" s="461"/>
      <c r="JSR113" s="461"/>
      <c r="JSS113" s="461"/>
      <c r="JST113" s="461"/>
      <c r="JSU113" s="461"/>
      <c r="JSV113" s="461"/>
      <c r="JSW113" s="461"/>
      <c r="JSX113" s="461"/>
      <c r="JSY113" s="461"/>
      <c r="JSZ113" s="461"/>
      <c r="JTA113" s="461"/>
      <c r="JTB113" s="461"/>
      <c r="JTC113" s="461"/>
      <c r="JTD113" s="461"/>
      <c r="JTE113" s="461"/>
      <c r="JTF113" s="461"/>
      <c r="JTG113" s="461"/>
      <c r="JTH113" s="461"/>
      <c r="JTI113" s="461"/>
      <c r="JTJ113" s="461"/>
      <c r="JTK113" s="461"/>
      <c r="JTL113" s="461"/>
      <c r="JTM113" s="461"/>
      <c r="JTN113" s="461"/>
      <c r="JTO113" s="461"/>
      <c r="JTP113" s="461"/>
      <c r="JTQ113" s="461"/>
      <c r="JTR113" s="461"/>
      <c r="JTS113" s="461"/>
      <c r="JTT113" s="461"/>
      <c r="JTU113" s="461"/>
      <c r="JTV113" s="461"/>
      <c r="JTW113" s="461"/>
      <c r="JTX113" s="461"/>
      <c r="JTY113" s="461"/>
      <c r="JTZ113" s="461"/>
      <c r="JUA113" s="461"/>
      <c r="JUB113" s="461"/>
      <c r="JUC113" s="461"/>
      <c r="JUD113" s="461"/>
      <c r="JUE113" s="461"/>
      <c r="JUF113" s="461"/>
      <c r="JUG113" s="461"/>
      <c r="JUH113" s="461"/>
      <c r="JUI113" s="461"/>
      <c r="JUJ113" s="461"/>
      <c r="JUK113" s="461"/>
      <c r="JUL113" s="461"/>
      <c r="JUM113" s="461"/>
      <c r="JUN113" s="461"/>
      <c r="JUO113" s="461"/>
      <c r="JUP113" s="461"/>
      <c r="JUQ113" s="461"/>
      <c r="JUR113" s="461"/>
      <c r="JUS113" s="461"/>
      <c r="JUT113" s="461"/>
      <c r="JUU113" s="461"/>
      <c r="JUV113" s="461"/>
      <c r="JUW113" s="461"/>
      <c r="JUX113" s="461"/>
      <c r="JUY113" s="461"/>
      <c r="JUZ113" s="461"/>
      <c r="JVA113" s="461"/>
      <c r="JVB113" s="461"/>
      <c r="JVC113" s="461"/>
      <c r="JVD113" s="461"/>
      <c r="JVE113" s="461"/>
      <c r="JVF113" s="461"/>
      <c r="JVG113" s="461"/>
      <c r="JVH113" s="461"/>
      <c r="JVI113" s="461"/>
      <c r="JVJ113" s="461"/>
      <c r="JVK113" s="461"/>
      <c r="JVL113" s="461"/>
      <c r="JVM113" s="461"/>
      <c r="JVN113" s="461"/>
      <c r="JVO113" s="461"/>
      <c r="JVP113" s="461"/>
      <c r="JVQ113" s="461"/>
      <c r="JVR113" s="461"/>
      <c r="JVS113" s="461"/>
      <c r="JVT113" s="461"/>
      <c r="JVU113" s="461"/>
      <c r="JVV113" s="461"/>
      <c r="JVW113" s="461"/>
      <c r="JVX113" s="461"/>
      <c r="JVY113" s="461"/>
      <c r="JVZ113" s="461"/>
      <c r="JWA113" s="461"/>
      <c r="JWB113" s="461"/>
      <c r="JWC113" s="461"/>
      <c r="JWD113" s="461"/>
      <c r="JWE113" s="461"/>
      <c r="JWF113" s="461"/>
      <c r="JWG113" s="461"/>
      <c r="JWH113" s="461"/>
      <c r="JWI113" s="461"/>
      <c r="JWJ113" s="461"/>
      <c r="JWK113" s="461"/>
      <c r="JWL113" s="461"/>
      <c r="JWM113" s="461"/>
      <c r="JWN113" s="461"/>
      <c r="JWO113" s="461"/>
      <c r="JWP113" s="461"/>
      <c r="JWQ113" s="461"/>
      <c r="JWR113" s="461"/>
      <c r="JWS113" s="461"/>
      <c r="JWT113" s="461"/>
      <c r="JWU113" s="461"/>
      <c r="JWV113" s="461"/>
      <c r="JWW113" s="461"/>
      <c r="JWX113" s="461"/>
      <c r="JWY113" s="461"/>
      <c r="JWZ113" s="461"/>
      <c r="JXA113" s="461"/>
      <c r="JXB113" s="461"/>
      <c r="JXC113" s="461"/>
      <c r="JXD113" s="461"/>
      <c r="JXE113" s="461"/>
      <c r="JXF113" s="461"/>
      <c r="JXG113" s="461"/>
      <c r="JXH113" s="461"/>
      <c r="JXI113" s="461"/>
      <c r="JXJ113" s="461"/>
      <c r="JXK113" s="461"/>
      <c r="JXL113" s="461"/>
      <c r="JXM113" s="461"/>
      <c r="JXN113" s="461"/>
      <c r="JXO113" s="461"/>
      <c r="JXP113" s="461"/>
      <c r="JXQ113" s="461"/>
      <c r="JXR113" s="461"/>
      <c r="JXS113" s="461"/>
      <c r="JXT113" s="461"/>
      <c r="JXU113" s="461"/>
      <c r="JXV113" s="461"/>
      <c r="JXW113" s="461"/>
      <c r="JXX113" s="461"/>
      <c r="JXY113" s="461"/>
      <c r="JXZ113" s="461"/>
      <c r="JYA113" s="461"/>
      <c r="JYB113" s="461"/>
      <c r="JYC113" s="461"/>
      <c r="JYD113" s="461"/>
      <c r="JYE113" s="461"/>
      <c r="JYF113" s="461"/>
      <c r="JYG113" s="461"/>
      <c r="JYH113" s="461"/>
      <c r="JYI113" s="461"/>
      <c r="JYJ113" s="461"/>
      <c r="JYK113" s="461"/>
      <c r="JYL113" s="461"/>
      <c r="JYM113" s="461"/>
      <c r="JYN113" s="461"/>
      <c r="JYO113" s="461"/>
      <c r="JYP113" s="461"/>
      <c r="JYQ113" s="461"/>
      <c r="JYR113" s="461"/>
      <c r="JYS113" s="461"/>
      <c r="JYT113" s="461"/>
      <c r="JYU113" s="461"/>
      <c r="JYV113" s="461"/>
      <c r="JYW113" s="461"/>
      <c r="JYX113" s="461"/>
      <c r="JYY113" s="461"/>
      <c r="JYZ113" s="461"/>
      <c r="JZA113" s="461"/>
      <c r="JZB113" s="461"/>
      <c r="JZC113" s="461"/>
      <c r="JZD113" s="461"/>
      <c r="JZE113" s="461"/>
      <c r="JZF113" s="461"/>
      <c r="JZG113" s="461"/>
      <c r="JZH113" s="461"/>
      <c r="JZI113" s="461"/>
      <c r="JZJ113" s="461"/>
      <c r="JZK113" s="461"/>
      <c r="JZL113" s="461"/>
      <c r="JZM113" s="461"/>
      <c r="JZN113" s="461"/>
      <c r="JZO113" s="461"/>
      <c r="JZP113" s="461"/>
      <c r="JZQ113" s="461"/>
      <c r="JZR113" s="461"/>
      <c r="JZS113" s="461"/>
      <c r="JZT113" s="461"/>
      <c r="JZU113" s="461"/>
      <c r="JZV113" s="461"/>
      <c r="JZW113" s="461"/>
      <c r="JZX113" s="461"/>
      <c r="JZY113" s="461"/>
      <c r="JZZ113" s="461"/>
      <c r="KAA113" s="461"/>
      <c r="KAB113" s="461"/>
      <c r="KAC113" s="461"/>
      <c r="KAD113" s="461"/>
      <c r="KAE113" s="461"/>
      <c r="KAF113" s="461"/>
      <c r="KAG113" s="461"/>
      <c r="KAH113" s="461"/>
      <c r="KAI113" s="461"/>
      <c r="KAJ113" s="461"/>
      <c r="KAK113" s="461"/>
      <c r="KAL113" s="461"/>
      <c r="KAM113" s="461"/>
      <c r="KAN113" s="461"/>
      <c r="KAO113" s="461"/>
      <c r="KAP113" s="461"/>
      <c r="KAQ113" s="461"/>
      <c r="KAR113" s="461"/>
      <c r="KAS113" s="461"/>
      <c r="KAT113" s="461"/>
      <c r="KAU113" s="461"/>
      <c r="KAV113" s="461"/>
      <c r="KAW113" s="461"/>
      <c r="KAX113" s="461"/>
      <c r="KAY113" s="461"/>
      <c r="KAZ113" s="461"/>
      <c r="KBA113" s="461"/>
      <c r="KBB113" s="461"/>
      <c r="KBC113" s="461"/>
      <c r="KBD113" s="461"/>
      <c r="KBE113" s="461"/>
      <c r="KBF113" s="461"/>
      <c r="KBG113" s="461"/>
      <c r="KBH113" s="461"/>
      <c r="KBI113" s="461"/>
      <c r="KBJ113" s="461"/>
      <c r="KBK113" s="461"/>
      <c r="KBL113" s="461"/>
      <c r="KBM113" s="461"/>
      <c r="KBN113" s="461"/>
      <c r="KBO113" s="461"/>
      <c r="KBP113" s="461"/>
      <c r="KBQ113" s="461"/>
      <c r="KBR113" s="461"/>
      <c r="KBS113" s="461"/>
      <c r="KBT113" s="461"/>
      <c r="KBU113" s="461"/>
      <c r="KBV113" s="461"/>
      <c r="KBW113" s="461"/>
      <c r="KBX113" s="461"/>
      <c r="KBY113" s="461"/>
      <c r="KBZ113" s="461"/>
      <c r="KCA113" s="461"/>
      <c r="KCB113" s="461"/>
      <c r="KCC113" s="461"/>
      <c r="KCD113" s="461"/>
      <c r="KCE113" s="461"/>
      <c r="KCF113" s="461"/>
      <c r="KCG113" s="461"/>
      <c r="KCH113" s="461"/>
      <c r="KCI113" s="461"/>
      <c r="KCJ113" s="461"/>
      <c r="KCK113" s="461"/>
      <c r="KCL113" s="461"/>
      <c r="KCM113" s="461"/>
      <c r="KCN113" s="461"/>
      <c r="KCO113" s="461"/>
      <c r="KCP113" s="461"/>
      <c r="KCQ113" s="461"/>
      <c r="KCR113" s="461"/>
      <c r="KCS113" s="461"/>
      <c r="KCT113" s="461"/>
      <c r="KCU113" s="461"/>
      <c r="KCV113" s="461"/>
      <c r="KCW113" s="461"/>
      <c r="KCX113" s="461"/>
      <c r="KCY113" s="461"/>
      <c r="KCZ113" s="461"/>
      <c r="KDA113" s="461"/>
      <c r="KDB113" s="461"/>
      <c r="KDC113" s="461"/>
      <c r="KDD113" s="461"/>
      <c r="KDE113" s="461"/>
      <c r="KDF113" s="461"/>
      <c r="KDG113" s="461"/>
      <c r="KDH113" s="461"/>
      <c r="KDI113" s="461"/>
      <c r="KDJ113" s="461"/>
      <c r="KDK113" s="461"/>
      <c r="KDL113" s="461"/>
      <c r="KDM113" s="461"/>
      <c r="KDN113" s="461"/>
      <c r="KDO113" s="461"/>
      <c r="KDP113" s="461"/>
      <c r="KDQ113" s="461"/>
      <c r="KDR113" s="461"/>
      <c r="KDS113" s="461"/>
      <c r="KDT113" s="461"/>
      <c r="KDU113" s="461"/>
      <c r="KDV113" s="461"/>
      <c r="KDW113" s="461"/>
      <c r="KDX113" s="461"/>
      <c r="KDY113" s="461"/>
      <c r="KDZ113" s="461"/>
      <c r="KEA113" s="461"/>
      <c r="KEB113" s="461"/>
      <c r="KEC113" s="461"/>
      <c r="KED113" s="461"/>
      <c r="KEE113" s="461"/>
      <c r="KEF113" s="461"/>
      <c r="KEG113" s="461"/>
      <c r="KEH113" s="461"/>
      <c r="KEI113" s="461"/>
      <c r="KEJ113" s="461"/>
      <c r="KEK113" s="461"/>
      <c r="KEL113" s="461"/>
      <c r="KEM113" s="461"/>
      <c r="KEN113" s="461"/>
      <c r="KEO113" s="461"/>
      <c r="KEP113" s="461"/>
      <c r="KEQ113" s="461"/>
      <c r="KER113" s="461"/>
      <c r="KES113" s="461"/>
      <c r="KET113" s="461"/>
      <c r="KEU113" s="461"/>
      <c r="KEV113" s="461"/>
      <c r="KEW113" s="461"/>
      <c r="KEX113" s="461"/>
      <c r="KEY113" s="461"/>
      <c r="KEZ113" s="461"/>
      <c r="KFA113" s="461"/>
      <c r="KFB113" s="461"/>
      <c r="KFC113" s="461"/>
      <c r="KFD113" s="461"/>
      <c r="KFE113" s="461"/>
      <c r="KFF113" s="461"/>
      <c r="KFG113" s="461"/>
      <c r="KFH113" s="461"/>
      <c r="KFI113" s="461"/>
      <c r="KFJ113" s="461"/>
      <c r="KFK113" s="461"/>
      <c r="KFL113" s="461"/>
      <c r="KFM113" s="461"/>
      <c r="KFN113" s="461"/>
      <c r="KFO113" s="461"/>
      <c r="KFP113" s="461"/>
      <c r="KFQ113" s="461"/>
      <c r="KFR113" s="461"/>
      <c r="KFS113" s="461"/>
      <c r="KFT113" s="461"/>
      <c r="KFU113" s="461"/>
      <c r="KFV113" s="461"/>
      <c r="KFW113" s="461"/>
      <c r="KFX113" s="461"/>
      <c r="KFY113" s="461"/>
      <c r="KFZ113" s="461"/>
      <c r="KGA113" s="461"/>
      <c r="KGB113" s="461"/>
      <c r="KGC113" s="461"/>
      <c r="KGD113" s="461"/>
      <c r="KGE113" s="461"/>
      <c r="KGF113" s="461"/>
      <c r="KGG113" s="461"/>
      <c r="KGH113" s="461"/>
      <c r="KGI113" s="461"/>
      <c r="KGJ113" s="461"/>
      <c r="KGK113" s="461"/>
      <c r="KGL113" s="461"/>
      <c r="KGM113" s="461"/>
      <c r="KGN113" s="461"/>
      <c r="KGO113" s="461"/>
      <c r="KGP113" s="461"/>
      <c r="KGQ113" s="461"/>
      <c r="KGR113" s="461"/>
      <c r="KGS113" s="461"/>
      <c r="KGT113" s="461"/>
      <c r="KGU113" s="461"/>
      <c r="KGV113" s="461"/>
      <c r="KGW113" s="461"/>
      <c r="KGX113" s="461"/>
      <c r="KGY113" s="461"/>
      <c r="KGZ113" s="461"/>
      <c r="KHA113" s="461"/>
      <c r="KHB113" s="461"/>
      <c r="KHC113" s="461"/>
      <c r="KHD113" s="461"/>
      <c r="KHE113" s="461"/>
      <c r="KHF113" s="461"/>
      <c r="KHG113" s="461"/>
      <c r="KHH113" s="461"/>
      <c r="KHI113" s="461"/>
      <c r="KHJ113" s="461"/>
      <c r="KHK113" s="461"/>
      <c r="KHL113" s="461"/>
      <c r="KHM113" s="461"/>
      <c r="KHN113" s="461"/>
      <c r="KHO113" s="461"/>
      <c r="KHP113" s="461"/>
      <c r="KHQ113" s="461"/>
      <c r="KHR113" s="461"/>
      <c r="KHS113" s="461"/>
      <c r="KHT113" s="461"/>
      <c r="KHU113" s="461"/>
      <c r="KHV113" s="461"/>
      <c r="KHW113" s="461"/>
      <c r="KHX113" s="461"/>
      <c r="KHY113" s="461"/>
      <c r="KHZ113" s="461"/>
      <c r="KIA113" s="461"/>
      <c r="KIB113" s="461"/>
      <c r="KIC113" s="461"/>
      <c r="KID113" s="461"/>
      <c r="KIE113" s="461"/>
      <c r="KIF113" s="461"/>
      <c r="KIG113" s="461"/>
      <c r="KIH113" s="461"/>
      <c r="KII113" s="461"/>
      <c r="KIJ113" s="461"/>
      <c r="KIK113" s="461"/>
      <c r="KIL113" s="461"/>
      <c r="KIM113" s="461"/>
      <c r="KIN113" s="461"/>
      <c r="KIO113" s="461"/>
      <c r="KIP113" s="461"/>
      <c r="KIQ113" s="461"/>
      <c r="KIR113" s="461"/>
      <c r="KIS113" s="461"/>
      <c r="KIT113" s="461"/>
      <c r="KIU113" s="461"/>
      <c r="KIV113" s="461"/>
      <c r="KIW113" s="461"/>
      <c r="KIX113" s="461"/>
      <c r="KIY113" s="461"/>
      <c r="KIZ113" s="461"/>
      <c r="KJA113" s="461"/>
      <c r="KJB113" s="461"/>
      <c r="KJC113" s="461"/>
      <c r="KJD113" s="461"/>
      <c r="KJE113" s="461"/>
      <c r="KJF113" s="461"/>
      <c r="KJG113" s="461"/>
      <c r="KJH113" s="461"/>
      <c r="KJI113" s="461"/>
      <c r="KJJ113" s="461"/>
      <c r="KJK113" s="461"/>
      <c r="KJL113" s="461"/>
      <c r="KJM113" s="461"/>
      <c r="KJN113" s="461"/>
      <c r="KJO113" s="461"/>
      <c r="KJP113" s="461"/>
      <c r="KJQ113" s="461"/>
      <c r="KJR113" s="461"/>
      <c r="KJS113" s="461"/>
      <c r="KJT113" s="461"/>
      <c r="KJU113" s="461"/>
      <c r="KJV113" s="461"/>
      <c r="KJW113" s="461"/>
      <c r="KJX113" s="461"/>
      <c r="KJY113" s="461"/>
      <c r="KJZ113" s="461"/>
      <c r="KKA113" s="461"/>
      <c r="KKB113" s="461"/>
      <c r="KKC113" s="461"/>
      <c r="KKD113" s="461"/>
      <c r="KKE113" s="461"/>
      <c r="KKF113" s="461"/>
      <c r="KKG113" s="461"/>
      <c r="KKH113" s="461"/>
      <c r="KKI113" s="461"/>
      <c r="KKJ113" s="461"/>
      <c r="KKK113" s="461"/>
      <c r="KKL113" s="461"/>
      <c r="KKM113" s="461"/>
      <c r="KKN113" s="461"/>
      <c r="KKO113" s="461"/>
      <c r="KKP113" s="461"/>
      <c r="KKQ113" s="461"/>
      <c r="KKR113" s="461"/>
      <c r="KKS113" s="461"/>
      <c r="KKT113" s="461"/>
      <c r="KKU113" s="461"/>
      <c r="KKV113" s="461"/>
      <c r="KKW113" s="461"/>
      <c r="KKX113" s="461"/>
      <c r="KKY113" s="461"/>
      <c r="KKZ113" s="461"/>
      <c r="KLA113" s="461"/>
      <c r="KLB113" s="461"/>
      <c r="KLC113" s="461"/>
      <c r="KLD113" s="461"/>
      <c r="KLE113" s="461"/>
      <c r="KLF113" s="461"/>
      <c r="KLG113" s="461"/>
      <c r="KLH113" s="461"/>
      <c r="KLI113" s="461"/>
      <c r="KLJ113" s="461"/>
      <c r="KLK113" s="461"/>
      <c r="KLL113" s="461"/>
      <c r="KLM113" s="461"/>
      <c r="KLN113" s="461"/>
      <c r="KLO113" s="461"/>
      <c r="KLP113" s="461"/>
      <c r="KLQ113" s="461"/>
      <c r="KLR113" s="461"/>
      <c r="KLS113" s="461"/>
      <c r="KLT113" s="461"/>
      <c r="KLU113" s="461"/>
      <c r="KLV113" s="461"/>
      <c r="KLW113" s="461"/>
      <c r="KLX113" s="461"/>
      <c r="KLY113" s="461"/>
      <c r="KLZ113" s="461"/>
      <c r="KMA113" s="461"/>
      <c r="KMB113" s="461"/>
      <c r="KMC113" s="461"/>
      <c r="KMD113" s="461"/>
      <c r="KME113" s="461"/>
      <c r="KMF113" s="461"/>
      <c r="KMG113" s="461"/>
      <c r="KMH113" s="461"/>
      <c r="KMI113" s="461"/>
      <c r="KMJ113" s="461"/>
      <c r="KMK113" s="461"/>
      <c r="KML113" s="461"/>
      <c r="KMM113" s="461"/>
      <c r="KMN113" s="461"/>
      <c r="KMO113" s="461"/>
      <c r="KMP113" s="461"/>
      <c r="KMQ113" s="461"/>
      <c r="KMR113" s="461"/>
      <c r="KMS113" s="461"/>
      <c r="KMT113" s="461"/>
      <c r="KMU113" s="461"/>
      <c r="KMV113" s="461"/>
      <c r="KMW113" s="461"/>
      <c r="KMX113" s="461"/>
      <c r="KMY113" s="461"/>
      <c r="KMZ113" s="461"/>
      <c r="KNA113" s="461"/>
      <c r="KNB113" s="461"/>
      <c r="KNC113" s="461"/>
      <c r="KND113" s="461"/>
      <c r="KNE113" s="461"/>
      <c r="KNF113" s="461"/>
      <c r="KNG113" s="461"/>
      <c r="KNH113" s="461"/>
      <c r="KNI113" s="461"/>
      <c r="KNJ113" s="461"/>
      <c r="KNK113" s="461"/>
      <c r="KNL113" s="461"/>
      <c r="KNM113" s="461"/>
      <c r="KNN113" s="461"/>
      <c r="KNO113" s="461"/>
      <c r="KNP113" s="461"/>
      <c r="KNQ113" s="461"/>
      <c r="KNR113" s="461"/>
      <c r="KNS113" s="461"/>
      <c r="KNT113" s="461"/>
      <c r="KNU113" s="461"/>
      <c r="KNV113" s="461"/>
      <c r="KNW113" s="461"/>
      <c r="KNX113" s="461"/>
      <c r="KNY113" s="461"/>
      <c r="KNZ113" s="461"/>
      <c r="KOA113" s="461"/>
      <c r="KOB113" s="461"/>
      <c r="KOC113" s="461"/>
      <c r="KOD113" s="461"/>
      <c r="KOE113" s="461"/>
      <c r="KOF113" s="461"/>
      <c r="KOG113" s="461"/>
      <c r="KOH113" s="461"/>
      <c r="KOI113" s="461"/>
      <c r="KOJ113" s="461"/>
      <c r="KOK113" s="461"/>
      <c r="KOL113" s="461"/>
      <c r="KOM113" s="461"/>
      <c r="KON113" s="461"/>
      <c r="KOO113" s="461"/>
      <c r="KOP113" s="461"/>
      <c r="KOQ113" s="461"/>
      <c r="KOR113" s="461"/>
      <c r="KOS113" s="461"/>
      <c r="KOT113" s="461"/>
      <c r="KOU113" s="461"/>
      <c r="KOV113" s="461"/>
      <c r="KOW113" s="461"/>
      <c r="KOX113" s="461"/>
      <c r="KOY113" s="461"/>
      <c r="KOZ113" s="461"/>
      <c r="KPA113" s="461"/>
      <c r="KPB113" s="461"/>
      <c r="KPC113" s="461"/>
      <c r="KPD113" s="461"/>
      <c r="KPE113" s="461"/>
      <c r="KPF113" s="461"/>
      <c r="KPG113" s="461"/>
      <c r="KPH113" s="461"/>
      <c r="KPI113" s="461"/>
      <c r="KPJ113" s="461"/>
      <c r="KPK113" s="461"/>
      <c r="KPL113" s="461"/>
      <c r="KPM113" s="461"/>
      <c r="KPN113" s="461"/>
      <c r="KPO113" s="461"/>
      <c r="KPP113" s="461"/>
      <c r="KPQ113" s="461"/>
      <c r="KPR113" s="461"/>
      <c r="KPS113" s="461"/>
      <c r="KPT113" s="461"/>
      <c r="KPU113" s="461"/>
      <c r="KPV113" s="461"/>
      <c r="KPW113" s="461"/>
      <c r="KPX113" s="461"/>
      <c r="KPY113" s="461"/>
      <c r="KPZ113" s="461"/>
      <c r="KQA113" s="461"/>
      <c r="KQB113" s="461"/>
      <c r="KQC113" s="461"/>
      <c r="KQD113" s="461"/>
      <c r="KQE113" s="461"/>
      <c r="KQF113" s="461"/>
      <c r="KQG113" s="461"/>
      <c r="KQH113" s="461"/>
      <c r="KQI113" s="461"/>
      <c r="KQJ113" s="461"/>
      <c r="KQK113" s="461"/>
      <c r="KQL113" s="461"/>
      <c r="KQM113" s="461"/>
      <c r="KQN113" s="461"/>
      <c r="KQO113" s="461"/>
      <c r="KQP113" s="461"/>
      <c r="KQQ113" s="461"/>
      <c r="KQR113" s="461"/>
      <c r="KQS113" s="461"/>
      <c r="KQT113" s="461"/>
      <c r="KQU113" s="461"/>
      <c r="KQV113" s="461"/>
      <c r="KQW113" s="461"/>
      <c r="KQX113" s="461"/>
      <c r="KQY113" s="461"/>
      <c r="KQZ113" s="461"/>
      <c r="KRA113" s="461"/>
      <c r="KRB113" s="461"/>
      <c r="KRC113" s="461"/>
      <c r="KRD113" s="461"/>
      <c r="KRE113" s="461"/>
      <c r="KRF113" s="461"/>
      <c r="KRG113" s="461"/>
      <c r="KRH113" s="461"/>
      <c r="KRI113" s="461"/>
      <c r="KRJ113" s="461"/>
      <c r="KRK113" s="461"/>
      <c r="KRL113" s="461"/>
      <c r="KRM113" s="461"/>
      <c r="KRN113" s="461"/>
      <c r="KRO113" s="461"/>
      <c r="KRP113" s="461"/>
      <c r="KRQ113" s="461"/>
      <c r="KRR113" s="461"/>
      <c r="KRS113" s="461"/>
      <c r="KRT113" s="461"/>
      <c r="KRU113" s="461"/>
      <c r="KRV113" s="461"/>
      <c r="KRW113" s="461"/>
      <c r="KRX113" s="461"/>
      <c r="KRY113" s="461"/>
      <c r="KRZ113" s="461"/>
      <c r="KSA113" s="461"/>
      <c r="KSB113" s="461"/>
      <c r="KSC113" s="461"/>
      <c r="KSD113" s="461"/>
      <c r="KSE113" s="461"/>
      <c r="KSF113" s="461"/>
      <c r="KSG113" s="461"/>
      <c r="KSH113" s="461"/>
      <c r="KSI113" s="461"/>
      <c r="KSJ113" s="461"/>
      <c r="KSK113" s="461"/>
      <c r="KSL113" s="461"/>
      <c r="KSM113" s="461"/>
      <c r="KSN113" s="461"/>
      <c r="KSO113" s="461"/>
      <c r="KSP113" s="461"/>
      <c r="KSQ113" s="461"/>
      <c r="KSR113" s="461"/>
      <c r="KSS113" s="461"/>
      <c r="KST113" s="461"/>
      <c r="KSU113" s="461"/>
      <c r="KSV113" s="461"/>
      <c r="KSW113" s="461"/>
      <c r="KSX113" s="461"/>
      <c r="KSY113" s="461"/>
      <c r="KSZ113" s="461"/>
      <c r="KTA113" s="461"/>
      <c r="KTB113" s="461"/>
      <c r="KTC113" s="461"/>
      <c r="KTD113" s="461"/>
      <c r="KTE113" s="461"/>
      <c r="KTF113" s="461"/>
      <c r="KTG113" s="461"/>
      <c r="KTH113" s="461"/>
      <c r="KTI113" s="461"/>
      <c r="KTJ113" s="461"/>
      <c r="KTK113" s="461"/>
      <c r="KTL113" s="461"/>
      <c r="KTM113" s="461"/>
      <c r="KTN113" s="461"/>
      <c r="KTO113" s="461"/>
      <c r="KTP113" s="461"/>
      <c r="KTQ113" s="461"/>
      <c r="KTR113" s="461"/>
      <c r="KTS113" s="461"/>
      <c r="KTT113" s="461"/>
      <c r="KTU113" s="461"/>
      <c r="KTV113" s="461"/>
      <c r="KTW113" s="461"/>
      <c r="KTX113" s="461"/>
      <c r="KTY113" s="461"/>
      <c r="KTZ113" s="461"/>
      <c r="KUA113" s="461"/>
      <c r="KUB113" s="461"/>
      <c r="KUC113" s="461"/>
      <c r="KUD113" s="461"/>
      <c r="KUE113" s="461"/>
      <c r="KUF113" s="461"/>
      <c r="KUG113" s="461"/>
      <c r="KUH113" s="461"/>
      <c r="KUI113" s="461"/>
      <c r="KUJ113" s="461"/>
      <c r="KUK113" s="461"/>
      <c r="KUL113" s="461"/>
      <c r="KUM113" s="461"/>
      <c r="KUN113" s="461"/>
      <c r="KUO113" s="461"/>
      <c r="KUP113" s="461"/>
      <c r="KUQ113" s="461"/>
      <c r="KUR113" s="461"/>
      <c r="KUS113" s="461"/>
      <c r="KUT113" s="461"/>
      <c r="KUU113" s="461"/>
      <c r="KUV113" s="461"/>
      <c r="KUW113" s="461"/>
      <c r="KUX113" s="461"/>
      <c r="KUY113" s="461"/>
      <c r="KUZ113" s="461"/>
      <c r="KVA113" s="461"/>
      <c r="KVB113" s="461"/>
      <c r="KVC113" s="461"/>
      <c r="KVD113" s="461"/>
      <c r="KVE113" s="461"/>
      <c r="KVF113" s="461"/>
      <c r="KVG113" s="461"/>
      <c r="KVH113" s="461"/>
      <c r="KVI113" s="461"/>
      <c r="KVJ113" s="461"/>
      <c r="KVK113" s="461"/>
      <c r="KVL113" s="461"/>
      <c r="KVM113" s="461"/>
      <c r="KVN113" s="461"/>
      <c r="KVO113" s="461"/>
      <c r="KVP113" s="461"/>
      <c r="KVQ113" s="461"/>
      <c r="KVR113" s="461"/>
      <c r="KVS113" s="461"/>
      <c r="KVT113" s="461"/>
      <c r="KVU113" s="461"/>
      <c r="KVV113" s="461"/>
      <c r="KVW113" s="461"/>
      <c r="KVX113" s="461"/>
      <c r="KVY113" s="461"/>
      <c r="KVZ113" s="461"/>
      <c r="KWA113" s="461"/>
      <c r="KWB113" s="461"/>
      <c r="KWC113" s="461"/>
      <c r="KWD113" s="461"/>
      <c r="KWE113" s="461"/>
      <c r="KWF113" s="461"/>
      <c r="KWG113" s="461"/>
      <c r="KWH113" s="461"/>
      <c r="KWI113" s="461"/>
      <c r="KWJ113" s="461"/>
      <c r="KWK113" s="461"/>
      <c r="KWL113" s="461"/>
      <c r="KWM113" s="461"/>
      <c r="KWN113" s="461"/>
      <c r="KWO113" s="461"/>
      <c r="KWP113" s="461"/>
      <c r="KWQ113" s="461"/>
      <c r="KWR113" s="461"/>
      <c r="KWS113" s="461"/>
      <c r="KWT113" s="461"/>
      <c r="KWU113" s="461"/>
      <c r="KWV113" s="461"/>
      <c r="KWW113" s="461"/>
      <c r="KWX113" s="461"/>
      <c r="KWY113" s="461"/>
      <c r="KWZ113" s="461"/>
      <c r="KXA113" s="461"/>
      <c r="KXB113" s="461"/>
      <c r="KXC113" s="461"/>
      <c r="KXD113" s="461"/>
      <c r="KXE113" s="461"/>
      <c r="KXF113" s="461"/>
      <c r="KXG113" s="461"/>
      <c r="KXH113" s="461"/>
      <c r="KXI113" s="461"/>
      <c r="KXJ113" s="461"/>
      <c r="KXK113" s="461"/>
      <c r="KXL113" s="461"/>
      <c r="KXM113" s="461"/>
      <c r="KXN113" s="461"/>
      <c r="KXO113" s="461"/>
      <c r="KXP113" s="461"/>
      <c r="KXQ113" s="461"/>
      <c r="KXR113" s="461"/>
      <c r="KXS113" s="461"/>
      <c r="KXT113" s="461"/>
      <c r="KXU113" s="461"/>
      <c r="KXV113" s="461"/>
      <c r="KXW113" s="461"/>
      <c r="KXX113" s="461"/>
      <c r="KXY113" s="461"/>
      <c r="KXZ113" s="461"/>
      <c r="KYA113" s="461"/>
      <c r="KYB113" s="461"/>
      <c r="KYC113" s="461"/>
      <c r="KYD113" s="461"/>
      <c r="KYE113" s="461"/>
      <c r="KYF113" s="461"/>
      <c r="KYG113" s="461"/>
      <c r="KYH113" s="461"/>
      <c r="KYI113" s="461"/>
      <c r="KYJ113" s="461"/>
      <c r="KYK113" s="461"/>
      <c r="KYL113" s="461"/>
      <c r="KYM113" s="461"/>
      <c r="KYN113" s="461"/>
      <c r="KYO113" s="461"/>
      <c r="KYP113" s="461"/>
      <c r="KYQ113" s="461"/>
      <c r="KYR113" s="461"/>
      <c r="KYS113" s="461"/>
      <c r="KYT113" s="461"/>
      <c r="KYU113" s="461"/>
      <c r="KYV113" s="461"/>
      <c r="KYW113" s="461"/>
      <c r="KYX113" s="461"/>
      <c r="KYY113" s="461"/>
      <c r="KYZ113" s="461"/>
      <c r="KZA113" s="461"/>
      <c r="KZB113" s="461"/>
      <c r="KZC113" s="461"/>
      <c r="KZD113" s="461"/>
      <c r="KZE113" s="461"/>
      <c r="KZF113" s="461"/>
      <c r="KZG113" s="461"/>
      <c r="KZH113" s="461"/>
      <c r="KZI113" s="461"/>
      <c r="KZJ113" s="461"/>
      <c r="KZK113" s="461"/>
      <c r="KZL113" s="461"/>
      <c r="KZM113" s="461"/>
      <c r="KZN113" s="461"/>
      <c r="KZO113" s="461"/>
      <c r="KZP113" s="461"/>
      <c r="KZQ113" s="461"/>
      <c r="KZR113" s="461"/>
      <c r="KZS113" s="461"/>
      <c r="KZT113" s="461"/>
      <c r="KZU113" s="461"/>
      <c r="KZV113" s="461"/>
      <c r="KZW113" s="461"/>
      <c r="KZX113" s="461"/>
      <c r="KZY113" s="461"/>
      <c r="KZZ113" s="461"/>
      <c r="LAA113" s="461"/>
      <c r="LAB113" s="461"/>
      <c r="LAC113" s="461"/>
      <c r="LAD113" s="461"/>
      <c r="LAE113" s="461"/>
      <c r="LAF113" s="461"/>
      <c r="LAG113" s="461"/>
      <c r="LAH113" s="461"/>
      <c r="LAI113" s="461"/>
      <c r="LAJ113" s="461"/>
      <c r="LAK113" s="461"/>
      <c r="LAL113" s="461"/>
      <c r="LAM113" s="461"/>
      <c r="LAN113" s="461"/>
      <c r="LAO113" s="461"/>
      <c r="LAP113" s="461"/>
      <c r="LAQ113" s="461"/>
      <c r="LAR113" s="461"/>
      <c r="LAS113" s="461"/>
      <c r="LAT113" s="461"/>
      <c r="LAU113" s="461"/>
      <c r="LAV113" s="461"/>
      <c r="LAW113" s="461"/>
      <c r="LAX113" s="461"/>
      <c r="LAY113" s="461"/>
      <c r="LAZ113" s="461"/>
      <c r="LBA113" s="461"/>
      <c r="LBB113" s="461"/>
      <c r="LBC113" s="461"/>
      <c r="LBD113" s="461"/>
      <c r="LBE113" s="461"/>
      <c r="LBF113" s="461"/>
      <c r="LBG113" s="461"/>
      <c r="LBH113" s="461"/>
      <c r="LBI113" s="461"/>
      <c r="LBJ113" s="461"/>
      <c r="LBK113" s="461"/>
      <c r="LBL113" s="461"/>
      <c r="LBM113" s="461"/>
      <c r="LBN113" s="461"/>
      <c r="LBO113" s="461"/>
      <c r="LBP113" s="461"/>
      <c r="LBQ113" s="461"/>
      <c r="LBR113" s="461"/>
      <c r="LBS113" s="461"/>
      <c r="LBT113" s="461"/>
      <c r="LBU113" s="461"/>
      <c r="LBV113" s="461"/>
      <c r="LBW113" s="461"/>
      <c r="LBX113" s="461"/>
      <c r="LBY113" s="461"/>
      <c r="LBZ113" s="461"/>
      <c r="LCA113" s="461"/>
      <c r="LCB113" s="461"/>
      <c r="LCC113" s="461"/>
      <c r="LCD113" s="461"/>
      <c r="LCE113" s="461"/>
      <c r="LCF113" s="461"/>
      <c r="LCG113" s="461"/>
      <c r="LCH113" s="461"/>
      <c r="LCI113" s="461"/>
      <c r="LCJ113" s="461"/>
      <c r="LCK113" s="461"/>
      <c r="LCL113" s="461"/>
      <c r="LCM113" s="461"/>
      <c r="LCN113" s="461"/>
      <c r="LCO113" s="461"/>
      <c r="LCP113" s="461"/>
      <c r="LCQ113" s="461"/>
      <c r="LCR113" s="461"/>
      <c r="LCS113" s="461"/>
      <c r="LCT113" s="461"/>
      <c r="LCU113" s="461"/>
      <c r="LCV113" s="461"/>
      <c r="LCW113" s="461"/>
      <c r="LCX113" s="461"/>
      <c r="LCY113" s="461"/>
      <c r="LCZ113" s="461"/>
      <c r="LDA113" s="461"/>
      <c r="LDB113" s="461"/>
      <c r="LDC113" s="461"/>
      <c r="LDD113" s="461"/>
      <c r="LDE113" s="461"/>
      <c r="LDF113" s="461"/>
      <c r="LDG113" s="461"/>
      <c r="LDH113" s="461"/>
      <c r="LDI113" s="461"/>
      <c r="LDJ113" s="461"/>
      <c r="LDK113" s="461"/>
      <c r="LDL113" s="461"/>
      <c r="LDM113" s="461"/>
      <c r="LDN113" s="461"/>
      <c r="LDO113" s="461"/>
      <c r="LDP113" s="461"/>
      <c r="LDQ113" s="461"/>
      <c r="LDR113" s="461"/>
      <c r="LDS113" s="461"/>
      <c r="LDT113" s="461"/>
      <c r="LDU113" s="461"/>
      <c r="LDV113" s="461"/>
      <c r="LDW113" s="461"/>
      <c r="LDX113" s="461"/>
      <c r="LDY113" s="461"/>
      <c r="LDZ113" s="461"/>
      <c r="LEA113" s="461"/>
      <c r="LEB113" s="461"/>
      <c r="LEC113" s="461"/>
      <c r="LED113" s="461"/>
      <c r="LEE113" s="461"/>
      <c r="LEF113" s="461"/>
      <c r="LEG113" s="461"/>
      <c r="LEH113" s="461"/>
      <c r="LEI113" s="461"/>
      <c r="LEJ113" s="461"/>
      <c r="LEK113" s="461"/>
      <c r="LEL113" s="461"/>
      <c r="LEM113" s="461"/>
      <c r="LEN113" s="461"/>
      <c r="LEO113" s="461"/>
      <c r="LEP113" s="461"/>
      <c r="LEQ113" s="461"/>
      <c r="LER113" s="461"/>
      <c r="LES113" s="461"/>
      <c r="LET113" s="461"/>
      <c r="LEU113" s="461"/>
      <c r="LEV113" s="461"/>
      <c r="LEW113" s="461"/>
      <c r="LEX113" s="461"/>
      <c r="LEY113" s="461"/>
      <c r="LEZ113" s="461"/>
      <c r="LFA113" s="461"/>
      <c r="LFB113" s="461"/>
      <c r="LFC113" s="461"/>
      <c r="LFD113" s="461"/>
      <c r="LFE113" s="461"/>
      <c r="LFF113" s="461"/>
      <c r="LFG113" s="461"/>
      <c r="LFH113" s="461"/>
      <c r="LFI113" s="461"/>
      <c r="LFJ113" s="461"/>
      <c r="LFK113" s="461"/>
      <c r="LFL113" s="461"/>
      <c r="LFM113" s="461"/>
      <c r="LFN113" s="461"/>
      <c r="LFO113" s="461"/>
      <c r="LFP113" s="461"/>
      <c r="LFQ113" s="461"/>
      <c r="LFR113" s="461"/>
      <c r="LFS113" s="461"/>
      <c r="LFT113" s="461"/>
      <c r="LFU113" s="461"/>
      <c r="LFV113" s="461"/>
      <c r="LFW113" s="461"/>
      <c r="LFX113" s="461"/>
      <c r="LFY113" s="461"/>
      <c r="LFZ113" s="461"/>
      <c r="LGA113" s="461"/>
      <c r="LGB113" s="461"/>
      <c r="LGC113" s="461"/>
      <c r="LGD113" s="461"/>
      <c r="LGE113" s="461"/>
      <c r="LGF113" s="461"/>
      <c r="LGG113" s="461"/>
      <c r="LGH113" s="461"/>
      <c r="LGI113" s="461"/>
      <c r="LGJ113" s="461"/>
      <c r="LGK113" s="461"/>
      <c r="LGL113" s="461"/>
      <c r="LGM113" s="461"/>
      <c r="LGN113" s="461"/>
      <c r="LGO113" s="461"/>
      <c r="LGP113" s="461"/>
      <c r="LGQ113" s="461"/>
      <c r="LGR113" s="461"/>
      <c r="LGS113" s="461"/>
      <c r="LGT113" s="461"/>
      <c r="LGU113" s="461"/>
      <c r="LGV113" s="461"/>
      <c r="LGW113" s="461"/>
      <c r="LGX113" s="461"/>
      <c r="LGY113" s="461"/>
      <c r="LGZ113" s="461"/>
      <c r="LHA113" s="461"/>
      <c r="LHB113" s="461"/>
      <c r="LHC113" s="461"/>
      <c r="LHD113" s="461"/>
      <c r="LHE113" s="461"/>
      <c r="LHF113" s="461"/>
      <c r="LHG113" s="461"/>
      <c r="LHH113" s="461"/>
      <c r="LHI113" s="461"/>
      <c r="LHJ113" s="461"/>
      <c r="LHK113" s="461"/>
      <c r="LHL113" s="461"/>
      <c r="LHM113" s="461"/>
      <c r="LHN113" s="461"/>
      <c r="LHO113" s="461"/>
      <c r="LHP113" s="461"/>
      <c r="LHQ113" s="461"/>
      <c r="LHR113" s="461"/>
      <c r="LHS113" s="461"/>
      <c r="LHT113" s="461"/>
      <c r="LHU113" s="461"/>
      <c r="LHV113" s="461"/>
      <c r="LHW113" s="461"/>
      <c r="LHX113" s="461"/>
      <c r="LHY113" s="461"/>
      <c r="LHZ113" s="461"/>
      <c r="LIA113" s="461"/>
      <c r="LIB113" s="461"/>
      <c r="LIC113" s="461"/>
      <c r="LID113" s="461"/>
      <c r="LIE113" s="461"/>
      <c r="LIF113" s="461"/>
      <c r="LIG113" s="461"/>
      <c r="LIH113" s="461"/>
      <c r="LII113" s="461"/>
      <c r="LIJ113" s="461"/>
      <c r="LIK113" s="461"/>
      <c r="LIL113" s="461"/>
      <c r="LIM113" s="461"/>
      <c r="LIN113" s="461"/>
      <c r="LIO113" s="461"/>
      <c r="LIP113" s="461"/>
      <c r="LIQ113" s="461"/>
      <c r="LIR113" s="461"/>
      <c r="LIS113" s="461"/>
      <c r="LIT113" s="461"/>
      <c r="LIU113" s="461"/>
      <c r="LIV113" s="461"/>
      <c r="LIW113" s="461"/>
      <c r="LIX113" s="461"/>
      <c r="LIY113" s="461"/>
      <c r="LIZ113" s="461"/>
      <c r="LJA113" s="461"/>
      <c r="LJB113" s="461"/>
      <c r="LJC113" s="461"/>
      <c r="LJD113" s="461"/>
      <c r="LJE113" s="461"/>
      <c r="LJF113" s="461"/>
      <c r="LJG113" s="461"/>
      <c r="LJH113" s="461"/>
      <c r="LJI113" s="461"/>
      <c r="LJJ113" s="461"/>
      <c r="LJK113" s="461"/>
      <c r="LJL113" s="461"/>
      <c r="LJM113" s="461"/>
      <c r="LJN113" s="461"/>
      <c r="LJO113" s="461"/>
      <c r="LJP113" s="461"/>
      <c r="LJQ113" s="461"/>
      <c r="LJR113" s="461"/>
      <c r="LJS113" s="461"/>
      <c r="LJT113" s="461"/>
      <c r="LJU113" s="461"/>
      <c r="LJV113" s="461"/>
      <c r="LJW113" s="461"/>
      <c r="LJX113" s="461"/>
      <c r="LJY113" s="461"/>
      <c r="LJZ113" s="461"/>
      <c r="LKA113" s="461"/>
      <c r="LKB113" s="461"/>
      <c r="LKC113" s="461"/>
      <c r="LKD113" s="461"/>
      <c r="LKE113" s="461"/>
      <c r="LKF113" s="461"/>
      <c r="LKG113" s="461"/>
      <c r="LKH113" s="461"/>
      <c r="LKI113" s="461"/>
      <c r="LKJ113" s="461"/>
      <c r="LKK113" s="461"/>
      <c r="LKL113" s="461"/>
      <c r="LKM113" s="461"/>
      <c r="LKN113" s="461"/>
      <c r="LKO113" s="461"/>
      <c r="LKP113" s="461"/>
      <c r="LKQ113" s="461"/>
      <c r="LKR113" s="461"/>
      <c r="LKS113" s="461"/>
      <c r="LKT113" s="461"/>
      <c r="LKU113" s="461"/>
      <c r="LKV113" s="461"/>
      <c r="LKW113" s="461"/>
      <c r="LKX113" s="461"/>
      <c r="LKY113" s="461"/>
      <c r="LKZ113" s="461"/>
      <c r="LLA113" s="461"/>
      <c r="LLB113" s="461"/>
      <c r="LLC113" s="461"/>
      <c r="LLD113" s="461"/>
      <c r="LLE113" s="461"/>
      <c r="LLF113" s="461"/>
      <c r="LLG113" s="461"/>
      <c r="LLH113" s="461"/>
      <c r="LLI113" s="461"/>
      <c r="LLJ113" s="461"/>
      <c r="LLK113" s="461"/>
      <c r="LLL113" s="461"/>
      <c r="LLM113" s="461"/>
      <c r="LLN113" s="461"/>
      <c r="LLO113" s="461"/>
      <c r="LLP113" s="461"/>
      <c r="LLQ113" s="461"/>
      <c r="LLR113" s="461"/>
      <c r="LLS113" s="461"/>
      <c r="LLT113" s="461"/>
      <c r="LLU113" s="461"/>
      <c r="LLV113" s="461"/>
      <c r="LLW113" s="461"/>
      <c r="LLX113" s="461"/>
      <c r="LLY113" s="461"/>
      <c r="LLZ113" s="461"/>
      <c r="LMA113" s="461"/>
      <c r="LMB113" s="461"/>
      <c r="LMC113" s="461"/>
      <c r="LMD113" s="461"/>
      <c r="LME113" s="461"/>
      <c r="LMF113" s="461"/>
      <c r="LMG113" s="461"/>
      <c r="LMH113" s="461"/>
      <c r="LMI113" s="461"/>
      <c r="LMJ113" s="461"/>
      <c r="LMK113" s="461"/>
      <c r="LML113" s="461"/>
      <c r="LMM113" s="461"/>
      <c r="LMN113" s="461"/>
      <c r="LMO113" s="461"/>
      <c r="LMP113" s="461"/>
      <c r="LMQ113" s="461"/>
      <c r="LMR113" s="461"/>
      <c r="LMS113" s="461"/>
      <c r="LMT113" s="461"/>
      <c r="LMU113" s="461"/>
      <c r="LMV113" s="461"/>
      <c r="LMW113" s="461"/>
      <c r="LMX113" s="461"/>
      <c r="LMY113" s="461"/>
      <c r="LMZ113" s="461"/>
      <c r="LNA113" s="461"/>
      <c r="LNB113" s="461"/>
      <c r="LNC113" s="461"/>
      <c r="LND113" s="461"/>
      <c r="LNE113" s="461"/>
      <c r="LNF113" s="461"/>
      <c r="LNG113" s="461"/>
      <c r="LNH113" s="461"/>
      <c r="LNI113" s="461"/>
      <c r="LNJ113" s="461"/>
      <c r="LNK113" s="461"/>
      <c r="LNL113" s="461"/>
      <c r="LNM113" s="461"/>
      <c r="LNN113" s="461"/>
      <c r="LNO113" s="461"/>
      <c r="LNP113" s="461"/>
      <c r="LNQ113" s="461"/>
      <c r="LNR113" s="461"/>
      <c r="LNS113" s="461"/>
      <c r="LNT113" s="461"/>
      <c r="LNU113" s="461"/>
      <c r="LNV113" s="461"/>
      <c r="LNW113" s="461"/>
      <c r="LNX113" s="461"/>
      <c r="LNY113" s="461"/>
      <c r="LNZ113" s="461"/>
      <c r="LOA113" s="461"/>
      <c r="LOB113" s="461"/>
      <c r="LOC113" s="461"/>
      <c r="LOD113" s="461"/>
      <c r="LOE113" s="461"/>
      <c r="LOF113" s="461"/>
      <c r="LOG113" s="461"/>
      <c r="LOH113" s="461"/>
      <c r="LOI113" s="461"/>
      <c r="LOJ113" s="461"/>
      <c r="LOK113" s="461"/>
      <c r="LOL113" s="461"/>
      <c r="LOM113" s="461"/>
      <c r="LON113" s="461"/>
      <c r="LOO113" s="461"/>
      <c r="LOP113" s="461"/>
      <c r="LOQ113" s="461"/>
      <c r="LOR113" s="461"/>
      <c r="LOS113" s="461"/>
      <c r="LOT113" s="461"/>
      <c r="LOU113" s="461"/>
      <c r="LOV113" s="461"/>
      <c r="LOW113" s="461"/>
      <c r="LOX113" s="461"/>
      <c r="LOY113" s="461"/>
      <c r="LOZ113" s="461"/>
      <c r="LPA113" s="461"/>
      <c r="LPB113" s="461"/>
      <c r="LPC113" s="461"/>
      <c r="LPD113" s="461"/>
      <c r="LPE113" s="461"/>
      <c r="LPF113" s="461"/>
      <c r="LPG113" s="461"/>
      <c r="LPH113" s="461"/>
      <c r="LPI113" s="461"/>
      <c r="LPJ113" s="461"/>
      <c r="LPK113" s="461"/>
      <c r="LPL113" s="461"/>
      <c r="LPM113" s="461"/>
      <c r="LPN113" s="461"/>
      <c r="LPO113" s="461"/>
      <c r="LPP113" s="461"/>
      <c r="LPQ113" s="461"/>
      <c r="LPR113" s="461"/>
      <c r="LPS113" s="461"/>
      <c r="LPT113" s="461"/>
      <c r="LPU113" s="461"/>
      <c r="LPV113" s="461"/>
      <c r="LPW113" s="461"/>
      <c r="LPX113" s="461"/>
      <c r="LPY113" s="461"/>
      <c r="LPZ113" s="461"/>
      <c r="LQA113" s="461"/>
      <c r="LQB113" s="461"/>
      <c r="LQC113" s="461"/>
      <c r="LQD113" s="461"/>
      <c r="LQE113" s="461"/>
      <c r="LQF113" s="461"/>
      <c r="LQG113" s="461"/>
      <c r="LQH113" s="461"/>
      <c r="LQI113" s="461"/>
      <c r="LQJ113" s="461"/>
      <c r="LQK113" s="461"/>
      <c r="LQL113" s="461"/>
      <c r="LQM113" s="461"/>
      <c r="LQN113" s="461"/>
      <c r="LQO113" s="461"/>
      <c r="LQP113" s="461"/>
      <c r="LQQ113" s="461"/>
      <c r="LQR113" s="461"/>
      <c r="LQS113" s="461"/>
      <c r="LQT113" s="461"/>
      <c r="LQU113" s="461"/>
      <c r="LQV113" s="461"/>
      <c r="LQW113" s="461"/>
      <c r="LQX113" s="461"/>
      <c r="LQY113" s="461"/>
      <c r="LQZ113" s="461"/>
      <c r="LRA113" s="461"/>
      <c r="LRB113" s="461"/>
      <c r="LRC113" s="461"/>
      <c r="LRD113" s="461"/>
      <c r="LRE113" s="461"/>
      <c r="LRF113" s="461"/>
      <c r="LRG113" s="461"/>
      <c r="LRH113" s="461"/>
      <c r="LRI113" s="461"/>
      <c r="LRJ113" s="461"/>
      <c r="LRK113" s="461"/>
      <c r="LRL113" s="461"/>
      <c r="LRM113" s="461"/>
      <c r="LRN113" s="461"/>
      <c r="LRO113" s="461"/>
      <c r="LRP113" s="461"/>
      <c r="LRQ113" s="461"/>
      <c r="LRR113" s="461"/>
      <c r="LRS113" s="461"/>
      <c r="LRT113" s="461"/>
      <c r="LRU113" s="461"/>
      <c r="LRV113" s="461"/>
      <c r="LRW113" s="461"/>
      <c r="LRX113" s="461"/>
      <c r="LRY113" s="461"/>
      <c r="LRZ113" s="461"/>
      <c r="LSA113" s="461"/>
      <c r="LSB113" s="461"/>
      <c r="LSC113" s="461"/>
      <c r="LSD113" s="461"/>
      <c r="LSE113" s="461"/>
      <c r="LSF113" s="461"/>
      <c r="LSG113" s="461"/>
      <c r="LSH113" s="461"/>
      <c r="LSI113" s="461"/>
      <c r="LSJ113" s="461"/>
      <c r="LSK113" s="461"/>
      <c r="LSL113" s="461"/>
      <c r="LSM113" s="461"/>
      <c r="LSN113" s="461"/>
      <c r="LSO113" s="461"/>
      <c r="LSP113" s="461"/>
      <c r="LSQ113" s="461"/>
      <c r="LSR113" s="461"/>
      <c r="LSS113" s="461"/>
      <c r="LST113" s="461"/>
      <c r="LSU113" s="461"/>
      <c r="LSV113" s="461"/>
      <c r="LSW113" s="461"/>
      <c r="LSX113" s="461"/>
      <c r="LSY113" s="461"/>
      <c r="LSZ113" s="461"/>
      <c r="LTA113" s="461"/>
      <c r="LTB113" s="461"/>
      <c r="LTC113" s="461"/>
      <c r="LTD113" s="461"/>
      <c r="LTE113" s="461"/>
      <c r="LTF113" s="461"/>
      <c r="LTG113" s="461"/>
      <c r="LTH113" s="461"/>
      <c r="LTI113" s="461"/>
      <c r="LTJ113" s="461"/>
      <c r="LTK113" s="461"/>
      <c r="LTL113" s="461"/>
      <c r="LTM113" s="461"/>
      <c r="LTN113" s="461"/>
      <c r="LTO113" s="461"/>
      <c r="LTP113" s="461"/>
      <c r="LTQ113" s="461"/>
      <c r="LTR113" s="461"/>
      <c r="LTS113" s="461"/>
      <c r="LTT113" s="461"/>
      <c r="LTU113" s="461"/>
      <c r="LTV113" s="461"/>
      <c r="LTW113" s="461"/>
      <c r="LTX113" s="461"/>
      <c r="LTY113" s="461"/>
      <c r="LTZ113" s="461"/>
      <c r="LUA113" s="461"/>
      <c r="LUB113" s="461"/>
      <c r="LUC113" s="461"/>
      <c r="LUD113" s="461"/>
      <c r="LUE113" s="461"/>
      <c r="LUF113" s="461"/>
      <c r="LUG113" s="461"/>
      <c r="LUH113" s="461"/>
      <c r="LUI113" s="461"/>
      <c r="LUJ113" s="461"/>
      <c r="LUK113" s="461"/>
      <c r="LUL113" s="461"/>
      <c r="LUM113" s="461"/>
      <c r="LUN113" s="461"/>
      <c r="LUO113" s="461"/>
      <c r="LUP113" s="461"/>
      <c r="LUQ113" s="461"/>
      <c r="LUR113" s="461"/>
      <c r="LUS113" s="461"/>
      <c r="LUT113" s="461"/>
      <c r="LUU113" s="461"/>
      <c r="LUV113" s="461"/>
      <c r="LUW113" s="461"/>
      <c r="LUX113" s="461"/>
      <c r="LUY113" s="461"/>
      <c r="LUZ113" s="461"/>
      <c r="LVA113" s="461"/>
      <c r="LVB113" s="461"/>
      <c r="LVC113" s="461"/>
      <c r="LVD113" s="461"/>
      <c r="LVE113" s="461"/>
      <c r="LVF113" s="461"/>
      <c r="LVG113" s="461"/>
      <c r="LVH113" s="461"/>
      <c r="LVI113" s="461"/>
      <c r="LVJ113" s="461"/>
      <c r="LVK113" s="461"/>
      <c r="LVL113" s="461"/>
      <c r="LVM113" s="461"/>
      <c r="LVN113" s="461"/>
      <c r="LVO113" s="461"/>
      <c r="LVP113" s="461"/>
      <c r="LVQ113" s="461"/>
      <c r="LVR113" s="461"/>
      <c r="LVS113" s="461"/>
      <c r="LVT113" s="461"/>
      <c r="LVU113" s="461"/>
      <c r="LVV113" s="461"/>
      <c r="LVW113" s="461"/>
      <c r="LVX113" s="461"/>
      <c r="LVY113" s="461"/>
      <c r="LVZ113" s="461"/>
      <c r="LWA113" s="461"/>
      <c r="LWB113" s="461"/>
      <c r="LWC113" s="461"/>
      <c r="LWD113" s="461"/>
      <c r="LWE113" s="461"/>
      <c r="LWF113" s="461"/>
      <c r="LWG113" s="461"/>
      <c r="LWH113" s="461"/>
      <c r="LWI113" s="461"/>
      <c r="LWJ113" s="461"/>
      <c r="LWK113" s="461"/>
      <c r="LWL113" s="461"/>
      <c r="LWM113" s="461"/>
      <c r="LWN113" s="461"/>
      <c r="LWO113" s="461"/>
      <c r="LWP113" s="461"/>
      <c r="LWQ113" s="461"/>
      <c r="LWR113" s="461"/>
      <c r="LWS113" s="461"/>
      <c r="LWT113" s="461"/>
      <c r="LWU113" s="461"/>
      <c r="LWV113" s="461"/>
      <c r="LWW113" s="461"/>
      <c r="LWX113" s="461"/>
      <c r="LWY113" s="461"/>
      <c r="LWZ113" s="461"/>
      <c r="LXA113" s="461"/>
      <c r="LXB113" s="461"/>
      <c r="LXC113" s="461"/>
      <c r="LXD113" s="461"/>
      <c r="LXE113" s="461"/>
      <c r="LXF113" s="461"/>
      <c r="LXG113" s="461"/>
      <c r="LXH113" s="461"/>
      <c r="LXI113" s="461"/>
      <c r="LXJ113" s="461"/>
      <c r="LXK113" s="461"/>
      <c r="LXL113" s="461"/>
      <c r="LXM113" s="461"/>
      <c r="LXN113" s="461"/>
      <c r="LXO113" s="461"/>
      <c r="LXP113" s="461"/>
      <c r="LXQ113" s="461"/>
      <c r="LXR113" s="461"/>
      <c r="LXS113" s="461"/>
      <c r="LXT113" s="461"/>
      <c r="LXU113" s="461"/>
      <c r="LXV113" s="461"/>
      <c r="LXW113" s="461"/>
      <c r="LXX113" s="461"/>
      <c r="LXY113" s="461"/>
      <c r="LXZ113" s="461"/>
      <c r="LYA113" s="461"/>
      <c r="LYB113" s="461"/>
      <c r="LYC113" s="461"/>
      <c r="LYD113" s="461"/>
      <c r="LYE113" s="461"/>
      <c r="LYF113" s="461"/>
      <c r="LYG113" s="461"/>
      <c r="LYH113" s="461"/>
      <c r="LYI113" s="461"/>
      <c r="LYJ113" s="461"/>
      <c r="LYK113" s="461"/>
      <c r="LYL113" s="461"/>
      <c r="LYM113" s="461"/>
      <c r="LYN113" s="461"/>
      <c r="LYO113" s="461"/>
      <c r="LYP113" s="461"/>
      <c r="LYQ113" s="461"/>
      <c r="LYR113" s="461"/>
      <c r="LYS113" s="461"/>
      <c r="LYT113" s="461"/>
      <c r="LYU113" s="461"/>
      <c r="LYV113" s="461"/>
      <c r="LYW113" s="461"/>
      <c r="LYX113" s="461"/>
      <c r="LYY113" s="461"/>
      <c r="LYZ113" s="461"/>
      <c r="LZA113" s="461"/>
      <c r="LZB113" s="461"/>
      <c r="LZC113" s="461"/>
      <c r="LZD113" s="461"/>
      <c r="LZE113" s="461"/>
      <c r="LZF113" s="461"/>
      <c r="LZG113" s="461"/>
      <c r="LZH113" s="461"/>
      <c r="LZI113" s="461"/>
      <c r="LZJ113" s="461"/>
      <c r="LZK113" s="461"/>
      <c r="LZL113" s="461"/>
      <c r="LZM113" s="461"/>
      <c r="LZN113" s="461"/>
      <c r="LZO113" s="461"/>
      <c r="LZP113" s="461"/>
      <c r="LZQ113" s="461"/>
      <c r="LZR113" s="461"/>
      <c r="LZS113" s="461"/>
      <c r="LZT113" s="461"/>
      <c r="LZU113" s="461"/>
      <c r="LZV113" s="461"/>
      <c r="LZW113" s="461"/>
      <c r="LZX113" s="461"/>
      <c r="LZY113" s="461"/>
      <c r="LZZ113" s="461"/>
      <c r="MAA113" s="461"/>
      <c r="MAB113" s="461"/>
      <c r="MAC113" s="461"/>
      <c r="MAD113" s="461"/>
      <c r="MAE113" s="461"/>
      <c r="MAF113" s="461"/>
      <c r="MAG113" s="461"/>
      <c r="MAH113" s="461"/>
      <c r="MAI113" s="461"/>
      <c r="MAJ113" s="461"/>
      <c r="MAK113" s="461"/>
      <c r="MAL113" s="461"/>
      <c r="MAM113" s="461"/>
      <c r="MAN113" s="461"/>
      <c r="MAO113" s="461"/>
      <c r="MAP113" s="461"/>
      <c r="MAQ113" s="461"/>
      <c r="MAR113" s="461"/>
      <c r="MAS113" s="461"/>
      <c r="MAT113" s="461"/>
      <c r="MAU113" s="461"/>
      <c r="MAV113" s="461"/>
      <c r="MAW113" s="461"/>
      <c r="MAX113" s="461"/>
      <c r="MAY113" s="461"/>
      <c r="MAZ113" s="461"/>
      <c r="MBA113" s="461"/>
      <c r="MBB113" s="461"/>
      <c r="MBC113" s="461"/>
      <c r="MBD113" s="461"/>
      <c r="MBE113" s="461"/>
      <c r="MBF113" s="461"/>
      <c r="MBG113" s="461"/>
      <c r="MBH113" s="461"/>
      <c r="MBI113" s="461"/>
      <c r="MBJ113" s="461"/>
      <c r="MBK113" s="461"/>
      <c r="MBL113" s="461"/>
      <c r="MBM113" s="461"/>
      <c r="MBN113" s="461"/>
      <c r="MBO113" s="461"/>
      <c r="MBP113" s="461"/>
      <c r="MBQ113" s="461"/>
      <c r="MBR113" s="461"/>
      <c r="MBS113" s="461"/>
      <c r="MBT113" s="461"/>
      <c r="MBU113" s="461"/>
      <c r="MBV113" s="461"/>
      <c r="MBW113" s="461"/>
      <c r="MBX113" s="461"/>
      <c r="MBY113" s="461"/>
      <c r="MBZ113" s="461"/>
      <c r="MCA113" s="461"/>
      <c r="MCB113" s="461"/>
      <c r="MCC113" s="461"/>
      <c r="MCD113" s="461"/>
      <c r="MCE113" s="461"/>
      <c r="MCF113" s="461"/>
      <c r="MCG113" s="461"/>
      <c r="MCH113" s="461"/>
      <c r="MCI113" s="461"/>
      <c r="MCJ113" s="461"/>
      <c r="MCK113" s="461"/>
      <c r="MCL113" s="461"/>
      <c r="MCM113" s="461"/>
      <c r="MCN113" s="461"/>
      <c r="MCO113" s="461"/>
      <c r="MCP113" s="461"/>
      <c r="MCQ113" s="461"/>
      <c r="MCR113" s="461"/>
      <c r="MCS113" s="461"/>
      <c r="MCT113" s="461"/>
      <c r="MCU113" s="461"/>
      <c r="MCV113" s="461"/>
      <c r="MCW113" s="461"/>
      <c r="MCX113" s="461"/>
      <c r="MCY113" s="461"/>
      <c r="MCZ113" s="461"/>
      <c r="MDA113" s="461"/>
      <c r="MDB113" s="461"/>
      <c r="MDC113" s="461"/>
      <c r="MDD113" s="461"/>
      <c r="MDE113" s="461"/>
      <c r="MDF113" s="461"/>
      <c r="MDG113" s="461"/>
      <c r="MDH113" s="461"/>
      <c r="MDI113" s="461"/>
      <c r="MDJ113" s="461"/>
      <c r="MDK113" s="461"/>
      <c r="MDL113" s="461"/>
      <c r="MDM113" s="461"/>
      <c r="MDN113" s="461"/>
      <c r="MDO113" s="461"/>
      <c r="MDP113" s="461"/>
      <c r="MDQ113" s="461"/>
      <c r="MDR113" s="461"/>
      <c r="MDS113" s="461"/>
      <c r="MDT113" s="461"/>
      <c r="MDU113" s="461"/>
      <c r="MDV113" s="461"/>
      <c r="MDW113" s="461"/>
      <c r="MDX113" s="461"/>
      <c r="MDY113" s="461"/>
      <c r="MDZ113" s="461"/>
      <c r="MEA113" s="461"/>
      <c r="MEB113" s="461"/>
      <c r="MEC113" s="461"/>
      <c r="MED113" s="461"/>
      <c r="MEE113" s="461"/>
      <c r="MEF113" s="461"/>
      <c r="MEG113" s="461"/>
      <c r="MEH113" s="461"/>
      <c r="MEI113" s="461"/>
      <c r="MEJ113" s="461"/>
      <c r="MEK113" s="461"/>
      <c r="MEL113" s="461"/>
      <c r="MEM113" s="461"/>
      <c r="MEN113" s="461"/>
      <c r="MEO113" s="461"/>
      <c r="MEP113" s="461"/>
      <c r="MEQ113" s="461"/>
      <c r="MER113" s="461"/>
      <c r="MES113" s="461"/>
      <c r="MET113" s="461"/>
      <c r="MEU113" s="461"/>
      <c r="MEV113" s="461"/>
      <c r="MEW113" s="461"/>
      <c r="MEX113" s="461"/>
      <c r="MEY113" s="461"/>
      <c r="MEZ113" s="461"/>
      <c r="MFA113" s="461"/>
      <c r="MFB113" s="461"/>
      <c r="MFC113" s="461"/>
      <c r="MFD113" s="461"/>
      <c r="MFE113" s="461"/>
      <c r="MFF113" s="461"/>
      <c r="MFG113" s="461"/>
      <c r="MFH113" s="461"/>
      <c r="MFI113" s="461"/>
      <c r="MFJ113" s="461"/>
      <c r="MFK113" s="461"/>
      <c r="MFL113" s="461"/>
      <c r="MFM113" s="461"/>
      <c r="MFN113" s="461"/>
      <c r="MFO113" s="461"/>
      <c r="MFP113" s="461"/>
      <c r="MFQ113" s="461"/>
      <c r="MFR113" s="461"/>
      <c r="MFS113" s="461"/>
      <c r="MFT113" s="461"/>
      <c r="MFU113" s="461"/>
      <c r="MFV113" s="461"/>
      <c r="MFW113" s="461"/>
      <c r="MFX113" s="461"/>
      <c r="MFY113" s="461"/>
      <c r="MFZ113" s="461"/>
      <c r="MGA113" s="461"/>
      <c r="MGB113" s="461"/>
      <c r="MGC113" s="461"/>
      <c r="MGD113" s="461"/>
      <c r="MGE113" s="461"/>
      <c r="MGF113" s="461"/>
      <c r="MGG113" s="461"/>
      <c r="MGH113" s="461"/>
      <c r="MGI113" s="461"/>
      <c r="MGJ113" s="461"/>
      <c r="MGK113" s="461"/>
      <c r="MGL113" s="461"/>
      <c r="MGM113" s="461"/>
      <c r="MGN113" s="461"/>
      <c r="MGO113" s="461"/>
      <c r="MGP113" s="461"/>
      <c r="MGQ113" s="461"/>
      <c r="MGR113" s="461"/>
      <c r="MGS113" s="461"/>
      <c r="MGT113" s="461"/>
      <c r="MGU113" s="461"/>
      <c r="MGV113" s="461"/>
      <c r="MGW113" s="461"/>
      <c r="MGX113" s="461"/>
      <c r="MGY113" s="461"/>
      <c r="MGZ113" s="461"/>
      <c r="MHA113" s="461"/>
      <c r="MHB113" s="461"/>
      <c r="MHC113" s="461"/>
      <c r="MHD113" s="461"/>
      <c r="MHE113" s="461"/>
      <c r="MHF113" s="461"/>
      <c r="MHG113" s="461"/>
      <c r="MHH113" s="461"/>
      <c r="MHI113" s="461"/>
      <c r="MHJ113" s="461"/>
      <c r="MHK113" s="461"/>
      <c r="MHL113" s="461"/>
      <c r="MHM113" s="461"/>
      <c r="MHN113" s="461"/>
      <c r="MHO113" s="461"/>
      <c r="MHP113" s="461"/>
      <c r="MHQ113" s="461"/>
      <c r="MHR113" s="461"/>
      <c r="MHS113" s="461"/>
      <c r="MHT113" s="461"/>
      <c r="MHU113" s="461"/>
      <c r="MHV113" s="461"/>
      <c r="MHW113" s="461"/>
      <c r="MHX113" s="461"/>
      <c r="MHY113" s="461"/>
      <c r="MHZ113" s="461"/>
      <c r="MIA113" s="461"/>
      <c r="MIB113" s="461"/>
      <c r="MIC113" s="461"/>
      <c r="MID113" s="461"/>
      <c r="MIE113" s="461"/>
      <c r="MIF113" s="461"/>
      <c r="MIG113" s="461"/>
      <c r="MIH113" s="461"/>
      <c r="MII113" s="461"/>
      <c r="MIJ113" s="461"/>
      <c r="MIK113" s="461"/>
      <c r="MIL113" s="461"/>
      <c r="MIM113" s="461"/>
      <c r="MIN113" s="461"/>
      <c r="MIO113" s="461"/>
      <c r="MIP113" s="461"/>
      <c r="MIQ113" s="461"/>
      <c r="MIR113" s="461"/>
      <c r="MIS113" s="461"/>
      <c r="MIT113" s="461"/>
      <c r="MIU113" s="461"/>
      <c r="MIV113" s="461"/>
      <c r="MIW113" s="461"/>
      <c r="MIX113" s="461"/>
      <c r="MIY113" s="461"/>
      <c r="MIZ113" s="461"/>
      <c r="MJA113" s="461"/>
      <c r="MJB113" s="461"/>
      <c r="MJC113" s="461"/>
      <c r="MJD113" s="461"/>
      <c r="MJE113" s="461"/>
      <c r="MJF113" s="461"/>
      <c r="MJG113" s="461"/>
      <c r="MJH113" s="461"/>
      <c r="MJI113" s="461"/>
      <c r="MJJ113" s="461"/>
      <c r="MJK113" s="461"/>
      <c r="MJL113" s="461"/>
      <c r="MJM113" s="461"/>
      <c r="MJN113" s="461"/>
      <c r="MJO113" s="461"/>
      <c r="MJP113" s="461"/>
      <c r="MJQ113" s="461"/>
      <c r="MJR113" s="461"/>
      <c r="MJS113" s="461"/>
      <c r="MJT113" s="461"/>
      <c r="MJU113" s="461"/>
      <c r="MJV113" s="461"/>
      <c r="MJW113" s="461"/>
      <c r="MJX113" s="461"/>
      <c r="MJY113" s="461"/>
      <c r="MJZ113" s="461"/>
      <c r="MKA113" s="461"/>
      <c r="MKB113" s="461"/>
      <c r="MKC113" s="461"/>
      <c r="MKD113" s="461"/>
      <c r="MKE113" s="461"/>
      <c r="MKF113" s="461"/>
      <c r="MKG113" s="461"/>
      <c r="MKH113" s="461"/>
      <c r="MKI113" s="461"/>
      <c r="MKJ113" s="461"/>
      <c r="MKK113" s="461"/>
      <c r="MKL113" s="461"/>
      <c r="MKM113" s="461"/>
      <c r="MKN113" s="461"/>
      <c r="MKO113" s="461"/>
      <c r="MKP113" s="461"/>
      <c r="MKQ113" s="461"/>
      <c r="MKR113" s="461"/>
      <c r="MKS113" s="461"/>
      <c r="MKT113" s="461"/>
      <c r="MKU113" s="461"/>
      <c r="MKV113" s="461"/>
      <c r="MKW113" s="461"/>
      <c r="MKX113" s="461"/>
      <c r="MKY113" s="461"/>
      <c r="MKZ113" s="461"/>
      <c r="MLA113" s="461"/>
      <c r="MLB113" s="461"/>
      <c r="MLC113" s="461"/>
      <c r="MLD113" s="461"/>
      <c r="MLE113" s="461"/>
      <c r="MLF113" s="461"/>
      <c r="MLG113" s="461"/>
      <c r="MLH113" s="461"/>
      <c r="MLI113" s="461"/>
      <c r="MLJ113" s="461"/>
      <c r="MLK113" s="461"/>
      <c r="MLL113" s="461"/>
      <c r="MLM113" s="461"/>
      <c r="MLN113" s="461"/>
      <c r="MLO113" s="461"/>
      <c r="MLP113" s="461"/>
      <c r="MLQ113" s="461"/>
      <c r="MLR113" s="461"/>
      <c r="MLS113" s="461"/>
      <c r="MLT113" s="461"/>
      <c r="MLU113" s="461"/>
      <c r="MLV113" s="461"/>
      <c r="MLW113" s="461"/>
      <c r="MLX113" s="461"/>
      <c r="MLY113" s="461"/>
      <c r="MLZ113" s="461"/>
      <c r="MMA113" s="461"/>
      <c r="MMB113" s="461"/>
      <c r="MMC113" s="461"/>
      <c r="MMD113" s="461"/>
      <c r="MME113" s="461"/>
      <c r="MMF113" s="461"/>
      <c r="MMG113" s="461"/>
      <c r="MMH113" s="461"/>
      <c r="MMI113" s="461"/>
      <c r="MMJ113" s="461"/>
      <c r="MMK113" s="461"/>
      <c r="MML113" s="461"/>
      <c r="MMM113" s="461"/>
      <c r="MMN113" s="461"/>
      <c r="MMO113" s="461"/>
      <c r="MMP113" s="461"/>
      <c r="MMQ113" s="461"/>
      <c r="MMR113" s="461"/>
      <c r="MMS113" s="461"/>
      <c r="MMT113" s="461"/>
      <c r="MMU113" s="461"/>
      <c r="MMV113" s="461"/>
      <c r="MMW113" s="461"/>
      <c r="MMX113" s="461"/>
      <c r="MMY113" s="461"/>
      <c r="MMZ113" s="461"/>
      <c r="MNA113" s="461"/>
      <c r="MNB113" s="461"/>
      <c r="MNC113" s="461"/>
      <c r="MND113" s="461"/>
      <c r="MNE113" s="461"/>
      <c r="MNF113" s="461"/>
      <c r="MNG113" s="461"/>
      <c r="MNH113" s="461"/>
      <c r="MNI113" s="461"/>
      <c r="MNJ113" s="461"/>
      <c r="MNK113" s="461"/>
      <c r="MNL113" s="461"/>
      <c r="MNM113" s="461"/>
      <c r="MNN113" s="461"/>
      <c r="MNO113" s="461"/>
      <c r="MNP113" s="461"/>
      <c r="MNQ113" s="461"/>
      <c r="MNR113" s="461"/>
      <c r="MNS113" s="461"/>
      <c r="MNT113" s="461"/>
      <c r="MNU113" s="461"/>
      <c r="MNV113" s="461"/>
      <c r="MNW113" s="461"/>
      <c r="MNX113" s="461"/>
      <c r="MNY113" s="461"/>
      <c r="MNZ113" s="461"/>
      <c r="MOA113" s="461"/>
      <c r="MOB113" s="461"/>
      <c r="MOC113" s="461"/>
      <c r="MOD113" s="461"/>
      <c r="MOE113" s="461"/>
      <c r="MOF113" s="461"/>
      <c r="MOG113" s="461"/>
      <c r="MOH113" s="461"/>
      <c r="MOI113" s="461"/>
      <c r="MOJ113" s="461"/>
      <c r="MOK113" s="461"/>
      <c r="MOL113" s="461"/>
      <c r="MOM113" s="461"/>
      <c r="MON113" s="461"/>
      <c r="MOO113" s="461"/>
      <c r="MOP113" s="461"/>
      <c r="MOQ113" s="461"/>
      <c r="MOR113" s="461"/>
      <c r="MOS113" s="461"/>
      <c r="MOT113" s="461"/>
      <c r="MOU113" s="461"/>
      <c r="MOV113" s="461"/>
      <c r="MOW113" s="461"/>
      <c r="MOX113" s="461"/>
      <c r="MOY113" s="461"/>
      <c r="MOZ113" s="461"/>
      <c r="MPA113" s="461"/>
      <c r="MPB113" s="461"/>
      <c r="MPC113" s="461"/>
      <c r="MPD113" s="461"/>
      <c r="MPE113" s="461"/>
      <c r="MPF113" s="461"/>
      <c r="MPG113" s="461"/>
      <c r="MPH113" s="461"/>
      <c r="MPI113" s="461"/>
      <c r="MPJ113" s="461"/>
      <c r="MPK113" s="461"/>
      <c r="MPL113" s="461"/>
      <c r="MPM113" s="461"/>
      <c r="MPN113" s="461"/>
      <c r="MPO113" s="461"/>
      <c r="MPP113" s="461"/>
      <c r="MPQ113" s="461"/>
      <c r="MPR113" s="461"/>
      <c r="MPS113" s="461"/>
      <c r="MPT113" s="461"/>
      <c r="MPU113" s="461"/>
      <c r="MPV113" s="461"/>
      <c r="MPW113" s="461"/>
      <c r="MPX113" s="461"/>
      <c r="MPY113" s="461"/>
      <c r="MPZ113" s="461"/>
      <c r="MQA113" s="461"/>
      <c r="MQB113" s="461"/>
      <c r="MQC113" s="461"/>
      <c r="MQD113" s="461"/>
      <c r="MQE113" s="461"/>
      <c r="MQF113" s="461"/>
      <c r="MQG113" s="461"/>
      <c r="MQH113" s="461"/>
      <c r="MQI113" s="461"/>
      <c r="MQJ113" s="461"/>
      <c r="MQK113" s="461"/>
      <c r="MQL113" s="461"/>
      <c r="MQM113" s="461"/>
      <c r="MQN113" s="461"/>
      <c r="MQO113" s="461"/>
      <c r="MQP113" s="461"/>
      <c r="MQQ113" s="461"/>
      <c r="MQR113" s="461"/>
      <c r="MQS113" s="461"/>
      <c r="MQT113" s="461"/>
      <c r="MQU113" s="461"/>
      <c r="MQV113" s="461"/>
      <c r="MQW113" s="461"/>
      <c r="MQX113" s="461"/>
      <c r="MQY113" s="461"/>
      <c r="MQZ113" s="461"/>
      <c r="MRA113" s="461"/>
      <c r="MRB113" s="461"/>
      <c r="MRC113" s="461"/>
      <c r="MRD113" s="461"/>
      <c r="MRE113" s="461"/>
      <c r="MRF113" s="461"/>
      <c r="MRG113" s="461"/>
      <c r="MRH113" s="461"/>
      <c r="MRI113" s="461"/>
      <c r="MRJ113" s="461"/>
      <c r="MRK113" s="461"/>
      <c r="MRL113" s="461"/>
      <c r="MRM113" s="461"/>
      <c r="MRN113" s="461"/>
      <c r="MRO113" s="461"/>
      <c r="MRP113" s="461"/>
      <c r="MRQ113" s="461"/>
      <c r="MRR113" s="461"/>
      <c r="MRS113" s="461"/>
      <c r="MRT113" s="461"/>
      <c r="MRU113" s="461"/>
      <c r="MRV113" s="461"/>
      <c r="MRW113" s="461"/>
      <c r="MRX113" s="461"/>
      <c r="MRY113" s="461"/>
      <c r="MRZ113" s="461"/>
      <c r="MSA113" s="461"/>
      <c r="MSB113" s="461"/>
      <c r="MSC113" s="461"/>
      <c r="MSD113" s="461"/>
      <c r="MSE113" s="461"/>
      <c r="MSF113" s="461"/>
      <c r="MSG113" s="461"/>
      <c r="MSH113" s="461"/>
      <c r="MSI113" s="461"/>
      <c r="MSJ113" s="461"/>
      <c r="MSK113" s="461"/>
      <c r="MSL113" s="461"/>
      <c r="MSM113" s="461"/>
      <c r="MSN113" s="461"/>
      <c r="MSO113" s="461"/>
      <c r="MSP113" s="461"/>
      <c r="MSQ113" s="461"/>
      <c r="MSR113" s="461"/>
      <c r="MSS113" s="461"/>
      <c r="MST113" s="461"/>
      <c r="MSU113" s="461"/>
      <c r="MSV113" s="461"/>
      <c r="MSW113" s="461"/>
      <c r="MSX113" s="461"/>
      <c r="MSY113" s="461"/>
      <c r="MSZ113" s="461"/>
      <c r="MTA113" s="461"/>
      <c r="MTB113" s="461"/>
      <c r="MTC113" s="461"/>
      <c r="MTD113" s="461"/>
      <c r="MTE113" s="461"/>
      <c r="MTF113" s="461"/>
      <c r="MTG113" s="461"/>
      <c r="MTH113" s="461"/>
      <c r="MTI113" s="461"/>
      <c r="MTJ113" s="461"/>
      <c r="MTK113" s="461"/>
      <c r="MTL113" s="461"/>
      <c r="MTM113" s="461"/>
      <c r="MTN113" s="461"/>
      <c r="MTO113" s="461"/>
      <c r="MTP113" s="461"/>
      <c r="MTQ113" s="461"/>
      <c r="MTR113" s="461"/>
      <c r="MTS113" s="461"/>
      <c r="MTT113" s="461"/>
      <c r="MTU113" s="461"/>
      <c r="MTV113" s="461"/>
      <c r="MTW113" s="461"/>
      <c r="MTX113" s="461"/>
      <c r="MTY113" s="461"/>
      <c r="MTZ113" s="461"/>
      <c r="MUA113" s="461"/>
      <c r="MUB113" s="461"/>
      <c r="MUC113" s="461"/>
      <c r="MUD113" s="461"/>
      <c r="MUE113" s="461"/>
      <c r="MUF113" s="461"/>
      <c r="MUG113" s="461"/>
      <c r="MUH113" s="461"/>
      <c r="MUI113" s="461"/>
      <c r="MUJ113" s="461"/>
      <c r="MUK113" s="461"/>
      <c r="MUL113" s="461"/>
      <c r="MUM113" s="461"/>
      <c r="MUN113" s="461"/>
      <c r="MUO113" s="461"/>
      <c r="MUP113" s="461"/>
      <c r="MUQ113" s="461"/>
      <c r="MUR113" s="461"/>
      <c r="MUS113" s="461"/>
      <c r="MUT113" s="461"/>
      <c r="MUU113" s="461"/>
      <c r="MUV113" s="461"/>
      <c r="MUW113" s="461"/>
      <c r="MUX113" s="461"/>
      <c r="MUY113" s="461"/>
      <c r="MUZ113" s="461"/>
      <c r="MVA113" s="461"/>
      <c r="MVB113" s="461"/>
      <c r="MVC113" s="461"/>
      <c r="MVD113" s="461"/>
      <c r="MVE113" s="461"/>
      <c r="MVF113" s="461"/>
      <c r="MVG113" s="461"/>
      <c r="MVH113" s="461"/>
      <c r="MVI113" s="461"/>
      <c r="MVJ113" s="461"/>
      <c r="MVK113" s="461"/>
      <c r="MVL113" s="461"/>
      <c r="MVM113" s="461"/>
      <c r="MVN113" s="461"/>
      <c r="MVO113" s="461"/>
      <c r="MVP113" s="461"/>
      <c r="MVQ113" s="461"/>
      <c r="MVR113" s="461"/>
      <c r="MVS113" s="461"/>
      <c r="MVT113" s="461"/>
      <c r="MVU113" s="461"/>
      <c r="MVV113" s="461"/>
      <c r="MVW113" s="461"/>
      <c r="MVX113" s="461"/>
      <c r="MVY113" s="461"/>
      <c r="MVZ113" s="461"/>
      <c r="MWA113" s="461"/>
      <c r="MWB113" s="461"/>
      <c r="MWC113" s="461"/>
      <c r="MWD113" s="461"/>
      <c r="MWE113" s="461"/>
      <c r="MWF113" s="461"/>
      <c r="MWG113" s="461"/>
      <c r="MWH113" s="461"/>
      <c r="MWI113" s="461"/>
      <c r="MWJ113" s="461"/>
      <c r="MWK113" s="461"/>
      <c r="MWL113" s="461"/>
      <c r="MWM113" s="461"/>
      <c r="MWN113" s="461"/>
      <c r="MWO113" s="461"/>
      <c r="MWP113" s="461"/>
      <c r="MWQ113" s="461"/>
      <c r="MWR113" s="461"/>
      <c r="MWS113" s="461"/>
      <c r="MWT113" s="461"/>
      <c r="MWU113" s="461"/>
      <c r="MWV113" s="461"/>
      <c r="MWW113" s="461"/>
      <c r="MWX113" s="461"/>
      <c r="MWY113" s="461"/>
      <c r="MWZ113" s="461"/>
      <c r="MXA113" s="461"/>
      <c r="MXB113" s="461"/>
      <c r="MXC113" s="461"/>
      <c r="MXD113" s="461"/>
      <c r="MXE113" s="461"/>
      <c r="MXF113" s="461"/>
      <c r="MXG113" s="461"/>
      <c r="MXH113" s="461"/>
      <c r="MXI113" s="461"/>
      <c r="MXJ113" s="461"/>
      <c r="MXK113" s="461"/>
      <c r="MXL113" s="461"/>
      <c r="MXM113" s="461"/>
      <c r="MXN113" s="461"/>
      <c r="MXO113" s="461"/>
      <c r="MXP113" s="461"/>
      <c r="MXQ113" s="461"/>
      <c r="MXR113" s="461"/>
      <c r="MXS113" s="461"/>
      <c r="MXT113" s="461"/>
      <c r="MXU113" s="461"/>
      <c r="MXV113" s="461"/>
      <c r="MXW113" s="461"/>
      <c r="MXX113" s="461"/>
      <c r="MXY113" s="461"/>
      <c r="MXZ113" s="461"/>
      <c r="MYA113" s="461"/>
      <c r="MYB113" s="461"/>
      <c r="MYC113" s="461"/>
      <c r="MYD113" s="461"/>
      <c r="MYE113" s="461"/>
      <c r="MYF113" s="461"/>
      <c r="MYG113" s="461"/>
      <c r="MYH113" s="461"/>
      <c r="MYI113" s="461"/>
      <c r="MYJ113" s="461"/>
      <c r="MYK113" s="461"/>
      <c r="MYL113" s="461"/>
      <c r="MYM113" s="461"/>
      <c r="MYN113" s="461"/>
      <c r="MYO113" s="461"/>
      <c r="MYP113" s="461"/>
      <c r="MYQ113" s="461"/>
      <c r="MYR113" s="461"/>
      <c r="MYS113" s="461"/>
      <c r="MYT113" s="461"/>
      <c r="MYU113" s="461"/>
      <c r="MYV113" s="461"/>
      <c r="MYW113" s="461"/>
      <c r="MYX113" s="461"/>
      <c r="MYY113" s="461"/>
      <c r="MYZ113" s="461"/>
      <c r="MZA113" s="461"/>
      <c r="MZB113" s="461"/>
      <c r="MZC113" s="461"/>
      <c r="MZD113" s="461"/>
      <c r="MZE113" s="461"/>
      <c r="MZF113" s="461"/>
      <c r="MZG113" s="461"/>
      <c r="MZH113" s="461"/>
      <c r="MZI113" s="461"/>
      <c r="MZJ113" s="461"/>
      <c r="MZK113" s="461"/>
      <c r="MZL113" s="461"/>
      <c r="MZM113" s="461"/>
      <c r="MZN113" s="461"/>
      <c r="MZO113" s="461"/>
      <c r="MZP113" s="461"/>
      <c r="MZQ113" s="461"/>
      <c r="MZR113" s="461"/>
      <c r="MZS113" s="461"/>
      <c r="MZT113" s="461"/>
      <c r="MZU113" s="461"/>
      <c r="MZV113" s="461"/>
      <c r="MZW113" s="461"/>
      <c r="MZX113" s="461"/>
      <c r="MZY113" s="461"/>
      <c r="MZZ113" s="461"/>
      <c r="NAA113" s="461"/>
      <c r="NAB113" s="461"/>
      <c r="NAC113" s="461"/>
      <c r="NAD113" s="461"/>
      <c r="NAE113" s="461"/>
      <c r="NAF113" s="461"/>
      <c r="NAG113" s="461"/>
      <c r="NAH113" s="461"/>
      <c r="NAI113" s="461"/>
      <c r="NAJ113" s="461"/>
      <c r="NAK113" s="461"/>
      <c r="NAL113" s="461"/>
      <c r="NAM113" s="461"/>
      <c r="NAN113" s="461"/>
      <c r="NAO113" s="461"/>
      <c r="NAP113" s="461"/>
      <c r="NAQ113" s="461"/>
      <c r="NAR113" s="461"/>
      <c r="NAS113" s="461"/>
      <c r="NAT113" s="461"/>
      <c r="NAU113" s="461"/>
      <c r="NAV113" s="461"/>
      <c r="NAW113" s="461"/>
      <c r="NAX113" s="461"/>
      <c r="NAY113" s="461"/>
      <c r="NAZ113" s="461"/>
      <c r="NBA113" s="461"/>
      <c r="NBB113" s="461"/>
      <c r="NBC113" s="461"/>
      <c r="NBD113" s="461"/>
      <c r="NBE113" s="461"/>
      <c r="NBF113" s="461"/>
      <c r="NBG113" s="461"/>
      <c r="NBH113" s="461"/>
      <c r="NBI113" s="461"/>
      <c r="NBJ113" s="461"/>
      <c r="NBK113" s="461"/>
      <c r="NBL113" s="461"/>
      <c r="NBM113" s="461"/>
      <c r="NBN113" s="461"/>
      <c r="NBO113" s="461"/>
      <c r="NBP113" s="461"/>
      <c r="NBQ113" s="461"/>
      <c r="NBR113" s="461"/>
      <c r="NBS113" s="461"/>
      <c r="NBT113" s="461"/>
      <c r="NBU113" s="461"/>
      <c r="NBV113" s="461"/>
      <c r="NBW113" s="461"/>
      <c r="NBX113" s="461"/>
      <c r="NBY113" s="461"/>
      <c r="NBZ113" s="461"/>
      <c r="NCA113" s="461"/>
      <c r="NCB113" s="461"/>
      <c r="NCC113" s="461"/>
      <c r="NCD113" s="461"/>
      <c r="NCE113" s="461"/>
      <c r="NCF113" s="461"/>
      <c r="NCG113" s="461"/>
      <c r="NCH113" s="461"/>
      <c r="NCI113" s="461"/>
      <c r="NCJ113" s="461"/>
      <c r="NCK113" s="461"/>
      <c r="NCL113" s="461"/>
      <c r="NCM113" s="461"/>
      <c r="NCN113" s="461"/>
      <c r="NCO113" s="461"/>
      <c r="NCP113" s="461"/>
      <c r="NCQ113" s="461"/>
      <c r="NCR113" s="461"/>
      <c r="NCS113" s="461"/>
      <c r="NCT113" s="461"/>
      <c r="NCU113" s="461"/>
      <c r="NCV113" s="461"/>
      <c r="NCW113" s="461"/>
      <c r="NCX113" s="461"/>
      <c r="NCY113" s="461"/>
      <c r="NCZ113" s="461"/>
      <c r="NDA113" s="461"/>
      <c r="NDB113" s="461"/>
      <c r="NDC113" s="461"/>
      <c r="NDD113" s="461"/>
      <c r="NDE113" s="461"/>
      <c r="NDF113" s="461"/>
      <c r="NDG113" s="461"/>
      <c r="NDH113" s="461"/>
      <c r="NDI113" s="461"/>
      <c r="NDJ113" s="461"/>
      <c r="NDK113" s="461"/>
      <c r="NDL113" s="461"/>
      <c r="NDM113" s="461"/>
      <c r="NDN113" s="461"/>
      <c r="NDO113" s="461"/>
      <c r="NDP113" s="461"/>
      <c r="NDQ113" s="461"/>
      <c r="NDR113" s="461"/>
      <c r="NDS113" s="461"/>
      <c r="NDT113" s="461"/>
      <c r="NDU113" s="461"/>
      <c r="NDV113" s="461"/>
      <c r="NDW113" s="461"/>
      <c r="NDX113" s="461"/>
      <c r="NDY113" s="461"/>
      <c r="NDZ113" s="461"/>
      <c r="NEA113" s="461"/>
      <c r="NEB113" s="461"/>
      <c r="NEC113" s="461"/>
      <c r="NED113" s="461"/>
      <c r="NEE113" s="461"/>
      <c r="NEF113" s="461"/>
      <c r="NEG113" s="461"/>
      <c r="NEH113" s="461"/>
      <c r="NEI113" s="461"/>
      <c r="NEJ113" s="461"/>
      <c r="NEK113" s="461"/>
      <c r="NEL113" s="461"/>
      <c r="NEM113" s="461"/>
      <c r="NEN113" s="461"/>
      <c r="NEO113" s="461"/>
      <c r="NEP113" s="461"/>
      <c r="NEQ113" s="461"/>
      <c r="NER113" s="461"/>
      <c r="NES113" s="461"/>
      <c r="NET113" s="461"/>
      <c r="NEU113" s="461"/>
      <c r="NEV113" s="461"/>
      <c r="NEW113" s="461"/>
      <c r="NEX113" s="461"/>
      <c r="NEY113" s="461"/>
      <c r="NEZ113" s="461"/>
      <c r="NFA113" s="461"/>
      <c r="NFB113" s="461"/>
      <c r="NFC113" s="461"/>
      <c r="NFD113" s="461"/>
      <c r="NFE113" s="461"/>
      <c r="NFF113" s="461"/>
      <c r="NFG113" s="461"/>
      <c r="NFH113" s="461"/>
      <c r="NFI113" s="461"/>
      <c r="NFJ113" s="461"/>
      <c r="NFK113" s="461"/>
      <c r="NFL113" s="461"/>
      <c r="NFM113" s="461"/>
      <c r="NFN113" s="461"/>
      <c r="NFO113" s="461"/>
      <c r="NFP113" s="461"/>
      <c r="NFQ113" s="461"/>
      <c r="NFR113" s="461"/>
      <c r="NFS113" s="461"/>
      <c r="NFT113" s="461"/>
      <c r="NFU113" s="461"/>
      <c r="NFV113" s="461"/>
      <c r="NFW113" s="461"/>
      <c r="NFX113" s="461"/>
      <c r="NFY113" s="461"/>
      <c r="NFZ113" s="461"/>
      <c r="NGA113" s="461"/>
      <c r="NGB113" s="461"/>
      <c r="NGC113" s="461"/>
      <c r="NGD113" s="461"/>
      <c r="NGE113" s="461"/>
      <c r="NGF113" s="461"/>
      <c r="NGG113" s="461"/>
      <c r="NGH113" s="461"/>
      <c r="NGI113" s="461"/>
      <c r="NGJ113" s="461"/>
      <c r="NGK113" s="461"/>
      <c r="NGL113" s="461"/>
      <c r="NGM113" s="461"/>
      <c r="NGN113" s="461"/>
      <c r="NGO113" s="461"/>
      <c r="NGP113" s="461"/>
      <c r="NGQ113" s="461"/>
      <c r="NGR113" s="461"/>
      <c r="NGS113" s="461"/>
      <c r="NGT113" s="461"/>
      <c r="NGU113" s="461"/>
      <c r="NGV113" s="461"/>
      <c r="NGW113" s="461"/>
      <c r="NGX113" s="461"/>
      <c r="NGY113" s="461"/>
      <c r="NGZ113" s="461"/>
      <c r="NHA113" s="461"/>
      <c r="NHB113" s="461"/>
      <c r="NHC113" s="461"/>
      <c r="NHD113" s="461"/>
      <c r="NHE113" s="461"/>
      <c r="NHF113" s="461"/>
      <c r="NHG113" s="461"/>
      <c r="NHH113" s="461"/>
      <c r="NHI113" s="461"/>
      <c r="NHJ113" s="461"/>
      <c r="NHK113" s="461"/>
      <c r="NHL113" s="461"/>
      <c r="NHM113" s="461"/>
      <c r="NHN113" s="461"/>
      <c r="NHO113" s="461"/>
      <c r="NHP113" s="461"/>
      <c r="NHQ113" s="461"/>
      <c r="NHR113" s="461"/>
      <c r="NHS113" s="461"/>
      <c r="NHT113" s="461"/>
      <c r="NHU113" s="461"/>
      <c r="NHV113" s="461"/>
      <c r="NHW113" s="461"/>
      <c r="NHX113" s="461"/>
      <c r="NHY113" s="461"/>
      <c r="NHZ113" s="461"/>
      <c r="NIA113" s="461"/>
      <c r="NIB113" s="461"/>
      <c r="NIC113" s="461"/>
      <c r="NID113" s="461"/>
      <c r="NIE113" s="461"/>
      <c r="NIF113" s="461"/>
      <c r="NIG113" s="461"/>
      <c r="NIH113" s="461"/>
      <c r="NII113" s="461"/>
      <c r="NIJ113" s="461"/>
      <c r="NIK113" s="461"/>
      <c r="NIL113" s="461"/>
      <c r="NIM113" s="461"/>
      <c r="NIN113" s="461"/>
      <c r="NIO113" s="461"/>
      <c r="NIP113" s="461"/>
      <c r="NIQ113" s="461"/>
      <c r="NIR113" s="461"/>
      <c r="NIS113" s="461"/>
      <c r="NIT113" s="461"/>
      <c r="NIU113" s="461"/>
      <c r="NIV113" s="461"/>
      <c r="NIW113" s="461"/>
      <c r="NIX113" s="461"/>
      <c r="NIY113" s="461"/>
      <c r="NIZ113" s="461"/>
      <c r="NJA113" s="461"/>
      <c r="NJB113" s="461"/>
      <c r="NJC113" s="461"/>
      <c r="NJD113" s="461"/>
      <c r="NJE113" s="461"/>
      <c r="NJF113" s="461"/>
      <c r="NJG113" s="461"/>
      <c r="NJH113" s="461"/>
      <c r="NJI113" s="461"/>
      <c r="NJJ113" s="461"/>
      <c r="NJK113" s="461"/>
      <c r="NJL113" s="461"/>
      <c r="NJM113" s="461"/>
      <c r="NJN113" s="461"/>
      <c r="NJO113" s="461"/>
      <c r="NJP113" s="461"/>
      <c r="NJQ113" s="461"/>
      <c r="NJR113" s="461"/>
      <c r="NJS113" s="461"/>
      <c r="NJT113" s="461"/>
      <c r="NJU113" s="461"/>
      <c r="NJV113" s="461"/>
      <c r="NJW113" s="461"/>
      <c r="NJX113" s="461"/>
      <c r="NJY113" s="461"/>
      <c r="NJZ113" s="461"/>
      <c r="NKA113" s="461"/>
      <c r="NKB113" s="461"/>
      <c r="NKC113" s="461"/>
      <c r="NKD113" s="461"/>
      <c r="NKE113" s="461"/>
      <c r="NKF113" s="461"/>
      <c r="NKG113" s="461"/>
      <c r="NKH113" s="461"/>
      <c r="NKI113" s="461"/>
      <c r="NKJ113" s="461"/>
      <c r="NKK113" s="461"/>
      <c r="NKL113" s="461"/>
      <c r="NKM113" s="461"/>
      <c r="NKN113" s="461"/>
      <c r="NKO113" s="461"/>
      <c r="NKP113" s="461"/>
      <c r="NKQ113" s="461"/>
      <c r="NKR113" s="461"/>
      <c r="NKS113" s="461"/>
      <c r="NKT113" s="461"/>
      <c r="NKU113" s="461"/>
      <c r="NKV113" s="461"/>
      <c r="NKW113" s="461"/>
      <c r="NKX113" s="461"/>
      <c r="NKY113" s="461"/>
      <c r="NKZ113" s="461"/>
      <c r="NLA113" s="461"/>
      <c r="NLB113" s="461"/>
      <c r="NLC113" s="461"/>
      <c r="NLD113" s="461"/>
      <c r="NLE113" s="461"/>
      <c r="NLF113" s="461"/>
      <c r="NLG113" s="461"/>
      <c r="NLH113" s="461"/>
      <c r="NLI113" s="461"/>
      <c r="NLJ113" s="461"/>
      <c r="NLK113" s="461"/>
      <c r="NLL113" s="461"/>
      <c r="NLM113" s="461"/>
      <c r="NLN113" s="461"/>
      <c r="NLO113" s="461"/>
      <c r="NLP113" s="461"/>
      <c r="NLQ113" s="461"/>
      <c r="NLR113" s="461"/>
      <c r="NLS113" s="461"/>
      <c r="NLT113" s="461"/>
      <c r="NLU113" s="461"/>
      <c r="NLV113" s="461"/>
      <c r="NLW113" s="461"/>
      <c r="NLX113" s="461"/>
      <c r="NLY113" s="461"/>
      <c r="NLZ113" s="461"/>
      <c r="NMA113" s="461"/>
      <c r="NMB113" s="461"/>
      <c r="NMC113" s="461"/>
      <c r="NMD113" s="461"/>
      <c r="NME113" s="461"/>
      <c r="NMF113" s="461"/>
      <c r="NMG113" s="461"/>
      <c r="NMH113" s="461"/>
      <c r="NMI113" s="461"/>
      <c r="NMJ113" s="461"/>
      <c r="NMK113" s="461"/>
      <c r="NML113" s="461"/>
      <c r="NMM113" s="461"/>
      <c r="NMN113" s="461"/>
      <c r="NMO113" s="461"/>
      <c r="NMP113" s="461"/>
      <c r="NMQ113" s="461"/>
      <c r="NMR113" s="461"/>
      <c r="NMS113" s="461"/>
      <c r="NMT113" s="461"/>
      <c r="NMU113" s="461"/>
      <c r="NMV113" s="461"/>
      <c r="NMW113" s="461"/>
      <c r="NMX113" s="461"/>
      <c r="NMY113" s="461"/>
      <c r="NMZ113" s="461"/>
      <c r="NNA113" s="461"/>
      <c r="NNB113" s="461"/>
      <c r="NNC113" s="461"/>
      <c r="NND113" s="461"/>
      <c r="NNE113" s="461"/>
      <c r="NNF113" s="461"/>
      <c r="NNG113" s="461"/>
      <c r="NNH113" s="461"/>
      <c r="NNI113" s="461"/>
      <c r="NNJ113" s="461"/>
      <c r="NNK113" s="461"/>
      <c r="NNL113" s="461"/>
      <c r="NNM113" s="461"/>
      <c r="NNN113" s="461"/>
      <c r="NNO113" s="461"/>
      <c r="NNP113" s="461"/>
      <c r="NNQ113" s="461"/>
      <c r="NNR113" s="461"/>
      <c r="NNS113" s="461"/>
      <c r="NNT113" s="461"/>
      <c r="NNU113" s="461"/>
      <c r="NNV113" s="461"/>
      <c r="NNW113" s="461"/>
      <c r="NNX113" s="461"/>
      <c r="NNY113" s="461"/>
      <c r="NNZ113" s="461"/>
      <c r="NOA113" s="461"/>
      <c r="NOB113" s="461"/>
      <c r="NOC113" s="461"/>
      <c r="NOD113" s="461"/>
      <c r="NOE113" s="461"/>
      <c r="NOF113" s="461"/>
      <c r="NOG113" s="461"/>
      <c r="NOH113" s="461"/>
      <c r="NOI113" s="461"/>
      <c r="NOJ113" s="461"/>
      <c r="NOK113" s="461"/>
      <c r="NOL113" s="461"/>
      <c r="NOM113" s="461"/>
      <c r="NON113" s="461"/>
      <c r="NOO113" s="461"/>
      <c r="NOP113" s="461"/>
      <c r="NOQ113" s="461"/>
      <c r="NOR113" s="461"/>
      <c r="NOS113" s="461"/>
      <c r="NOT113" s="461"/>
      <c r="NOU113" s="461"/>
      <c r="NOV113" s="461"/>
      <c r="NOW113" s="461"/>
      <c r="NOX113" s="461"/>
      <c r="NOY113" s="461"/>
      <c r="NOZ113" s="461"/>
      <c r="NPA113" s="461"/>
      <c r="NPB113" s="461"/>
      <c r="NPC113" s="461"/>
      <c r="NPD113" s="461"/>
      <c r="NPE113" s="461"/>
      <c r="NPF113" s="461"/>
      <c r="NPG113" s="461"/>
      <c r="NPH113" s="461"/>
      <c r="NPI113" s="461"/>
      <c r="NPJ113" s="461"/>
      <c r="NPK113" s="461"/>
      <c r="NPL113" s="461"/>
      <c r="NPM113" s="461"/>
      <c r="NPN113" s="461"/>
      <c r="NPO113" s="461"/>
      <c r="NPP113" s="461"/>
      <c r="NPQ113" s="461"/>
      <c r="NPR113" s="461"/>
      <c r="NPS113" s="461"/>
      <c r="NPT113" s="461"/>
      <c r="NPU113" s="461"/>
      <c r="NPV113" s="461"/>
      <c r="NPW113" s="461"/>
      <c r="NPX113" s="461"/>
      <c r="NPY113" s="461"/>
      <c r="NPZ113" s="461"/>
      <c r="NQA113" s="461"/>
      <c r="NQB113" s="461"/>
      <c r="NQC113" s="461"/>
      <c r="NQD113" s="461"/>
      <c r="NQE113" s="461"/>
      <c r="NQF113" s="461"/>
      <c r="NQG113" s="461"/>
      <c r="NQH113" s="461"/>
      <c r="NQI113" s="461"/>
      <c r="NQJ113" s="461"/>
      <c r="NQK113" s="461"/>
      <c r="NQL113" s="461"/>
      <c r="NQM113" s="461"/>
      <c r="NQN113" s="461"/>
      <c r="NQO113" s="461"/>
      <c r="NQP113" s="461"/>
      <c r="NQQ113" s="461"/>
      <c r="NQR113" s="461"/>
      <c r="NQS113" s="461"/>
      <c r="NQT113" s="461"/>
      <c r="NQU113" s="461"/>
      <c r="NQV113" s="461"/>
      <c r="NQW113" s="461"/>
      <c r="NQX113" s="461"/>
      <c r="NQY113" s="461"/>
      <c r="NQZ113" s="461"/>
      <c r="NRA113" s="461"/>
      <c r="NRB113" s="461"/>
      <c r="NRC113" s="461"/>
      <c r="NRD113" s="461"/>
      <c r="NRE113" s="461"/>
      <c r="NRF113" s="461"/>
      <c r="NRG113" s="461"/>
      <c r="NRH113" s="461"/>
      <c r="NRI113" s="461"/>
      <c r="NRJ113" s="461"/>
      <c r="NRK113" s="461"/>
      <c r="NRL113" s="461"/>
      <c r="NRM113" s="461"/>
      <c r="NRN113" s="461"/>
      <c r="NRO113" s="461"/>
      <c r="NRP113" s="461"/>
      <c r="NRQ113" s="461"/>
      <c r="NRR113" s="461"/>
      <c r="NRS113" s="461"/>
      <c r="NRT113" s="461"/>
      <c r="NRU113" s="461"/>
      <c r="NRV113" s="461"/>
      <c r="NRW113" s="461"/>
      <c r="NRX113" s="461"/>
      <c r="NRY113" s="461"/>
      <c r="NRZ113" s="461"/>
      <c r="NSA113" s="461"/>
      <c r="NSB113" s="461"/>
      <c r="NSC113" s="461"/>
      <c r="NSD113" s="461"/>
      <c r="NSE113" s="461"/>
      <c r="NSF113" s="461"/>
      <c r="NSG113" s="461"/>
      <c r="NSH113" s="461"/>
      <c r="NSI113" s="461"/>
      <c r="NSJ113" s="461"/>
      <c r="NSK113" s="461"/>
      <c r="NSL113" s="461"/>
      <c r="NSM113" s="461"/>
      <c r="NSN113" s="461"/>
      <c r="NSO113" s="461"/>
      <c r="NSP113" s="461"/>
      <c r="NSQ113" s="461"/>
      <c r="NSR113" s="461"/>
      <c r="NSS113" s="461"/>
      <c r="NST113" s="461"/>
      <c r="NSU113" s="461"/>
      <c r="NSV113" s="461"/>
      <c r="NSW113" s="461"/>
      <c r="NSX113" s="461"/>
      <c r="NSY113" s="461"/>
      <c r="NSZ113" s="461"/>
      <c r="NTA113" s="461"/>
      <c r="NTB113" s="461"/>
      <c r="NTC113" s="461"/>
      <c r="NTD113" s="461"/>
      <c r="NTE113" s="461"/>
      <c r="NTF113" s="461"/>
      <c r="NTG113" s="461"/>
      <c r="NTH113" s="461"/>
      <c r="NTI113" s="461"/>
      <c r="NTJ113" s="461"/>
      <c r="NTK113" s="461"/>
      <c r="NTL113" s="461"/>
      <c r="NTM113" s="461"/>
      <c r="NTN113" s="461"/>
      <c r="NTO113" s="461"/>
      <c r="NTP113" s="461"/>
      <c r="NTQ113" s="461"/>
      <c r="NTR113" s="461"/>
      <c r="NTS113" s="461"/>
      <c r="NTT113" s="461"/>
      <c r="NTU113" s="461"/>
      <c r="NTV113" s="461"/>
      <c r="NTW113" s="461"/>
      <c r="NTX113" s="461"/>
      <c r="NTY113" s="461"/>
      <c r="NTZ113" s="461"/>
      <c r="NUA113" s="461"/>
      <c r="NUB113" s="461"/>
      <c r="NUC113" s="461"/>
      <c r="NUD113" s="461"/>
      <c r="NUE113" s="461"/>
      <c r="NUF113" s="461"/>
      <c r="NUG113" s="461"/>
      <c r="NUH113" s="461"/>
      <c r="NUI113" s="461"/>
      <c r="NUJ113" s="461"/>
      <c r="NUK113" s="461"/>
      <c r="NUL113" s="461"/>
      <c r="NUM113" s="461"/>
      <c r="NUN113" s="461"/>
      <c r="NUO113" s="461"/>
      <c r="NUP113" s="461"/>
      <c r="NUQ113" s="461"/>
      <c r="NUR113" s="461"/>
      <c r="NUS113" s="461"/>
      <c r="NUT113" s="461"/>
      <c r="NUU113" s="461"/>
      <c r="NUV113" s="461"/>
      <c r="NUW113" s="461"/>
      <c r="NUX113" s="461"/>
      <c r="NUY113" s="461"/>
      <c r="NUZ113" s="461"/>
      <c r="NVA113" s="461"/>
      <c r="NVB113" s="461"/>
      <c r="NVC113" s="461"/>
      <c r="NVD113" s="461"/>
      <c r="NVE113" s="461"/>
      <c r="NVF113" s="461"/>
      <c r="NVG113" s="461"/>
      <c r="NVH113" s="461"/>
      <c r="NVI113" s="461"/>
      <c r="NVJ113" s="461"/>
      <c r="NVK113" s="461"/>
      <c r="NVL113" s="461"/>
      <c r="NVM113" s="461"/>
      <c r="NVN113" s="461"/>
      <c r="NVO113" s="461"/>
      <c r="NVP113" s="461"/>
      <c r="NVQ113" s="461"/>
      <c r="NVR113" s="461"/>
      <c r="NVS113" s="461"/>
      <c r="NVT113" s="461"/>
      <c r="NVU113" s="461"/>
      <c r="NVV113" s="461"/>
      <c r="NVW113" s="461"/>
      <c r="NVX113" s="461"/>
      <c r="NVY113" s="461"/>
      <c r="NVZ113" s="461"/>
      <c r="NWA113" s="461"/>
      <c r="NWB113" s="461"/>
      <c r="NWC113" s="461"/>
      <c r="NWD113" s="461"/>
      <c r="NWE113" s="461"/>
      <c r="NWF113" s="461"/>
      <c r="NWG113" s="461"/>
      <c r="NWH113" s="461"/>
      <c r="NWI113" s="461"/>
      <c r="NWJ113" s="461"/>
      <c r="NWK113" s="461"/>
      <c r="NWL113" s="461"/>
      <c r="NWM113" s="461"/>
      <c r="NWN113" s="461"/>
      <c r="NWO113" s="461"/>
      <c r="NWP113" s="461"/>
      <c r="NWQ113" s="461"/>
      <c r="NWR113" s="461"/>
      <c r="NWS113" s="461"/>
      <c r="NWT113" s="461"/>
      <c r="NWU113" s="461"/>
      <c r="NWV113" s="461"/>
      <c r="NWW113" s="461"/>
      <c r="NWX113" s="461"/>
      <c r="NWY113" s="461"/>
      <c r="NWZ113" s="461"/>
      <c r="NXA113" s="461"/>
      <c r="NXB113" s="461"/>
      <c r="NXC113" s="461"/>
      <c r="NXD113" s="461"/>
      <c r="NXE113" s="461"/>
      <c r="NXF113" s="461"/>
      <c r="NXG113" s="461"/>
      <c r="NXH113" s="461"/>
      <c r="NXI113" s="461"/>
      <c r="NXJ113" s="461"/>
      <c r="NXK113" s="461"/>
      <c r="NXL113" s="461"/>
      <c r="NXM113" s="461"/>
      <c r="NXN113" s="461"/>
      <c r="NXO113" s="461"/>
      <c r="NXP113" s="461"/>
      <c r="NXQ113" s="461"/>
      <c r="NXR113" s="461"/>
      <c r="NXS113" s="461"/>
      <c r="NXT113" s="461"/>
      <c r="NXU113" s="461"/>
      <c r="NXV113" s="461"/>
      <c r="NXW113" s="461"/>
      <c r="NXX113" s="461"/>
      <c r="NXY113" s="461"/>
      <c r="NXZ113" s="461"/>
      <c r="NYA113" s="461"/>
      <c r="NYB113" s="461"/>
      <c r="NYC113" s="461"/>
      <c r="NYD113" s="461"/>
      <c r="NYE113" s="461"/>
      <c r="NYF113" s="461"/>
      <c r="NYG113" s="461"/>
      <c r="NYH113" s="461"/>
      <c r="NYI113" s="461"/>
      <c r="NYJ113" s="461"/>
      <c r="NYK113" s="461"/>
      <c r="NYL113" s="461"/>
      <c r="NYM113" s="461"/>
      <c r="NYN113" s="461"/>
      <c r="NYO113" s="461"/>
      <c r="NYP113" s="461"/>
      <c r="NYQ113" s="461"/>
      <c r="NYR113" s="461"/>
      <c r="NYS113" s="461"/>
      <c r="NYT113" s="461"/>
      <c r="NYU113" s="461"/>
      <c r="NYV113" s="461"/>
      <c r="NYW113" s="461"/>
      <c r="NYX113" s="461"/>
      <c r="NYY113" s="461"/>
      <c r="NYZ113" s="461"/>
      <c r="NZA113" s="461"/>
      <c r="NZB113" s="461"/>
      <c r="NZC113" s="461"/>
      <c r="NZD113" s="461"/>
      <c r="NZE113" s="461"/>
      <c r="NZF113" s="461"/>
      <c r="NZG113" s="461"/>
      <c r="NZH113" s="461"/>
      <c r="NZI113" s="461"/>
      <c r="NZJ113" s="461"/>
      <c r="NZK113" s="461"/>
      <c r="NZL113" s="461"/>
      <c r="NZM113" s="461"/>
      <c r="NZN113" s="461"/>
      <c r="NZO113" s="461"/>
      <c r="NZP113" s="461"/>
      <c r="NZQ113" s="461"/>
      <c r="NZR113" s="461"/>
      <c r="NZS113" s="461"/>
      <c r="NZT113" s="461"/>
      <c r="NZU113" s="461"/>
      <c r="NZV113" s="461"/>
      <c r="NZW113" s="461"/>
      <c r="NZX113" s="461"/>
      <c r="NZY113" s="461"/>
      <c r="NZZ113" s="461"/>
      <c r="OAA113" s="461"/>
      <c r="OAB113" s="461"/>
      <c r="OAC113" s="461"/>
      <c r="OAD113" s="461"/>
      <c r="OAE113" s="461"/>
      <c r="OAF113" s="461"/>
      <c r="OAG113" s="461"/>
      <c r="OAH113" s="461"/>
      <c r="OAI113" s="461"/>
      <c r="OAJ113" s="461"/>
      <c r="OAK113" s="461"/>
      <c r="OAL113" s="461"/>
      <c r="OAM113" s="461"/>
      <c r="OAN113" s="461"/>
      <c r="OAO113" s="461"/>
      <c r="OAP113" s="461"/>
      <c r="OAQ113" s="461"/>
      <c r="OAR113" s="461"/>
      <c r="OAS113" s="461"/>
      <c r="OAT113" s="461"/>
      <c r="OAU113" s="461"/>
      <c r="OAV113" s="461"/>
      <c r="OAW113" s="461"/>
      <c r="OAX113" s="461"/>
      <c r="OAY113" s="461"/>
      <c r="OAZ113" s="461"/>
      <c r="OBA113" s="461"/>
      <c r="OBB113" s="461"/>
      <c r="OBC113" s="461"/>
      <c r="OBD113" s="461"/>
      <c r="OBE113" s="461"/>
      <c r="OBF113" s="461"/>
      <c r="OBG113" s="461"/>
      <c r="OBH113" s="461"/>
      <c r="OBI113" s="461"/>
      <c r="OBJ113" s="461"/>
      <c r="OBK113" s="461"/>
      <c r="OBL113" s="461"/>
      <c r="OBM113" s="461"/>
      <c r="OBN113" s="461"/>
      <c r="OBO113" s="461"/>
      <c r="OBP113" s="461"/>
      <c r="OBQ113" s="461"/>
      <c r="OBR113" s="461"/>
      <c r="OBS113" s="461"/>
      <c r="OBT113" s="461"/>
      <c r="OBU113" s="461"/>
      <c r="OBV113" s="461"/>
      <c r="OBW113" s="461"/>
      <c r="OBX113" s="461"/>
      <c r="OBY113" s="461"/>
      <c r="OBZ113" s="461"/>
      <c r="OCA113" s="461"/>
      <c r="OCB113" s="461"/>
      <c r="OCC113" s="461"/>
      <c r="OCD113" s="461"/>
      <c r="OCE113" s="461"/>
      <c r="OCF113" s="461"/>
      <c r="OCG113" s="461"/>
      <c r="OCH113" s="461"/>
      <c r="OCI113" s="461"/>
      <c r="OCJ113" s="461"/>
      <c r="OCK113" s="461"/>
      <c r="OCL113" s="461"/>
      <c r="OCM113" s="461"/>
      <c r="OCN113" s="461"/>
      <c r="OCO113" s="461"/>
      <c r="OCP113" s="461"/>
      <c r="OCQ113" s="461"/>
      <c r="OCR113" s="461"/>
      <c r="OCS113" s="461"/>
      <c r="OCT113" s="461"/>
      <c r="OCU113" s="461"/>
      <c r="OCV113" s="461"/>
      <c r="OCW113" s="461"/>
      <c r="OCX113" s="461"/>
      <c r="OCY113" s="461"/>
      <c r="OCZ113" s="461"/>
      <c r="ODA113" s="461"/>
      <c r="ODB113" s="461"/>
      <c r="ODC113" s="461"/>
      <c r="ODD113" s="461"/>
      <c r="ODE113" s="461"/>
      <c r="ODF113" s="461"/>
      <c r="ODG113" s="461"/>
      <c r="ODH113" s="461"/>
      <c r="ODI113" s="461"/>
      <c r="ODJ113" s="461"/>
      <c r="ODK113" s="461"/>
      <c r="ODL113" s="461"/>
      <c r="ODM113" s="461"/>
      <c r="ODN113" s="461"/>
      <c r="ODO113" s="461"/>
      <c r="ODP113" s="461"/>
      <c r="ODQ113" s="461"/>
      <c r="ODR113" s="461"/>
      <c r="ODS113" s="461"/>
      <c r="ODT113" s="461"/>
      <c r="ODU113" s="461"/>
      <c r="ODV113" s="461"/>
      <c r="ODW113" s="461"/>
      <c r="ODX113" s="461"/>
      <c r="ODY113" s="461"/>
      <c r="ODZ113" s="461"/>
      <c r="OEA113" s="461"/>
      <c r="OEB113" s="461"/>
      <c r="OEC113" s="461"/>
      <c r="OED113" s="461"/>
      <c r="OEE113" s="461"/>
      <c r="OEF113" s="461"/>
      <c r="OEG113" s="461"/>
      <c r="OEH113" s="461"/>
      <c r="OEI113" s="461"/>
      <c r="OEJ113" s="461"/>
      <c r="OEK113" s="461"/>
      <c r="OEL113" s="461"/>
      <c r="OEM113" s="461"/>
      <c r="OEN113" s="461"/>
      <c r="OEO113" s="461"/>
      <c r="OEP113" s="461"/>
      <c r="OEQ113" s="461"/>
      <c r="OER113" s="461"/>
      <c r="OES113" s="461"/>
      <c r="OET113" s="461"/>
      <c r="OEU113" s="461"/>
      <c r="OEV113" s="461"/>
      <c r="OEW113" s="461"/>
      <c r="OEX113" s="461"/>
      <c r="OEY113" s="461"/>
      <c r="OEZ113" s="461"/>
      <c r="OFA113" s="461"/>
      <c r="OFB113" s="461"/>
      <c r="OFC113" s="461"/>
      <c r="OFD113" s="461"/>
      <c r="OFE113" s="461"/>
      <c r="OFF113" s="461"/>
      <c r="OFG113" s="461"/>
      <c r="OFH113" s="461"/>
      <c r="OFI113" s="461"/>
      <c r="OFJ113" s="461"/>
      <c r="OFK113" s="461"/>
      <c r="OFL113" s="461"/>
      <c r="OFM113" s="461"/>
      <c r="OFN113" s="461"/>
      <c r="OFO113" s="461"/>
      <c r="OFP113" s="461"/>
      <c r="OFQ113" s="461"/>
      <c r="OFR113" s="461"/>
      <c r="OFS113" s="461"/>
      <c r="OFT113" s="461"/>
      <c r="OFU113" s="461"/>
      <c r="OFV113" s="461"/>
      <c r="OFW113" s="461"/>
      <c r="OFX113" s="461"/>
      <c r="OFY113" s="461"/>
      <c r="OFZ113" s="461"/>
      <c r="OGA113" s="461"/>
      <c r="OGB113" s="461"/>
      <c r="OGC113" s="461"/>
      <c r="OGD113" s="461"/>
      <c r="OGE113" s="461"/>
      <c r="OGF113" s="461"/>
      <c r="OGG113" s="461"/>
      <c r="OGH113" s="461"/>
      <c r="OGI113" s="461"/>
      <c r="OGJ113" s="461"/>
      <c r="OGK113" s="461"/>
      <c r="OGL113" s="461"/>
      <c r="OGM113" s="461"/>
      <c r="OGN113" s="461"/>
      <c r="OGO113" s="461"/>
      <c r="OGP113" s="461"/>
      <c r="OGQ113" s="461"/>
      <c r="OGR113" s="461"/>
      <c r="OGS113" s="461"/>
      <c r="OGT113" s="461"/>
      <c r="OGU113" s="461"/>
      <c r="OGV113" s="461"/>
      <c r="OGW113" s="461"/>
      <c r="OGX113" s="461"/>
      <c r="OGY113" s="461"/>
      <c r="OGZ113" s="461"/>
      <c r="OHA113" s="461"/>
      <c r="OHB113" s="461"/>
      <c r="OHC113" s="461"/>
      <c r="OHD113" s="461"/>
      <c r="OHE113" s="461"/>
      <c r="OHF113" s="461"/>
      <c r="OHG113" s="461"/>
      <c r="OHH113" s="461"/>
      <c r="OHI113" s="461"/>
      <c r="OHJ113" s="461"/>
      <c r="OHK113" s="461"/>
      <c r="OHL113" s="461"/>
      <c r="OHM113" s="461"/>
      <c r="OHN113" s="461"/>
      <c r="OHO113" s="461"/>
      <c r="OHP113" s="461"/>
      <c r="OHQ113" s="461"/>
      <c r="OHR113" s="461"/>
      <c r="OHS113" s="461"/>
      <c r="OHT113" s="461"/>
      <c r="OHU113" s="461"/>
      <c r="OHV113" s="461"/>
      <c r="OHW113" s="461"/>
      <c r="OHX113" s="461"/>
      <c r="OHY113" s="461"/>
      <c r="OHZ113" s="461"/>
      <c r="OIA113" s="461"/>
      <c r="OIB113" s="461"/>
      <c r="OIC113" s="461"/>
      <c r="OID113" s="461"/>
      <c r="OIE113" s="461"/>
      <c r="OIF113" s="461"/>
      <c r="OIG113" s="461"/>
      <c r="OIH113" s="461"/>
      <c r="OII113" s="461"/>
      <c r="OIJ113" s="461"/>
      <c r="OIK113" s="461"/>
      <c r="OIL113" s="461"/>
      <c r="OIM113" s="461"/>
      <c r="OIN113" s="461"/>
      <c r="OIO113" s="461"/>
      <c r="OIP113" s="461"/>
      <c r="OIQ113" s="461"/>
      <c r="OIR113" s="461"/>
      <c r="OIS113" s="461"/>
      <c r="OIT113" s="461"/>
      <c r="OIU113" s="461"/>
      <c r="OIV113" s="461"/>
      <c r="OIW113" s="461"/>
      <c r="OIX113" s="461"/>
      <c r="OIY113" s="461"/>
      <c r="OIZ113" s="461"/>
      <c r="OJA113" s="461"/>
      <c r="OJB113" s="461"/>
      <c r="OJC113" s="461"/>
      <c r="OJD113" s="461"/>
      <c r="OJE113" s="461"/>
      <c r="OJF113" s="461"/>
      <c r="OJG113" s="461"/>
      <c r="OJH113" s="461"/>
      <c r="OJI113" s="461"/>
      <c r="OJJ113" s="461"/>
      <c r="OJK113" s="461"/>
      <c r="OJL113" s="461"/>
      <c r="OJM113" s="461"/>
      <c r="OJN113" s="461"/>
      <c r="OJO113" s="461"/>
      <c r="OJP113" s="461"/>
      <c r="OJQ113" s="461"/>
      <c r="OJR113" s="461"/>
      <c r="OJS113" s="461"/>
      <c r="OJT113" s="461"/>
      <c r="OJU113" s="461"/>
      <c r="OJV113" s="461"/>
      <c r="OJW113" s="461"/>
      <c r="OJX113" s="461"/>
      <c r="OJY113" s="461"/>
      <c r="OJZ113" s="461"/>
      <c r="OKA113" s="461"/>
      <c r="OKB113" s="461"/>
      <c r="OKC113" s="461"/>
      <c r="OKD113" s="461"/>
      <c r="OKE113" s="461"/>
      <c r="OKF113" s="461"/>
      <c r="OKG113" s="461"/>
      <c r="OKH113" s="461"/>
      <c r="OKI113" s="461"/>
      <c r="OKJ113" s="461"/>
      <c r="OKK113" s="461"/>
      <c r="OKL113" s="461"/>
      <c r="OKM113" s="461"/>
      <c r="OKN113" s="461"/>
      <c r="OKO113" s="461"/>
      <c r="OKP113" s="461"/>
      <c r="OKQ113" s="461"/>
      <c r="OKR113" s="461"/>
      <c r="OKS113" s="461"/>
      <c r="OKT113" s="461"/>
      <c r="OKU113" s="461"/>
      <c r="OKV113" s="461"/>
      <c r="OKW113" s="461"/>
      <c r="OKX113" s="461"/>
      <c r="OKY113" s="461"/>
      <c r="OKZ113" s="461"/>
      <c r="OLA113" s="461"/>
      <c r="OLB113" s="461"/>
      <c r="OLC113" s="461"/>
      <c r="OLD113" s="461"/>
      <c r="OLE113" s="461"/>
      <c r="OLF113" s="461"/>
      <c r="OLG113" s="461"/>
      <c r="OLH113" s="461"/>
      <c r="OLI113" s="461"/>
      <c r="OLJ113" s="461"/>
      <c r="OLK113" s="461"/>
      <c r="OLL113" s="461"/>
      <c r="OLM113" s="461"/>
      <c r="OLN113" s="461"/>
      <c r="OLO113" s="461"/>
      <c r="OLP113" s="461"/>
      <c r="OLQ113" s="461"/>
      <c r="OLR113" s="461"/>
      <c r="OLS113" s="461"/>
      <c r="OLT113" s="461"/>
      <c r="OLU113" s="461"/>
      <c r="OLV113" s="461"/>
      <c r="OLW113" s="461"/>
      <c r="OLX113" s="461"/>
      <c r="OLY113" s="461"/>
      <c r="OLZ113" s="461"/>
      <c r="OMA113" s="461"/>
      <c r="OMB113" s="461"/>
      <c r="OMC113" s="461"/>
      <c r="OMD113" s="461"/>
      <c r="OME113" s="461"/>
      <c r="OMF113" s="461"/>
      <c r="OMG113" s="461"/>
      <c r="OMH113" s="461"/>
      <c r="OMI113" s="461"/>
      <c r="OMJ113" s="461"/>
      <c r="OMK113" s="461"/>
      <c r="OML113" s="461"/>
      <c r="OMM113" s="461"/>
      <c r="OMN113" s="461"/>
      <c r="OMO113" s="461"/>
      <c r="OMP113" s="461"/>
      <c r="OMQ113" s="461"/>
      <c r="OMR113" s="461"/>
      <c r="OMS113" s="461"/>
      <c r="OMT113" s="461"/>
      <c r="OMU113" s="461"/>
      <c r="OMV113" s="461"/>
      <c r="OMW113" s="461"/>
      <c r="OMX113" s="461"/>
      <c r="OMY113" s="461"/>
      <c r="OMZ113" s="461"/>
      <c r="ONA113" s="461"/>
      <c r="ONB113" s="461"/>
      <c r="ONC113" s="461"/>
      <c r="OND113" s="461"/>
      <c r="ONE113" s="461"/>
      <c r="ONF113" s="461"/>
      <c r="ONG113" s="461"/>
      <c r="ONH113" s="461"/>
      <c r="ONI113" s="461"/>
      <c r="ONJ113" s="461"/>
      <c r="ONK113" s="461"/>
      <c r="ONL113" s="461"/>
      <c r="ONM113" s="461"/>
      <c r="ONN113" s="461"/>
      <c r="ONO113" s="461"/>
      <c r="ONP113" s="461"/>
      <c r="ONQ113" s="461"/>
      <c r="ONR113" s="461"/>
      <c r="ONS113" s="461"/>
      <c r="ONT113" s="461"/>
      <c r="ONU113" s="461"/>
      <c r="ONV113" s="461"/>
      <c r="ONW113" s="461"/>
      <c r="ONX113" s="461"/>
      <c r="ONY113" s="461"/>
      <c r="ONZ113" s="461"/>
      <c r="OOA113" s="461"/>
      <c r="OOB113" s="461"/>
      <c r="OOC113" s="461"/>
      <c r="OOD113" s="461"/>
      <c r="OOE113" s="461"/>
      <c r="OOF113" s="461"/>
      <c r="OOG113" s="461"/>
      <c r="OOH113" s="461"/>
      <c r="OOI113" s="461"/>
      <c r="OOJ113" s="461"/>
      <c r="OOK113" s="461"/>
      <c r="OOL113" s="461"/>
      <c r="OOM113" s="461"/>
      <c r="OON113" s="461"/>
      <c r="OOO113" s="461"/>
      <c r="OOP113" s="461"/>
      <c r="OOQ113" s="461"/>
      <c r="OOR113" s="461"/>
      <c r="OOS113" s="461"/>
      <c r="OOT113" s="461"/>
      <c r="OOU113" s="461"/>
      <c r="OOV113" s="461"/>
      <c r="OOW113" s="461"/>
      <c r="OOX113" s="461"/>
      <c r="OOY113" s="461"/>
      <c r="OOZ113" s="461"/>
      <c r="OPA113" s="461"/>
      <c r="OPB113" s="461"/>
      <c r="OPC113" s="461"/>
      <c r="OPD113" s="461"/>
      <c r="OPE113" s="461"/>
      <c r="OPF113" s="461"/>
      <c r="OPG113" s="461"/>
      <c r="OPH113" s="461"/>
      <c r="OPI113" s="461"/>
      <c r="OPJ113" s="461"/>
      <c r="OPK113" s="461"/>
      <c r="OPL113" s="461"/>
      <c r="OPM113" s="461"/>
      <c r="OPN113" s="461"/>
      <c r="OPO113" s="461"/>
      <c r="OPP113" s="461"/>
      <c r="OPQ113" s="461"/>
      <c r="OPR113" s="461"/>
      <c r="OPS113" s="461"/>
      <c r="OPT113" s="461"/>
      <c r="OPU113" s="461"/>
      <c r="OPV113" s="461"/>
      <c r="OPW113" s="461"/>
      <c r="OPX113" s="461"/>
      <c r="OPY113" s="461"/>
      <c r="OPZ113" s="461"/>
      <c r="OQA113" s="461"/>
      <c r="OQB113" s="461"/>
      <c r="OQC113" s="461"/>
      <c r="OQD113" s="461"/>
      <c r="OQE113" s="461"/>
      <c r="OQF113" s="461"/>
      <c r="OQG113" s="461"/>
      <c r="OQH113" s="461"/>
      <c r="OQI113" s="461"/>
      <c r="OQJ113" s="461"/>
      <c r="OQK113" s="461"/>
      <c r="OQL113" s="461"/>
      <c r="OQM113" s="461"/>
      <c r="OQN113" s="461"/>
      <c r="OQO113" s="461"/>
      <c r="OQP113" s="461"/>
      <c r="OQQ113" s="461"/>
      <c r="OQR113" s="461"/>
      <c r="OQS113" s="461"/>
      <c r="OQT113" s="461"/>
      <c r="OQU113" s="461"/>
      <c r="OQV113" s="461"/>
      <c r="OQW113" s="461"/>
      <c r="OQX113" s="461"/>
      <c r="OQY113" s="461"/>
      <c r="OQZ113" s="461"/>
      <c r="ORA113" s="461"/>
      <c r="ORB113" s="461"/>
      <c r="ORC113" s="461"/>
      <c r="ORD113" s="461"/>
      <c r="ORE113" s="461"/>
      <c r="ORF113" s="461"/>
      <c r="ORG113" s="461"/>
      <c r="ORH113" s="461"/>
      <c r="ORI113" s="461"/>
      <c r="ORJ113" s="461"/>
      <c r="ORK113" s="461"/>
      <c r="ORL113" s="461"/>
      <c r="ORM113" s="461"/>
      <c r="ORN113" s="461"/>
      <c r="ORO113" s="461"/>
      <c r="ORP113" s="461"/>
      <c r="ORQ113" s="461"/>
      <c r="ORR113" s="461"/>
      <c r="ORS113" s="461"/>
      <c r="ORT113" s="461"/>
      <c r="ORU113" s="461"/>
      <c r="ORV113" s="461"/>
      <c r="ORW113" s="461"/>
      <c r="ORX113" s="461"/>
      <c r="ORY113" s="461"/>
      <c r="ORZ113" s="461"/>
      <c r="OSA113" s="461"/>
      <c r="OSB113" s="461"/>
      <c r="OSC113" s="461"/>
      <c r="OSD113" s="461"/>
      <c r="OSE113" s="461"/>
      <c r="OSF113" s="461"/>
      <c r="OSG113" s="461"/>
      <c r="OSH113" s="461"/>
      <c r="OSI113" s="461"/>
      <c r="OSJ113" s="461"/>
      <c r="OSK113" s="461"/>
      <c r="OSL113" s="461"/>
      <c r="OSM113" s="461"/>
      <c r="OSN113" s="461"/>
      <c r="OSO113" s="461"/>
      <c r="OSP113" s="461"/>
      <c r="OSQ113" s="461"/>
      <c r="OSR113" s="461"/>
      <c r="OSS113" s="461"/>
      <c r="OST113" s="461"/>
      <c r="OSU113" s="461"/>
      <c r="OSV113" s="461"/>
      <c r="OSW113" s="461"/>
      <c r="OSX113" s="461"/>
      <c r="OSY113" s="461"/>
      <c r="OSZ113" s="461"/>
      <c r="OTA113" s="461"/>
      <c r="OTB113" s="461"/>
      <c r="OTC113" s="461"/>
      <c r="OTD113" s="461"/>
      <c r="OTE113" s="461"/>
      <c r="OTF113" s="461"/>
      <c r="OTG113" s="461"/>
      <c r="OTH113" s="461"/>
      <c r="OTI113" s="461"/>
      <c r="OTJ113" s="461"/>
      <c r="OTK113" s="461"/>
      <c r="OTL113" s="461"/>
      <c r="OTM113" s="461"/>
      <c r="OTN113" s="461"/>
      <c r="OTO113" s="461"/>
      <c r="OTP113" s="461"/>
      <c r="OTQ113" s="461"/>
      <c r="OTR113" s="461"/>
      <c r="OTS113" s="461"/>
      <c r="OTT113" s="461"/>
      <c r="OTU113" s="461"/>
      <c r="OTV113" s="461"/>
      <c r="OTW113" s="461"/>
      <c r="OTX113" s="461"/>
      <c r="OTY113" s="461"/>
      <c r="OTZ113" s="461"/>
      <c r="OUA113" s="461"/>
      <c r="OUB113" s="461"/>
      <c r="OUC113" s="461"/>
      <c r="OUD113" s="461"/>
      <c r="OUE113" s="461"/>
      <c r="OUF113" s="461"/>
      <c r="OUG113" s="461"/>
      <c r="OUH113" s="461"/>
      <c r="OUI113" s="461"/>
      <c r="OUJ113" s="461"/>
      <c r="OUK113" s="461"/>
      <c r="OUL113" s="461"/>
      <c r="OUM113" s="461"/>
      <c r="OUN113" s="461"/>
      <c r="OUO113" s="461"/>
      <c r="OUP113" s="461"/>
      <c r="OUQ113" s="461"/>
      <c r="OUR113" s="461"/>
      <c r="OUS113" s="461"/>
      <c r="OUT113" s="461"/>
      <c r="OUU113" s="461"/>
      <c r="OUV113" s="461"/>
      <c r="OUW113" s="461"/>
      <c r="OUX113" s="461"/>
      <c r="OUY113" s="461"/>
      <c r="OUZ113" s="461"/>
      <c r="OVA113" s="461"/>
      <c r="OVB113" s="461"/>
      <c r="OVC113" s="461"/>
      <c r="OVD113" s="461"/>
      <c r="OVE113" s="461"/>
      <c r="OVF113" s="461"/>
      <c r="OVG113" s="461"/>
      <c r="OVH113" s="461"/>
      <c r="OVI113" s="461"/>
      <c r="OVJ113" s="461"/>
      <c r="OVK113" s="461"/>
      <c r="OVL113" s="461"/>
      <c r="OVM113" s="461"/>
      <c r="OVN113" s="461"/>
      <c r="OVO113" s="461"/>
      <c r="OVP113" s="461"/>
      <c r="OVQ113" s="461"/>
      <c r="OVR113" s="461"/>
      <c r="OVS113" s="461"/>
      <c r="OVT113" s="461"/>
      <c r="OVU113" s="461"/>
      <c r="OVV113" s="461"/>
      <c r="OVW113" s="461"/>
      <c r="OVX113" s="461"/>
      <c r="OVY113" s="461"/>
      <c r="OVZ113" s="461"/>
      <c r="OWA113" s="461"/>
      <c r="OWB113" s="461"/>
      <c r="OWC113" s="461"/>
      <c r="OWD113" s="461"/>
      <c r="OWE113" s="461"/>
      <c r="OWF113" s="461"/>
      <c r="OWG113" s="461"/>
      <c r="OWH113" s="461"/>
      <c r="OWI113" s="461"/>
      <c r="OWJ113" s="461"/>
      <c r="OWK113" s="461"/>
      <c r="OWL113" s="461"/>
      <c r="OWM113" s="461"/>
      <c r="OWN113" s="461"/>
      <c r="OWO113" s="461"/>
      <c r="OWP113" s="461"/>
      <c r="OWQ113" s="461"/>
      <c r="OWR113" s="461"/>
      <c r="OWS113" s="461"/>
      <c r="OWT113" s="461"/>
      <c r="OWU113" s="461"/>
      <c r="OWV113" s="461"/>
      <c r="OWW113" s="461"/>
      <c r="OWX113" s="461"/>
      <c r="OWY113" s="461"/>
      <c r="OWZ113" s="461"/>
      <c r="OXA113" s="461"/>
      <c r="OXB113" s="461"/>
      <c r="OXC113" s="461"/>
      <c r="OXD113" s="461"/>
      <c r="OXE113" s="461"/>
      <c r="OXF113" s="461"/>
      <c r="OXG113" s="461"/>
      <c r="OXH113" s="461"/>
      <c r="OXI113" s="461"/>
      <c r="OXJ113" s="461"/>
      <c r="OXK113" s="461"/>
      <c r="OXL113" s="461"/>
      <c r="OXM113" s="461"/>
      <c r="OXN113" s="461"/>
      <c r="OXO113" s="461"/>
      <c r="OXP113" s="461"/>
      <c r="OXQ113" s="461"/>
      <c r="OXR113" s="461"/>
      <c r="OXS113" s="461"/>
      <c r="OXT113" s="461"/>
      <c r="OXU113" s="461"/>
      <c r="OXV113" s="461"/>
      <c r="OXW113" s="461"/>
      <c r="OXX113" s="461"/>
      <c r="OXY113" s="461"/>
      <c r="OXZ113" s="461"/>
      <c r="OYA113" s="461"/>
      <c r="OYB113" s="461"/>
      <c r="OYC113" s="461"/>
      <c r="OYD113" s="461"/>
      <c r="OYE113" s="461"/>
      <c r="OYF113" s="461"/>
      <c r="OYG113" s="461"/>
      <c r="OYH113" s="461"/>
      <c r="OYI113" s="461"/>
      <c r="OYJ113" s="461"/>
      <c r="OYK113" s="461"/>
      <c r="OYL113" s="461"/>
      <c r="OYM113" s="461"/>
      <c r="OYN113" s="461"/>
      <c r="OYO113" s="461"/>
      <c r="OYP113" s="461"/>
      <c r="OYQ113" s="461"/>
      <c r="OYR113" s="461"/>
      <c r="OYS113" s="461"/>
      <c r="OYT113" s="461"/>
      <c r="OYU113" s="461"/>
      <c r="OYV113" s="461"/>
      <c r="OYW113" s="461"/>
      <c r="OYX113" s="461"/>
      <c r="OYY113" s="461"/>
      <c r="OYZ113" s="461"/>
      <c r="OZA113" s="461"/>
      <c r="OZB113" s="461"/>
      <c r="OZC113" s="461"/>
      <c r="OZD113" s="461"/>
      <c r="OZE113" s="461"/>
      <c r="OZF113" s="461"/>
      <c r="OZG113" s="461"/>
      <c r="OZH113" s="461"/>
      <c r="OZI113" s="461"/>
      <c r="OZJ113" s="461"/>
      <c r="OZK113" s="461"/>
      <c r="OZL113" s="461"/>
      <c r="OZM113" s="461"/>
      <c r="OZN113" s="461"/>
      <c r="OZO113" s="461"/>
      <c r="OZP113" s="461"/>
      <c r="OZQ113" s="461"/>
      <c r="OZR113" s="461"/>
      <c r="OZS113" s="461"/>
      <c r="OZT113" s="461"/>
      <c r="OZU113" s="461"/>
      <c r="OZV113" s="461"/>
      <c r="OZW113" s="461"/>
      <c r="OZX113" s="461"/>
      <c r="OZY113" s="461"/>
      <c r="OZZ113" s="461"/>
      <c r="PAA113" s="461"/>
      <c r="PAB113" s="461"/>
      <c r="PAC113" s="461"/>
      <c r="PAD113" s="461"/>
      <c r="PAE113" s="461"/>
      <c r="PAF113" s="461"/>
      <c r="PAG113" s="461"/>
      <c r="PAH113" s="461"/>
      <c r="PAI113" s="461"/>
      <c r="PAJ113" s="461"/>
      <c r="PAK113" s="461"/>
      <c r="PAL113" s="461"/>
      <c r="PAM113" s="461"/>
      <c r="PAN113" s="461"/>
      <c r="PAO113" s="461"/>
      <c r="PAP113" s="461"/>
      <c r="PAQ113" s="461"/>
      <c r="PAR113" s="461"/>
      <c r="PAS113" s="461"/>
      <c r="PAT113" s="461"/>
      <c r="PAU113" s="461"/>
      <c r="PAV113" s="461"/>
      <c r="PAW113" s="461"/>
      <c r="PAX113" s="461"/>
      <c r="PAY113" s="461"/>
      <c r="PAZ113" s="461"/>
      <c r="PBA113" s="461"/>
      <c r="PBB113" s="461"/>
      <c r="PBC113" s="461"/>
      <c r="PBD113" s="461"/>
      <c r="PBE113" s="461"/>
      <c r="PBF113" s="461"/>
      <c r="PBG113" s="461"/>
      <c r="PBH113" s="461"/>
      <c r="PBI113" s="461"/>
      <c r="PBJ113" s="461"/>
      <c r="PBK113" s="461"/>
      <c r="PBL113" s="461"/>
      <c r="PBM113" s="461"/>
      <c r="PBN113" s="461"/>
      <c r="PBO113" s="461"/>
      <c r="PBP113" s="461"/>
      <c r="PBQ113" s="461"/>
      <c r="PBR113" s="461"/>
      <c r="PBS113" s="461"/>
      <c r="PBT113" s="461"/>
      <c r="PBU113" s="461"/>
      <c r="PBV113" s="461"/>
      <c r="PBW113" s="461"/>
      <c r="PBX113" s="461"/>
      <c r="PBY113" s="461"/>
      <c r="PBZ113" s="461"/>
      <c r="PCA113" s="461"/>
      <c r="PCB113" s="461"/>
      <c r="PCC113" s="461"/>
      <c r="PCD113" s="461"/>
      <c r="PCE113" s="461"/>
      <c r="PCF113" s="461"/>
      <c r="PCG113" s="461"/>
      <c r="PCH113" s="461"/>
      <c r="PCI113" s="461"/>
      <c r="PCJ113" s="461"/>
      <c r="PCK113" s="461"/>
      <c r="PCL113" s="461"/>
      <c r="PCM113" s="461"/>
      <c r="PCN113" s="461"/>
      <c r="PCO113" s="461"/>
      <c r="PCP113" s="461"/>
      <c r="PCQ113" s="461"/>
      <c r="PCR113" s="461"/>
      <c r="PCS113" s="461"/>
      <c r="PCT113" s="461"/>
      <c r="PCU113" s="461"/>
      <c r="PCV113" s="461"/>
      <c r="PCW113" s="461"/>
      <c r="PCX113" s="461"/>
      <c r="PCY113" s="461"/>
      <c r="PCZ113" s="461"/>
      <c r="PDA113" s="461"/>
      <c r="PDB113" s="461"/>
      <c r="PDC113" s="461"/>
      <c r="PDD113" s="461"/>
      <c r="PDE113" s="461"/>
      <c r="PDF113" s="461"/>
      <c r="PDG113" s="461"/>
      <c r="PDH113" s="461"/>
      <c r="PDI113" s="461"/>
      <c r="PDJ113" s="461"/>
      <c r="PDK113" s="461"/>
      <c r="PDL113" s="461"/>
      <c r="PDM113" s="461"/>
      <c r="PDN113" s="461"/>
      <c r="PDO113" s="461"/>
      <c r="PDP113" s="461"/>
      <c r="PDQ113" s="461"/>
      <c r="PDR113" s="461"/>
      <c r="PDS113" s="461"/>
      <c r="PDT113" s="461"/>
      <c r="PDU113" s="461"/>
      <c r="PDV113" s="461"/>
      <c r="PDW113" s="461"/>
      <c r="PDX113" s="461"/>
      <c r="PDY113" s="461"/>
      <c r="PDZ113" s="461"/>
      <c r="PEA113" s="461"/>
      <c r="PEB113" s="461"/>
      <c r="PEC113" s="461"/>
      <c r="PED113" s="461"/>
      <c r="PEE113" s="461"/>
      <c r="PEF113" s="461"/>
      <c r="PEG113" s="461"/>
      <c r="PEH113" s="461"/>
      <c r="PEI113" s="461"/>
      <c r="PEJ113" s="461"/>
      <c r="PEK113" s="461"/>
      <c r="PEL113" s="461"/>
      <c r="PEM113" s="461"/>
      <c r="PEN113" s="461"/>
      <c r="PEO113" s="461"/>
      <c r="PEP113" s="461"/>
      <c r="PEQ113" s="461"/>
      <c r="PER113" s="461"/>
      <c r="PES113" s="461"/>
      <c r="PET113" s="461"/>
      <c r="PEU113" s="461"/>
      <c r="PEV113" s="461"/>
      <c r="PEW113" s="461"/>
      <c r="PEX113" s="461"/>
      <c r="PEY113" s="461"/>
      <c r="PEZ113" s="461"/>
      <c r="PFA113" s="461"/>
      <c r="PFB113" s="461"/>
      <c r="PFC113" s="461"/>
      <c r="PFD113" s="461"/>
      <c r="PFE113" s="461"/>
      <c r="PFF113" s="461"/>
      <c r="PFG113" s="461"/>
      <c r="PFH113" s="461"/>
      <c r="PFI113" s="461"/>
      <c r="PFJ113" s="461"/>
      <c r="PFK113" s="461"/>
      <c r="PFL113" s="461"/>
      <c r="PFM113" s="461"/>
      <c r="PFN113" s="461"/>
      <c r="PFO113" s="461"/>
      <c r="PFP113" s="461"/>
      <c r="PFQ113" s="461"/>
      <c r="PFR113" s="461"/>
      <c r="PFS113" s="461"/>
      <c r="PFT113" s="461"/>
      <c r="PFU113" s="461"/>
      <c r="PFV113" s="461"/>
      <c r="PFW113" s="461"/>
      <c r="PFX113" s="461"/>
      <c r="PFY113" s="461"/>
      <c r="PFZ113" s="461"/>
      <c r="PGA113" s="461"/>
      <c r="PGB113" s="461"/>
      <c r="PGC113" s="461"/>
      <c r="PGD113" s="461"/>
      <c r="PGE113" s="461"/>
      <c r="PGF113" s="461"/>
      <c r="PGG113" s="461"/>
      <c r="PGH113" s="461"/>
      <c r="PGI113" s="461"/>
      <c r="PGJ113" s="461"/>
      <c r="PGK113" s="461"/>
      <c r="PGL113" s="461"/>
      <c r="PGM113" s="461"/>
      <c r="PGN113" s="461"/>
      <c r="PGO113" s="461"/>
      <c r="PGP113" s="461"/>
      <c r="PGQ113" s="461"/>
      <c r="PGR113" s="461"/>
      <c r="PGS113" s="461"/>
      <c r="PGT113" s="461"/>
      <c r="PGU113" s="461"/>
      <c r="PGV113" s="461"/>
      <c r="PGW113" s="461"/>
      <c r="PGX113" s="461"/>
      <c r="PGY113" s="461"/>
      <c r="PGZ113" s="461"/>
      <c r="PHA113" s="461"/>
      <c r="PHB113" s="461"/>
      <c r="PHC113" s="461"/>
      <c r="PHD113" s="461"/>
      <c r="PHE113" s="461"/>
      <c r="PHF113" s="461"/>
      <c r="PHG113" s="461"/>
      <c r="PHH113" s="461"/>
      <c r="PHI113" s="461"/>
      <c r="PHJ113" s="461"/>
      <c r="PHK113" s="461"/>
      <c r="PHL113" s="461"/>
      <c r="PHM113" s="461"/>
      <c r="PHN113" s="461"/>
      <c r="PHO113" s="461"/>
      <c r="PHP113" s="461"/>
      <c r="PHQ113" s="461"/>
      <c r="PHR113" s="461"/>
      <c r="PHS113" s="461"/>
      <c r="PHT113" s="461"/>
      <c r="PHU113" s="461"/>
      <c r="PHV113" s="461"/>
      <c r="PHW113" s="461"/>
      <c r="PHX113" s="461"/>
      <c r="PHY113" s="461"/>
      <c r="PHZ113" s="461"/>
      <c r="PIA113" s="461"/>
      <c r="PIB113" s="461"/>
      <c r="PIC113" s="461"/>
      <c r="PID113" s="461"/>
      <c r="PIE113" s="461"/>
      <c r="PIF113" s="461"/>
      <c r="PIG113" s="461"/>
      <c r="PIH113" s="461"/>
      <c r="PII113" s="461"/>
      <c r="PIJ113" s="461"/>
      <c r="PIK113" s="461"/>
      <c r="PIL113" s="461"/>
      <c r="PIM113" s="461"/>
      <c r="PIN113" s="461"/>
      <c r="PIO113" s="461"/>
      <c r="PIP113" s="461"/>
      <c r="PIQ113" s="461"/>
      <c r="PIR113" s="461"/>
      <c r="PIS113" s="461"/>
      <c r="PIT113" s="461"/>
      <c r="PIU113" s="461"/>
      <c r="PIV113" s="461"/>
      <c r="PIW113" s="461"/>
      <c r="PIX113" s="461"/>
      <c r="PIY113" s="461"/>
      <c r="PIZ113" s="461"/>
      <c r="PJA113" s="461"/>
      <c r="PJB113" s="461"/>
      <c r="PJC113" s="461"/>
      <c r="PJD113" s="461"/>
      <c r="PJE113" s="461"/>
      <c r="PJF113" s="461"/>
      <c r="PJG113" s="461"/>
      <c r="PJH113" s="461"/>
      <c r="PJI113" s="461"/>
      <c r="PJJ113" s="461"/>
      <c r="PJK113" s="461"/>
      <c r="PJL113" s="461"/>
      <c r="PJM113" s="461"/>
      <c r="PJN113" s="461"/>
      <c r="PJO113" s="461"/>
      <c r="PJP113" s="461"/>
      <c r="PJQ113" s="461"/>
      <c r="PJR113" s="461"/>
      <c r="PJS113" s="461"/>
      <c r="PJT113" s="461"/>
      <c r="PJU113" s="461"/>
      <c r="PJV113" s="461"/>
      <c r="PJW113" s="461"/>
      <c r="PJX113" s="461"/>
      <c r="PJY113" s="461"/>
      <c r="PJZ113" s="461"/>
      <c r="PKA113" s="461"/>
      <c r="PKB113" s="461"/>
      <c r="PKC113" s="461"/>
      <c r="PKD113" s="461"/>
      <c r="PKE113" s="461"/>
      <c r="PKF113" s="461"/>
      <c r="PKG113" s="461"/>
      <c r="PKH113" s="461"/>
      <c r="PKI113" s="461"/>
      <c r="PKJ113" s="461"/>
      <c r="PKK113" s="461"/>
      <c r="PKL113" s="461"/>
      <c r="PKM113" s="461"/>
      <c r="PKN113" s="461"/>
      <c r="PKO113" s="461"/>
      <c r="PKP113" s="461"/>
      <c r="PKQ113" s="461"/>
      <c r="PKR113" s="461"/>
      <c r="PKS113" s="461"/>
      <c r="PKT113" s="461"/>
      <c r="PKU113" s="461"/>
      <c r="PKV113" s="461"/>
      <c r="PKW113" s="461"/>
      <c r="PKX113" s="461"/>
      <c r="PKY113" s="461"/>
      <c r="PKZ113" s="461"/>
      <c r="PLA113" s="461"/>
      <c r="PLB113" s="461"/>
      <c r="PLC113" s="461"/>
      <c r="PLD113" s="461"/>
      <c r="PLE113" s="461"/>
      <c r="PLF113" s="461"/>
      <c r="PLG113" s="461"/>
      <c r="PLH113" s="461"/>
      <c r="PLI113" s="461"/>
      <c r="PLJ113" s="461"/>
      <c r="PLK113" s="461"/>
      <c r="PLL113" s="461"/>
      <c r="PLM113" s="461"/>
      <c r="PLN113" s="461"/>
      <c r="PLO113" s="461"/>
      <c r="PLP113" s="461"/>
      <c r="PLQ113" s="461"/>
      <c r="PLR113" s="461"/>
      <c r="PLS113" s="461"/>
      <c r="PLT113" s="461"/>
      <c r="PLU113" s="461"/>
      <c r="PLV113" s="461"/>
      <c r="PLW113" s="461"/>
      <c r="PLX113" s="461"/>
      <c r="PLY113" s="461"/>
      <c r="PLZ113" s="461"/>
      <c r="PMA113" s="461"/>
      <c r="PMB113" s="461"/>
      <c r="PMC113" s="461"/>
      <c r="PMD113" s="461"/>
      <c r="PME113" s="461"/>
      <c r="PMF113" s="461"/>
      <c r="PMG113" s="461"/>
      <c r="PMH113" s="461"/>
      <c r="PMI113" s="461"/>
      <c r="PMJ113" s="461"/>
      <c r="PMK113" s="461"/>
      <c r="PML113" s="461"/>
      <c r="PMM113" s="461"/>
      <c r="PMN113" s="461"/>
      <c r="PMO113" s="461"/>
      <c r="PMP113" s="461"/>
      <c r="PMQ113" s="461"/>
      <c r="PMR113" s="461"/>
      <c r="PMS113" s="461"/>
      <c r="PMT113" s="461"/>
      <c r="PMU113" s="461"/>
      <c r="PMV113" s="461"/>
      <c r="PMW113" s="461"/>
      <c r="PMX113" s="461"/>
      <c r="PMY113" s="461"/>
      <c r="PMZ113" s="461"/>
      <c r="PNA113" s="461"/>
      <c r="PNB113" s="461"/>
      <c r="PNC113" s="461"/>
      <c r="PND113" s="461"/>
      <c r="PNE113" s="461"/>
      <c r="PNF113" s="461"/>
      <c r="PNG113" s="461"/>
      <c r="PNH113" s="461"/>
      <c r="PNI113" s="461"/>
      <c r="PNJ113" s="461"/>
      <c r="PNK113" s="461"/>
      <c r="PNL113" s="461"/>
      <c r="PNM113" s="461"/>
      <c r="PNN113" s="461"/>
      <c r="PNO113" s="461"/>
      <c r="PNP113" s="461"/>
      <c r="PNQ113" s="461"/>
      <c r="PNR113" s="461"/>
      <c r="PNS113" s="461"/>
      <c r="PNT113" s="461"/>
      <c r="PNU113" s="461"/>
      <c r="PNV113" s="461"/>
      <c r="PNW113" s="461"/>
      <c r="PNX113" s="461"/>
      <c r="PNY113" s="461"/>
      <c r="PNZ113" s="461"/>
      <c r="POA113" s="461"/>
      <c r="POB113" s="461"/>
      <c r="POC113" s="461"/>
      <c r="POD113" s="461"/>
      <c r="POE113" s="461"/>
      <c r="POF113" s="461"/>
      <c r="POG113" s="461"/>
      <c r="POH113" s="461"/>
      <c r="POI113" s="461"/>
      <c r="POJ113" s="461"/>
      <c r="POK113" s="461"/>
      <c r="POL113" s="461"/>
      <c r="POM113" s="461"/>
      <c r="PON113" s="461"/>
      <c r="POO113" s="461"/>
      <c r="POP113" s="461"/>
      <c r="POQ113" s="461"/>
      <c r="POR113" s="461"/>
      <c r="POS113" s="461"/>
      <c r="POT113" s="461"/>
      <c r="POU113" s="461"/>
      <c r="POV113" s="461"/>
      <c r="POW113" s="461"/>
      <c r="POX113" s="461"/>
      <c r="POY113" s="461"/>
      <c r="POZ113" s="461"/>
      <c r="PPA113" s="461"/>
      <c r="PPB113" s="461"/>
      <c r="PPC113" s="461"/>
      <c r="PPD113" s="461"/>
      <c r="PPE113" s="461"/>
      <c r="PPF113" s="461"/>
      <c r="PPG113" s="461"/>
      <c r="PPH113" s="461"/>
      <c r="PPI113" s="461"/>
      <c r="PPJ113" s="461"/>
      <c r="PPK113" s="461"/>
      <c r="PPL113" s="461"/>
      <c r="PPM113" s="461"/>
      <c r="PPN113" s="461"/>
      <c r="PPO113" s="461"/>
      <c r="PPP113" s="461"/>
      <c r="PPQ113" s="461"/>
      <c r="PPR113" s="461"/>
      <c r="PPS113" s="461"/>
      <c r="PPT113" s="461"/>
      <c r="PPU113" s="461"/>
      <c r="PPV113" s="461"/>
      <c r="PPW113" s="461"/>
      <c r="PPX113" s="461"/>
      <c r="PPY113" s="461"/>
      <c r="PPZ113" s="461"/>
      <c r="PQA113" s="461"/>
      <c r="PQB113" s="461"/>
      <c r="PQC113" s="461"/>
      <c r="PQD113" s="461"/>
      <c r="PQE113" s="461"/>
      <c r="PQF113" s="461"/>
      <c r="PQG113" s="461"/>
      <c r="PQH113" s="461"/>
      <c r="PQI113" s="461"/>
      <c r="PQJ113" s="461"/>
      <c r="PQK113" s="461"/>
      <c r="PQL113" s="461"/>
      <c r="PQM113" s="461"/>
      <c r="PQN113" s="461"/>
      <c r="PQO113" s="461"/>
      <c r="PQP113" s="461"/>
      <c r="PQQ113" s="461"/>
      <c r="PQR113" s="461"/>
      <c r="PQS113" s="461"/>
      <c r="PQT113" s="461"/>
      <c r="PQU113" s="461"/>
      <c r="PQV113" s="461"/>
      <c r="PQW113" s="461"/>
      <c r="PQX113" s="461"/>
      <c r="PQY113" s="461"/>
      <c r="PQZ113" s="461"/>
      <c r="PRA113" s="461"/>
      <c r="PRB113" s="461"/>
      <c r="PRC113" s="461"/>
      <c r="PRD113" s="461"/>
      <c r="PRE113" s="461"/>
      <c r="PRF113" s="461"/>
      <c r="PRG113" s="461"/>
      <c r="PRH113" s="461"/>
      <c r="PRI113" s="461"/>
      <c r="PRJ113" s="461"/>
      <c r="PRK113" s="461"/>
      <c r="PRL113" s="461"/>
      <c r="PRM113" s="461"/>
      <c r="PRN113" s="461"/>
      <c r="PRO113" s="461"/>
      <c r="PRP113" s="461"/>
      <c r="PRQ113" s="461"/>
      <c r="PRR113" s="461"/>
      <c r="PRS113" s="461"/>
      <c r="PRT113" s="461"/>
      <c r="PRU113" s="461"/>
      <c r="PRV113" s="461"/>
      <c r="PRW113" s="461"/>
      <c r="PRX113" s="461"/>
      <c r="PRY113" s="461"/>
      <c r="PRZ113" s="461"/>
      <c r="PSA113" s="461"/>
      <c r="PSB113" s="461"/>
      <c r="PSC113" s="461"/>
      <c r="PSD113" s="461"/>
      <c r="PSE113" s="461"/>
      <c r="PSF113" s="461"/>
      <c r="PSG113" s="461"/>
      <c r="PSH113" s="461"/>
      <c r="PSI113" s="461"/>
      <c r="PSJ113" s="461"/>
      <c r="PSK113" s="461"/>
      <c r="PSL113" s="461"/>
      <c r="PSM113" s="461"/>
      <c r="PSN113" s="461"/>
      <c r="PSO113" s="461"/>
      <c r="PSP113" s="461"/>
      <c r="PSQ113" s="461"/>
      <c r="PSR113" s="461"/>
      <c r="PSS113" s="461"/>
      <c r="PST113" s="461"/>
      <c r="PSU113" s="461"/>
      <c r="PSV113" s="461"/>
      <c r="PSW113" s="461"/>
      <c r="PSX113" s="461"/>
      <c r="PSY113" s="461"/>
      <c r="PSZ113" s="461"/>
      <c r="PTA113" s="461"/>
      <c r="PTB113" s="461"/>
      <c r="PTC113" s="461"/>
      <c r="PTD113" s="461"/>
      <c r="PTE113" s="461"/>
      <c r="PTF113" s="461"/>
      <c r="PTG113" s="461"/>
      <c r="PTH113" s="461"/>
      <c r="PTI113" s="461"/>
      <c r="PTJ113" s="461"/>
      <c r="PTK113" s="461"/>
      <c r="PTL113" s="461"/>
      <c r="PTM113" s="461"/>
      <c r="PTN113" s="461"/>
      <c r="PTO113" s="461"/>
      <c r="PTP113" s="461"/>
      <c r="PTQ113" s="461"/>
      <c r="PTR113" s="461"/>
      <c r="PTS113" s="461"/>
      <c r="PTT113" s="461"/>
      <c r="PTU113" s="461"/>
      <c r="PTV113" s="461"/>
      <c r="PTW113" s="461"/>
      <c r="PTX113" s="461"/>
      <c r="PTY113" s="461"/>
      <c r="PTZ113" s="461"/>
      <c r="PUA113" s="461"/>
      <c r="PUB113" s="461"/>
      <c r="PUC113" s="461"/>
      <c r="PUD113" s="461"/>
      <c r="PUE113" s="461"/>
      <c r="PUF113" s="461"/>
      <c r="PUG113" s="461"/>
      <c r="PUH113" s="461"/>
      <c r="PUI113" s="461"/>
      <c r="PUJ113" s="461"/>
      <c r="PUK113" s="461"/>
      <c r="PUL113" s="461"/>
      <c r="PUM113" s="461"/>
      <c r="PUN113" s="461"/>
      <c r="PUO113" s="461"/>
      <c r="PUP113" s="461"/>
      <c r="PUQ113" s="461"/>
      <c r="PUR113" s="461"/>
      <c r="PUS113" s="461"/>
      <c r="PUT113" s="461"/>
      <c r="PUU113" s="461"/>
      <c r="PUV113" s="461"/>
      <c r="PUW113" s="461"/>
      <c r="PUX113" s="461"/>
      <c r="PUY113" s="461"/>
      <c r="PUZ113" s="461"/>
      <c r="PVA113" s="461"/>
      <c r="PVB113" s="461"/>
      <c r="PVC113" s="461"/>
      <c r="PVD113" s="461"/>
      <c r="PVE113" s="461"/>
      <c r="PVF113" s="461"/>
      <c r="PVG113" s="461"/>
      <c r="PVH113" s="461"/>
      <c r="PVI113" s="461"/>
      <c r="PVJ113" s="461"/>
      <c r="PVK113" s="461"/>
      <c r="PVL113" s="461"/>
      <c r="PVM113" s="461"/>
      <c r="PVN113" s="461"/>
      <c r="PVO113" s="461"/>
      <c r="PVP113" s="461"/>
      <c r="PVQ113" s="461"/>
      <c r="PVR113" s="461"/>
      <c r="PVS113" s="461"/>
      <c r="PVT113" s="461"/>
      <c r="PVU113" s="461"/>
      <c r="PVV113" s="461"/>
      <c r="PVW113" s="461"/>
      <c r="PVX113" s="461"/>
      <c r="PVY113" s="461"/>
      <c r="PVZ113" s="461"/>
      <c r="PWA113" s="461"/>
      <c r="PWB113" s="461"/>
      <c r="PWC113" s="461"/>
      <c r="PWD113" s="461"/>
      <c r="PWE113" s="461"/>
      <c r="PWF113" s="461"/>
      <c r="PWG113" s="461"/>
      <c r="PWH113" s="461"/>
      <c r="PWI113" s="461"/>
      <c r="PWJ113" s="461"/>
      <c r="PWK113" s="461"/>
      <c r="PWL113" s="461"/>
      <c r="PWM113" s="461"/>
      <c r="PWN113" s="461"/>
      <c r="PWO113" s="461"/>
      <c r="PWP113" s="461"/>
      <c r="PWQ113" s="461"/>
      <c r="PWR113" s="461"/>
      <c r="PWS113" s="461"/>
      <c r="PWT113" s="461"/>
      <c r="PWU113" s="461"/>
      <c r="PWV113" s="461"/>
      <c r="PWW113" s="461"/>
      <c r="PWX113" s="461"/>
      <c r="PWY113" s="461"/>
      <c r="PWZ113" s="461"/>
      <c r="PXA113" s="461"/>
      <c r="PXB113" s="461"/>
      <c r="PXC113" s="461"/>
      <c r="PXD113" s="461"/>
      <c r="PXE113" s="461"/>
      <c r="PXF113" s="461"/>
      <c r="PXG113" s="461"/>
      <c r="PXH113" s="461"/>
      <c r="PXI113" s="461"/>
      <c r="PXJ113" s="461"/>
      <c r="PXK113" s="461"/>
      <c r="PXL113" s="461"/>
      <c r="PXM113" s="461"/>
      <c r="PXN113" s="461"/>
      <c r="PXO113" s="461"/>
      <c r="PXP113" s="461"/>
      <c r="PXQ113" s="461"/>
      <c r="PXR113" s="461"/>
      <c r="PXS113" s="461"/>
      <c r="PXT113" s="461"/>
      <c r="PXU113" s="461"/>
      <c r="PXV113" s="461"/>
      <c r="PXW113" s="461"/>
      <c r="PXX113" s="461"/>
      <c r="PXY113" s="461"/>
      <c r="PXZ113" s="461"/>
      <c r="PYA113" s="461"/>
      <c r="PYB113" s="461"/>
      <c r="PYC113" s="461"/>
      <c r="PYD113" s="461"/>
      <c r="PYE113" s="461"/>
      <c r="PYF113" s="461"/>
      <c r="PYG113" s="461"/>
      <c r="PYH113" s="461"/>
      <c r="PYI113" s="461"/>
      <c r="PYJ113" s="461"/>
      <c r="PYK113" s="461"/>
      <c r="PYL113" s="461"/>
      <c r="PYM113" s="461"/>
      <c r="PYN113" s="461"/>
      <c r="PYO113" s="461"/>
      <c r="PYP113" s="461"/>
      <c r="PYQ113" s="461"/>
      <c r="PYR113" s="461"/>
      <c r="PYS113" s="461"/>
      <c r="PYT113" s="461"/>
      <c r="PYU113" s="461"/>
      <c r="PYV113" s="461"/>
      <c r="PYW113" s="461"/>
      <c r="PYX113" s="461"/>
      <c r="PYY113" s="461"/>
      <c r="PYZ113" s="461"/>
      <c r="PZA113" s="461"/>
      <c r="PZB113" s="461"/>
      <c r="PZC113" s="461"/>
      <c r="PZD113" s="461"/>
      <c r="PZE113" s="461"/>
      <c r="PZF113" s="461"/>
      <c r="PZG113" s="461"/>
      <c r="PZH113" s="461"/>
      <c r="PZI113" s="461"/>
      <c r="PZJ113" s="461"/>
      <c r="PZK113" s="461"/>
      <c r="PZL113" s="461"/>
      <c r="PZM113" s="461"/>
      <c r="PZN113" s="461"/>
      <c r="PZO113" s="461"/>
      <c r="PZP113" s="461"/>
      <c r="PZQ113" s="461"/>
      <c r="PZR113" s="461"/>
      <c r="PZS113" s="461"/>
      <c r="PZT113" s="461"/>
      <c r="PZU113" s="461"/>
      <c r="PZV113" s="461"/>
      <c r="PZW113" s="461"/>
      <c r="PZX113" s="461"/>
      <c r="PZY113" s="461"/>
      <c r="PZZ113" s="461"/>
      <c r="QAA113" s="461"/>
      <c r="QAB113" s="461"/>
      <c r="QAC113" s="461"/>
      <c r="QAD113" s="461"/>
      <c r="QAE113" s="461"/>
      <c r="QAF113" s="461"/>
      <c r="QAG113" s="461"/>
      <c r="QAH113" s="461"/>
      <c r="QAI113" s="461"/>
      <c r="QAJ113" s="461"/>
      <c r="QAK113" s="461"/>
      <c r="QAL113" s="461"/>
      <c r="QAM113" s="461"/>
      <c r="QAN113" s="461"/>
      <c r="QAO113" s="461"/>
      <c r="QAP113" s="461"/>
      <c r="QAQ113" s="461"/>
      <c r="QAR113" s="461"/>
      <c r="QAS113" s="461"/>
      <c r="QAT113" s="461"/>
      <c r="QAU113" s="461"/>
      <c r="QAV113" s="461"/>
      <c r="QAW113" s="461"/>
      <c r="QAX113" s="461"/>
      <c r="QAY113" s="461"/>
      <c r="QAZ113" s="461"/>
      <c r="QBA113" s="461"/>
      <c r="QBB113" s="461"/>
      <c r="QBC113" s="461"/>
      <c r="QBD113" s="461"/>
      <c r="QBE113" s="461"/>
      <c r="QBF113" s="461"/>
      <c r="QBG113" s="461"/>
      <c r="QBH113" s="461"/>
      <c r="QBI113" s="461"/>
      <c r="QBJ113" s="461"/>
      <c r="QBK113" s="461"/>
      <c r="QBL113" s="461"/>
      <c r="QBM113" s="461"/>
      <c r="QBN113" s="461"/>
      <c r="QBO113" s="461"/>
      <c r="QBP113" s="461"/>
      <c r="QBQ113" s="461"/>
      <c r="QBR113" s="461"/>
      <c r="QBS113" s="461"/>
      <c r="QBT113" s="461"/>
      <c r="QBU113" s="461"/>
      <c r="QBV113" s="461"/>
      <c r="QBW113" s="461"/>
      <c r="QBX113" s="461"/>
      <c r="QBY113" s="461"/>
      <c r="QBZ113" s="461"/>
      <c r="QCA113" s="461"/>
      <c r="QCB113" s="461"/>
      <c r="QCC113" s="461"/>
      <c r="QCD113" s="461"/>
      <c r="QCE113" s="461"/>
      <c r="QCF113" s="461"/>
      <c r="QCG113" s="461"/>
      <c r="QCH113" s="461"/>
      <c r="QCI113" s="461"/>
      <c r="QCJ113" s="461"/>
      <c r="QCK113" s="461"/>
      <c r="QCL113" s="461"/>
      <c r="QCM113" s="461"/>
      <c r="QCN113" s="461"/>
      <c r="QCO113" s="461"/>
      <c r="QCP113" s="461"/>
      <c r="QCQ113" s="461"/>
      <c r="QCR113" s="461"/>
      <c r="QCS113" s="461"/>
      <c r="QCT113" s="461"/>
      <c r="QCU113" s="461"/>
      <c r="QCV113" s="461"/>
      <c r="QCW113" s="461"/>
      <c r="QCX113" s="461"/>
      <c r="QCY113" s="461"/>
      <c r="QCZ113" s="461"/>
      <c r="QDA113" s="461"/>
      <c r="QDB113" s="461"/>
      <c r="QDC113" s="461"/>
      <c r="QDD113" s="461"/>
      <c r="QDE113" s="461"/>
      <c r="QDF113" s="461"/>
      <c r="QDG113" s="461"/>
      <c r="QDH113" s="461"/>
      <c r="QDI113" s="461"/>
      <c r="QDJ113" s="461"/>
      <c r="QDK113" s="461"/>
      <c r="QDL113" s="461"/>
      <c r="QDM113" s="461"/>
      <c r="QDN113" s="461"/>
      <c r="QDO113" s="461"/>
      <c r="QDP113" s="461"/>
      <c r="QDQ113" s="461"/>
      <c r="QDR113" s="461"/>
      <c r="QDS113" s="461"/>
      <c r="QDT113" s="461"/>
      <c r="QDU113" s="461"/>
      <c r="QDV113" s="461"/>
      <c r="QDW113" s="461"/>
      <c r="QDX113" s="461"/>
      <c r="QDY113" s="461"/>
      <c r="QDZ113" s="461"/>
      <c r="QEA113" s="461"/>
      <c r="QEB113" s="461"/>
      <c r="QEC113" s="461"/>
      <c r="QED113" s="461"/>
      <c r="QEE113" s="461"/>
      <c r="QEF113" s="461"/>
      <c r="QEG113" s="461"/>
      <c r="QEH113" s="461"/>
      <c r="QEI113" s="461"/>
      <c r="QEJ113" s="461"/>
      <c r="QEK113" s="461"/>
      <c r="QEL113" s="461"/>
      <c r="QEM113" s="461"/>
      <c r="QEN113" s="461"/>
      <c r="QEO113" s="461"/>
      <c r="QEP113" s="461"/>
      <c r="QEQ113" s="461"/>
      <c r="QER113" s="461"/>
      <c r="QES113" s="461"/>
      <c r="QET113" s="461"/>
      <c r="QEU113" s="461"/>
      <c r="QEV113" s="461"/>
      <c r="QEW113" s="461"/>
      <c r="QEX113" s="461"/>
      <c r="QEY113" s="461"/>
      <c r="QEZ113" s="461"/>
      <c r="QFA113" s="461"/>
      <c r="QFB113" s="461"/>
      <c r="QFC113" s="461"/>
      <c r="QFD113" s="461"/>
      <c r="QFE113" s="461"/>
      <c r="QFF113" s="461"/>
      <c r="QFG113" s="461"/>
      <c r="QFH113" s="461"/>
      <c r="QFI113" s="461"/>
      <c r="QFJ113" s="461"/>
      <c r="QFK113" s="461"/>
      <c r="QFL113" s="461"/>
      <c r="QFM113" s="461"/>
      <c r="QFN113" s="461"/>
      <c r="QFO113" s="461"/>
      <c r="QFP113" s="461"/>
      <c r="QFQ113" s="461"/>
      <c r="QFR113" s="461"/>
      <c r="QFS113" s="461"/>
      <c r="QFT113" s="461"/>
      <c r="QFU113" s="461"/>
      <c r="QFV113" s="461"/>
      <c r="QFW113" s="461"/>
      <c r="QFX113" s="461"/>
      <c r="QFY113" s="461"/>
      <c r="QFZ113" s="461"/>
      <c r="QGA113" s="461"/>
      <c r="QGB113" s="461"/>
      <c r="QGC113" s="461"/>
      <c r="QGD113" s="461"/>
      <c r="QGE113" s="461"/>
      <c r="QGF113" s="461"/>
      <c r="QGG113" s="461"/>
      <c r="QGH113" s="461"/>
      <c r="QGI113" s="461"/>
      <c r="QGJ113" s="461"/>
      <c r="QGK113" s="461"/>
      <c r="QGL113" s="461"/>
      <c r="QGM113" s="461"/>
      <c r="QGN113" s="461"/>
      <c r="QGO113" s="461"/>
      <c r="QGP113" s="461"/>
      <c r="QGQ113" s="461"/>
      <c r="QGR113" s="461"/>
      <c r="QGS113" s="461"/>
      <c r="QGT113" s="461"/>
      <c r="QGU113" s="461"/>
      <c r="QGV113" s="461"/>
      <c r="QGW113" s="461"/>
      <c r="QGX113" s="461"/>
      <c r="QGY113" s="461"/>
      <c r="QGZ113" s="461"/>
      <c r="QHA113" s="461"/>
      <c r="QHB113" s="461"/>
      <c r="QHC113" s="461"/>
      <c r="QHD113" s="461"/>
      <c r="QHE113" s="461"/>
      <c r="QHF113" s="461"/>
      <c r="QHG113" s="461"/>
      <c r="QHH113" s="461"/>
      <c r="QHI113" s="461"/>
      <c r="QHJ113" s="461"/>
      <c r="QHK113" s="461"/>
      <c r="QHL113" s="461"/>
      <c r="QHM113" s="461"/>
      <c r="QHN113" s="461"/>
      <c r="QHO113" s="461"/>
      <c r="QHP113" s="461"/>
      <c r="QHQ113" s="461"/>
      <c r="QHR113" s="461"/>
      <c r="QHS113" s="461"/>
      <c r="QHT113" s="461"/>
      <c r="QHU113" s="461"/>
      <c r="QHV113" s="461"/>
      <c r="QHW113" s="461"/>
      <c r="QHX113" s="461"/>
      <c r="QHY113" s="461"/>
      <c r="QHZ113" s="461"/>
      <c r="QIA113" s="461"/>
      <c r="QIB113" s="461"/>
      <c r="QIC113" s="461"/>
      <c r="QID113" s="461"/>
      <c r="QIE113" s="461"/>
      <c r="QIF113" s="461"/>
      <c r="QIG113" s="461"/>
      <c r="QIH113" s="461"/>
      <c r="QII113" s="461"/>
      <c r="QIJ113" s="461"/>
      <c r="QIK113" s="461"/>
      <c r="QIL113" s="461"/>
      <c r="QIM113" s="461"/>
      <c r="QIN113" s="461"/>
      <c r="QIO113" s="461"/>
      <c r="QIP113" s="461"/>
      <c r="QIQ113" s="461"/>
      <c r="QIR113" s="461"/>
      <c r="QIS113" s="461"/>
      <c r="QIT113" s="461"/>
      <c r="QIU113" s="461"/>
      <c r="QIV113" s="461"/>
      <c r="QIW113" s="461"/>
      <c r="QIX113" s="461"/>
      <c r="QIY113" s="461"/>
      <c r="QIZ113" s="461"/>
      <c r="QJA113" s="461"/>
      <c r="QJB113" s="461"/>
      <c r="QJC113" s="461"/>
      <c r="QJD113" s="461"/>
      <c r="QJE113" s="461"/>
      <c r="QJF113" s="461"/>
      <c r="QJG113" s="461"/>
      <c r="QJH113" s="461"/>
      <c r="QJI113" s="461"/>
      <c r="QJJ113" s="461"/>
      <c r="QJK113" s="461"/>
      <c r="QJL113" s="461"/>
      <c r="QJM113" s="461"/>
      <c r="QJN113" s="461"/>
      <c r="QJO113" s="461"/>
      <c r="QJP113" s="461"/>
      <c r="QJQ113" s="461"/>
      <c r="QJR113" s="461"/>
      <c r="QJS113" s="461"/>
      <c r="QJT113" s="461"/>
      <c r="QJU113" s="461"/>
      <c r="QJV113" s="461"/>
      <c r="QJW113" s="461"/>
      <c r="QJX113" s="461"/>
      <c r="QJY113" s="461"/>
      <c r="QJZ113" s="461"/>
      <c r="QKA113" s="461"/>
      <c r="QKB113" s="461"/>
      <c r="QKC113" s="461"/>
      <c r="QKD113" s="461"/>
      <c r="QKE113" s="461"/>
      <c r="QKF113" s="461"/>
      <c r="QKG113" s="461"/>
      <c r="QKH113" s="461"/>
      <c r="QKI113" s="461"/>
      <c r="QKJ113" s="461"/>
      <c r="QKK113" s="461"/>
      <c r="QKL113" s="461"/>
      <c r="QKM113" s="461"/>
      <c r="QKN113" s="461"/>
      <c r="QKO113" s="461"/>
      <c r="QKP113" s="461"/>
      <c r="QKQ113" s="461"/>
      <c r="QKR113" s="461"/>
      <c r="QKS113" s="461"/>
      <c r="QKT113" s="461"/>
      <c r="QKU113" s="461"/>
      <c r="QKV113" s="461"/>
      <c r="QKW113" s="461"/>
      <c r="QKX113" s="461"/>
      <c r="QKY113" s="461"/>
      <c r="QKZ113" s="461"/>
      <c r="QLA113" s="461"/>
      <c r="QLB113" s="461"/>
      <c r="QLC113" s="461"/>
      <c r="QLD113" s="461"/>
      <c r="QLE113" s="461"/>
      <c r="QLF113" s="461"/>
      <c r="QLG113" s="461"/>
      <c r="QLH113" s="461"/>
      <c r="QLI113" s="461"/>
      <c r="QLJ113" s="461"/>
      <c r="QLK113" s="461"/>
      <c r="QLL113" s="461"/>
      <c r="QLM113" s="461"/>
      <c r="QLN113" s="461"/>
      <c r="QLO113" s="461"/>
      <c r="QLP113" s="461"/>
      <c r="QLQ113" s="461"/>
      <c r="QLR113" s="461"/>
      <c r="QLS113" s="461"/>
      <c r="QLT113" s="461"/>
      <c r="QLU113" s="461"/>
      <c r="QLV113" s="461"/>
      <c r="QLW113" s="461"/>
      <c r="QLX113" s="461"/>
      <c r="QLY113" s="461"/>
      <c r="QLZ113" s="461"/>
      <c r="QMA113" s="461"/>
      <c r="QMB113" s="461"/>
      <c r="QMC113" s="461"/>
      <c r="QMD113" s="461"/>
      <c r="QME113" s="461"/>
      <c r="QMF113" s="461"/>
      <c r="QMG113" s="461"/>
      <c r="QMH113" s="461"/>
      <c r="QMI113" s="461"/>
      <c r="QMJ113" s="461"/>
      <c r="QMK113" s="461"/>
      <c r="QML113" s="461"/>
      <c r="QMM113" s="461"/>
      <c r="QMN113" s="461"/>
      <c r="QMO113" s="461"/>
      <c r="QMP113" s="461"/>
      <c r="QMQ113" s="461"/>
      <c r="QMR113" s="461"/>
      <c r="QMS113" s="461"/>
      <c r="QMT113" s="461"/>
      <c r="QMU113" s="461"/>
      <c r="QMV113" s="461"/>
      <c r="QMW113" s="461"/>
      <c r="QMX113" s="461"/>
      <c r="QMY113" s="461"/>
      <c r="QMZ113" s="461"/>
      <c r="QNA113" s="461"/>
      <c r="QNB113" s="461"/>
      <c r="QNC113" s="461"/>
      <c r="QND113" s="461"/>
      <c r="QNE113" s="461"/>
      <c r="QNF113" s="461"/>
      <c r="QNG113" s="461"/>
      <c r="QNH113" s="461"/>
      <c r="QNI113" s="461"/>
      <c r="QNJ113" s="461"/>
      <c r="QNK113" s="461"/>
      <c r="QNL113" s="461"/>
      <c r="QNM113" s="461"/>
      <c r="QNN113" s="461"/>
      <c r="QNO113" s="461"/>
      <c r="QNP113" s="461"/>
      <c r="QNQ113" s="461"/>
      <c r="QNR113" s="461"/>
      <c r="QNS113" s="461"/>
      <c r="QNT113" s="461"/>
      <c r="QNU113" s="461"/>
      <c r="QNV113" s="461"/>
      <c r="QNW113" s="461"/>
      <c r="QNX113" s="461"/>
      <c r="QNY113" s="461"/>
      <c r="QNZ113" s="461"/>
      <c r="QOA113" s="461"/>
      <c r="QOB113" s="461"/>
      <c r="QOC113" s="461"/>
      <c r="QOD113" s="461"/>
      <c r="QOE113" s="461"/>
      <c r="QOF113" s="461"/>
      <c r="QOG113" s="461"/>
      <c r="QOH113" s="461"/>
      <c r="QOI113" s="461"/>
      <c r="QOJ113" s="461"/>
      <c r="QOK113" s="461"/>
      <c r="QOL113" s="461"/>
      <c r="QOM113" s="461"/>
      <c r="QON113" s="461"/>
      <c r="QOO113" s="461"/>
      <c r="QOP113" s="461"/>
      <c r="QOQ113" s="461"/>
      <c r="QOR113" s="461"/>
      <c r="QOS113" s="461"/>
      <c r="QOT113" s="461"/>
      <c r="QOU113" s="461"/>
      <c r="QOV113" s="461"/>
      <c r="QOW113" s="461"/>
      <c r="QOX113" s="461"/>
      <c r="QOY113" s="461"/>
      <c r="QOZ113" s="461"/>
      <c r="QPA113" s="461"/>
      <c r="QPB113" s="461"/>
      <c r="QPC113" s="461"/>
      <c r="QPD113" s="461"/>
      <c r="QPE113" s="461"/>
      <c r="QPF113" s="461"/>
      <c r="QPG113" s="461"/>
      <c r="QPH113" s="461"/>
      <c r="QPI113" s="461"/>
      <c r="QPJ113" s="461"/>
      <c r="QPK113" s="461"/>
      <c r="QPL113" s="461"/>
      <c r="QPM113" s="461"/>
      <c r="QPN113" s="461"/>
      <c r="QPO113" s="461"/>
      <c r="QPP113" s="461"/>
      <c r="QPQ113" s="461"/>
      <c r="QPR113" s="461"/>
      <c r="QPS113" s="461"/>
      <c r="QPT113" s="461"/>
      <c r="QPU113" s="461"/>
      <c r="QPV113" s="461"/>
      <c r="QPW113" s="461"/>
      <c r="QPX113" s="461"/>
      <c r="QPY113" s="461"/>
      <c r="QPZ113" s="461"/>
      <c r="QQA113" s="461"/>
      <c r="QQB113" s="461"/>
      <c r="QQC113" s="461"/>
      <c r="QQD113" s="461"/>
      <c r="QQE113" s="461"/>
      <c r="QQF113" s="461"/>
      <c r="QQG113" s="461"/>
      <c r="QQH113" s="461"/>
      <c r="QQI113" s="461"/>
      <c r="QQJ113" s="461"/>
      <c r="QQK113" s="461"/>
      <c r="QQL113" s="461"/>
      <c r="QQM113" s="461"/>
      <c r="QQN113" s="461"/>
      <c r="QQO113" s="461"/>
      <c r="QQP113" s="461"/>
      <c r="QQQ113" s="461"/>
      <c r="QQR113" s="461"/>
      <c r="QQS113" s="461"/>
      <c r="QQT113" s="461"/>
      <c r="QQU113" s="461"/>
      <c r="QQV113" s="461"/>
      <c r="QQW113" s="461"/>
      <c r="QQX113" s="461"/>
      <c r="QQY113" s="461"/>
      <c r="QQZ113" s="461"/>
      <c r="QRA113" s="461"/>
      <c r="QRB113" s="461"/>
      <c r="QRC113" s="461"/>
      <c r="QRD113" s="461"/>
      <c r="QRE113" s="461"/>
      <c r="QRF113" s="461"/>
      <c r="QRG113" s="461"/>
      <c r="QRH113" s="461"/>
      <c r="QRI113" s="461"/>
      <c r="QRJ113" s="461"/>
      <c r="QRK113" s="461"/>
      <c r="QRL113" s="461"/>
      <c r="QRM113" s="461"/>
      <c r="QRN113" s="461"/>
      <c r="QRO113" s="461"/>
      <c r="QRP113" s="461"/>
      <c r="QRQ113" s="461"/>
      <c r="QRR113" s="461"/>
      <c r="QRS113" s="461"/>
      <c r="QRT113" s="461"/>
      <c r="QRU113" s="461"/>
      <c r="QRV113" s="461"/>
      <c r="QRW113" s="461"/>
      <c r="QRX113" s="461"/>
      <c r="QRY113" s="461"/>
      <c r="QRZ113" s="461"/>
      <c r="QSA113" s="461"/>
      <c r="QSB113" s="461"/>
      <c r="QSC113" s="461"/>
      <c r="QSD113" s="461"/>
      <c r="QSE113" s="461"/>
      <c r="QSF113" s="461"/>
      <c r="QSG113" s="461"/>
      <c r="QSH113" s="461"/>
      <c r="QSI113" s="461"/>
      <c r="QSJ113" s="461"/>
      <c r="QSK113" s="461"/>
      <c r="QSL113" s="461"/>
      <c r="QSM113" s="461"/>
      <c r="QSN113" s="461"/>
      <c r="QSO113" s="461"/>
      <c r="QSP113" s="461"/>
      <c r="QSQ113" s="461"/>
      <c r="QSR113" s="461"/>
      <c r="QSS113" s="461"/>
      <c r="QST113" s="461"/>
      <c r="QSU113" s="461"/>
      <c r="QSV113" s="461"/>
      <c r="QSW113" s="461"/>
      <c r="QSX113" s="461"/>
      <c r="QSY113" s="461"/>
      <c r="QSZ113" s="461"/>
      <c r="QTA113" s="461"/>
      <c r="QTB113" s="461"/>
      <c r="QTC113" s="461"/>
      <c r="QTD113" s="461"/>
      <c r="QTE113" s="461"/>
      <c r="QTF113" s="461"/>
      <c r="QTG113" s="461"/>
      <c r="QTH113" s="461"/>
      <c r="QTI113" s="461"/>
      <c r="QTJ113" s="461"/>
      <c r="QTK113" s="461"/>
      <c r="QTL113" s="461"/>
      <c r="QTM113" s="461"/>
      <c r="QTN113" s="461"/>
      <c r="QTO113" s="461"/>
      <c r="QTP113" s="461"/>
      <c r="QTQ113" s="461"/>
      <c r="QTR113" s="461"/>
      <c r="QTS113" s="461"/>
      <c r="QTT113" s="461"/>
      <c r="QTU113" s="461"/>
      <c r="QTV113" s="461"/>
      <c r="QTW113" s="461"/>
      <c r="QTX113" s="461"/>
      <c r="QTY113" s="461"/>
      <c r="QTZ113" s="461"/>
      <c r="QUA113" s="461"/>
      <c r="QUB113" s="461"/>
      <c r="QUC113" s="461"/>
      <c r="QUD113" s="461"/>
      <c r="QUE113" s="461"/>
      <c r="QUF113" s="461"/>
      <c r="QUG113" s="461"/>
      <c r="QUH113" s="461"/>
      <c r="QUI113" s="461"/>
      <c r="QUJ113" s="461"/>
      <c r="QUK113" s="461"/>
      <c r="QUL113" s="461"/>
      <c r="QUM113" s="461"/>
      <c r="QUN113" s="461"/>
      <c r="QUO113" s="461"/>
      <c r="QUP113" s="461"/>
      <c r="QUQ113" s="461"/>
      <c r="QUR113" s="461"/>
      <c r="QUS113" s="461"/>
      <c r="QUT113" s="461"/>
      <c r="QUU113" s="461"/>
      <c r="QUV113" s="461"/>
      <c r="QUW113" s="461"/>
      <c r="QUX113" s="461"/>
      <c r="QUY113" s="461"/>
      <c r="QUZ113" s="461"/>
      <c r="QVA113" s="461"/>
      <c r="QVB113" s="461"/>
      <c r="QVC113" s="461"/>
      <c r="QVD113" s="461"/>
      <c r="QVE113" s="461"/>
      <c r="QVF113" s="461"/>
      <c r="QVG113" s="461"/>
      <c r="QVH113" s="461"/>
      <c r="QVI113" s="461"/>
      <c r="QVJ113" s="461"/>
      <c r="QVK113" s="461"/>
      <c r="QVL113" s="461"/>
      <c r="QVM113" s="461"/>
      <c r="QVN113" s="461"/>
      <c r="QVO113" s="461"/>
      <c r="QVP113" s="461"/>
      <c r="QVQ113" s="461"/>
      <c r="QVR113" s="461"/>
      <c r="QVS113" s="461"/>
      <c r="QVT113" s="461"/>
      <c r="QVU113" s="461"/>
      <c r="QVV113" s="461"/>
      <c r="QVW113" s="461"/>
      <c r="QVX113" s="461"/>
      <c r="QVY113" s="461"/>
      <c r="QVZ113" s="461"/>
      <c r="QWA113" s="461"/>
      <c r="QWB113" s="461"/>
      <c r="QWC113" s="461"/>
      <c r="QWD113" s="461"/>
      <c r="QWE113" s="461"/>
      <c r="QWF113" s="461"/>
      <c r="QWG113" s="461"/>
      <c r="QWH113" s="461"/>
      <c r="QWI113" s="461"/>
      <c r="QWJ113" s="461"/>
      <c r="QWK113" s="461"/>
      <c r="QWL113" s="461"/>
      <c r="QWM113" s="461"/>
      <c r="QWN113" s="461"/>
      <c r="QWO113" s="461"/>
      <c r="QWP113" s="461"/>
      <c r="QWQ113" s="461"/>
      <c r="QWR113" s="461"/>
      <c r="QWS113" s="461"/>
      <c r="QWT113" s="461"/>
      <c r="QWU113" s="461"/>
      <c r="QWV113" s="461"/>
      <c r="QWW113" s="461"/>
      <c r="QWX113" s="461"/>
      <c r="QWY113" s="461"/>
      <c r="QWZ113" s="461"/>
      <c r="QXA113" s="461"/>
      <c r="QXB113" s="461"/>
      <c r="QXC113" s="461"/>
      <c r="QXD113" s="461"/>
      <c r="QXE113" s="461"/>
      <c r="QXF113" s="461"/>
      <c r="QXG113" s="461"/>
      <c r="QXH113" s="461"/>
      <c r="QXI113" s="461"/>
      <c r="QXJ113" s="461"/>
      <c r="QXK113" s="461"/>
      <c r="QXL113" s="461"/>
      <c r="QXM113" s="461"/>
      <c r="QXN113" s="461"/>
      <c r="QXO113" s="461"/>
      <c r="QXP113" s="461"/>
      <c r="QXQ113" s="461"/>
      <c r="QXR113" s="461"/>
      <c r="QXS113" s="461"/>
      <c r="QXT113" s="461"/>
      <c r="QXU113" s="461"/>
      <c r="QXV113" s="461"/>
      <c r="QXW113" s="461"/>
      <c r="QXX113" s="461"/>
      <c r="QXY113" s="461"/>
      <c r="QXZ113" s="461"/>
      <c r="QYA113" s="461"/>
      <c r="QYB113" s="461"/>
      <c r="QYC113" s="461"/>
      <c r="QYD113" s="461"/>
      <c r="QYE113" s="461"/>
      <c r="QYF113" s="461"/>
      <c r="QYG113" s="461"/>
      <c r="QYH113" s="461"/>
      <c r="QYI113" s="461"/>
      <c r="QYJ113" s="461"/>
      <c r="QYK113" s="461"/>
      <c r="QYL113" s="461"/>
      <c r="QYM113" s="461"/>
      <c r="QYN113" s="461"/>
      <c r="QYO113" s="461"/>
      <c r="QYP113" s="461"/>
      <c r="QYQ113" s="461"/>
      <c r="QYR113" s="461"/>
      <c r="QYS113" s="461"/>
      <c r="QYT113" s="461"/>
      <c r="QYU113" s="461"/>
      <c r="QYV113" s="461"/>
      <c r="QYW113" s="461"/>
      <c r="QYX113" s="461"/>
      <c r="QYY113" s="461"/>
      <c r="QYZ113" s="461"/>
      <c r="QZA113" s="461"/>
      <c r="QZB113" s="461"/>
      <c r="QZC113" s="461"/>
      <c r="QZD113" s="461"/>
      <c r="QZE113" s="461"/>
      <c r="QZF113" s="461"/>
      <c r="QZG113" s="461"/>
      <c r="QZH113" s="461"/>
      <c r="QZI113" s="461"/>
      <c r="QZJ113" s="461"/>
      <c r="QZK113" s="461"/>
      <c r="QZL113" s="461"/>
      <c r="QZM113" s="461"/>
      <c r="QZN113" s="461"/>
      <c r="QZO113" s="461"/>
      <c r="QZP113" s="461"/>
      <c r="QZQ113" s="461"/>
      <c r="QZR113" s="461"/>
      <c r="QZS113" s="461"/>
      <c r="QZT113" s="461"/>
      <c r="QZU113" s="461"/>
      <c r="QZV113" s="461"/>
      <c r="QZW113" s="461"/>
      <c r="QZX113" s="461"/>
      <c r="QZY113" s="461"/>
      <c r="QZZ113" s="461"/>
      <c r="RAA113" s="461"/>
      <c r="RAB113" s="461"/>
      <c r="RAC113" s="461"/>
      <c r="RAD113" s="461"/>
      <c r="RAE113" s="461"/>
      <c r="RAF113" s="461"/>
      <c r="RAG113" s="461"/>
      <c r="RAH113" s="461"/>
      <c r="RAI113" s="461"/>
      <c r="RAJ113" s="461"/>
      <c r="RAK113" s="461"/>
      <c r="RAL113" s="461"/>
      <c r="RAM113" s="461"/>
      <c r="RAN113" s="461"/>
      <c r="RAO113" s="461"/>
      <c r="RAP113" s="461"/>
      <c r="RAQ113" s="461"/>
      <c r="RAR113" s="461"/>
      <c r="RAS113" s="461"/>
      <c r="RAT113" s="461"/>
      <c r="RAU113" s="461"/>
      <c r="RAV113" s="461"/>
      <c r="RAW113" s="461"/>
      <c r="RAX113" s="461"/>
      <c r="RAY113" s="461"/>
      <c r="RAZ113" s="461"/>
      <c r="RBA113" s="461"/>
      <c r="RBB113" s="461"/>
      <c r="RBC113" s="461"/>
      <c r="RBD113" s="461"/>
      <c r="RBE113" s="461"/>
      <c r="RBF113" s="461"/>
      <c r="RBG113" s="461"/>
      <c r="RBH113" s="461"/>
      <c r="RBI113" s="461"/>
      <c r="RBJ113" s="461"/>
      <c r="RBK113" s="461"/>
      <c r="RBL113" s="461"/>
      <c r="RBM113" s="461"/>
      <c r="RBN113" s="461"/>
      <c r="RBO113" s="461"/>
      <c r="RBP113" s="461"/>
      <c r="RBQ113" s="461"/>
      <c r="RBR113" s="461"/>
      <c r="RBS113" s="461"/>
      <c r="RBT113" s="461"/>
      <c r="RBU113" s="461"/>
      <c r="RBV113" s="461"/>
      <c r="RBW113" s="461"/>
      <c r="RBX113" s="461"/>
      <c r="RBY113" s="461"/>
      <c r="RBZ113" s="461"/>
      <c r="RCA113" s="461"/>
      <c r="RCB113" s="461"/>
      <c r="RCC113" s="461"/>
      <c r="RCD113" s="461"/>
      <c r="RCE113" s="461"/>
      <c r="RCF113" s="461"/>
      <c r="RCG113" s="461"/>
      <c r="RCH113" s="461"/>
      <c r="RCI113" s="461"/>
      <c r="RCJ113" s="461"/>
      <c r="RCK113" s="461"/>
      <c r="RCL113" s="461"/>
      <c r="RCM113" s="461"/>
      <c r="RCN113" s="461"/>
      <c r="RCO113" s="461"/>
      <c r="RCP113" s="461"/>
      <c r="RCQ113" s="461"/>
      <c r="RCR113" s="461"/>
      <c r="RCS113" s="461"/>
      <c r="RCT113" s="461"/>
      <c r="RCU113" s="461"/>
      <c r="RCV113" s="461"/>
      <c r="RCW113" s="461"/>
      <c r="RCX113" s="461"/>
      <c r="RCY113" s="461"/>
      <c r="RCZ113" s="461"/>
      <c r="RDA113" s="461"/>
      <c r="RDB113" s="461"/>
      <c r="RDC113" s="461"/>
      <c r="RDD113" s="461"/>
      <c r="RDE113" s="461"/>
      <c r="RDF113" s="461"/>
      <c r="RDG113" s="461"/>
      <c r="RDH113" s="461"/>
      <c r="RDI113" s="461"/>
      <c r="RDJ113" s="461"/>
      <c r="RDK113" s="461"/>
      <c r="RDL113" s="461"/>
      <c r="RDM113" s="461"/>
      <c r="RDN113" s="461"/>
      <c r="RDO113" s="461"/>
      <c r="RDP113" s="461"/>
      <c r="RDQ113" s="461"/>
      <c r="RDR113" s="461"/>
      <c r="RDS113" s="461"/>
      <c r="RDT113" s="461"/>
      <c r="RDU113" s="461"/>
      <c r="RDV113" s="461"/>
      <c r="RDW113" s="461"/>
      <c r="RDX113" s="461"/>
      <c r="RDY113" s="461"/>
      <c r="RDZ113" s="461"/>
      <c r="REA113" s="461"/>
      <c r="REB113" s="461"/>
      <c r="REC113" s="461"/>
      <c r="RED113" s="461"/>
      <c r="REE113" s="461"/>
      <c r="REF113" s="461"/>
      <c r="REG113" s="461"/>
      <c r="REH113" s="461"/>
      <c r="REI113" s="461"/>
      <c r="REJ113" s="461"/>
      <c r="REK113" s="461"/>
      <c r="REL113" s="461"/>
      <c r="REM113" s="461"/>
      <c r="REN113" s="461"/>
      <c r="REO113" s="461"/>
      <c r="REP113" s="461"/>
      <c r="REQ113" s="461"/>
      <c r="RER113" s="461"/>
      <c r="RES113" s="461"/>
      <c r="RET113" s="461"/>
      <c r="REU113" s="461"/>
      <c r="REV113" s="461"/>
      <c r="REW113" s="461"/>
      <c r="REX113" s="461"/>
      <c r="REY113" s="461"/>
      <c r="REZ113" s="461"/>
      <c r="RFA113" s="461"/>
      <c r="RFB113" s="461"/>
      <c r="RFC113" s="461"/>
      <c r="RFD113" s="461"/>
      <c r="RFE113" s="461"/>
      <c r="RFF113" s="461"/>
      <c r="RFG113" s="461"/>
      <c r="RFH113" s="461"/>
      <c r="RFI113" s="461"/>
      <c r="RFJ113" s="461"/>
      <c r="RFK113" s="461"/>
      <c r="RFL113" s="461"/>
      <c r="RFM113" s="461"/>
      <c r="RFN113" s="461"/>
      <c r="RFO113" s="461"/>
      <c r="RFP113" s="461"/>
      <c r="RFQ113" s="461"/>
      <c r="RFR113" s="461"/>
      <c r="RFS113" s="461"/>
      <c r="RFT113" s="461"/>
      <c r="RFU113" s="461"/>
      <c r="RFV113" s="461"/>
      <c r="RFW113" s="461"/>
      <c r="RFX113" s="461"/>
      <c r="RFY113" s="461"/>
      <c r="RFZ113" s="461"/>
      <c r="RGA113" s="461"/>
      <c r="RGB113" s="461"/>
      <c r="RGC113" s="461"/>
      <c r="RGD113" s="461"/>
      <c r="RGE113" s="461"/>
      <c r="RGF113" s="461"/>
      <c r="RGG113" s="461"/>
      <c r="RGH113" s="461"/>
      <c r="RGI113" s="461"/>
      <c r="RGJ113" s="461"/>
      <c r="RGK113" s="461"/>
      <c r="RGL113" s="461"/>
      <c r="RGM113" s="461"/>
      <c r="RGN113" s="461"/>
      <c r="RGO113" s="461"/>
      <c r="RGP113" s="461"/>
      <c r="RGQ113" s="461"/>
      <c r="RGR113" s="461"/>
      <c r="RGS113" s="461"/>
      <c r="RGT113" s="461"/>
      <c r="RGU113" s="461"/>
      <c r="RGV113" s="461"/>
      <c r="RGW113" s="461"/>
      <c r="RGX113" s="461"/>
      <c r="RGY113" s="461"/>
      <c r="RGZ113" s="461"/>
      <c r="RHA113" s="461"/>
      <c r="RHB113" s="461"/>
      <c r="RHC113" s="461"/>
      <c r="RHD113" s="461"/>
      <c r="RHE113" s="461"/>
      <c r="RHF113" s="461"/>
      <c r="RHG113" s="461"/>
      <c r="RHH113" s="461"/>
      <c r="RHI113" s="461"/>
      <c r="RHJ113" s="461"/>
      <c r="RHK113" s="461"/>
      <c r="RHL113" s="461"/>
      <c r="RHM113" s="461"/>
      <c r="RHN113" s="461"/>
      <c r="RHO113" s="461"/>
      <c r="RHP113" s="461"/>
      <c r="RHQ113" s="461"/>
      <c r="RHR113" s="461"/>
      <c r="RHS113" s="461"/>
      <c r="RHT113" s="461"/>
      <c r="RHU113" s="461"/>
      <c r="RHV113" s="461"/>
      <c r="RHW113" s="461"/>
      <c r="RHX113" s="461"/>
      <c r="RHY113" s="461"/>
      <c r="RHZ113" s="461"/>
      <c r="RIA113" s="461"/>
      <c r="RIB113" s="461"/>
      <c r="RIC113" s="461"/>
      <c r="RID113" s="461"/>
      <c r="RIE113" s="461"/>
      <c r="RIF113" s="461"/>
      <c r="RIG113" s="461"/>
      <c r="RIH113" s="461"/>
      <c r="RII113" s="461"/>
      <c r="RIJ113" s="461"/>
      <c r="RIK113" s="461"/>
      <c r="RIL113" s="461"/>
      <c r="RIM113" s="461"/>
      <c r="RIN113" s="461"/>
      <c r="RIO113" s="461"/>
      <c r="RIP113" s="461"/>
      <c r="RIQ113" s="461"/>
      <c r="RIR113" s="461"/>
      <c r="RIS113" s="461"/>
      <c r="RIT113" s="461"/>
      <c r="RIU113" s="461"/>
      <c r="RIV113" s="461"/>
      <c r="RIW113" s="461"/>
      <c r="RIX113" s="461"/>
      <c r="RIY113" s="461"/>
      <c r="RIZ113" s="461"/>
      <c r="RJA113" s="461"/>
      <c r="RJB113" s="461"/>
      <c r="RJC113" s="461"/>
      <c r="RJD113" s="461"/>
      <c r="RJE113" s="461"/>
      <c r="RJF113" s="461"/>
      <c r="RJG113" s="461"/>
      <c r="RJH113" s="461"/>
      <c r="RJI113" s="461"/>
      <c r="RJJ113" s="461"/>
      <c r="RJK113" s="461"/>
      <c r="RJL113" s="461"/>
      <c r="RJM113" s="461"/>
      <c r="RJN113" s="461"/>
      <c r="RJO113" s="461"/>
      <c r="RJP113" s="461"/>
      <c r="RJQ113" s="461"/>
      <c r="RJR113" s="461"/>
      <c r="RJS113" s="461"/>
      <c r="RJT113" s="461"/>
      <c r="RJU113" s="461"/>
      <c r="RJV113" s="461"/>
      <c r="RJW113" s="461"/>
      <c r="RJX113" s="461"/>
      <c r="RJY113" s="461"/>
      <c r="RJZ113" s="461"/>
      <c r="RKA113" s="461"/>
      <c r="RKB113" s="461"/>
      <c r="RKC113" s="461"/>
      <c r="RKD113" s="461"/>
      <c r="RKE113" s="461"/>
      <c r="RKF113" s="461"/>
      <c r="RKG113" s="461"/>
      <c r="RKH113" s="461"/>
      <c r="RKI113" s="461"/>
      <c r="RKJ113" s="461"/>
      <c r="RKK113" s="461"/>
      <c r="RKL113" s="461"/>
      <c r="RKM113" s="461"/>
      <c r="RKN113" s="461"/>
      <c r="RKO113" s="461"/>
      <c r="RKP113" s="461"/>
      <c r="RKQ113" s="461"/>
      <c r="RKR113" s="461"/>
      <c r="RKS113" s="461"/>
      <c r="RKT113" s="461"/>
      <c r="RKU113" s="461"/>
      <c r="RKV113" s="461"/>
      <c r="RKW113" s="461"/>
      <c r="RKX113" s="461"/>
      <c r="RKY113" s="461"/>
      <c r="RKZ113" s="461"/>
      <c r="RLA113" s="461"/>
      <c r="RLB113" s="461"/>
      <c r="RLC113" s="461"/>
      <c r="RLD113" s="461"/>
      <c r="RLE113" s="461"/>
      <c r="RLF113" s="461"/>
      <c r="RLG113" s="461"/>
      <c r="RLH113" s="461"/>
      <c r="RLI113" s="461"/>
      <c r="RLJ113" s="461"/>
      <c r="RLK113" s="461"/>
      <c r="RLL113" s="461"/>
      <c r="RLM113" s="461"/>
      <c r="RLN113" s="461"/>
      <c r="RLO113" s="461"/>
      <c r="RLP113" s="461"/>
      <c r="RLQ113" s="461"/>
      <c r="RLR113" s="461"/>
      <c r="RLS113" s="461"/>
      <c r="RLT113" s="461"/>
      <c r="RLU113" s="461"/>
      <c r="RLV113" s="461"/>
      <c r="RLW113" s="461"/>
      <c r="RLX113" s="461"/>
      <c r="RLY113" s="461"/>
      <c r="RLZ113" s="461"/>
      <c r="RMA113" s="461"/>
      <c r="RMB113" s="461"/>
      <c r="RMC113" s="461"/>
      <c r="RMD113" s="461"/>
      <c r="RME113" s="461"/>
      <c r="RMF113" s="461"/>
      <c r="RMG113" s="461"/>
      <c r="RMH113" s="461"/>
      <c r="RMI113" s="461"/>
      <c r="RMJ113" s="461"/>
      <c r="RMK113" s="461"/>
      <c r="RML113" s="461"/>
      <c r="RMM113" s="461"/>
      <c r="RMN113" s="461"/>
      <c r="RMO113" s="461"/>
      <c r="RMP113" s="461"/>
      <c r="RMQ113" s="461"/>
      <c r="RMR113" s="461"/>
      <c r="RMS113" s="461"/>
      <c r="RMT113" s="461"/>
      <c r="RMU113" s="461"/>
      <c r="RMV113" s="461"/>
      <c r="RMW113" s="461"/>
      <c r="RMX113" s="461"/>
      <c r="RMY113" s="461"/>
      <c r="RMZ113" s="461"/>
      <c r="RNA113" s="461"/>
      <c r="RNB113" s="461"/>
      <c r="RNC113" s="461"/>
      <c r="RND113" s="461"/>
      <c r="RNE113" s="461"/>
      <c r="RNF113" s="461"/>
      <c r="RNG113" s="461"/>
      <c r="RNH113" s="461"/>
      <c r="RNI113" s="461"/>
      <c r="RNJ113" s="461"/>
      <c r="RNK113" s="461"/>
      <c r="RNL113" s="461"/>
      <c r="RNM113" s="461"/>
      <c r="RNN113" s="461"/>
      <c r="RNO113" s="461"/>
      <c r="RNP113" s="461"/>
      <c r="RNQ113" s="461"/>
      <c r="RNR113" s="461"/>
      <c r="RNS113" s="461"/>
      <c r="RNT113" s="461"/>
      <c r="RNU113" s="461"/>
      <c r="RNV113" s="461"/>
      <c r="RNW113" s="461"/>
      <c r="RNX113" s="461"/>
      <c r="RNY113" s="461"/>
      <c r="RNZ113" s="461"/>
      <c r="ROA113" s="461"/>
      <c r="ROB113" s="461"/>
      <c r="ROC113" s="461"/>
      <c r="ROD113" s="461"/>
      <c r="ROE113" s="461"/>
      <c r="ROF113" s="461"/>
      <c r="ROG113" s="461"/>
      <c r="ROH113" s="461"/>
      <c r="ROI113" s="461"/>
      <c r="ROJ113" s="461"/>
      <c r="ROK113" s="461"/>
      <c r="ROL113" s="461"/>
      <c r="ROM113" s="461"/>
      <c r="RON113" s="461"/>
      <c r="ROO113" s="461"/>
      <c r="ROP113" s="461"/>
      <c r="ROQ113" s="461"/>
      <c r="ROR113" s="461"/>
      <c r="ROS113" s="461"/>
      <c r="ROT113" s="461"/>
      <c r="ROU113" s="461"/>
      <c r="ROV113" s="461"/>
      <c r="ROW113" s="461"/>
      <c r="ROX113" s="461"/>
      <c r="ROY113" s="461"/>
      <c r="ROZ113" s="461"/>
      <c r="RPA113" s="461"/>
      <c r="RPB113" s="461"/>
      <c r="RPC113" s="461"/>
      <c r="RPD113" s="461"/>
      <c r="RPE113" s="461"/>
      <c r="RPF113" s="461"/>
      <c r="RPG113" s="461"/>
      <c r="RPH113" s="461"/>
      <c r="RPI113" s="461"/>
      <c r="RPJ113" s="461"/>
      <c r="RPK113" s="461"/>
      <c r="RPL113" s="461"/>
      <c r="RPM113" s="461"/>
      <c r="RPN113" s="461"/>
      <c r="RPO113" s="461"/>
      <c r="RPP113" s="461"/>
      <c r="RPQ113" s="461"/>
      <c r="RPR113" s="461"/>
      <c r="RPS113" s="461"/>
      <c r="RPT113" s="461"/>
      <c r="RPU113" s="461"/>
      <c r="RPV113" s="461"/>
      <c r="RPW113" s="461"/>
      <c r="RPX113" s="461"/>
      <c r="RPY113" s="461"/>
      <c r="RPZ113" s="461"/>
      <c r="RQA113" s="461"/>
      <c r="RQB113" s="461"/>
      <c r="RQC113" s="461"/>
      <c r="RQD113" s="461"/>
      <c r="RQE113" s="461"/>
      <c r="RQF113" s="461"/>
      <c r="RQG113" s="461"/>
      <c r="RQH113" s="461"/>
      <c r="RQI113" s="461"/>
      <c r="RQJ113" s="461"/>
      <c r="RQK113" s="461"/>
      <c r="RQL113" s="461"/>
      <c r="RQM113" s="461"/>
      <c r="RQN113" s="461"/>
      <c r="RQO113" s="461"/>
      <c r="RQP113" s="461"/>
      <c r="RQQ113" s="461"/>
      <c r="RQR113" s="461"/>
      <c r="RQS113" s="461"/>
      <c r="RQT113" s="461"/>
      <c r="RQU113" s="461"/>
      <c r="RQV113" s="461"/>
      <c r="RQW113" s="461"/>
      <c r="RQX113" s="461"/>
      <c r="RQY113" s="461"/>
      <c r="RQZ113" s="461"/>
      <c r="RRA113" s="461"/>
      <c r="RRB113" s="461"/>
      <c r="RRC113" s="461"/>
      <c r="RRD113" s="461"/>
      <c r="RRE113" s="461"/>
      <c r="RRF113" s="461"/>
      <c r="RRG113" s="461"/>
      <c r="RRH113" s="461"/>
      <c r="RRI113" s="461"/>
      <c r="RRJ113" s="461"/>
      <c r="RRK113" s="461"/>
      <c r="RRL113" s="461"/>
      <c r="RRM113" s="461"/>
      <c r="RRN113" s="461"/>
      <c r="RRO113" s="461"/>
      <c r="RRP113" s="461"/>
      <c r="RRQ113" s="461"/>
      <c r="RRR113" s="461"/>
      <c r="RRS113" s="461"/>
      <c r="RRT113" s="461"/>
      <c r="RRU113" s="461"/>
      <c r="RRV113" s="461"/>
      <c r="RRW113" s="461"/>
      <c r="RRX113" s="461"/>
      <c r="RRY113" s="461"/>
      <c r="RRZ113" s="461"/>
      <c r="RSA113" s="461"/>
      <c r="RSB113" s="461"/>
      <c r="RSC113" s="461"/>
      <c r="RSD113" s="461"/>
      <c r="RSE113" s="461"/>
      <c r="RSF113" s="461"/>
      <c r="RSG113" s="461"/>
      <c r="RSH113" s="461"/>
      <c r="RSI113" s="461"/>
      <c r="RSJ113" s="461"/>
      <c r="RSK113" s="461"/>
      <c r="RSL113" s="461"/>
      <c r="RSM113" s="461"/>
      <c r="RSN113" s="461"/>
      <c r="RSO113" s="461"/>
      <c r="RSP113" s="461"/>
      <c r="RSQ113" s="461"/>
      <c r="RSR113" s="461"/>
      <c r="RSS113" s="461"/>
      <c r="RST113" s="461"/>
      <c r="RSU113" s="461"/>
      <c r="RSV113" s="461"/>
      <c r="RSW113" s="461"/>
      <c r="RSX113" s="461"/>
      <c r="RSY113" s="461"/>
      <c r="RSZ113" s="461"/>
      <c r="RTA113" s="461"/>
      <c r="RTB113" s="461"/>
      <c r="RTC113" s="461"/>
      <c r="RTD113" s="461"/>
      <c r="RTE113" s="461"/>
      <c r="RTF113" s="461"/>
      <c r="RTG113" s="461"/>
      <c r="RTH113" s="461"/>
      <c r="RTI113" s="461"/>
      <c r="RTJ113" s="461"/>
      <c r="RTK113" s="461"/>
      <c r="RTL113" s="461"/>
      <c r="RTM113" s="461"/>
      <c r="RTN113" s="461"/>
      <c r="RTO113" s="461"/>
      <c r="RTP113" s="461"/>
      <c r="RTQ113" s="461"/>
      <c r="RTR113" s="461"/>
      <c r="RTS113" s="461"/>
      <c r="RTT113" s="461"/>
      <c r="RTU113" s="461"/>
      <c r="RTV113" s="461"/>
      <c r="RTW113" s="461"/>
      <c r="RTX113" s="461"/>
      <c r="RTY113" s="461"/>
      <c r="RTZ113" s="461"/>
      <c r="RUA113" s="461"/>
      <c r="RUB113" s="461"/>
      <c r="RUC113" s="461"/>
      <c r="RUD113" s="461"/>
      <c r="RUE113" s="461"/>
      <c r="RUF113" s="461"/>
      <c r="RUG113" s="461"/>
      <c r="RUH113" s="461"/>
      <c r="RUI113" s="461"/>
      <c r="RUJ113" s="461"/>
      <c r="RUK113" s="461"/>
      <c r="RUL113" s="461"/>
      <c r="RUM113" s="461"/>
      <c r="RUN113" s="461"/>
      <c r="RUO113" s="461"/>
      <c r="RUP113" s="461"/>
      <c r="RUQ113" s="461"/>
      <c r="RUR113" s="461"/>
      <c r="RUS113" s="461"/>
      <c r="RUT113" s="461"/>
      <c r="RUU113" s="461"/>
      <c r="RUV113" s="461"/>
      <c r="RUW113" s="461"/>
      <c r="RUX113" s="461"/>
      <c r="RUY113" s="461"/>
      <c r="RUZ113" s="461"/>
      <c r="RVA113" s="461"/>
      <c r="RVB113" s="461"/>
      <c r="RVC113" s="461"/>
      <c r="RVD113" s="461"/>
      <c r="RVE113" s="461"/>
      <c r="RVF113" s="461"/>
      <c r="RVG113" s="461"/>
      <c r="RVH113" s="461"/>
      <c r="RVI113" s="461"/>
      <c r="RVJ113" s="461"/>
      <c r="RVK113" s="461"/>
      <c r="RVL113" s="461"/>
      <c r="RVM113" s="461"/>
      <c r="RVN113" s="461"/>
      <c r="RVO113" s="461"/>
      <c r="RVP113" s="461"/>
      <c r="RVQ113" s="461"/>
      <c r="RVR113" s="461"/>
      <c r="RVS113" s="461"/>
      <c r="RVT113" s="461"/>
      <c r="RVU113" s="461"/>
      <c r="RVV113" s="461"/>
      <c r="RVW113" s="461"/>
      <c r="RVX113" s="461"/>
      <c r="RVY113" s="461"/>
      <c r="RVZ113" s="461"/>
      <c r="RWA113" s="461"/>
      <c r="RWB113" s="461"/>
      <c r="RWC113" s="461"/>
      <c r="RWD113" s="461"/>
      <c r="RWE113" s="461"/>
      <c r="RWF113" s="461"/>
      <c r="RWG113" s="461"/>
      <c r="RWH113" s="461"/>
      <c r="RWI113" s="461"/>
      <c r="RWJ113" s="461"/>
      <c r="RWK113" s="461"/>
      <c r="RWL113" s="461"/>
      <c r="RWM113" s="461"/>
      <c r="RWN113" s="461"/>
      <c r="RWO113" s="461"/>
      <c r="RWP113" s="461"/>
      <c r="RWQ113" s="461"/>
      <c r="RWR113" s="461"/>
      <c r="RWS113" s="461"/>
      <c r="RWT113" s="461"/>
      <c r="RWU113" s="461"/>
      <c r="RWV113" s="461"/>
      <c r="RWW113" s="461"/>
      <c r="RWX113" s="461"/>
      <c r="RWY113" s="461"/>
      <c r="RWZ113" s="461"/>
      <c r="RXA113" s="461"/>
      <c r="RXB113" s="461"/>
      <c r="RXC113" s="461"/>
      <c r="RXD113" s="461"/>
      <c r="RXE113" s="461"/>
      <c r="RXF113" s="461"/>
      <c r="RXG113" s="461"/>
      <c r="RXH113" s="461"/>
      <c r="RXI113" s="461"/>
      <c r="RXJ113" s="461"/>
      <c r="RXK113" s="461"/>
      <c r="RXL113" s="461"/>
      <c r="RXM113" s="461"/>
      <c r="RXN113" s="461"/>
      <c r="RXO113" s="461"/>
      <c r="RXP113" s="461"/>
      <c r="RXQ113" s="461"/>
      <c r="RXR113" s="461"/>
      <c r="RXS113" s="461"/>
      <c r="RXT113" s="461"/>
      <c r="RXU113" s="461"/>
      <c r="RXV113" s="461"/>
      <c r="RXW113" s="461"/>
      <c r="RXX113" s="461"/>
      <c r="RXY113" s="461"/>
      <c r="RXZ113" s="461"/>
      <c r="RYA113" s="461"/>
      <c r="RYB113" s="461"/>
      <c r="RYC113" s="461"/>
      <c r="RYD113" s="461"/>
      <c r="RYE113" s="461"/>
      <c r="RYF113" s="461"/>
      <c r="RYG113" s="461"/>
      <c r="RYH113" s="461"/>
      <c r="RYI113" s="461"/>
      <c r="RYJ113" s="461"/>
      <c r="RYK113" s="461"/>
      <c r="RYL113" s="461"/>
      <c r="RYM113" s="461"/>
      <c r="RYN113" s="461"/>
      <c r="RYO113" s="461"/>
      <c r="RYP113" s="461"/>
      <c r="RYQ113" s="461"/>
      <c r="RYR113" s="461"/>
      <c r="RYS113" s="461"/>
      <c r="RYT113" s="461"/>
      <c r="RYU113" s="461"/>
      <c r="RYV113" s="461"/>
      <c r="RYW113" s="461"/>
      <c r="RYX113" s="461"/>
      <c r="RYY113" s="461"/>
      <c r="RYZ113" s="461"/>
      <c r="RZA113" s="461"/>
      <c r="RZB113" s="461"/>
      <c r="RZC113" s="461"/>
      <c r="RZD113" s="461"/>
      <c r="RZE113" s="461"/>
      <c r="RZF113" s="461"/>
      <c r="RZG113" s="461"/>
      <c r="RZH113" s="461"/>
      <c r="RZI113" s="461"/>
      <c r="RZJ113" s="461"/>
      <c r="RZK113" s="461"/>
      <c r="RZL113" s="461"/>
      <c r="RZM113" s="461"/>
      <c r="RZN113" s="461"/>
      <c r="RZO113" s="461"/>
      <c r="RZP113" s="461"/>
      <c r="RZQ113" s="461"/>
      <c r="RZR113" s="461"/>
      <c r="RZS113" s="461"/>
      <c r="RZT113" s="461"/>
      <c r="RZU113" s="461"/>
      <c r="RZV113" s="461"/>
      <c r="RZW113" s="461"/>
      <c r="RZX113" s="461"/>
      <c r="RZY113" s="461"/>
      <c r="RZZ113" s="461"/>
      <c r="SAA113" s="461"/>
      <c r="SAB113" s="461"/>
      <c r="SAC113" s="461"/>
      <c r="SAD113" s="461"/>
      <c r="SAE113" s="461"/>
      <c r="SAF113" s="461"/>
      <c r="SAG113" s="461"/>
      <c r="SAH113" s="461"/>
      <c r="SAI113" s="461"/>
      <c r="SAJ113" s="461"/>
      <c r="SAK113" s="461"/>
      <c r="SAL113" s="461"/>
      <c r="SAM113" s="461"/>
      <c r="SAN113" s="461"/>
      <c r="SAO113" s="461"/>
      <c r="SAP113" s="461"/>
      <c r="SAQ113" s="461"/>
      <c r="SAR113" s="461"/>
      <c r="SAS113" s="461"/>
      <c r="SAT113" s="461"/>
      <c r="SAU113" s="461"/>
      <c r="SAV113" s="461"/>
      <c r="SAW113" s="461"/>
      <c r="SAX113" s="461"/>
      <c r="SAY113" s="461"/>
      <c r="SAZ113" s="461"/>
      <c r="SBA113" s="461"/>
      <c r="SBB113" s="461"/>
      <c r="SBC113" s="461"/>
      <c r="SBD113" s="461"/>
      <c r="SBE113" s="461"/>
      <c r="SBF113" s="461"/>
      <c r="SBG113" s="461"/>
      <c r="SBH113" s="461"/>
      <c r="SBI113" s="461"/>
      <c r="SBJ113" s="461"/>
      <c r="SBK113" s="461"/>
      <c r="SBL113" s="461"/>
      <c r="SBM113" s="461"/>
      <c r="SBN113" s="461"/>
      <c r="SBO113" s="461"/>
      <c r="SBP113" s="461"/>
      <c r="SBQ113" s="461"/>
      <c r="SBR113" s="461"/>
      <c r="SBS113" s="461"/>
      <c r="SBT113" s="461"/>
      <c r="SBU113" s="461"/>
      <c r="SBV113" s="461"/>
      <c r="SBW113" s="461"/>
      <c r="SBX113" s="461"/>
      <c r="SBY113" s="461"/>
      <c r="SBZ113" s="461"/>
      <c r="SCA113" s="461"/>
      <c r="SCB113" s="461"/>
      <c r="SCC113" s="461"/>
      <c r="SCD113" s="461"/>
      <c r="SCE113" s="461"/>
      <c r="SCF113" s="461"/>
      <c r="SCG113" s="461"/>
      <c r="SCH113" s="461"/>
      <c r="SCI113" s="461"/>
      <c r="SCJ113" s="461"/>
      <c r="SCK113" s="461"/>
      <c r="SCL113" s="461"/>
      <c r="SCM113" s="461"/>
      <c r="SCN113" s="461"/>
      <c r="SCO113" s="461"/>
      <c r="SCP113" s="461"/>
      <c r="SCQ113" s="461"/>
      <c r="SCR113" s="461"/>
      <c r="SCS113" s="461"/>
      <c r="SCT113" s="461"/>
      <c r="SCU113" s="461"/>
      <c r="SCV113" s="461"/>
      <c r="SCW113" s="461"/>
      <c r="SCX113" s="461"/>
      <c r="SCY113" s="461"/>
      <c r="SCZ113" s="461"/>
      <c r="SDA113" s="461"/>
      <c r="SDB113" s="461"/>
      <c r="SDC113" s="461"/>
      <c r="SDD113" s="461"/>
      <c r="SDE113" s="461"/>
      <c r="SDF113" s="461"/>
      <c r="SDG113" s="461"/>
      <c r="SDH113" s="461"/>
      <c r="SDI113" s="461"/>
      <c r="SDJ113" s="461"/>
      <c r="SDK113" s="461"/>
      <c r="SDL113" s="461"/>
      <c r="SDM113" s="461"/>
      <c r="SDN113" s="461"/>
      <c r="SDO113" s="461"/>
      <c r="SDP113" s="461"/>
      <c r="SDQ113" s="461"/>
      <c r="SDR113" s="461"/>
      <c r="SDS113" s="461"/>
      <c r="SDT113" s="461"/>
      <c r="SDU113" s="461"/>
      <c r="SDV113" s="461"/>
      <c r="SDW113" s="461"/>
      <c r="SDX113" s="461"/>
      <c r="SDY113" s="461"/>
      <c r="SDZ113" s="461"/>
      <c r="SEA113" s="461"/>
      <c r="SEB113" s="461"/>
      <c r="SEC113" s="461"/>
      <c r="SED113" s="461"/>
      <c r="SEE113" s="461"/>
      <c r="SEF113" s="461"/>
      <c r="SEG113" s="461"/>
      <c r="SEH113" s="461"/>
      <c r="SEI113" s="461"/>
      <c r="SEJ113" s="461"/>
      <c r="SEK113" s="461"/>
      <c r="SEL113" s="461"/>
      <c r="SEM113" s="461"/>
      <c r="SEN113" s="461"/>
      <c r="SEO113" s="461"/>
      <c r="SEP113" s="461"/>
      <c r="SEQ113" s="461"/>
      <c r="SER113" s="461"/>
      <c r="SES113" s="461"/>
      <c r="SET113" s="461"/>
      <c r="SEU113" s="461"/>
      <c r="SEV113" s="461"/>
      <c r="SEW113" s="461"/>
      <c r="SEX113" s="461"/>
      <c r="SEY113" s="461"/>
      <c r="SEZ113" s="461"/>
      <c r="SFA113" s="461"/>
      <c r="SFB113" s="461"/>
      <c r="SFC113" s="461"/>
      <c r="SFD113" s="461"/>
      <c r="SFE113" s="461"/>
      <c r="SFF113" s="461"/>
      <c r="SFG113" s="461"/>
      <c r="SFH113" s="461"/>
      <c r="SFI113" s="461"/>
      <c r="SFJ113" s="461"/>
      <c r="SFK113" s="461"/>
      <c r="SFL113" s="461"/>
      <c r="SFM113" s="461"/>
      <c r="SFN113" s="461"/>
      <c r="SFO113" s="461"/>
      <c r="SFP113" s="461"/>
      <c r="SFQ113" s="461"/>
      <c r="SFR113" s="461"/>
      <c r="SFS113" s="461"/>
      <c r="SFT113" s="461"/>
      <c r="SFU113" s="461"/>
      <c r="SFV113" s="461"/>
      <c r="SFW113" s="461"/>
      <c r="SFX113" s="461"/>
      <c r="SFY113" s="461"/>
      <c r="SFZ113" s="461"/>
      <c r="SGA113" s="461"/>
      <c r="SGB113" s="461"/>
      <c r="SGC113" s="461"/>
      <c r="SGD113" s="461"/>
      <c r="SGE113" s="461"/>
      <c r="SGF113" s="461"/>
      <c r="SGG113" s="461"/>
      <c r="SGH113" s="461"/>
      <c r="SGI113" s="461"/>
      <c r="SGJ113" s="461"/>
      <c r="SGK113" s="461"/>
      <c r="SGL113" s="461"/>
      <c r="SGM113" s="461"/>
      <c r="SGN113" s="461"/>
      <c r="SGO113" s="461"/>
      <c r="SGP113" s="461"/>
      <c r="SGQ113" s="461"/>
      <c r="SGR113" s="461"/>
      <c r="SGS113" s="461"/>
      <c r="SGT113" s="461"/>
      <c r="SGU113" s="461"/>
      <c r="SGV113" s="461"/>
      <c r="SGW113" s="461"/>
      <c r="SGX113" s="461"/>
      <c r="SGY113" s="461"/>
      <c r="SGZ113" s="461"/>
      <c r="SHA113" s="461"/>
      <c r="SHB113" s="461"/>
      <c r="SHC113" s="461"/>
      <c r="SHD113" s="461"/>
      <c r="SHE113" s="461"/>
      <c r="SHF113" s="461"/>
      <c r="SHG113" s="461"/>
      <c r="SHH113" s="461"/>
      <c r="SHI113" s="461"/>
      <c r="SHJ113" s="461"/>
      <c r="SHK113" s="461"/>
      <c r="SHL113" s="461"/>
      <c r="SHM113" s="461"/>
      <c r="SHN113" s="461"/>
      <c r="SHO113" s="461"/>
      <c r="SHP113" s="461"/>
      <c r="SHQ113" s="461"/>
      <c r="SHR113" s="461"/>
      <c r="SHS113" s="461"/>
      <c r="SHT113" s="461"/>
      <c r="SHU113" s="461"/>
      <c r="SHV113" s="461"/>
      <c r="SHW113" s="461"/>
      <c r="SHX113" s="461"/>
      <c r="SHY113" s="461"/>
      <c r="SHZ113" s="461"/>
      <c r="SIA113" s="461"/>
      <c r="SIB113" s="461"/>
      <c r="SIC113" s="461"/>
      <c r="SID113" s="461"/>
      <c r="SIE113" s="461"/>
      <c r="SIF113" s="461"/>
      <c r="SIG113" s="461"/>
      <c r="SIH113" s="461"/>
      <c r="SII113" s="461"/>
      <c r="SIJ113" s="461"/>
      <c r="SIK113" s="461"/>
      <c r="SIL113" s="461"/>
      <c r="SIM113" s="461"/>
      <c r="SIN113" s="461"/>
      <c r="SIO113" s="461"/>
      <c r="SIP113" s="461"/>
      <c r="SIQ113" s="461"/>
      <c r="SIR113" s="461"/>
      <c r="SIS113" s="461"/>
      <c r="SIT113" s="461"/>
      <c r="SIU113" s="461"/>
      <c r="SIV113" s="461"/>
      <c r="SIW113" s="461"/>
      <c r="SIX113" s="461"/>
      <c r="SIY113" s="461"/>
      <c r="SIZ113" s="461"/>
      <c r="SJA113" s="461"/>
      <c r="SJB113" s="461"/>
      <c r="SJC113" s="461"/>
      <c r="SJD113" s="461"/>
      <c r="SJE113" s="461"/>
      <c r="SJF113" s="461"/>
      <c r="SJG113" s="461"/>
      <c r="SJH113" s="461"/>
      <c r="SJI113" s="461"/>
      <c r="SJJ113" s="461"/>
      <c r="SJK113" s="461"/>
      <c r="SJL113" s="461"/>
      <c r="SJM113" s="461"/>
      <c r="SJN113" s="461"/>
      <c r="SJO113" s="461"/>
      <c r="SJP113" s="461"/>
      <c r="SJQ113" s="461"/>
      <c r="SJR113" s="461"/>
      <c r="SJS113" s="461"/>
      <c r="SJT113" s="461"/>
      <c r="SJU113" s="461"/>
      <c r="SJV113" s="461"/>
      <c r="SJW113" s="461"/>
      <c r="SJX113" s="461"/>
      <c r="SJY113" s="461"/>
      <c r="SJZ113" s="461"/>
      <c r="SKA113" s="461"/>
      <c r="SKB113" s="461"/>
      <c r="SKC113" s="461"/>
      <c r="SKD113" s="461"/>
      <c r="SKE113" s="461"/>
      <c r="SKF113" s="461"/>
      <c r="SKG113" s="461"/>
      <c r="SKH113" s="461"/>
      <c r="SKI113" s="461"/>
      <c r="SKJ113" s="461"/>
      <c r="SKK113" s="461"/>
      <c r="SKL113" s="461"/>
      <c r="SKM113" s="461"/>
      <c r="SKN113" s="461"/>
      <c r="SKO113" s="461"/>
      <c r="SKP113" s="461"/>
      <c r="SKQ113" s="461"/>
      <c r="SKR113" s="461"/>
      <c r="SKS113" s="461"/>
      <c r="SKT113" s="461"/>
      <c r="SKU113" s="461"/>
      <c r="SKV113" s="461"/>
      <c r="SKW113" s="461"/>
      <c r="SKX113" s="461"/>
      <c r="SKY113" s="461"/>
      <c r="SKZ113" s="461"/>
      <c r="SLA113" s="461"/>
      <c r="SLB113" s="461"/>
      <c r="SLC113" s="461"/>
      <c r="SLD113" s="461"/>
      <c r="SLE113" s="461"/>
      <c r="SLF113" s="461"/>
      <c r="SLG113" s="461"/>
      <c r="SLH113" s="461"/>
      <c r="SLI113" s="461"/>
      <c r="SLJ113" s="461"/>
      <c r="SLK113" s="461"/>
      <c r="SLL113" s="461"/>
      <c r="SLM113" s="461"/>
      <c r="SLN113" s="461"/>
      <c r="SLO113" s="461"/>
      <c r="SLP113" s="461"/>
      <c r="SLQ113" s="461"/>
      <c r="SLR113" s="461"/>
      <c r="SLS113" s="461"/>
      <c r="SLT113" s="461"/>
      <c r="SLU113" s="461"/>
      <c r="SLV113" s="461"/>
      <c r="SLW113" s="461"/>
      <c r="SLX113" s="461"/>
      <c r="SLY113" s="461"/>
      <c r="SLZ113" s="461"/>
      <c r="SMA113" s="461"/>
      <c r="SMB113" s="461"/>
      <c r="SMC113" s="461"/>
      <c r="SMD113" s="461"/>
      <c r="SME113" s="461"/>
      <c r="SMF113" s="461"/>
      <c r="SMG113" s="461"/>
      <c r="SMH113" s="461"/>
      <c r="SMI113" s="461"/>
      <c r="SMJ113" s="461"/>
      <c r="SMK113" s="461"/>
      <c r="SML113" s="461"/>
      <c r="SMM113" s="461"/>
      <c r="SMN113" s="461"/>
      <c r="SMO113" s="461"/>
      <c r="SMP113" s="461"/>
      <c r="SMQ113" s="461"/>
      <c r="SMR113" s="461"/>
      <c r="SMS113" s="461"/>
      <c r="SMT113" s="461"/>
      <c r="SMU113" s="461"/>
      <c r="SMV113" s="461"/>
      <c r="SMW113" s="461"/>
      <c r="SMX113" s="461"/>
      <c r="SMY113" s="461"/>
      <c r="SMZ113" s="461"/>
      <c r="SNA113" s="461"/>
      <c r="SNB113" s="461"/>
      <c r="SNC113" s="461"/>
      <c r="SND113" s="461"/>
      <c r="SNE113" s="461"/>
      <c r="SNF113" s="461"/>
      <c r="SNG113" s="461"/>
      <c r="SNH113" s="461"/>
      <c r="SNI113" s="461"/>
      <c r="SNJ113" s="461"/>
      <c r="SNK113" s="461"/>
      <c r="SNL113" s="461"/>
      <c r="SNM113" s="461"/>
      <c r="SNN113" s="461"/>
      <c r="SNO113" s="461"/>
      <c r="SNP113" s="461"/>
      <c r="SNQ113" s="461"/>
      <c r="SNR113" s="461"/>
      <c r="SNS113" s="461"/>
      <c r="SNT113" s="461"/>
      <c r="SNU113" s="461"/>
      <c r="SNV113" s="461"/>
      <c r="SNW113" s="461"/>
      <c r="SNX113" s="461"/>
      <c r="SNY113" s="461"/>
      <c r="SNZ113" s="461"/>
      <c r="SOA113" s="461"/>
      <c r="SOB113" s="461"/>
      <c r="SOC113" s="461"/>
      <c r="SOD113" s="461"/>
      <c r="SOE113" s="461"/>
      <c r="SOF113" s="461"/>
      <c r="SOG113" s="461"/>
      <c r="SOH113" s="461"/>
      <c r="SOI113" s="461"/>
      <c r="SOJ113" s="461"/>
      <c r="SOK113" s="461"/>
      <c r="SOL113" s="461"/>
      <c r="SOM113" s="461"/>
      <c r="SON113" s="461"/>
      <c r="SOO113" s="461"/>
      <c r="SOP113" s="461"/>
      <c r="SOQ113" s="461"/>
      <c r="SOR113" s="461"/>
      <c r="SOS113" s="461"/>
      <c r="SOT113" s="461"/>
      <c r="SOU113" s="461"/>
      <c r="SOV113" s="461"/>
      <c r="SOW113" s="461"/>
      <c r="SOX113" s="461"/>
      <c r="SOY113" s="461"/>
      <c r="SOZ113" s="461"/>
      <c r="SPA113" s="461"/>
      <c r="SPB113" s="461"/>
      <c r="SPC113" s="461"/>
      <c r="SPD113" s="461"/>
      <c r="SPE113" s="461"/>
      <c r="SPF113" s="461"/>
      <c r="SPG113" s="461"/>
      <c r="SPH113" s="461"/>
      <c r="SPI113" s="461"/>
      <c r="SPJ113" s="461"/>
      <c r="SPK113" s="461"/>
      <c r="SPL113" s="461"/>
      <c r="SPM113" s="461"/>
      <c r="SPN113" s="461"/>
      <c r="SPO113" s="461"/>
      <c r="SPP113" s="461"/>
      <c r="SPQ113" s="461"/>
      <c r="SPR113" s="461"/>
      <c r="SPS113" s="461"/>
      <c r="SPT113" s="461"/>
      <c r="SPU113" s="461"/>
      <c r="SPV113" s="461"/>
      <c r="SPW113" s="461"/>
      <c r="SPX113" s="461"/>
      <c r="SPY113" s="461"/>
      <c r="SPZ113" s="461"/>
      <c r="SQA113" s="461"/>
      <c r="SQB113" s="461"/>
      <c r="SQC113" s="461"/>
      <c r="SQD113" s="461"/>
      <c r="SQE113" s="461"/>
      <c r="SQF113" s="461"/>
      <c r="SQG113" s="461"/>
      <c r="SQH113" s="461"/>
      <c r="SQI113" s="461"/>
      <c r="SQJ113" s="461"/>
      <c r="SQK113" s="461"/>
      <c r="SQL113" s="461"/>
      <c r="SQM113" s="461"/>
      <c r="SQN113" s="461"/>
      <c r="SQO113" s="461"/>
      <c r="SQP113" s="461"/>
      <c r="SQQ113" s="461"/>
      <c r="SQR113" s="461"/>
      <c r="SQS113" s="461"/>
      <c r="SQT113" s="461"/>
      <c r="SQU113" s="461"/>
      <c r="SQV113" s="461"/>
      <c r="SQW113" s="461"/>
      <c r="SQX113" s="461"/>
      <c r="SQY113" s="461"/>
      <c r="SQZ113" s="461"/>
      <c r="SRA113" s="461"/>
      <c r="SRB113" s="461"/>
      <c r="SRC113" s="461"/>
      <c r="SRD113" s="461"/>
      <c r="SRE113" s="461"/>
      <c r="SRF113" s="461"/>
      <c r="SRG113" s="461"/>
      <c r="SRH113" s="461"/>
      <c r="SRI113" s="461"/>
      <c r="SRJ113" s="461"/>
      <c r="SRK113" s="461"/>
      <c r="SRL113" s="461"/>
      <c r="SRM113" s="461"/>
      <c r="SRN113" s="461"/>
      <c r="SRO113" s="461"/>
      <c r="SRP113" s="461"/>
      <c r="SRQ113" s="461"/>
      <c r="SRR113" s="461"/>
      <c r="SRS113" s="461"/>
      <c r="SRT113" s="461"/>
      <c r="SRU113" s="461"/>
      <c r="SRV113" s="461"/>
      <c r="SRW113" s="461"/>
      <c r="SRX113" s="461"/>
      <c r="SRY113" s="461"/>
      <c r="SRZ113" s="461"/>
      <c r="SSA113" s="461"/>
      <c r="SSB113" s="461"/>
      <c r="SSC113" s="461"/>
      <c r="SSD113" s="461"/>
      <c r="SSE113" s="461"/>
      <c r="SSF113" s="461"/>
      <c r="SSG113" s="461"/>
      <c r="SSH113" s="461"/>
      <c r="SSI113" s="461"/>
      <c r="SSJ113" s="461"/>
      <c r="SSK113" s="461"/>
      <c r="SSL113" s="461"/>
      <c r="SSM113" s="461"/>
      <c r="SSN113" s="461"/>
      <c r="SSO113" s="461"/>
      <c r="SSP113" s="461"/>
      <c r="SSQ113" s="461"/>
      <c r="SSR113" s="461"/>
      <c r="SSS113" s="461"/>
      <c r="SST113" s="461"/>
      <c r="SSU113" s="461"/>
      <c r="SSV113" s="461"/>
      <c r="SSW113" s="461"/>
      <c r="SSX113" s="461"/>
      <c r="SSY113" s="461"/>
      <c r="SSZ113" s="461"/>
      <c r="STA113" s="461"/>
      <c r="STB113" s="461"/>
      <c r="STC113" s="461"/>
      <c r="STD113" s="461"/>
      <c r="STE113" s="461"/>
      <c r="STF113" s="461"/>
      <c r="STG113" s="461"/>
      <c r="STH113" s="461"/>
      <c r="STI113" s="461"/>
      <c r="STJ113" s="461"/>
      <c r="STK113" s="461"/>
      <c r="STL113" s="461"/>
      <c r="STM113" s="461"/>
      <c r="STN113" s="461"/>
      <c r="STO113" s="461"/>
      <c r="STP113" s="461"/>
      <c r="STQ113" s="461"/>
      <c r="STR113" s="461"/>
      <c r="STS113" s="461"/>
      <c r="STT113" s="461"/>
      <c r="STU113" s="461"/>
      <c r="STV113" s="461"/>
      <c r="STW113" s="461"/>
      <c r="STX113" s="461"/>
      <c r="STY113" s="461"/>
      <c r="STZ113" s="461"/>
      <c r="SUA113" s="461"/>
      <c r="SUB113" s="461"/>
      <c r="SUC113" s="461"/>
      <c r="SUD113" s="461"/>
      <c r="SUE113" s="461"/>
      <c r="SUF113" s="461"/>
      <c r="SUG113" s="461"/>
      <c r="SUH113" s="461"/>
      <c r="SUI113" s="461"/>
      <c r="SUJ113" s="461"/>
      <c r="SUK113" s="461"/>
      <c r="SUL113" s="461"/>
      <c r="SUM113" s="461"/>
      <c r="SUN113" s="461"/>
      <c r="SUO113" s="461"/>
      <c r="SUP113" s="461"/>
      <c r="SUQ113" s="461"/>
      <c r="SUR113" s="461"/>
      <c r="SUS113" s="461"/>
      <c r="SUT113" s="461"/>
      <c r="SUU113" s="461"/>
      <c r="SUV113" s="461"/>
      <c r="SUW113" s="461"/>
      <c r="SUX113" s="461"/>
      <c r="SUY113" s="461"/>
      <c r="SUZ113" s="461"/>
      <c r="SVA113" s="461"/>
      <c r="SVB113" s="461"/>
      <c r="SVC113" s="461"/>
      <c r="SVD113" s="461"/>
      <c r="SVE113" s="461"/>
      <c r="SVF113" s="461"/>
      <c r="SVG113" s="461"/>
      <c r="SVH113" s="461"/>
      <c r="SVI113" s="461"/>
      <c r="SVJ113" s="461"/>
      <c r="SVK113" s="461"/>
      <c r="SVL113" s="461"/>
      <c r="SVM113" s="461"/>
      <c r="SVN113" s="461"/>
      <c r="SVO113" s="461"/>
      <c r="SVP113" s="461"/>
      <c r="SVQ113" s="461"/>
      <c r="SVR113" s="461"/>
      <c r="SVS113" s="461"/>
      <c r="SVT113" s="461"/>
      <c r="SVU113" s="461"/>
      <c r="SVV113" s="461"/>
      <c r="SVW113" s="461"/>
      <c r="SVX113" s="461"/>
      <c r="SVY113" s="461"/>
      <c r="SVZ113" s="461"/>
      <c r="SWA113" s="461"/>
      <c r="SWB113" s="461"/>
      <c r="SWC113" s="461"/>
      <c r="SWD113" s="461"/>
      <c r="SWE113" s="461"/>
      <c r="SWF113" s="461"/>
      <c r="SWG113" s="461"/>
      <c r="SWH113" s="461"/>
      <c r="SWI113" s="461"/>
      <c r="SWJ113" s="461"/>
      <c r="SWK113" s="461"/>
      <c r="SWL113" s="461"/>
      <c r="SWM113" s="461"/>
      <c r="SWN113" s="461"/>
      <c r="SWO113" s="461"/>
      <c r="SWP113" s="461"/>
      <c r="SWQ113" s="461"/>
      <c r="SWR113" s="461"/>
      <c r="SWS113" s="461"/>
      <c r="SWT113" s="461"/>
      <c r="SWU113" s="461"/>
      <c r="SWV113" s="461"/>
      <c r="SWW113" s="461"/>
      <c r="SWX113" s="461"/>
      <c r="SWY113" s="461"/>
      <c r="SWZ113" s="461"/>
      <c r="SXA113" s="461"/>
      <c r="SXB113" s="461"/>
      <c r="SXC113" s="461"/>
      <c r="SXD113" s="461"/>
      <c r="SXE113" s="461"/>
      <c r="SXF113" s="461"/>
      <c r="SXG113" s="461"/>
      <c r="SXH113" s="461"/>
      <c r="SXI113" s="461"/>
      <c r="SXJ113" s="461"/>
      <c r="SXK113" s="461"/>
      <c r="SXL113" s="461"/>
      <c r="SXM113" s="461"/>
      <c r="SXN113" s="461"/>
      <c r="SXO113" s="461"/>
      <c r="SXP113" s="461"/>
      <c r="SXQ113" s="461"/>
      <c r="SXR113" s="461"/>
      <c r="SXS113" s="461"/>
      <c r="SXT113" s="461"/>
      <c r="SXU113" s="461"/>
      <c r="SXV113" s="461"/>
      <c r="SXW113" s="461"/>
      <c r="SXX113" s="461"/>
      <c r="SXY113" s="461"/>
      <c r="SXZ113" s="461"/>
      <c r="SYA113" s="461"/>
      <c r="SYB113" s="461"/>
      <c r="SYC113" s="461"/>
      <c r="SYD113" s="461"/>
      <c r="SYE113" s="461"/>
      <c r="SYF113" s="461"/>
      <c r="SYG113" s="461"/>
      <c r="SYH113" s="461"/>
      <c r="SYI113" s="461"/>
      <c r="SYJ113" s="461"/>
      <c r="SYK113" s="461"/>
      <c r="SYL113" s="461"/>
      <c r="SYM113" s="461"/>
      <c r="SYN113" s="461"/>
      <c r="SYO113" s="461"/>
      <c r="SYP113" s="461"/>
      <c r="SYQ113" s="461"/>
      <c r="SYR113" s="461"/>
      <c r="SYS113" s="461"/>
      <c r="SYT113" s="461"/>
      <c r="SYU113" s="461"/>
      <c r="SYV113" s="461"/>
      <c r="SYW113" s="461"/>
      <c r="SYX113" s="461"/>
      <c r="SYY113" s="461"/>
      <c r="SYZ113" s="461"/>
      <c r="SZA113" s="461"/>
      <c r="SZB113" s="461"/>
      <c r="SZC113" s="461"/>
      <c r="SZD113" s="461"/>
      <c r="SZE113" s="461"/>
      <c r="SZF113" s="461"/>
      <c r="SZG113" s="461"/>
      <c r="SZH113" s="461"/>
      <c r="SZI113" s="461"/>
      <c r="SZJ113" s="461"/>
      <c r="SZK113" s="461"/>
      <c r="SZL113" s="461"/>
      <c r="SZM113" s="461"/>
      <c r="SZN113" s="461"/>
      <c r="SZO113" s="461"/>
      <c r="SZP113" s="461"/>
      <c r="SZQ113" s="461"/>
      <c r="SZR113" s="461"/>
      <c r="SZS113" s="461"/>
      <c r="SZT113" s="461"/>
      <c r="SZU113" s="461"/>
      <c r="SZV113" s="461"/>
      <c r="SZW113" s="461"/>
      <c r="SZX113" s="461"/>
      <c r="SZY113" s="461"/>
      <c r="SZZ113" s="461"/>
      <c r="TAA113" s="461"/>
      <c r="TAB113" s="461"/>
      <c r="TAC113" s="461"/>
      <c r="TAD113" s="461"/>
      <c r="TAE113" s="461"/>
      <c r="TAF113" s="461"/>
      <c r="TAG113" s="461"/>
      <c r="TAH113" s="461"/>
      <c r="TAI113" s="461"/>
      <c r="TAJ113" s="461"/>
      <c r="TAK113" s="461"/>
      <c r="TAL113" s="461"/>
      <c r="TAM113" s="461"/>
      <c r="TAN113" s="461"/>
      <c r="TAO113" s="461"/>
      <c r="TAP113" s="461"/>
      <c r="TAQ113" s="461"/>
      <c r="TAR113" s="461"/>
      <c r="TAS113" s="461"/>
      <c r="TAT113" s="461"/>
      <c r="TAU113" s="461"/>
      <c r="TAV113" s="461"/>
      <c r="TAW113" s="461"/>
      <c r="TAX113" s="461"/>
      <c r="TAY113" s="461"/>
      <c r="TAZ113" s="461"/>
      <c r="TBA113" s="461"/>
      <c r="TBB113" s="461"/>
      <c r="TBC113" s="461"/>
      <c r="TBD113" s="461"/>
      <c r="TBE113" s="461"/>
      <c r="TBF113" s="461"/>
      <c r="TBG113" s="461"/>
      <c r="TBH113" s="461"/>
      <c r="TBI113" s="461"/>
      <c r="TBJ113" s="461"/>
      <c r="TBK113" s="461"/>
      <c r="TBL113" s="461"/>
      <c r="TBM113" s="461"/>
      <c r="TBN113" s="461"/>
      <c r="TBO113" s="461"/>
      <c r="TBP113" s="461"/>
      <c r="TBQ113" s="461"/>
      <c r="TBR113" s="461"/>
      <c r="TBS113" s="461"/>
      <c r="TBT113" s="461"/>
      <c r="TBU113" s="461"/>
      <c r="TBV113" s="461"/>
      <c r="TBW113" s="461"/>
      <c r="TBX113" s="461"/>
      <c r="TBY113" s="461"/>
      <c r="TBZ113" s="461"/>
      <c r="TCA113" s="461"/>
      <c r="TCB113" s="461"/>
      <c r="TCC113" s="461"/>
      <c r="TCD113" s="461"/>
      <c r="TCE113" s="461"/>
      <c r="TCF113" s="461"/>
      <c r="TCG113" s="461"/>
      <c r="TCH113" s="461"/>
      <c r="TCI113" s="461"/>
      <c r="TCJ113" s="461"/>
      <c r="TCK113" s="461"/>
      <c r="TCL113" s="461"/>
      <c r="TCM113" s="461"/>
      <c r="TCN113" s="461"/>
      <c r="TCO113" s="461"/>
      <c r="TCP113" s="461"/>
      <c r="TCQ113" s="461"/>
      <c r="TCR113" s="461"/>
      <c r="TCS113" s="461"/>
      <c r="TCT113" s="461"/>
      <c r="TCU113" s="461"/>
      <c r="TCV113" s="461"/>
      <c r="TCW113" s="461"/>
      <c r="TCX113" s="461"/>
      <c r="TCY113" s="461"/>
      <c r="TCZ113" s="461"/>
      <c r="TDA113" s="461"/>
      <c r="TDB113" s="461"/>
      <c r="TDC113" s="461"/>
      <c r="TDD113" s="461"/>
      <c r="TDE113" s="461"/>
      <c r="TDF113" s="461"/>
      <c r="TDG113" s="461"/>
      <c r="TDH113" s="461"/>
      <c r="TDI113" s="461"/>
      <c r="TDJ113" s="461"/>
      <c r="TDK113" s="461"/>
      <c r="TDL113" s="461"/>
      <c r="TDM113" s="461"/>
      <c r="TDN113" s="461"/>
      <c r="TDO113" s="461"/>
      <c r="TDP113" s="461"/>
      <c r="TDQ113" s="461"/>
      <c r="TDR113" s="461"/>
      <c r="TDS113" s="461"/>
      <c r="TDT113" s="461"/>
      <c r="TDU113" s="461"/>
      <c r="TDV113" s="461"/>
      <c r="TDW113" s="461"/>
      <c r="TDX113" s="461"/>
      <c r="TDY113" s="461"/>
      <c r="TDZ113" s="461"/>
      <c r="TEA113" s="461"/>
      <c r="TEB113" s="461"/>
      <c r="TEC113" s="461"/>
      <c r="TED113" s="461"/>
      <c r="TEE113" s="461"/>
      <c r="TEF113" s="461"/>
      <c r="TEG113" s="461"/>
      <c r="TEH113" s="461"/>
      <c r="TEI113" s="461"/>
      <c r="TEJ113" s="461"/>
      <c r="TEK113" s="461"/>
      <c r="TEL113" s="461"/>
      <c r="TEM113" s="461"/>
      <c r="TEN113" s="461"/>
      <c r="TEO113" s="461"/>
      <c r="TEP113" s="461"/>
      <c r="TEQ113" s="461"/>
      <c r="TER113" s="461"/>
      <c r="TES113" s="461"/>
      <c r="TET113" s="461"/>
      <c r="TEU113" s="461"/>
      <c r="TEV113" s="461"/>
      <c r="TEW113" s="461"/>
      <c r="TEX113" s="461"/>
      <c r="TEY113" s="461"/>
      <c r="TEZ113" s="461"/>
      <c r="TFA113" s="461"/>
      <c r="TFB113" s="461"/>
      <c r="TFC113" s="461"/>
      <c r="TFD113" s="461"/>
      <c r="TFE113" s="461"/>
      <c r="TFF113" s="461"/>
      <c r="TFG113" s="461"/>
      <c r="TFH113" s="461"/>
      <c r="TFI113" s="461"/>
      <c r="TFJ113" s="461"/>
      <c r="TFK113" s="461"/>
      <c r="TFL113" s="461"/>
      <c r="TFM113" s="461"/>
      <c r="TFN113" s="461"/>
      <c r="TFO113" s="461"/>
      <c r="TFP113" s="461"/>
      <c r="TFQ113" s="461"/>
      <c r="TFR113" s="461"/>
      <c r="TFS113" s="461"/>
      <c r="TFT113" s="461"/>
      <c r="TFU113" s="461"/>
      <c r="TFV113" s="461"/>
      <c r="TFW113" s="461"/>
      <c r="TFX113" s="461"/>
      <c r="TFY113" s="461"/>
      <c r="TFZ113" s="461"/>
      <c r="TGA113" s="461"/>
      <c r="TGB113" s="461"/>
      <c r="TGC113" s="461"/>
      <c r="TGD113" s="461"/>
      <c r="TGE113" s="461"/>
      <c r="TGF113" s="461"/>
      <c r="TGG113" s="461"/>
      <c r="TGH113" s="461"/>
      <c r="TGI113" s="461"/>
      <c r="TGJ113" s="461"/>
      <c r="TGK113" s="461"/>
      <c r="TGL113" s="461"/>
      <c r="TGM113" s="461"/>
      <c r="TGN113" s="461"/>
      <c r="TGO113" s="461"/>
      <c r="TGP113" s="461"/>
      <c r="TGQ113" s="461"/>
      <c r="TGR113" s="461"/>
      <c r="TGS113" s="461"/>
      <c r="TGT113" s="461"/>
      <c r="TGU113" s="461"/>
      <c r="TGV113" s="461"/>
      <c r="TGW113" s="461"/>
      <c r="TGX113" s="461"/>
      <c r="TGY113" s="461"/>
      <c r="TGZ113" s="461"/>
      <c r="THA113" s="461"/>
      <c r="THB113" s="461"/>
      <c r="THC113" s="461"/>
      <c r="THD113" s="461"/>
      <c r="THE113" s="461"/>
      <c r="THF113" s="461"/>
      <c r="THG113" s="461"/>
      <c r="THH113" s="461"/>
      <c r="THI113" s="461"/>
      <c r="THJ113" s="461"/>
      <c r="THK113" s="461"/>
      <c r="THL113" s="461"/>
      <c r="THM113" s="461"/>
      <c r="THN113" s="461"/>
      <c r="THO113" s="461"/>
      <c r="THP113" s="461"/>
      <c r="THQ113" s="461"/>
      <c r="THR113" s="461"/>
      <c r="THS113" s="461"/>
      <c r="THT113" s="461"/>
      <c r="THU113" s="461"/>
      <c r="THV113" s="461"/>
      <c r="THW113" s="461"/>
      <c r="THX113" s="461"/>
      <c r="THY113" s="461"/>
      <c r="THZ113" s="461"/>
      <c r="TIA113" s="461"/>
      <c r="TIB113" s="461"/>
      <c r="TIC113" s="461"/>
      <c r="TID113" s="461"/>
      <c r="TIE113" s="461"/>
      <c r="TIF113" s="461"/>
      <c r="TIG113" s="461"/>
      <c r="TIH113" s="461"/>
      <c r="TII113" s="461"/>
      <c r="TIJ113" s="461"/>
      <c r="TIK113" s="461"/>
      <c r="TIL113" s="461"/>
      <c r="TIM113" s="461"/>
      <c r="TIN113" s="461"/>
      <c r="TIO113" s="461"/>
      <c r="TIP113" s="461"/>
      <c r="TIQ113" s="461"/>
      <c r="TIR113" s="461"/>
      <c r="TIS113" s="461"/>
      <c r="TIT113" s="461"/>
      <c r="TIU113" s="461"/>
      <c r="TIV113" s="461"/>
      <c r="TIW113" s="461"/>
      <c r="TIX113" s="461"/>
      <c r="TIY113" s="461"/>
      <c r="TIZ113" s="461"/>
      <c r="TJA113" s="461"/>
      <c r="TJB113" s="461"/>
      <c r="TJC113" s="461"/>
      <c r="TJD113" s="461"/>
      <c r="TJE113" s="461"/>
      <c r="TJF113" s="461"/>
      <c r="TJG113" s="461"/>
      <c r="TJH113" s="461"/>
      <c r="TJI113" s="461"/>
      <c r="TJJ113" s="461"/>
      <c r="TJK113" s="461"/>
      <c r="TJL113" s="461"/>
      <c r="TJM113" s="461"/>
      <c r="TJN113" s="461"/>
      <c r="TJO113" s="461"/>
      <c r="TJP113" s="461"/>
      <c r="TJQ113" s="461"/>
      <c r="TJR113" s="461"/>
      <c r="TJS113" s="461"/>
      <c r="TJT113" s="461"/>
      <c r="TJU113" s="461"/>
      <c r="TJV113" s="461"/>
      <c r="TJW113" s="461"/>
      <c r="TJX113" s="461"/>
      <c r="TJY113" s="461"/>
      <c r="TJZ113" s="461"/>
      <c r="TKA113" s="461"/>
      <c r="TKB113" s="461"/>
      <c r="TKC113" s="461"/>
      <c r="TKD113" s="461"/>
      <c r="TKE113" s="461"/>
      <c r="TKF113" s="461"/>
      <c r="TKG113" s="461"/>
      <c r="TKH113" s="461"/>
      <c r="TKI113" s="461"/>
      <c r="TKJ113" s="461"/>
      <c r="TKK113" s="461"/>
      <c r="TKL113" s="461"/>
      <c r="TKM113" s="461"/>
      <c r="TKN113" s="461"/>
      <c r="TKO113" s="461"/>
      <c r="TKP113" s="461"/>
      <c r="TKQ113" s="461"/>
      <c r="TKR113" s="461"/>
      <c r="TKS113" s="461"/>
      <c r="TKT113" s="461"/>
      <c r="TKU113" s="461"/>
      <c r="TKV113" s="461"/>
      <c r="TKW113" s="461"/>
      <c r="TKX113" s="461"/>
      <c r="TKY113" s="461"/>
      <c r="TKZ113" s="461"/>
      <c r="TLA113" s="461"/>
      <c r="TLB113" s="461"/>
      <c r="TLC113" s="461"/>
      <c r="TLD113" s="461"/>
      <c r="TLE113" s="461"/>
      <c r="TLF113" s="461"/>
      <c r="TLG113" s="461"/>
      <c r="TLH113" s="461"/>
      <c r="TLI113" s="461"/>
      <c r="TLJ113" s="461"/>
      <c r="TLK113" s="461"/>
      <c r="TLL113" s="461"/>
      <c r="TLM113" s="461"/>
      <c r="TLN113" s="461"/>
      <c r="TLO113" s="461"/>
      <c r="TLP113" s="461"/>
      <c r="TLQ113" s="461"/>
      <c r="TLR113" s="461"/>
      <c r="TLS113" s="461"/>
      <c r="TLT113" s="461"/>
      <c r="TLU113" s="461"/>
      <c r="TLV113" s="461"/>
      <c r="TLW113" s="461"/>
      <c r="TLX113" s="461"/>
      <c r="TLY113" s="461"/>
      <c r="TLZ113" s="461"/>
      <c r="TMA113" s="461"/>
      <c r="TMB113" s="461"/>
      <c r="TMC113" s="461"/>
      <c r="TMD113" s="461"/>
      <c r="TME113" s="461"/>
      <c r="TMF113" s="461"/>
      <c r="TMG113" s="461"/>
      <c r="TMH113" s="461"/>
      <c r="TMI113" s="461"/>
      <c r="TMJ113" s="461"/>
      <c r="TMK113" s="461"/>
      <c r="TML113" s="461"/>
      <c r="TMM113" s="461"/>
      <c r="TMN113" s="461"/>
      <c r="TMO113" s="461"/>
      <c r="TMP113" s="461"/>
      <c r="TMQ113" s="461"/>
      <c r="TMR113" s="461"/>
      <c r="TMS113" s="461"/>
      <c r="TMT113" s="461"/>
      <c r="TMU113" s="461"/>
      <c r="TMV113" s="461"/>
      <c r="TMW113" s="461"/>
      <c r="TMX113" s="461"/>
      <c r="TMY113" s="461"/>
      <c r="TMZ113" s="461"/>
      <c r="TNA113" s="461"/>
      <c r="TNB113" s="461"/>
      <c r="TNC113" s="461"/>
      <c r="TND113" s="461"/>
      <c r="TNE113" s="461"/>
      <c r="TNF113" s="461"/>
      <c r="TNG113" s="461"/>
      <c r="TNH113" s="461"/>
      <c r="TNI113" s="461"/>
      <c r="TNJ113" s="461"/>
      <c r="TNK113" s="461"/>
      <c r="TNL113" s="461"/>
      <c r="TNM113" s="461"/>
      <c r="TNN113" s="461"/>
      <c r="TNO113" s="461"/>
      <c r="TNP113" s="461"/>
      <c r="TNQ113" s="461"/>
      <c r="TNR113" s="461"/>
      <c r="TNS113" s="461"/>
      <c r="TNT113" s="461"/>
      <c r="TNU113" s="461"/>
      <c r="TNV113" s="461"/>
      <c r="TNW113" s="461"/>
      <c r="TNX113" s="461"/>
      <c r="TNY113" s="461"/>
      <c r="TNZ113" s="461"/>
      <c r="TOA113" s="461"/>
      <c r="TOB113" s="461"/>
      <c r="TOC113" s="461"/>
      <c r="TOD113" s="461"/>
      <c r="TOE113" s="461"/>
      <c r="TOF113" s="461"/>
      <c r="TOG113" s="461"/>
      <c r="TOH113" s="461"/>
      <c r="TOI113" s="461"/>
      <c r="TOJ113" s="461"/>
      <c r="TOK113" s="461"/>
      <c r="TOL113" s="461"/>
      <c r="TOM113" s="461"/>
      <c r="TON113" s="461"/>
      <c r="TOO113" s="461"/>
      <c r="TOP113" s="461"/>
      <c r="TOQ113" s="461"/>
      <c r="TOR113" s="461"/>
      <c r="TOS113" s="461"/>
      <c r="TOT113" s="461"/>
      <c r="TOU113" s="461"/>
      <c r="TOV113" s="461"/>
      <c r="TOW113" s="461"/>
      <c r="TOX113" s="461"/>
      <c r="TOY113" s="461"/>
      <c r="TOZ113" s="461"/>
      <c r="TPA113" s="461"/>
      <c r="TPB113" s="461"/>
      <c r="TPC113" s="461"/>
      <c r="TPD113" s="461"/>
      <c r="TPE113" s="461"/>
      <c r="TPF113" s="461"/>
      <c r="TPG113" s="461"/>
      <c r="TPH113" s="461"/>
      <c r="TPI113" s="461"/>
      <c r="TPJ113" s="461"/>
      <c r="TPK113" s="461"/>
      <c r="TPL113" s="461"/>
      <c r="TPM113" s="461"/>
      <c r="TPN113" s="461"/>
      <c r="TPO113" s="461"/>
      <c r="TPP113" s="461"/>
      <c r="TPQ113" s="461"/>
      <c r="TPR113" s="461"/>
      <c r="TPS113" s="461"/>
      <c r="TPT113" s="461"/>
      <c r="TPU113" s="461"/>
      <c r="TPV113" s="461"/>
      <c r="TPW113" s="461"/>
      <c r="TPX113" s="461"/>
      <c r="TPY113" s="461"/>
      <c r="TPZ113" s="461"/>
      <c r="TQA113" s="461"/>
      <c r="TQB113" s="461"/>
      <c r="TQC113" s="461"/>
      <c r="TQD113" s="461"/>
      <c r="TQE113" s="461"/>
      <c r="TQF113" s="461"/>
      <c r="TQG113" s="461"/>
      <c r="TQH113" s="461"/>
      <c r="TQI113" s="461"/>
      <c r="TQJ113" s="461"/>
      <c r="TQK113" s="461"/>
      <c r="TQL113" s="461"/>
      <c r="TQM113" s="461"/>
      <c r="TQN113" s="461"/>
      <c r="TQO113" s="461"/>
      <c r="TQP113" s="461"/>
      <c r="TQQ113" s="461"/>
      <c r="TQR113" s="461"/>
      <c r="TQS113" s="461"/>
      <c r="TQT113" s="461"/>
      <c r="TQU113" s="461"/>
      <c r="TQV113" s="461"/>
      <c r="TQW113" s="461"/>
      <c r="TQX113" s="461"/>
      <c r="TQY113" s="461"/>
      <c r="TQZ113" s="461"/>
      <c r="TRA113" s="461"/>
      <c r="TRB113" s="461"/>
      <c r="TRC113" s="461"/>
      <c r="TRD113" s="461"/>
      <c r="TRE113" s="461"/>
      <c r="TRF113" s="461"/>
      <c r="TRG113" s="461"/>
      <c r="TRH113" s="461"/>
      <c r="TRI113" s="461"/>
      <c r="TRJ113" s="461"/>
      <c r="TRK113" s="461"/>
      <c r="TRL113" s="461"/>
      <c r="TRM113" s="461"/>
      <c r="TRN113" s="461"/>
      <c r="TRO113" s="461"/>
      <c r="TRP113" s="461"/>
      <c r="TRQ113" s="461"/>
      <c r="TRR113" s="461"/>
      <c r="TRS113" s="461"/>
      <c r="TRT113" s="461"/>
      <c r="TRU113" s="461"/>
      <c r="TRV113" s="461"/>
      <c r="TRW113" s="461"/>
      <c r="TRX113" s="461"/>
      <c r="TRY113" s="461"/>
      <c r="TRZ113" s="461"/>
      <c r="TSA113" s="461"/>
      <c r="TSB113" s="461"/>
      <c r="TSC113" s="461"/>
      <c r="TSD113" s="461"/>
      <c r="TSE113" s="461"/>
      <c r="TSF113" s="461"/>
      <c r="TSG113" s="461"/>
      <c r="TSH113" s="461"/>
      <c r="TSI113" s="461"/>
      <c r="TSJ113" s="461"/>
      <c r="TSK113" s="461"/>
      <c r="TSL113" s="461"/>
      <c r="TSM113" s="461"/>
      <c r="TSN113" s="461"/>
      <c r="TSO113" s="461"/>
      <c r="TSP113" s="461"/>
      <c r="TSQ113" s="461"/>
      <c r="TSR113" s="461"/>
      <c r="TSS113" s="461"/>
      <c r="TST113" s="461"/>
      <c r="TSU113" s="461"/>
      <c r="TSV113" s="461"/>
      <c r="TSW113" s="461"/>
      <c r="TSX113" s="461"/>
      <c r="TSY113" s="461"/>
      <c r="TSZ113" s="461"/>
      <c r="TTA113" s="461"/>
      <c r="TTB113" s="461"/>
      <c r="TTC113" s="461"/>
      <c r="TTD113" s="461"/>
      <c r="TTE113" s="461"/>
      <c r="TTF113" s="461"/>
      <c r="TTG113" s="461"/>
      <c r="TTH113" s="461"/>
      <c r="TTI113" s="461"/>
      <c r="TTJ113" s="461"/>
      <c r="TTK113" s="461"/>
      <c r="TTL113" s="461"/>
      <c r="TTM113" s="461"/>
      <c r="TTN113" s="461"/>
      <c r="TTO113" s="461"/>
      <c r="TTP113" s="461"/>
      <c r="TTQ113" s="461"/>
      <c r="TTR113" s="461"/>
      <c r="TTS113" s="461"/>
      <c r="TTT113" s="461"/>
      <c r="TTU113" s="461"/>
      <c r="TTV113" s="461"/>
      <c r="TTW113" s="461"/>
      <c r="TTX113" s="461"/>
      <c r="TTY113" s="461"/>
      <c r="TTZ113" s="461"/>
      <c r="TUA113" s="461"/>
      <c r="TUB113" s="461"/>
      <c r="TUC113" s="461"/>
      <c r="TUD113" s="461"/>
      <c r="TUE113" s="461"/>
      <c r="TUF113" s="461"/>
      <c r="TUG113" s="461"/>
      <c r="TUH113" s="461"/>
      <c r="TUI113" s="461"/>
      <c r="TUJ113" s="461"/>
      <c r="TUK113" s="461"/>
      <c r="TUL113" s="461"/>
      <c r="TUM113" s="461"/>
      <c r="TUN113" s="461"/>
      <c r="TUO113" s="461"/>
      <c r="TUP113" s="461"/>
      <c r="TUQ113" s="461"/>
      <c r="TUR113" s="461"/>
      <c r="TUS113" s="461"/>
      <c r="TUT113" s="461"/>
      <c r="TUU113" s="461"/>
      <c r="TUV113" s="461"/>
      <c r="TUW113" s="461"/>
      <c r="TUX113" s="461"/>
      <c r="TUY113" s="461"/>
      <c r="TUZ113" s="461"/>
      <c r="TVA113" s="461"/>
      <c r="TVB113" s="461"/>
      <c r="TVC113" s="461"/>
      <c r="TVD113" s="461"/>
      <c r="TVE113" s="461"/>
      <c r="TVF113" s="461"/>
      <c r="TVG113" s="461"/>
      <c r="TVH113" s="461"/>
      <c r="TVI113" s="461"/>
      <c r="TVJ113" s="461"/>
      <c r="TVK113" s="461"/>
      <c r="TVL113" s="461"/>
      <c r="TVM113" s="461"/>
      <c r="TVN113" s="461"/>
      <c r="TVO113" s="461"/>
      <c r="TVP113" s="461"/>
      <c r="TVQ113" s="461"/>
      <c r="TVR113" s="461"/>
      <c r="TVS113" s="461"/>
      <c r="TVT113" s="461"/>
      <c r="TVU113" s="461"/>
      <c r="TVV113" s="461"/>
      <c r="TVW113" s="461"/>
      <c r="TVX113" s="461"/>
      <c r="TVY113" s="461"/>
      <c r="TVZ113" s="461"/>
      <c r="TWA113" s="461"/>
      <c r="TWB113" s="461"/>
      <c r="TWC113" s="461"/>
      <c r="TWD113" s="461"/>
      <c r="TWE113" s="461"/>
      <c r="TWF113" s="461"/>
      <c r="TWG113" s="461"/>
      <c r="TWH113" s="461"/>
      <c r="TWI113" s="461"/>
      <c r="TWJ113" s="461"/>
      <c r="TWK113" s="461"/>
      <c r="TWL113" s="461"/>
      <c r="TWM113" s="461"/>
      <c r="TWN113" s="461"/>
      <c r="TWO113" s="461"/>
      <c r="TWP113" s="461"/>
      <c r="TWQ113" s="461"/>
      <c r="TWR113" s="461"/>
      <c r="TWS113" s="461"/>
      <c r="TWT113" s="461"/>
      <c r="TWU113" s="461"/>
      <c r="TWV113" s="461"/>
      <c r="TWW113" s="461"/>
      <c r="TWX113" s="461"/>
      <c r="TWY113" s="461"/>
      <c r="TWZ113" s="461"/>
      <c r="TXA113" s="461"/>
      <c r="TXB113" s="461"/>
      <c r="TXC113" s="461"/>
      <c r="TXD113" s="461"/>
      <c r="TXE113" s="461"/>
      <c r="TXF113" s="461"/>
      <c r="TXG113" s="461"/>
      <c r="TXH113" s="461"/>
      <c r="TXI113" s="461"/>
      <c r="TXJ113" s="461"/>
      <c r="TXK113" s="461"/>
      <c r="TXL113" s="461"/>
      <c r="TXM113" s="461"/>
      <c r="TXN113" s="461"/>
      <c r="TXO113" s="461"/>
      <c r="TXP113" s="461"/>
      <c r="TXQ113" s="461"/>
      <c r="TXR113" s="461"/>
      <c r="TXS113" s="461"/>
      <c r="TXT113" s="461"/>
      <c r="TXU113" s="461"/>
      <c r="TXV113" s="461"/>
      <c r="TXW113" s="461"/>
      <c r="TXX113" s="461"/>
      <c r="TXY113" s="461"/>
      <c r="TXZ113" s="461"/>
      <c r="TYA113" s="461"/>
      <c r="TYB113" s="461"/>
      <c r="TYC113" s="461"/>
      <c r="TYD113" s="461"/>
      <c r="TYE113" s="461"/>
      <c r="TYF113" s="461"/>
      <c r="TYG113" s="461"/>
      <c r="TYH113" s="461"/>
      <c r="TYI113" s="461"/>
      <c r="TYJ113" s="461"/>
      <c r="TYK113" s="461"/>
      <c r="TYL113" s="461"/>
      <c r="TYM113" s="461"/>
      <c r="TYN113" s="461"/>
      <c r="TYO113" s="461"/>
      <c r="TYP113" s="461"/>
      <c r="TYQ113" s="461"/>
      <c r="TYR113" s="461"/>
      <c r="TYS113" s="461"/>
      <c r="TYT113" s="461"/>
      <c r="TYU113" s="461"/>
      <c r="TYV113" s="461"/>
      <c r="TYW113" s="461"/>
      <c r="TYX113" s="461"/>
      <c r="TYY113" s="461"/>
      <c r="TYZ113" s="461"/>
      <c r="TZA113" s="461"/>
      <c r="TZB113" s="461"/>
      <c r="TZC113" s="461"/>
      <c r="TZD113" s="461"/>
      <c r="TZE113" s="461"/>
      <c r="TZF113" s="461"/>
      <c r="TZG113" s="461"/>
      <c r="TZH113" s="461"/>
      <c r="TZI113" s="461"/>
      <c r="TZJ113" s="461"/>
      <c r="TZK113" s="461"/>
      <c r="TZL113" s="461"/>
      <c r="TZM113" s="461"/>
      <c r="TZN113" s="461"/>
      <c r="TZO113" s="461"/>
      <c r="TZP113" s="461"/>
      <c r="TZQ113" s="461"/>
      <c r="TZR113" s="461"/>
      <c r="TZS113" s="461"/>
      <c r="TZT113" s="461"/>
      <c r="TZU113" s="461"/>
      <c r="TZV113" s="461"/>
      <c r="TZW113" s="461"/>
      <c r="TZX113" s="461"/>
      <c r="TZY113" s="461"/>
      <c r="TZZ113" s="461"/>
      <c r="UAA113" s="461"/>
      <c r="UAB113" s="461"/>
      <c r="UAC113" s="461"/>
      <c r="UAD113" s="461"/>
      <c r="UAE113" s="461"/>
      <c r="UAF113" s="461"/>
      <c r="UAG113" s="461"/>
      <c r="UAH113" s="461"/>
      <c r="UAI113" s="461"/>
      <c r="UAJ113" s="461"/>
      <c r="UAK113" s="461"/>
      <c r="UAL113" s="461"/>
      <c r="UAM113" s="461"/>
      <c r="UAN113" s="461"/>
      <c r="UAO113" s="461"/>
      <c r="UAP113" s="461"/>
      <c r="UAQ113" s="461"/>
      <c r="UAR113" s="461"/>
      <c r="UAS113" s="461"/>
      <c r="UAT113" s="461"/>
      <c r="UAU113" s="461"/>
      <c r="UAV113" s="461"/>
      <c r="UAW113" s="461"/>
      <c r="UAX113" s="461"/>
      <c r="UAY113" s="461"/>
      <c r="UAZ113" s="461"/>
      <c r="UBA113" s="461"/>
      <c r="UBB113" s="461"/>
      <c r="UBC113" s="461"/>
      <c r="UBD113" s="461"/>
      <c r="UBE113" s="461"/>
      <c r="UBF113" s="461"/>
      <c r="UBG113" s="461"/>
      <c r="UBH113" s="461"/>
      <c r="UBI113" s="461"/>
      <c r="UBJ113" s="461"/>
      <c r="UBK113" s="461"/>
      <c r="UBL113" s="461"/>
      <c r="UBM113" s="461"/>
      <c r="UBN113" s="461"/>
      <c r="UBO113" s="461"/>
      <c r="UBP113" s="461"/>
      <c r="UBQ113" s="461"/>
      <c r="UBR113" s="461"/>
      <c r="UBS113" s="461"/>
      <c r="UBT113" s="461"/>
      <c r="UBU113" s="461"/>
      <c r="UBV113" s="461"/>
      <c r="UBW113" s="461"/>
      <c r="UBX113" s="461"/>
      <c r="UBY113" s="461"/>
      <c r="UBZ113" s="461"/>
      <c r="UCA113" s="461"/>
      <c r="UCB113" s="461"/>
      <c r="UCC113" s="461"/>
      <c r="UCD113" s="461"/>
      <c r="UCE113" s="461"/>
      <c r="UCF113" s="461"/>
      <c r="UCG113" s="461"/>
      <c r="UCH113" s="461"/>
      <c r="UCI113" s="461"/>
      <c r="UCJ113" s="461"/>
      <c r="UCK113" s="461"/>
      <c r="UCL113" s="461"/>
      <c r="UCM113" s="461"/>
      <c r="UCN113" s="461"/>
      <c r="UCO113" s="461"/>
      <c r="UCP113" s="461"/>
      <c r="UCQ113" s="461"/>
      <c r="UCR113" s="461"/>
      <c r="UCS113" s="461"/>
      <c r="UCT113" s="461"/>
      <c r="UCU113" s="461"/>
      <c r="UCV113" s="461"/>
      <c r="UCW113" s="461"/>
      <c r="UCX113" s="461"/>
      <c r="UCY113" s="461"/>
      <c r="UCZ113" s="461"/>
      <c r="UDA113" s="461"/>
      <c r="UDB113" s="461"/>
      <c r="UDC113" s="461"/>
      <c r="UDD113" s="461"/>
      <c r="UDE113" s="461"/>
      <c r="UDF113" s="461"/>
      <c r="UDG113" s="461"/>
      <c r="UDH113" s="461"/>
      <c r="UDI113" s="461"/>
      <c r="UDJ113" s="461"/>
      <c r="UDK113" s="461"/>
      <c r="UDL113" s="461"/>
      <c r="UDM113" s="461"/>
      <c r="UDN113" s="461"/>
      <c r="UDO113" s="461"/>
      <c r="UDP113" s="461"/>
      <c r="UDQ113" s="461"/>
      <c r="UDR113" s="461"/>
      <c r="UDS113" s="461"/>
      <c r="UDT113" s="461"/>
      <c r="UDU113" s="461"/>
      <c r="UDV113" s="461"/>
      <c r="UDW113" s="461"/>
      <c r="UDX113" s="461"/>
      <c r="UDY113" s="461"/>
      <c r="UDZ113" s="461"/>
      <c r="UEA113" s="461"/>
      <c r="UEB113" s="461"/>
      <c r="UEC113" s="461"/>
      <c r="UED113" s="461"/>
      <c r="UEE113" s="461"/>
      <c r="UEF113" s="461"/>
      <c r="UEG113" s="461"/>
      <c r="UEH113" s="461"/>
      <c r="UEI113" s="461"/>
      <c r="UEJ113" s="461"/>
      <c r="UEK113" s="461"/>
      <c r="UEL113" s="461"/>
      <c r="UEM113" s="461"/>
      <c r="UEN113" s="461"/>
      <c r="UEO113" s="461"/>
      <c r="UEP113" s="461"/>
      <c r="UEQ113" s="461"/>
      <c r="UER113" s="461"/>
      <c r="UES113" s="461"/>
      <c r="UET113" s="461"/>
      <c r="UEU113" s="461"/>
      <c r="UEV113" s="461"/>
      <c r="UEW113" s="461"/>
      <c r="UEX113" s="461"/>
      <c r="UEY113" s="461"/>
      <c r="UEZ113" s="461"/>
      <c r="UFA113" s="461"/>
      <c r="UFB113" s="461"/>
      <c r="UFC113" s="461"/>
      <c r="UFD113" s="461"/>
      <c r="UFE113" s="461"/>
      <c r="UFF113" s="461"/>
      <c r="UFG113" s="461"/>
      <c r="UFH113" s="461"/>
      <c r="UFI113" s="461"/>
      <c r="UFJ113" s="461"/>
      <c r="UFK113" s="461"/>
      <c r="UFL113" s="461"/>
      <c r="UFM113" s="461"/>
      <c r="UFN113" s="461"/>
      <c r="UFO113" s="461"/>
      <c r="UFP113" s="461"/>
      <c r="UFQ113" s="461"/>
      <c r="UFR113" s="461"/>
      <c r="UFS113" s="461"/>
      <c r="UFT113" s="461"/>
      <c r="UFU113" s="461"/>
      <c r="UFV113" s="461"/>
      <c r="UFW113" s="461"/>
      <c r="UFX113" s="461"/>
      <c r="UFY113" s="461"/>
      <c r="UFZ113" s="461"/>
      <c r="UGA113" s="461"/>
      <c r="UGB113" s="461"/>
      <c r="UGC113" s="461"/>
      <c r="UGD113" s="461"/>
      <c r="UGE113" s="461"/>
      <c r="UGF113" s="461"/>
      <c r="UGG113" s="461"/>
      <c r="UGH113" s="461"/>
      <c r="UGI113" s="461"/>
      <c r="UGJ113" s="461"/>
      <c r="UGK113" s="461"/>
      <c r="UGL113" s="461"/>
      <c r="UGM113" s="461"/>
      <c r="UGN113" s="461"/>
      <c r="UGO113" s="461"/>
      <c r="UGP113" s="461"/>
      <c r="UGQ113" s="461"/>
      <c r="UGR113" s="461"/>
      <c r="UGS113" s="461"/>
      <c r="UGT113" s="461"/>
      <c r="UGU113" s="461"/>
      <c r="UGV113" s="461"/>
      <c r="UGW113" s="461"/>
      <c r="UGX113" s="461"/>
      <c r="UGY113" s="461"/>
      <c r="UGZ113" s="461"/>
      <c r="UHA113" s="461"/>
      <c r="UHB113" s="461"/>
      <c r="UHC113" s="461"/>
      <c r="UHD113" s="461"/>
      <c r="UHE113" s="461"/>
      <c r="UHF113" s="461"/>
      <c r="UHG113" s="461"/>
      <c r="UHH113" s="461"/>
      <c r="UHI113" s="461"/>
      <c r="UHJ113" s="461"/>
      <c r="UHK113" s="461"/>
      <c r="UHL113" s="461"/>
      <c r="UHM113" s="461"/>
      <c r="UHN113" s="461"/>
      <c r="UHO113" s="461"/>
      <c r="UHP113" s="461"/>
      <c r="UHQ113" s="461"/>
      <c r="UHR113" s="461"/>
      <c r="UHS113" s="461"/>
      <c r="UHT113" s="461"/>
      <c r="UHU113" s="461"/>
      <c r="UHV113" s="461"/>
      <c r="UHW113" s="461"/>
      <c r="UHX113" s="461"/>
      <c r="UHY113" s="461"/>
      <c r="UHZ113" s="461"/>
      <c r="UIA113" s="461"/>
      <c r="UIB113" s="461"/>
      <c r="UIC113" s="461"/>
      <c r="UID113" s="461"/>
      <c r="UIE113" s="461"/>
      <c r="UIF113" s="461"/>
      <c r="UIG113" s="461"/>
      <c r="UIH113" s="461"/>
      <c r="UII113" s="461"/>
      <c r="UIJ113" s="461"/>
      <c r="UIK113" s="461"/>
      <c r="UIL113" s="461"/>
      <c r="UIM113" s="461"/>
      <c r="UIN113" s="461"/>
      <c r="UIO113" s="461"/>
      <c r="UIP113" s="461"/>
      <c r="UIQ113" s="461"/>
      <c r="UIR113" s="461"/>
      <c r="UIS113" s="461"/>
      <c r="UIT113" s="461"/>
      <c r="UIU113" s="461"/>
      <c r="UIV113" s="461"/>
      <c r="UIW113" s="461"/>
      <c r="UIX113" s="461"/>
      <c r="UIY113" s="461"/>
      <c r="UIZ113" s="461"/>
      <c r="UJA113" s="461"/>
      <c r="UJB113" s="461"/>
      <c r="UJC113" s="461"/>
      <c r="UJD113" s="461"/>
      <c r="UJE113" s="461"/>
      <c r="UJF113" s="461"/>
      <c r="UJG113" s="461"/>
      <c r="UJH113" s="461"/>
      <c r="UJI113" s="461"/>
      <c r="UJJ113" s="461"/>
      <c r="UJK113" s="461"/>
      <c r="UJL113" s="461"/>
      <c r="UJM113" s="461"/>
      <c r="UJN113" s="461"/>
      <c r="UJO113" s="461"/>
      <c r="UJP113" s="461"/>
      <c r="UJQ113" s="461"/>
      <c r="UJR113" s="461"/>
      <c r="UJS113" s="461"/>
      <c r="UJT113" s="461"/>
      <c r="UJU113" s="461"/>
      <c r="UJV113" s="461"/>
      <c r="UJW113" s="461"/>
      <c r="UJX113" s="461"/>
      <c r="UJY113" s="461"/>
      <c r="UJZ113" s="461"/>
      <c r="UKA113" s="461"/>
      <c r="UKB113" s="461"/>
      <c r="UKC113" s="461"/>
      <c r="UKD113" s="461"/>
      <c r="UKE113" s="461"/>
      <c r="UKF113" s="461"/>
      <c r="UKG113" s="461"/>
      <c r="UKH113" s="461"/>
      <c r="UKI113" s="461"/>
      <c r="UKJ113" s="461"/>
      <c r="UKK113" s="461"/>
      <c r="UKL113" s="461"/>
      <c r="UKM113" s="461"/>
      <c r="UKN113" s="461"/>
      <c r="UKO113" s="461"/>
      <c r="UKP113" s="461"/>
      <c r="UKQ113" s="461"/>
      <c r="UKR113" s="461"/>
      <c r="UKS113" s="461"/>
      <c r="UKT113" s="461"/>
      <c r="UKU113" s="461"/>
      <c r="UKV113" s="461"/>
      <c r="UKW113" s="461"/>
      <c r="UKX113" s="461"/>
      <c r="UKY113" s="461"/>
      <c r="UKZ113" s="461"/>
      <c r="ULA113" s="461"/>
      <c r="ULB113" s="461"/>
      <c r="ULC113" s="461"/>
      <c r="ULD113" s="461"/>
      <c r="ULE113" s="461"/>
      <c r="ULF113" s="461"/>
      <c r="ULG113" s="461"/>
      <c r="ULH113" s="461"/>
      <c r="ULI113" s="461"/>
      <c r="ULJ113" s="461"/>
      <c r="ULK113" s="461"/>
      <c r="ULL113" s="461"/>
      <c r="ULM113" s="461"/>
      <c r="ULN113" s="461"/>
      <c r="ULO113" s="461"/>
      <c r="ULP113" s="461"/>
      <c r="ULQ113" s="461"/>
      <c r="ULR113" s="461"/>
      <c r="ULS113" s="461"/>
      <c r="ULT113" s="461"/>
      <c r="ULU113" s="461"/>
      <c r="ULV113" s="461"/>
      <c r="ULW113" s="461"/>
      <c r="ULX113" s="461"/>
      <c r="ULY113" s="461"/>
      <c r="ULZ113" s="461"/>
      <c r="UMA113" s="461"/>
      <c r="UMB113" s="461"/>
      <c r="UMC113" s="461"/>
      <c r="UMD113" s="461"/>
      <c r="UME113" s="461"/>
      <c r="UMF113" s="461"/>
      <c r="UMG113" s="461"/>
      <c r="UMH113" s="461"/>
      <c r="UMI113" s="461"/>
      <c r="UMJ113" s="461"/>
      <c r="UMK113" s="461"/>
      <c r="UML113" s="461"/>
      <c r="UMM113" s="461"/>
      <c r="UMN113" s="461"/>
      <c r="UMO113" s="461"/>
      <c r="UMP113" s="461"/>
      <c r="UMQ113" s="461"/>
      <c r="UMR113" s="461"/>
      <c r="UMS113" s="461"/>
      <c r="UMT113" s="461"/>
      <c r="UMU113" s="461"/>
      <c r="UMV113" s="461"/>
      <c r="UMW113" s="461"/>
      <c r="UMX113" s="461"/>
      <c r="UMY113" s="461"/>
      <c r="UMZ113" s="461"/>
      <c r="UNA113" s="461"/>
      <c r="UNB113" s="461"/>
      <c r="UNC113" s="461"/>
      <c r="UND113" s="461"/>
      <c r="UNE113" s="461"/>
      <c r="UNF113" s="461"/>
      <c r="UNG113" s="461"/>
      <c r="UNH113" s="461"/>
      <c r="UNI113" s="461"/>
      <c r="UNJ113" s="461"/>
      <c r="UNK113" s="461"/>
      <c r="UNL113" s="461"/>
      <c r="UNM113" s="461"/>
      <c r="UNN113" s="461"/>
      <c r="UNO113" s="461"/>
      <c r="UNP113" s="461"/>
      <c r="UNQ113" s="461"/>
      <c r="UNR113" s="461"/>
      <c r="UNS113" s="461"/>
      <c r="UNT113" s="461"/>
      <c r="UNU113" s="461"/>
      <c r="UNV113" s="461"/>
      <c r="UNW113" s="461"/>
      <c r="UNX113" s="461"/>
      <c r="UNY113" s="461"/>
      <c r="UNZ113" s="461"/>
      <c r="UOA113" s="461"/>
      <c r="UOB113" s="461"/>
      <c r="UOC113" s="461"/>
      <c r="UOD113" s="461"/>
      <c r="UOE113" s="461"/>
      <c r="UOF113" s="461"/>
      <c r="UOG113" s="461"/>
      <c r="UOH113" s="461"/>
      <c r="UOI113" s="461"/>
      <c r="UOJ113" s="461"/>
      <c r="UOK113" s="461"/>
      <c r="UOL113" s="461"/>
      <c r="UOM113" s="461"/>
      <c r="UON113" s="461"/>
      <c r="UOO113" s="461"/>
      <c r="UOP113" s="461"/>
      <c r="UOQ113" s="461"/>
      <c r="UOR113" s="461"/>
      <c r="UOS113" s="461"/>
      <c r="UOT113" s="461"/>
      <c r="UOU113" s="461"/>
      <c r="UOV113" s="461"/>
      <c r="UOW113" s="461"/>
      <c r="UOX113" s="461"/>
      <c r="UOY113" s="461"/>
      <c r="UOZ113" s="461"/>
      <c r="UPA113" s="461"/>
      <c r="UPB113" s="461"/>
      <c r="UPC113" s="461"/>
      <c r="UPD113" s="461"/>
      <c r="UPE113" s="461"/>
      <c r="UPF113" s="461"/>
      <c r="UPG113" s="461"/>
      <c r="UPH113" s="461"/>
      <c r="UPI113" s="461"/>
      <c r="UPJ113" s="461"/>
      <c r="UPK113" s="461"/>
      <c r="UPL113" s="461"/>
      <c r="UPM113" s="461"/>
      <c r="UPN113" s="461"/>
      <c r="UPO113" s="461"/>
      <c r="UPP113" s="461"/>
      <c r="UPQ113" s="461"/>
      <c r="UPR113" s="461"/>
      <c r="UPS113" s="461"/>
      <c r="UPT113" s="461"/>
      <c r="UPU113" s="461"/>
      <c r="UPV113" s="461"/>
      <c r="UPW113" s="461"/>
      <c r="UPX113" s="461"/>
      <c r="UPY113" s="461"/>
      <c r="UPZ113" s="461"/>
      <c r="UQA113" s="461"/>
      <c r="UQB113" s="461"/>
      <c r="UQC113" s="461"/>
      <c r="UQD113" s="461"/>
      <c r="UQE113" s="461"/>
      <c r="UQF113" s="461"/>
      <c r="UQG113" s="461"/>
      <c r="UQH113" s="461"/>
      <c r="UQI113" s="461"/>
      <c r="UQJ113" s="461"/>
      <c r="UQK113" s="461"/>
      <c r="UQL113" s="461"/>
      <c r="UQM113" s="461"/>
      <c r="UQN113" s="461"/>
      <c r="UQO113" s="461"/>
      <c r="UQP113" s="461"/>
      <c r="UQQ113" s="461"/>
      <c r="UQR113" s="461"/>
      <c r="UQS113" s="461"/>
      <c r="UQT113" s="461"/>
      <c r="UQU113" s="461"/>
      <c r="UQV113" s="461"/>
      <c r="UQW113" s="461"/>
      <c r="UQX113" s="461"/>
      <c r="UQY113" s="461"/>
      <c r="UQZ113" s="461"/>
      <c r="URA113" s="461"/>
      <c r="URB113" s="461"/>
      <c r="URC113" s="461"/>
      <c r="URD113" s="461"/>
      <c r="URE113" s="461"/>
      <c r="URF113" s="461"/>
      <c r="URG113" s="461"/>
      <c r="URH113" s="461"/>
      <c r="URI113" s="461"/>
      <c r="URJ113" s="461"/>
      <c r="URK113" s="461"/>
      <c r="URL113" s="461"/>
      <c r="URM113" s="461"/>
      <c r="URN113" s="461"/>
      <c r="URO113" s="461"/>
      <c r="URP113" s="461"/>
      <c r="URQ113" s="461"/>
      <c r="URR113" s="461"/>
      <c r="URS113" s="461"/>
      <c r="URT113" s="461"/>
      <c r="URU113" s="461"/>
      <c r="URV113" s="461"/>
      <c r="URW113" s="461"/>
      <c r="URX113" s="461"/>
      <c r="URY113" s="461"/>
      <c r="URZ113" s="461"/>
      <c r="USA113" s="461"/>
      <c r="USB113" s="461"/>
      <c r="USC113" s="461"/>
      <c r="USD113" s="461"/>
      <c r="USE113" s="461"/>
      <c r="USF113" s="461"/>
      <c r="USG113" s="461"/>
      <c r="USH113" s="461"/>
      <c r="USI113" s="461"/>
      <c r="USJ113" s="461"/>
      <c r="USK113" s="461"/>
      <c r="USL113" s="461"/>
      <c r="USM113" s="461"/>
      <c r="USN113" s="461"/>
      <c r="USO113" s="461"/>
      <c r="USP113" s="461"/>
      <c r="USQ113" s="461"/>
      <c r="USR113" s="461"/>
      <c r="USS113" s="461"/>
      <c r="UST113" s="461"/>
      <c r="USU113" s="461"/>
      <c r="USV113" s="461"/>
      <c r="USW113" s="461"/>
      <c r="USX113" s="461"/>
      <c r="USY113" s="461"/>
      <c r="USZ113" s="461"/>
      <c r="UTA113" s="461"/>
      <c r="UTB113" s="461"/>
      <c r="UTC113" s="461"/>
      <c r="UTD113" s="461"/>
      <c r="UTE113" s="461"/>
      <c r="UTF113" s="461"/>
      <c r="UTG113" s="461"/>
      <c r="UTH113" s="461"/>
      <c r="UTI113" s="461"/>
      <c r="UTJ113" s="461"/>
      <c r="UTK113" s="461"/>
      <c r="UTL113" s="461"/>
      <c r="UTM113" s="461"/>
      <c r="UTN113" s="461"/>
      <c r="UTO113" s="461"/>
      <c r="UTP113" s="461"/>
      <c r="UTQ113" s="461"/>
      <c r="UTR113" s="461"/>
      <c r="UTS113" s="461"/>
      <c r="UTT113" s="461"/>
      <c r="UTU113" s="461"/>
      <c r="UTV113" s="461"/>
      <c r="UTW113" s="461"/>
      <c r="UTX113" s="461"/>
      <c r="UTY113" s="461"/>
      <c r="UTZ113" s="461"/>
      <c r="UUA113" s="461"/>
      <c r="UUB113" s="461"/>
      <c r="UUC113" s="461"/>
      <c r="UUD113" s="461"/>
      <c r="UUE113" s="461"/>
      <c r="UUF113" s="461"/>
      <c r="UUG113" s="461"/>
      <c r="UUH113" s="461"/>
      <c r="UUI113" s="461"/>
      <c r="UUJ113" s="461"/>
      <c r="UUK113" s="461"/>
      <c r="UUL113" s="461"/>
      <c r="UUM113" s="461"/>
      <c r="UUN113" s="461"/>
      <c r="UUO113" s="461"/>
      <c r="UUP113" s="461"/>
      <c r="UUQ113" s="461"/>
      <c r="UUR113" s="461"/>
      <c r="UUS113" s="461"/>
      <c r="UUT113" s="461"/>
      <c r="UUU113" s="461"/>
      <c r="UUV113" s="461"/>
      <c r="UUW113" s="461"/>
      <c r="UUX113" s="461"/>
      <c r="UUY113" s="461"/>
      <c r="UUZ113" s="461"/>
      <c r="UVA113" s="461"/>
      <c r="UVB113" s="461"/>
      <c r="UVC113" s="461"/>
      <c r="UVD113" s="461"/>
      <c r="UVE113" s="461"/>
      <c r="UVF113" s="461"/>
      <c r="UVG113" s="461"/>
      <c r="UVH113" s="461"/>
      <c r="UVI113" s="461"/>
      <c r="UVJ113" s="461"/>
      <c r="UVK113" s="461"/>
      <c r="UVL113" s="461"/>
      <c r="UVM113" s="461"/>
      <c r="UVN113" s="461"/>
      <c r="UVO113" s="461"/>
      <c r="UVP113" s="461"/>
      <c r="UVQ113" s="461"/>
      <c r="UVR113" s="461"/>
      <c r="UVS113" s="461"/>
      <c r="UVT113" s="461"/>
      <c r="UVU113" s="461"/>
      <c r="UVV113" s="461"/>
      <c r="UVW113" s="461"/>
      <c r="UVX113" s="461"/>
      <c r="UVY113" s="461"/>
      <c r="UVZ113" s="461"/>
      <c r="UWA113" s="461"/>
      <c r="UWB113" s="461"/>
      <c r="UWC113" s="461"/>
      <c r="UWD113" s="461"/>
      <c r="UWE113" s="461"/>
      <c r="UWF113" s="461"/>
      <c r="UWG113" s="461"/>
      <c r="UWH113" s="461"/>
      <c r="UWI113" s="461"/>
      <c r="UWJ113" s="461"/>
      <c r="UWK113" s="461"/>
      <c r="UWL113" s="461"/>
      <c r="UWM113" s="461"/>
      <c r="UWN113" s="461"/>
      <c r="UWO113" s="461"/>
      <c r="UWP113" s="461"/>
      <c r="UWQ113" s="461"/>
      <c r="UWR113" s="461"/>
      <c r="UWS113" s="461"/>
      <c r="UWT113" s="461"/>
      <c r="UWU113" s="461"/>
      <c r="UWV113" s="461"/>
      <c r="UWW113" s="461"/>
      <c r="UWX113" s="461"/>
      <c r="UWY113" s="461"/>
      <c r="UWZ113" s="461"/>
      <c r="UXA113" s="461"/>
      <c r="UXB113" s="461"/>
      <c r="UXC113" s="461"/>
      <c r="UXD113" s="461"/>
      <c r="UXE113" s="461"/>
      <c r="UXF113" s="461"/>
      <c r="UXG113" s="461"/>
      <c r="UXH113" s="461"/>
      <c r="UXI113" s="461"/>
      <c r="UXJ113" s="461"/>
      <c r="UXK113" s="461"/>
      <c r="UXL113" s="461"/>
      <c r="UXM113" s="461"/>
      <c r="UXN113" s="461"/>
      <c r="UXO113" s="461"/>
      <c r="UXP113" s="461"/>
      <c r="UXQ113" s="461"/>
      <c r="UXR113" s="461"/>
      <c r="UXS113" s="461"/>
      <c r="UXT113" s="461"/>
      <c r="UXU113" s="461"/>
      <c r="UXV113" s="461"/>
      <c r="UXW113" s="461"/>
      <c r="UXX113" s="461"/>
      <c r="UXY113" s="461"/>
      <c r="UXZ113" s="461"/>
      <c r="UYA113" s="461"/>
      <c r="UYB113" s="461"/>
      <c r="UYC113" s="461"/>
      <c r="UYD113" s="461"/>
      <c r="UYE113" s="461"/>
      <c r="UYF113" s="461"/>
      <c r="UYG113" s="461"/>
      <c r="UYH113" s="461"/>
      <c r="UYI113" s="461"/>
      <c r="UYJ113" s="461"/>
      <c r="UYK113" s="461"/>
      <c r="UYL113" s="461"/>
      <c r="UYM113" s="461"/>
      <c r="UYN113" s="461"/>
      <c r="UYO113" s="461"/>
      <c r="UYP113" s="461"/>
      <c r="UYQ113" s="461"/>
      <c r="UYR113" s="461"/>
      <c r="UYS113" s="461"/>
      <c r="UYT113" s="461"/>
      <c r="UYU113" s="461"/>
      <c r="UYV113" s="461"/>
      <c r="UYW113" s="461"/>
      <c r="UYX113" s="461"/>
      <c r="UYY113" s="461"/>
      <c r="UYZ113" s="461"/>
      <c r="UZA113" s="461"/>
      <c r="UZB113" s="461"/>
      <c r="UZC113" s="461"/>
      <c r="UZD113" s="461"/>
      <c r="UZE113" s="461"/>
      <c r="UZF113" s="461"/>
      <c r="UZG113" s="461"/>
      <c r="UZH113" s="461"/>
      <c r="UZI113" s="461"/>
      <c r="UZJ113" s="461"/>
      <c r="UZK113" s="461"/>
      <c r="UZL113" s="461"/>
      <c r="UZM113" s="461"/>
      <c r="UZN113" s="461"/>
      <c r="UZO113" s="461"/>
      <c r="UZP113" s="461"/>
      <c r="UZQ113" s="461"/>
      <c r="UZR113" s="461"/>
      <c r="UZS113" s="461"/>
      <c r="UZT113" s="461"/>
      <c r="UZU113" s="461"/>
      <c r="UZV113" s="461"/>
      <c r="UZW113" s="461"/>
      <c r="UZX113" s="461"/>
      <c r="UZY113" s="461"/>
      <c r="UZZ113" s="461"/>
      <c r="VAA113" s="461"/>
      <c r="VAB113" s="461"/>
      <c r="VAC113" s="461"/>
      <c r="VAD113" s="461"/>
      <c r="VAE113" s="461"/>
      <c r="VAF113" s="461"/>
      <c r="VAG113" s="461"/>
      <c r="VAH113" s="461"/>
      <c r="VAI113" s="461"/>
      <c r="VAJ113" s="461"/>
      <c r="VAK113" s="461"/>
      <c r="VAL113" s="461"/>
      <c r="VAM113" s="461"/>
      <c r="VAN113" s="461"/>
      <c r="VAO113" s="461"/>
      <c r="VAP113" s="461"/>
      <c r="VAQ113" s="461"/>
      <c r="VAR113" s="461"/>
      <c r="VAS113" s="461"/>
      <c r="VAT113" s="461"/>
      <c r="VAU113" s="461"/>
      <c r="VAV113" s="461"/>
      <c r="VAW113" s="461"/>
      <c r="VAX113" s="461"/>
      <c r="VAY113" s="461"/>
      <c r="VAZ113" s="461"/>
      <c r="VBA113" s="461"/>
      <c r="VBB113" s="461"/>
      <c r="VBC113" s="461"/>
      <c r="VBD113" s="461"/>
      <c r="VBE113" s="461"/>
      <c r="VBF113" s="461"/>
      <c r="VBG113" s="461"/>
      <c r="VBH113" s="461"/>
      <c r="VBI113" s="461"/>
      <c r="VBJ113" s="461"/>
      <c r="VBK113" s="461"/>
      <c r="VBL113" s="461"/>
      <c r="VBM113" s="461"/>
      <c r="VBN113" s="461"/>
      <c r="VBO113" s="461"/>
      <c r="VBP113" s="461"/>
      <c r="VBQ113" s="461"/>
      <c r="VBR113" s="461"/>
      <c r="VBS113" s="461"/>
      <c r="VBT113" s="461"/>
      <c r="VBU113" s="461"/>
      <c r="VBV113" s="461"/>
      <c r="VBW113" s="461"/>
      <c r="VBX113" s="461"/>
      <c r="VBY113" s="461"/>
      <c r="VBZ113" s="461"/>
      <c r="VCA113" s="461"/>
      <c r="VCB113" s="461"/>
      <c r="VCC113" s="461"/>
      <c r="VCD113" s="461"/>
      <c r="VCE113" s="461"/>
      <c r="VCF113" s="461"/>
      <c r="VCG113" s="461"/>
      <c r="VCH113" s="461"/>
      <c r="VCI113" s="461"/>
      <c r="VCJ113" s="461"/>
      <c r="VCK113" s="461"/>
      <c r="VCL113" s="461"/>
      <c r="VCM113" s="461"/>
      <c r="VCN113" s="461"/>
      <c r="VCO113" s="461"/>
      <c r="VCP113" s="461"/>
      <c r="VCQ113" s="461"/>
      <c r="VCR113" s="461"/>
      <c r="VCS113" s="461"/>
      <c r="VCT113" s="461"/>
      <c r="VCU113" s="461"/>
      <c r="VCV113" s="461"/>
      <c r="VCW113" s="461"/>
      <c r="VCX113" s="461"/>
      <c r="VCY113" s="461"/>
      <c r="VCZ113" s="461"/>
      <c r="VDA113" s="461"/>
      <c r="VDB113" s="461"/>
      <c r="VDC113" s="461"/>
      <c r="VDD113" s="461"/>
      <c r="VDE113" s="461"/>
      <c r="VDF113" s="461"/>
      <c r="VDG113" s="461"/>
      <c r="VDH113" s="461"/>
      <c r="VDI113" s="461"/>
      <c r="VDJ113" s="461"/>
      <c r="VDK113" s="461"/>
      <c r="VDL113" s="461"/>
      <c r="VDM113" s="461"/>
      <c r="VDN113" s="461"/>
      <c r="VDO113" s="461"/>
      <c r="VDP113" s="461"/>
      <c r="VDQ113" s="461"/>
      <c r="VDR113" s="461"/>
      <c r="VDS113" s="461"/>
      <c r="VDT113" s="461"/>
      <c r="VDU113" s="461"/>
      <c r="VDV113" s="461"/>
      <c r="VDW113" s="461"/>
      <c r="VDX113" s="461"/>
      <c r="VDY113" s="461"/>
      <c r="VDZ113" s="461"/>
      <c r="VEA113" s="461"/>
      <c r="VEB113" s="461"/>
      <c r="VEC113" s="461"/>
      <c r="VED113" s="461"/>
      <c r="VEE113" s="461"/>
      <c r="VEF113" s="461"/>
      <c r="VEG113" s="461"/>
      <c r="VEH113" s="461"/>
      <c r="VEI113" s="461"/>
      <c r="VEJ113" s="461"/>
      <c r="VEK113" s="461"/>
      <c r="VEL113" s="461"/>
      <c r="VEM113" s="461"/>
      <c r="VEN113" s="461"/>
      <c r="VEO113" s="461"/>
      <c r="VEP113" s="461"/>
      <c r="VEQ113" s="461"/>
      <c r="VER113" s="461"/>
      <c r="VES113" s="461"/>
      <c r="VET113" s="461"/>
      <c r="VEU113" s="461"/>
      <c r="VEV113" s="461"/>
      <c r="VEW113" s="461"/>
      <c r="VEX113" s="461"/>
      <c r="VEY113" s="461"/>
      <c r="VEZ113" s="461"/>
      <c r="VFA113" s="461"/>
      <c r="VFB113" s="461"/>
      <c r="VFC113" s="461"/>
      <c r="VFD113" s="461"/>
      <c r="VFE113" s="461"/>
      <c r="VFF113" s="461"/>
      <c r="VFG113" s="461"/>
      <c r="VFH113" s="461"/>
      <c r="VFI113" s="461"/>
      <c r="VFJ113" s="461"/>
      <c r="VFK113" s="461"/>
      <c r="VFL113" s="461"/>
      <c r="VFM113" s="461"/>
      <c r="VFN113" s="461"/>
      <c r="VFO113" s="461"/>
      <c r="VFP113" s="461"/>
      <c r="VFQ113" s="461"/>
      <c r="VFR113" s="461"/>
      <c r="VFS113" s="461"/>
      <c r="VFT113" s="461"/>
      <c r="VFU113" s="461"/>
      <c r="VFV113" s="461"/>
      <c r="VFW113" s="461"/>
      <c r="VFX113" s="461"/>
      <c r="VFY113" s="461"/>
      <c r="VFZ113" s="461"/>
      <c r="VGA113" s="461"/>
      <c r="VGB113" s="461"/>
      <c r="VGC113" s="461"/>
      <c r="VGD113" s="461"/>
      <c r="VGE113" s="461"/>
      <c r="VGF113" s="461"/>
      <c r="VGG113" s="461"/>
      <c r="VGH113" s="461"/>
      <c r="VGI113" s="461"/>
      <c r="VGJ113" s="461"/>
      <c r="VGK113" s="461"/>
      <c r="VGL113" s="461"/>
      <c r="VGM113" s="461"/>
      <c r="VGN113" s="461"/>
      <c r="VGO113" s="461"/>
      <c r="VGP113" s="461"/>
      <c r="VGQ113" s="461"/>
      <c r="VGR113" s="461"/>
      <c r="VGS113" s="461"/>
      <c r="VGT113" s="461"/>
      <c r="VGU113" s="461"/>
      <c r="VGV113" s="461"/>
      <c r="VGW113" s="461"/>
      <c r="VGX113" s="461"/>
      <c r="VGY113" s="461"/>
      <c r="VGZ113" s="461"/>
      <c r="VHA113" s="461"/>
      <c r="VHB113" s="461"/>
      <c r="VHC113" s="461"/>
      <c r="VHD113" s="461"/>
      <c r="VHE113" s="461"/>
      <c r="VHF113" s="461"/>
      <c r="VHG113" s="461"/>
      <c r="VHH113" s="461"/>
      <c r="VHI113" s="461"/>
      <c r="VHJ113" s="461"/>
      <c r="VHK113" s="461"/>
      <c r="VHL113" s="461"/>
      <c r="VHM113" s="461"/>
      <c r="VHN113" s="461"/>
      <c r="VHO113" s="461"/>
      <c r="VHP113" s="461"/>
      <c r="VHQ113" s="461"/>
      <c r="VHR113" s="461"/>
      <c r="VHS113" s="461"/>
      <c r="VHT113" s="461"/>
      <c r="VHU113" s="461"/>
      <c r="VHV113" s="461"/>
      <c r="VHW113" s="461"/>
      <c r="VHX113" s="461"/>
      <c r="VHY113" s="461"/>
      <c r="VHZ113" s="461"/>
      <c r="VIA113" s="461"/>
      <c r="VIB113" s="461"/>
      <c r="VIC113" s="461"/>
      <c r="VID113" s="461"/>
      <c r="VIE113" s="461"/>
      <c r="VIF113" s="461"/>
      <c r="VIG113" s="461"/>
      <c r="VIH113" s="461"/>
      <c r="VII113" s="461"/>
      <c r="VIJ113" s="461"/>
      <c r="VIK113" s="461"/>
      <c r="VIL113" s="461"/>
      <c r="VIM113" s="461"/>
      <c r="VIN113" s="461"/>
      <c r="VIO113" s="461"/>
      <c r="VIP113" s="461"/>
      <c r="VIQ113" s="461"/>
      <c r="VIR113" s="461"/>
      <c r="VIS113" s="461"/>
      <c r="VIT113" s="461"/>
      <c r="VIU113" s="461"/>
      <c r="VIV113" s="461"/>
      <c r="VIW113" s="461"/>
      <c r="VIX113" s="461"/>
      <c r="VIY113" s="461"/>
      <c r="VIZ113" s="461"/>
      <c r="VJA113" s="461"/>
      <c r="VJB113" s="461"/>
      <c r="VJC113" s="461"/>
      <c r="VJD113" s="461"/>
      <c r="VJE113" s="461"/>
      <c r="VJF113" s="461"/>
      <c r="VJG113" s="461"/>
      <c r="VJH113" s="461"/>
      <c r="VJI113" s="461"/>
      <c r="VJJ113" s="461"/>
      <c r="VJK113" s="461"/>
      <c r="VJL113" s="461"/>
      <c r="VJM113" s="461"/>
      <c r="VJN113" s="461"/>
      <c r="VJO113" s="461"/>
      <c r="VJP113" s="461"/>
      <c r="VJQ113" s="461"/>
      <c r="VJR113" s="461"/>
      <c r="VJS113" s="461"/>
      <c r="VJT113" s="461"/>
      <c r="VJU113" s="461"/>
      <c r="VJV113" s="461"/>
      <c r="VJW113" s="461"/>
      <c r="VJX113" s="461"/>
      <c r="VJY113" s="461"/>
      <c r="VJZ113" s="461"/>
      <c r="VKA113" s="461"/>
      <c r="VKB113" s="461"/>
      <c r="VKC113" s="461"/>
      <c r="VKD113" s="461"/>
      <c r="VKE113" s="461"/>
      <c r="VKF113" s="461"/>
      <c r="VKG113" s="461"/>
      <c r="VKH113" s="461"/>
      <c r="VKI113" s="461"/>
      <c r="VKJ113" s="461"/>
      <c r="VKK113" s="461"/>
      <c r="VKL113" s="461"/>
      <c r="VKM113" s="461"/>
      <c r="VKN113" s="461"/>
      <c r="VKO113" s="461"/>
      <c r="VKP113" s="461"/>
      <c r="VKQ113" s="461"/>
      <c r="VKR113" s="461"/>
      <c r="VKS113" s="461"/>
      <c r="VKT113" s="461"/>
      <c r="VKU113" s="461"/>
      <c r="VKV113" s="461"/>
      <c r="VKW113" s="461"/>
      <c r="VKX113" s="461"/>
      <c r="VKY113" s="461"/>
      <c r="VKZ113" s="461"/>
      <c r="VLA113" s="461"/>
      <c r="VLB113" s="461"/>
      <c r="VLC113" s="461"/>
      <c r="VLD113" s="461"/>
      <c r="VLE113" s="461"/>
      <c r="VLF113" s="461"/>
      <c r="VLG113" s="461"/>
      <c r="VLH113" s="461"/>
      <c r="VLI113" s="461"/>
      <c r="VLJ113" s="461"/>
      <c r="VLK113" s="461"/>
      <c r="VLL113" s="461"/>
      <c r="VLM113" s="461"/>
      <c r="VLN113" s="461"/>
      <c r="VLO113" s="461"/>
      <c r="VLP113" s="461"/>
      <c r="VLQ113" s="461"/>
      <c r="VLR113" s="461"/>
      <c r="VLS113" s="461"/>
      <c r="VLT113" s="461"/>
      <c r="VLU113" s="461"/>
      <c r="VLV113" s="461"/>
      <c r="VLW113" s="461"/>
      <c r="VLX113" s="461"/>
      <c r="VLY113" s="461"/>
      <c r="VLZ113" s="461"/>
      <c r="VMA113" s="461"/>
      <c r="VMB113" s="461"/>
      <c r="VMC113" s="461"/>
      <c r="VMD113" s="461"/>
      <c r="VME113" s="461"/>
      <c r="VMF113" s="461"/>
      <c r="VMG113" s="461"/>
      <c r="VMH113" s="461"/>
      <c r="VMI113" s="461"/>
      <c r="VMJ113" s="461"/>
      <c r="VMK113" s="461"/>
      <c r="VML113" s="461"/>
      <c r="VMM113" s="461"/>
      <c r="VMN113" s="461"/>
      <c r="VMO113" s="461"/>
      <c r="VMP113" s="461"/>
      <c r="VMQ113" s="461"/>
      <c r="VMR113" s="461"/>
      <c r="VMS113" s="461"/>
      <c r="VMT113" s="461"/>
      <c r="VMU113" s="461"/>
      <c r="VMV113" s="461"/>
      <c r="VMW113" s="461"/>
      <c r="VMX113" s="461"/>
      <c r="VMY113" s="461"/>
      <c r="VMZ113" s="461"/>
      <c r="VNA113" s="461"/>
      <c r="VNB113" s="461"/>
      <c r="VNC113" s="461"/>
      <c r="VND113" s="461"/>
      <c r="VNE113" s="461"/>
      <c r="VNF113" s="461"/>
      <c r="VNG113" s="461"/>
      <c r="VNH113" s="461"/>
      <c r="VNI113" s="461"/>
      <c r="VNJ113" s="461"/>
      <c r="VNK113" s="461"/>
      <c r="VNL113" s="461"/>
      <c r="VNM113" s="461"/>
      <c r="VNN113" s="461"/>
      <c r="VNO113" s="461"/>
      <c r="VNP113" s="461"/>
      <c r="VNQ113" s="461"/>
      <c r="VNR113" s="461"/>
      <c r="VNS113" s="461"/>
      <c r="VNT113" s="461"/>
      <c r="VNU113" s="461"/>
      <c r="VNV113" s="461"/>
      <c r="VNW113" s="461"/>
      <c r="VNX113" s="461"/>
      <c r="VNY113" s="461"/>
      <c r="VNZ113" s="461"/>
      <c r="VOA113" s="461"/>
      <c r="VOB113" s="461"/>
      <c r="VOC113" s="461"/>
      <c r="VOD113" s="461"/>
      <c r="VOE113" s="461"/>
      <c r="VOF113" s="461"/>
      <c r="VOG113" s="461"/>
      <c r="VOH113" s="461"/>
      <c r="VOI113" s="461"/>
      <c r="VOJ113" s="461"/>
      <c r="VOK113" s="461"/>
      <c r="VOL113" s="461"/>
      <c r="VOM113" s="461"/>
      <c r="VON113" s="461"/>
      <c r="VOO113" s="461"/>
      <c r="VOP113" s="461"/>
      <c r="VOQ113" s="461"/>
      <c r="VOR113" s="461"/>
      <c r="VOS113" s="461"/>
      <c r="VOT113" s="461"/>
      <c r="VOU113" s="461"/>
      <c r="VOV113" s="461"/>
      <c r="VOW113" s="461"/>
      <c r="VOX113" s="461"/>
      <c r="VOY113" s="461"/>
      <c r="VOZ113" s="461"/>
      <c r="VPA113" s="461"/>
      <c r="VPB113" s="461"/>
      <c r="VPC113" s="461"/>
      <c r="VPD113" s="461"/>
      <c r="VPE113" s="461"/>
      <c r="VPF113" s="461"/>
      <c r="VPG113" s="461"/>
      <c r="VPH113" s="461"/>
      <c r="VPI113" s="461"/>
      <c r="VPJ113" s="461"/>
      <c r="VPK113" s="461"/>
      <c r="VPL113" s="461"/>
      <c r="VPM113" s="461"/>
      <c r="VPN113" s="461"/>
      <c r="VPO113" s="461"/>
      <c r="VPP113" s="461"/>
      <c r="VPQ113" s="461"/>
      <c r="VPR113" s="461"/>
      <c r="VPS113" s="461"/>
      <c r="VPT113" s="461"/>
      <c r="VPU113" s="461"/>
      <c r="VPV113" s="461"/>
      <c r="VPW113" s="461"/>
      <c r="VPX113" s="461"/>
      <c r="VPY113" s="461"/>
      <c r="VPZ113" s="461"/>
      <c r="VQA113" s="461"/>
      <c r="VQB113" s="461"/>
      <c r="VQC113" s="461"/>
      <c r="VQD113" s="461"/>
      <c r="VQE113" s="461"/>
      <c r="VQF113" s="461"/>
      <c r="VQG113" s="461"/>
      <c r="VQH113" s="461"/>
      <c r="VQI113" s="461"/>
      <c r="VQJ113" s="461"/>
      <c r="VQK113" s="461"/>
      <c r="VQL113" s="461"/>
      <c r="VQM113" s="461"/>
      <c r="VQN113" s="461"/>
      <c r="VQO113" s="461"/>
      <c r="VQP113" s="461"/>
      <c r="VQQ113" s="461"/>
      <c r="VQR113" s="461"/>
      <c r="VQS113" s="461"/>
      <c r="VQT113" s="461"/>
      <c r="VQU113" s="461"/>
      <c r="VQV113" s="461"/>
      <c r="VQW113" s="461"/>
      <c r="VQX113" s="461"/>
      <c r="VQY113" s="461"/>
      <c r="VQZ113" s="461"/>
      <c r="VRA113" s="461"/>
      <c r="VRB113" s="461"/>
      <c r="VRC113" s="461"/>
      <c r="VRD113" s="461"/>
      <c r="VRE113" s="461"/>
      <c r="VRF113" s="461"/>
      <c r="VRG113" s="461"/>
      <c r="VRH113" s="461"/>
      <c r="VRI113" s="461"/>
      <c r="VRJ113" s="461"/>
      <c r="VRK113" s="461"/>
      <c r="VRL113" s="461"/>
      <c r="VRM113" s="461"/>
      <c r="VRN113" s="461"/>
      <c r="VRO113" s="461"/>
      <c r="VRP113" s="461"/>
      <c r="VRQ113" s="461"/>
      <c r="VRR113" s="461"/>
      <c r="VRS113" s="461"/>
      <c r="VRT113" s="461"/>
      <c r="VRU113" s="461"/>
      <c r="VRV113" s="461"/>
      <c r="VRW113" s="461"/>
      <c r="VRX113" s="461"/>
      <c r="VRY113" s="461"/>
      <c r="VRZ113" s="461"/>
      <c r="VSA113" s="461"/>
      <c r="VSB113" s="461"/>
      <c r="VSC113" s="461"/>
      <c r="VSD113" s="461"/>
      <c r="VSE113" s="461"/>
      <c r="VSF113" s="461"/>
      <c r="VSG113" s="461"/>
      <c r="VSH113" s="461"/>
      <c r="VSI113" s="461"/>
      <c r="VSJ113" s="461"/>
      <c r="VSK113" s="461"/>
      <c r="VSL113" s="461"/>
      <c r="VSM113" s="461"/>
      <c r="VSN113" s="461"/>
      <c r="VSO113" s="461"/>
      <c r="VSP113" s="461"/>
      <c r="VSQ113" s="461"/>
      <c r="VSR113" s="461"/>
      <c r="VSS113" s="461"/>
      <c r="VST113" s="461"/>
      <c r="VSU113" s="461"/>
      <c r="VSV113" s="461"/>
      <c r="VSW113" s="461"/>
      <c r="VSX113" s="461"/>
      <c r="VSY113" s="461"/>
      <c r="VSZ113" s="461"/>
      <c r="VTA113" s="461"/>
      <c r="VTB113" s="461"/>
      <c r="VTC113" s="461"/>
      <c r="VTD113" s="461"/>
      <c r="VTE113" s="461"/>
      <c r="VTF113" s="461"/>
      <c r="VTG113" s="461"/>
      <c r="VTH113" s="461"/>
      <c r="VTI113" s="461"/>
      <c r="VTJ113" s="461"/>
      <c r="VTK113" s="461"/>
      <c r="VTL113" s="461"/>
      <c r="VTM113" s="461"/>
      <c r="VTN113" s="461"/>
      <c r="VTO113" s="461"/>
      <c r="VTP113" s="461"/>
      <c r="VTQ113" s="461"/>
      <c r="VTR113" s="461"/>
      <c r="VTS113" s="461"/>
      <c r="VTT113" s="461"/>
      <c r="VTU113" s="461"/>
      <c r="VTV113" s="461"/>
      <c r="VTW113" s="461"/>
      <c r="VTX113" s="461"/>
      <c r="VTY113" s="461"/>
      <c r="VTZ113" s="461"/>
      <c r="VUA113" s="461"/>
      <c r="VUB113" s="461"/>
      <c r="VUC113" s="461"/>
      <c r="VUD113" s="461"/>
      <c r="VUE113" s="461"/>
      <c r="VUF113" s="461"/>
      <c r="VUG113" s="461"/>
      <c r="VUH113" s="461"/>
      <c r="VUI113" s="461"/>
      <c r="VUJ113" s="461"/>
      <c r="VUK113" s="461"/>
      <c r="VUL113" s="461"/>
      <c r="VUM113" s="461"/>
      <c r="VUN113" s="461"/>
      <c r="VUO113" s="461"/>
      <c r="VUP113" s="461"/>
      <c r="VUQ113" s="461"/>
      <c r="VUR113" s="461"/>
      <c r="VUS113" s="461"/>
      <c r="VUT113" s="461"/>
      <c r="VUU113" s="461"/>
      <c r="VUV113" s="461"/>
      <c r="VUW113" s="461"/>
      <c r="VUX113" s="461"/>
      <c r="VUY113" s="461"/>
      <c r="VUZ113" s="461"/>
      <c r="VVA113" s="461"/>
      <c r="VVB113" s="461"/>
      <c r="VVC113" s="461"/>
      <c r="VVD113" s="461"/>
      <c r="VVE113" s="461"/>
      <c r="VVF113" s="461"/>
      <c r="VVG113" s="461"/>
      <c r="VVH113" s="461"/>
      <c r="VVI113" s="461"/>
      <c r="VVJ113" s="461"/>
      <c r="VVK113" s="461"/>
      <c r="VVL113" s="461"/>
      <c r="VVM113" s="461"/>
      <c r="VVN113" s="461"/>
      <c r="VVO113" s="461"/>
      <c r="VVP113" s="461"/>
      <c r="VVQ113" s="461"/>
      <c r="VVR113" s="461"/>
      <c r="VVS113" s="461"/>
      <c r="VVT113" s="461"/>
      <c r="VVU113" s="461"/>
      <c r="VVV113" s="461"/>
      <c r="VVW113" s="461"/>
      <c r="VVX113" s="461"/>
      <c r="VVY113" s="461"/>
      <c r="VVZ113" s="461"/>
      <c r="VWA113" s="461"/>
      <c r="VWB113" s="461"/>
      <c r="VWC113" s="461"/>
      <c r="VWD113" s="461"/>
      <c r="VWE113" s="461"/>
      <c r="VWF113" s="461"/>
      <c r="VWG113" s="461"/>
      <c r="VWH113" s="461"/>
      <c r="VWI113" s="461"/>
      <c r="VWJ113" s="461"/>
      <c r="VWK113" s="461"/>
      <c r="VWL113" s="461"/>
      <c r="VWM113" s="461"/>
      <c r="VWN113" s="461"/>
      <c r="VWO113" s="461"/>
      <c r="VWP113" s="461"/>
      <c r="VWQ113" s="461"/>
      <c r="VWR113" s="461"/>
      <c r="VWS113" s="461"/>
      <c r="VWT113" s="461"/>
      <c r="VWU113" s="461"/>
      <c r="VWV113" s="461"/>
      <c r="VWW113" s="461"/>
      <c r="VWX113" s="461"/>
      <c r="VWY113" s="461"/>
      <c r="VWZ113" s="461"/>
      <c r="VXA113" s="461"/>
      <c r="VXB113" s="461"/>
      <c r="VXC113" s="461"/>
      <c r="VXD113" s="461"/>
      <c r="VXE113" s="461"/>
      <c r="VXF113" s="461"/>
      <c r="VXG113" s="461"/>
      <c r="VXH113" s="461"/>
      <c r="VXI113" s="461"/>
      <c r="VXJ113" s="461"/>
      <c r="VXK113" s="461"/>
      <c r="VXL113" s="461"/>
      <c r="VXM113" s="461"/>
      <c r="VXN113" s="461"/>
      <c r="VXO113" s="461"/>
      <c r="VXP113" s="461"/>
      <c r="VXQ113" s="461"/>
      <c r="VXR113" s="461"/>
      <c r="VXS113" s="461"/>
      <c r="VXT113" s="461"/>
      <c r="VXU113" s="461"/>
      <c r="VXV113" s="461"/>
      <c r="VXW113" s="461"/>
      <c r="VXX113" s="461"/>
      <c r="VXY113" s="461"/>
      <c r="VXZ113" s="461"/>
      <c r="VYA113" s="461"/>
      <c r="VYB113" s="461"/>
      <c r="VYC113" s="461"/>
      <c r="VYD113" s="461"/>
      <c r="VYE113" s="461"/>
      <c r="VYF113" s="461"/>
      <c r="VYG113" s="461"/>
      <c r="VYH113" s="461"/>
      <c r="VYI113" s="461"/>
      <c r="VYJ113" s="461"/>
      <c r="VYK113" s="461"/>
      <c r="VYL113" s="461"/>
      <c r="VYM113" s="461"/>
      <c r="VYN113" s="461"/>
      <c r="VYO113" s="461"/>
      <c r="VYP113" s="461"/>
      <c r="VYQ113" s="461"/>
      <c r="VYR113" s="461"/>
      <c r="VYS113" s="461"/>
      <c r="VYT113" s="461"/>
      <c r="VYU113" s="461"/>
      <c r="VYV113" s="461"/>
      <c r="VYW113" s="461"/>
      <c r="VYX113" s="461"/>
      <c r="VYY113" s="461"/>
      <c r="VYZ113" s="461"/>
      <c r="VZA113" s="461"/>
      <c r="VZB113" s="461"/>
      <c r="VZC113" s="461"/>
      <c r="VZD113" s="461"/>
      <c r="VZE113" s="461"/>
      <c r="VZF113" s="461"/>
      <c r="VZG113" s="461"/>
      <c r="VZH113" s="461"/>
      <c r="VZI113" s="461"/>
      <c r="VZJ113" s="461"/>
      <c r="VZK113" s="461"/>
      <c r="VZL113" s="461"/>
      <c r="VZM113" s="461"/>
      <c r="VZN113" s="461"/>
      <c r="VZO113" s="461"/>
      <c r="VZP113" s="461"/>
      <c r="VZQ113" s="461"/>
      <c r="VZR113" s="461"/>
      <c r="VZS113" s="461"/>
      <c r="VZT113" s="461"/>
      <c r="VZU113" s="461"/>
      <c r="VZV113" s="461"/>
      <c r="VZW113" s="461"/>
      <c r="VZX113" s="461"/>
      <c r="VZY113" s="461"/>
      <c r="VZZ113" s="461"/>
      <c r="WAA113" s="461"/>
      <c r="WAB113" s="461"/>
      <c r="WAC113" s="461"/>
      <c r="WAD113" s="461"/>
      <c r="WAE113" s="461"/>
      <c r="WAF113" s="461"/>
      <c r="WAG113" s="461"/>
      <c r="WAH113" s="461"/>
      <c r="WAI113" s="461"/>
      <c r="WAJ113" s="461"/>
      <c r="WAK113" s="461"/>
      <c r="WAL113" s="461"/>
      <c r="WAM113" s="461"/>
      <c r="WAN113" s="461"/>
      <c r="WAO113" s="461"/>
      <c r="WAP113" s="461"/>
      <c r="WAQ113" s="461"/>
      <c r="WAR113" s="461"/>
      <c r="WAS113" s="461"/>
      <c r="WAT113" s="461"/>
      <c r="WAU113" s="461"/>
      <c r="WAV113" s="461"/>
      <c r="WAW113" s="461"/>
      <c r="WAX113" s="461"/>
      <c r="WAY113" s="461"/>
      <c r="WAZ113" s="461"/>
      <c r="WBA113" s="461"/>
      <c r="WBB113" s="461"/>
      <c r="WBC113" s="461"/>
      <c r="WBD113" s="461"/>
      <c r="WBE113" s="461"/>
      <c r="WBF113" s="461"/>
      <c r="WBG113" s="461"/>
      <c r="WBH113" s="461"/>
      <c r="WBI113" s="461"/>
      <c r="WBJ113" s="461"/>
      <c r="WBK113" s="461"/>
      <c r="WBL113" s="461"/>
      <c r="WBM113" s="461"/>
      <c r="WBN113" s="461"/>
      <c r="WBO113" s="461"/>
      <c r="WBP113" s="461"/>
      <c r="WBQ113" s="461"/>
      <c r="WBR113" s="461"/>
      <c r="WBS113" s="461"/>
      <c r="WBT113" s="461"/>
      <c r="WBU113" s="461"/>
      <c r="WBV113" s="461"/>
      <c r="WBW113" s="461"/>
      <c r="WBX113" s="461"/>
      <c r="WBY113" s="461"/>
      <c r="WBZ113" s="461"/>
      <c r="WCA113" s="461"/>
      <c r="WCB113" s="461"/>
      <c r="WCC113" s="461"/>
      <c r="WCD113" s="461"/>
      <c r="WCE113" s="461"/>
      <c r="WCF113" s="461"/>
      <c r="WCG113" s="461"/>
      <c r="WCH113" s="461"/>
      <c r="WCI113" s="461"/>
      <c r="WCJ113" s="461"/>
      <c r="WCK113" s="461"/>
      <c r="WCL113" s="461"/>
      <c r="WCM113" s="461"/>
      <c r="WCN113" s="461"/>
      <c r="WCO113" s="461"/>
      <c r="WCP113" s="461"/>
      <c r="WCQ113" s="461"/>
      <c r="WCR113" s="461"/>
      <c r="WCS113" s="461"/>
      <c r="WCT113" s="461"/>
      <c r="WCU113" s="461"/>
      <c r="WCV113" s="461"/>
      <c r="WCW113" s="461"/>
      <c r="WCX113" s="461"/>
      <c r="WCY113" s="461"/>
      <c r="WCZ113" s="461"/>
      <c r="WDA113" s="461"/>
      <c r="WDB113" s="461"/>
      <c r="WDC113" s="461"/>
      <c r="WDD113" s="461"/>
      <c r="WDE113" s="461"/>
      <c r="WDF113" s="461"/>
      <c r="WDG113" s="461"/>
      <c r="WDH113" s="461"/>
      <c r="WDI113" s="461"/>
      <c r="WDJ113" s="461"/>
      <c r="WDK113" s="461"/>
      <c r="WDL113" s="461"/>
      <c r="WDM113" s="461"/>
      <c r="WDN113" s="461"/>
      <c r="WDO113" s="461"/>
      <c r="WDP113" s="461"/>
      <c r="WDQ113" s="461"/>
      <c r="WDR113" s="461"/>
      <c r="WDS113" s="461"/>
      <c r="WDT113" s="461"/>
      <c r="WDU113" s="461"/>
      <c r="WDV113" s="461"/>
      <c r="WDW113" s="461"/>
      <c r="WDX113" s="461"/>
      <c r="WDY113" s="461"/>
      <c r="WDZ113" s="461"/>
      <c r="WEA113" s="461"/>
      <c r="WEB113" s="461"/>
      <c r="WEC113" s="461"/>
      <c r="WED113" s="461"/>
      <c r="WEE113" s="461"/>
      <c r="WEF113" s="461"/>
      <c r="WEG113" s="461"/>
      <c r="WEH113" s="461"/>
      <c r="WEI113" s="461"/>
      <c r="WEJ113" s="461"/>
      <c r="WEK113" s="461"/>
      <c r="WEL113" s="461"/>
      <c r="WEM113" s="461"/>
      <c r="WEN113" s="461"/>
      <c r="WEO113" s="461"/>
      <c r="WEP113" s="461"/>
      <c r="WEQ113" s="461"/>
      <c r="WER113" s="461"/>
      <c r="WES113" s="461"/>
      <c r="WET113" s="461"/>
      <c r="WEU113" s="461"/>
      <c r="WEV113" s="461"/>
      <c r="WEW113" s="461"/>
      <c r="WEX113" s="461"/>
      <c r="WEY113" s="461"/>
      <c r="WEZ113" s="461"/>
      <c r="WFA113" s="461"/>
      <c r="WFB113" s="461"/>
      <c r="WFC113" s="461"/>
      <c r="WFD113" s="461"/>
      <c r="WFE113" s="461"/>
      <c r="WFF113" s="461"/>
      <c r="WFG113" s="461"/>
      <c r="WFH113" s="461"/>
      <c r="WFI113" s="461"/>
      <c r="WFJ113" s="461"/>
      <c r="WFK113" s="461"/>
      <c r="WFL113" s="461"/>
      <c r="WFM113" s="461"/>
      <c r="WFN113" s="461"/>
      <c r="WFO113" s="461"/>
      <c r="WFP113" s="461"/>
      <c r="WFQ113" s="461"/>
      <c r="WFR113" s="461"/>
      <c r="WFS113" s="461"/>
      <c r="WFT113" s="461"/>
      <c r="WFU113" s="461"/>
      <c r="WFV113" s="461"/>
      <c r="WFW113" s="461"/>
      <c r="WFX113" s="461"/>
      <c r="WFY113" s="461"/>
      <c r="WFZ113" s="461"/>
      <c r="WGA113" s="461"/>
      <c r="WGB113" s="461"/>
      <c r="WGC113" s="461"/>
      <c r="WGD113" s="461"/>
      <c r="WGE113" s="461"/>
      <c r="WGF113" s="461"/>
      <c r="WGG113" s="461"/>
      <c r="WGH113" s="461"/>
      <c r="WGI113" s="461"/>
      <c r="WGJ113" s="461"/>
      <c r="WGK113" s="461"/>
      <c r="WGL113" s="461"/>
      <c r="WGM113" s="461"/>
      <c r="WGN113" s="461"/>
      <c r="WGO113" s="461"/>
      <c r="WGP113" s="461"/>
      <c r="WGQ113" s="461"/>
      <c r="WGR113" s="461"/>
      <c r="WGS113" s="461"/>
      <c r="WGT113" s="461"/>
      <c r="WGU113" s="461"/>
      <c r="WGV113" s="461"/>
      <c r="WGW113" s="461"/>
      <c r="WGX113" s="461"/>
      <c r="WGY113" s="461"/>
      <c r="WGZ113" s="461"/>
      <c r="WHA113" s="461"/>
      <c r="WHB113" s="461"/>
      <c r="WHC113" s="461"/>
      <c r="WHD113" s="461"/>
      <c r="WHE113" s="461"/>
      <c r="WHF113" s="461"/>
      <c r="WHG113" s="461"/>
      <c r="WHH113" s="461"/>
      <c r="WHI113" s="461"/>
      <c r="WHJ113" s="461"/>
      <c r="WHK113" s="461"/>
      <c r="WHL113" s="461"/>
      <c r="WHM113" s="461"/>
      <c r="WHN113" s="461"/>
      <c r="WHO113" s="461"/>
      <c r="WHP113" s="461"/>
      <c r="WHQ113" s="461"/>
      <c r="WHR113" s="461"/>
      <c r="WHS113" s="461"/>
      <c r="WHT113" s="461"/>
      <c r="WHU113" s="461"/>
      <c r="WHV113" s="461"/>
      <c r="WHW113" s="461"/>
      <c r="WHX113" s="461"/>
      <c r="WHY113" s="461"/>
      <c r="WHZ113" s="461"/>
      <c r="WIA113" s="461"/>
      <c r="WIB113" s="461"/>
      <c r="WIC113" s="461"/>
      <c r="WID113" s="461"/>
      <c r="WIE113" s="461"/>
      <c r="WIF113" s="461"/>
      <c r="WIG113" s="461"/>
      <c r="WIH113" s="461"/>
      <c r="WII113" s="461"/>
      <c r="WIJ113" s="461"/>
      <c r="WIK113" s="461"/>
      <c r="WIL113" s="461"/>
      <c r="WIM113" s="461"/>
      <c r="WIN113" s="461"/>
      <c r="WIO113" s="461"/>
      <c r="WIP113" s="461"/>
      <c r="WIQ113" s="461"/>
      <c r="WIR113" s="461"/>
      <c r="WIS113" s="461"/>
      <c r="WIT113" s="461"/>
      <c r="WIU113" s="461"/>
      <c r="WIV113" s="461"/>
      <c r="WIW113" s="461"/>
      <c r="WIX113" s="461"/>
      <c r="WIY113" s="461"/>
      <c r="WIZ113" s="461"/>
      <c r="WJA113" s="461"/>
      <c r="WJB113" s="461"/>
      <c r="WJC113" s="461"/>
      <c r="WJD113" s="461"/>
      <c r="WJE113" s="461"/>
      <c r="WJF113" s="461"/>
      <c r="WJG113" s="461"/>
      <c r="WJH113" s="461"/>
      <c r="WJI113" s="461"/>
      <c r="WJJ113" s="461"/>
      <c r="WJK113" s="461"/>
      <c r="WJL113" s="461"/>
      <c r="WJM113" s="461"/>
      <c r="WJN113" s="461"/>
      <c r="WJO113" s="461"/>
      <c r="WJP113" s="461"/>
      <c r="WJQ113" s="461"/>
      <c r="WJR113" s="461"/>
      <c r="WJS113" s="461"/>
      <c r="WJT113" s="461"/>
      <c r="WJU113" s="461"/>
      <c r="WJV113" s="461"/>
      <c r="WJW113" s="461"/>
      <c r="WJX113" s="461"/>
      <c r="WJY113" s="461"/>
      <c r="WJZ113" s="461"/>
      <c r="WKA113" s="461"/>
      <c r="WKB113" s="461"/>
      <c r="WKC113" s="461"/>
      <c r="WKD113" s="461"/>
      <c r="WKE113" s="461"/>
      <c r="WKF113" s="461"/>
      <c r="WKG113" s="461"/>
      <c r="WKH113" s="461"/>
      <c r="WKI113" s="461"/>
      <c r="WKJ113" s="461"/>
      <c r="WKK113" s="461"/>
      <c r="WKL113" s="461"/>
      <c r="WKM113" s="461"/>
      <c r="WKN113" s="461"/>
      <c r="WKO113" s="461"/>
      <c r="WKP113" s="461"/>
      <c r="WKQ113" s="461"/>
      <c r="WKR113" s="461"/>
      <c r="WKS113" s="461"/>
      <c r="WKT113" s="461"/>
      <c r="WKU113" s="461"/>
      <c r="WKV113" s="461"/>
      <c r="WKW113" s="461"/>
      <c r="WKX113" s="461"/>
      <c r="WKY113" s="461"/>
      <c r="WKZ113" s="461"/>
      <c r="WLA113" s="461"/>
      <c r="WLB113" s="461"/>
      <c r="WLC113" s="461"/>
      <c r="WLD113" s="461"/>
      <c r="WLE113" s="461"/>
      <c r="WLF113" s="461"/>
      <c r="WLG113" s="461"/>
      <c r="WLH113" s="461"/>
      <c r="WLI113" s="461"/>
      <c r="WLJ113" s="461"/>
      <c r="WLK113" s="461"/>
      <c r="WLL113" s="461"/>
      <c r="WLM113" s="461"/>
      <c r="WLN113" s="461"/>
      <c r="WLO113" s="461"/>
      <c r="WLP113" s="461"/>
      <c r="WLQ113" s="461"/>
      <c r="WLR113" s="461"/>
      <c r="WLS113" s="461"/>
      <c r="WLT113" s="461"/>
      <c r="WLU113" s="461"/>
      <c r="WLV113" s="461"/>
      <c r="WLW113" s="461"/>
      <c r="WLX113" s="461"/>
      <c r="WLY113" s="461"/>
      <c r="WLZ113" s="461"/>
      <c r="WMA113" s="461"/>
      <c r="WMB113" s="461"/>
      <c r="WMC113" s="461"/>
      <c r="WMD113" s="461"/>
      <c r="WME113" s="461"/>
      <c r="WMF113" s="461"/>
      <c r="WMG113" s="461"/>
      <c r="WMH113" s="461"/>
      <c r="WMI113" s="461"/>
      <c r="WMJ113" s="461"/>
      <c r="WMK113" s="461"/>
      <c r="WML113" s="461"/>
      <c r="WMM113" s="461"/>
      <c r="WMN113" s="461"/>
      <c r="WMO113" s="461"/>
      <c r="WMP113" s="461"/>
      <c r="WMQ113" s="461"/>
      <c r="WMR113" s="461"/>
      <c r="WMS113" s="461"/>
      <c r="WMT113" s="461"/>
      <c r="WMU113" s="461"/>
      <c r="WMV113" s="461"/>
      <c r="WMW113" s="461"/>
      <c r="WMX113" s="461"/>
      <c r="WMY113" s="461"/>
      <c r="WMZ113" s="461"/>
      <c r="WNA113" s="461"/>
      <c r="WNB113" s="461"/>
      <c r="WNC113" s="461"/>
      <c r="WND113" s="461"/>
      <c r="WNE113" s="461"/>
      <c r="WNF113" s="461"/>
      <c r="WNG113" s="461"/>
      <c r="WNH113" s="461"/>
      <c r="WNI113" s="461"/>
      <c r="WNJ113" s="461"/>
      <c r="WNK113" s="461"/>
      <c r="WNL113" s="461"/>
      <c r="WNM113" s="461"/>
      <c r="WNN113" s="461"/>
      <c r="WNO113" s="461"/>
      <c r="WNP113" s="461"/>
      <c r="WNQ113" s="461"/>
      <c r="WNR113" s="461"/>
      <c r="WNS113" s="461"/>
      <c r="WNT113" s="461"/>
      <c r="WNU113" s="461"/>
      <c r="WNV113" s="461"/>
      <c r="WNW113" s="461"/>
      <c r="WNX113" s="461"/>
      <c r="WNY113" s="461"/>
      <c r="WNZ113" s="461"/>
      <c r="WOA113" s="461"/>
      <c r="WOB113" s="461"/>
      <c r="WOC113" s="461"/>
      <c r="WOD113" s="461"/>
      <c r="WOE113" s="461"/>
      <c r="WOF113" s="461"/>
      <c r="WOG113" s="461"/>
      <c r="WOH113" s="461"/>
      <c r="WOI113" s="461"/>
      <c r="WOJ113" s="461"/>
      <c r="WOK113" s="461"/>
      <c r="WOL113" s="461"/>
      <c r="WOM113" s="461"/>
      <c r="WON113" s="461"/>
      <c r="WOO113" s="461"/>
      <c r="WOP113" s="461"/>
      <c r="WOQ113" s="461"/>
      <c r="WOR113" s="461"/>
      <c r="WOS113" s="461"/>
      <c r="WOT113" s="461"/>
      <c r="WOU113" s="461"/>
      <c r="WOV113" s="461"/>
      <c r="WOW113" s="461"/>
      <c r="WOX113" s="461"/>
      <c r="WOY113" s="461"/>
      <c r="WOZ113" s="461"/>
      <c r="WPA113" s="461"/>
      <c r="WPB113" s="461"/>
      <c r="WPC113" s="461"/>
      <c r="WPD113" s="461"/>
      <c r="WPE113" s="461"/>
      <c r="WPF113" s="461"/>
      <c r="WPG113" s="461"/>
      <c r="WPH113" s="461"/>
      <c r="WPI113" s="461"/>
      <c r="WPJ113" s="461"/>
      <c r="WPK113" s="461"/>
      <c r="WPL113" s="461"/>
      <c r="WPM113" s="461"/>
      <c r="WPN113" s="461"/>
      <c r="WPO113" s="461"/>
      <c r="WPP113" s="461"/>
      <c r="WPQ113" s="461"/>
      <c r="WPR113" s="461"/>
      <c r="WPS113" s="461"/>
      <c r="WPT113" s="461"/>
      <c r="WPU113" s="461"/>
      <c r="WPV113" s="461"/>
      <c r="WPW113" s="461"/>
      <c r="WPX113" s="461"/>
      <c r="WPY113" s="461"/>
      <c r="WPZ113" s="461"/>
      <c r="WQA113" s="461"/>
      <c r="WQB113" s="461"/>
      <c r="WQC113" s="461"/>
      <c r="WQD113" s="461"/>
      <c r="WQE113" s="461"/>
      <c r="WQF113" s="461"/>
      <c r="WQG113" s="461"/>
      <c r="WQH113" s="461"/>
      <c r="WQI113" s="461"/>
      <c r="WQJ113" s="461"/>
      <c r="WQK113" s="461"/>
      <c r="WQL113" s="461"/>
      <c r="WQM113" s="461"/>
      <c r="WQN113" s="461"/>
      <c r="WQO113" s="461"/>
      <c r="WQP113" s="461"/>
      <c r="WQQ113" s="461"/>
      <c r="WQR113" s="461"/>
      <c r="WQS113" s="461"/>
      <c r="WQT113" s="461"/>
      <c r="WQU113" s="461"/>
      <c r="WQV113" s="461"/>
      <c r="WQW113" s="461"/>
      <c r="WQX113" s="461"/>
      <c r="WQY113" s="461"/>
      <c r="WQZ113" s="461"/>
      <c r="WRA113" s="461"/>
      <c r="WRB113" s="461"/>
      <c r="WRC113" s="461"/>
      <c r="WRD113" s="461"/>
      <c r="WRE113" s="461"/>
      <c r="WRF113" s="461"/>
      <c r="WRG113" s="461"/>
      <c r="WRH113" s="461"/>
      <c r="WRI113" s="461"/>
      <c r="WRJ113" s="461"/>
      <c r="WRK113" s="461"/>
      <c r="WRL113" s="461"/>
      <c r="WRM113" s="461"/>
      <c r="WRN113" s="461"/>
      <c r="WRO113" s="461"/>
      <c r="WRP113" s="461"/>
      <c r="WRQ113" s="461"/>
      <c r="WRR113" s="461"/>
      <c r="WRS113" s="461"/>
      <c r="WRT113" s="461"/>
      <c r="WRU113" s="461"/>
      <c r="WRV113" s="461"/>
      <c r="WRW113" s="461"/>
      <c r="WRX113" s="461"/>
      <c r="WRY113" s="461"/>
      <c r="WRZ113" s="461"/>
      <c r="WSA113" s="461"/>
      <c r="WSB113" s="461"/>
      <c r="WSC113" s="461"/>
      <c r="WSD113" s="461"/>
      <c r="WSE113" s="461"/>
      <c r="WSF113" s="461"/>
      <c r="WSG113" s="461"/>
      <c r="WSH113" s="461"/>
      <c r="WSI113" s="461"/>
      <c r="WSJ113" s="461"/>
      <c r="WSK113" s="461"/>
      <c r="WSL113" s="461"/>
      <c r="WSM113" s="461"/>
      <c r="WSN113" s="461"/>
      <c r="WSO113" s="461"/>
      <c r="WSP113" s="461"/>
      <c r="WSQ113" s="461"/>
      <c r="WSR113" s="461"/>
      <c r="WSS113" s="461"/>
      <c r="WST113" s="461"/>
      <c r="WSU113" s="461"/>
      <c r="WSV113" s="461"/>
      <c r="WSW113" s="461"/>
      <c r="WSX113" s="461"/>
      <c r="WSY113" s="461"/>
      <c r="WSZ113" s="461"/>
      <c r="WTA113" s="461"/>
      <c r="WTB113" s="461"/>
      <c r="WTC113" s="461"/>
      <c r="WTD113" s="461"/>
      <c r="WTE113" s="461"/>
      <c r="WTF113" s="461"/>
      <c r="WTG113" s="461"/>
      <c r="WTH113" s="461"/>
      <c r="WTI113" s="461"/>
      <c r="WTJ113" s="461"/>
      <c r="WTK113" s="461"/>
      <c r="WTL113" s="461"/>
      <c r="WTM113" s="461"/>
      <c r="WTN113" s="461"/>
      <c r="WTO113" s="461"/>
      <c r="WTP113" s="461"/>
      <c r="WTQ113" s="461"/>
      <c r="WTR113" s="461"/>
      <c r="WTS113" s="461"/>
      <c r="WTT113" s="461"/>
      <c r="WTU113" s="461"/>
      <c r="WTV113" s="461"/>
      <c r="WTW113" s="461"/>
      <c r="WTX113" s="461"/>
      <c r="WTY113" s="461"/>
      <c r="WTZ113" s="461"/>
      <c r="WUA113" s="461"/>
      <c r="WUB113" s="461"/>
      <c r="WUC113" s="461"/>
      <c r="WUD113" s="461"/>
      <c r="WUE113" s="461"/>
      <c r="WUF113" s="461"/>
      <c r="WUG113" s="461"/>
      <c r="WUH113" s="461"/>
      <c r="WUI113" s="461"/>
      <c r="WUJ113" s="461"/>
      <c r="WUK113" s="461"/>
      <c r="WUL113" s="461"/>
      <c r="WUM113" s="461"/>
      <c r="WUN113" s="461"/>
      <c r="WUO113" s="461"/>
      <c r="WUP113" s="461"/>
      <c r="WUQ113" s="461"/>
      <c r="WUR113" s="461"/>
      <c r="WUS113" s="461"/>
      <c r="WUT113" s="461"/>
      <c r="WUU113" s="461"/>
      <c r="WUV113" s="461"/>
      <c r="WUW113" s="461"/>
      <c r="WUX113" s="461"/>
      <c r="WUY113" s="461"/>
      <c r="WUZ113" s="461"/>
      <c r="WVA113" s="461"/>
      <c r="WVB113" s="461"/>
      <c r="WVC113" s="461"/>
      <c r="WVD113" s="461"/>
      <c r="WVE113" s="461"/>
      <c r="WVF113" s="461"/>
      <c r="WVG113" s="461"/>
      <c r="WVH113" s="461"/>
      <c r="WVI113" s="461"/>
      <c r="WVJ113" s="461"/>
      <c r="WVK113" s="461"/>
      <c r="WVL113" s="461"/>
      <c r="WVM113" s="461"/>
      <c r="WVN113" s="461"/>
      <c r="WVO113" s="461"/>
      <c r="WVP113" s="461"/>
      <c r="WVQ113" s="461"/>
      <c r="WVR113" s="461"/>
      <c r="WVS113" s="461"/>
      <c r="WVT113" s="461"/>
      <c r="WVU113" s="461"/>
      <c r="WVV113" s="461"/>
      <c r="WVW113" s="461"/>
    </row>
    <row r="114" spans="1:16143" ht="36" customHeight="1">
      <c r="A114" s="12">
        <v>78</v>
      </c>
      <c r="B114" s="429" t="s">
        <v>120</v>
      </c>
      <c r="C114" s="406" t="s">
        <v>10</v>
      </c>
      <c r="D114" s="403">
        <v>4997.1350000000002</v>
      </c>
      <c r="E114" s="398">
        <v>148.36899999999969</v>
      </c>
      <c r="F114" s="398">
        <v>4848.7660000000005</v>
      </c>
      <c r="G114" s="398"/>
      <c r="H114" s="422">
        <v>117887.28306599999</v>
      </c>
      <c r="I114" s="403">
        <v>4902.4909999999991</v>
      </c>
      <c r="J114" s="398">
        <v>118.48799999999937</v>
      </c>
      <c r="K114" s="398">
        <v>4784.0029999999997</v>
      </c>
      <c r="L114" s="398"/>
      <c r="M114" s="422">
        <v>114791.43586</v>
      </c>
      <c r="N114" s="459"/>
      <c r="O114" s="460"/>
      <c r="S114" s="461"/>
    </row>
    <row r="115" spans="1:16143" ht="36" customHeight="1">
      <c r="A115" s="12">
        <v>79</v>
      </c>
      <c r="B115" s="429" t="s">
        <v>121</v>
      </c>
      <c r="C115" s="406" t="s">
        <v>10</v>
      </c>
      <c r="D115" s="403">
        <v>6887.9689999999991</v>
      </c>
      <c r="E115" s="398">
        <v>13.981999999999971</v>
      </c>
      <c r="F115" s="398">
        <v>6873.9869999999992</v>
      </c>
      <c r="G115" s="398"/>
      <c r="H115" s="422">
        <v>167237.73536399999</v>
      </c>
      <c r="I115" s="403">
        <v>7233.9689999999991</v>
      </c>
      <c r="J115" s="398">
        <v>17.052999999999884</v>
      </c>
      <c r="K115" s="398">
        <v>7216.9159999999993</v>
      </c>
      <c r="L115" s="398"/>
      <c r="M115" s="422">
        <v>173630.077456</v>
      </c>
      <c r="N115" s="459"/>
      <c r="O115" s="460"/>
      <c r="S115" s="461"/>
    </row>
    <row r="116" spans="1:16143" ht="36" customHeight="1">
      <c r="A116" s="12">
        <v>80</v>
      </c>
      <c r="B116" s="429" t="s">
        <v>160</v>
      </c>
      <c r="C116" s="406" t="s">
        <v>10</v>
      </c>
      <c r="D116" s="403">
        <v>1176.1559999999997</v>
      </c>
      <c r="E116" s="398">
        <v>37.768999999999551</v>
      </c>
      <c r="F116" s="398">
        <v>1138.3870000000002</v>
      </c>
      <c r="G116" s="398"/>
      <c r="H116" s="422">
        <v>27656.033537999996</v>
      </c>
      <c r="I116" s="403">
        <v>1520.586</v>
      </c>
      <c r="J116" s="398">
        <v>37.248000000000047</v>
      </c>
      <c r="K116" s="398">
        <v>1483.338</v>
      </c>
      <c r="L116" s="398"/>
      <c r="M116" s="422">
        <v>35530.817491999995</v>
      </c>
      <c r="N116" s="459"/>
      <c r="O116" s="460"/>
      <c r="S116" s="461"/>
    </row>
    <row r="117" spans="1:16143" ht="36" customHeight="1">
      <c r="A117" s="12">
        <v>81</v>
      </c>
      <c r="B117" s="433" t="s">
        <v>123</v>
      </c>
      <c r="C117" s="406" t="s">
        <v>10</v>
      </c>
      <c r="D117" s="403">
        <v>274.84899999999999</v>
      </c>
      <c r="E117" s="398">
        <v>8.0199999999999818</v>
      </c>
      <c r="F117" s="398">
        <v>266.82900000000001</v>
      </c>
      <c r="G117" s="398"/>
      <c r="H117" s="422">
        <v>4317.5600489999997</v>
      </c>
      <c r="I117" s="403">
        <v>392.30700000000002</v>
      </c>
      <c r="J117" s="398">
        <v>9.6510000000000105</v>
      </c>
      <c r="K117" s="398">
        <v>382.65600000000001</v>
      </c>
      <c r="L117" s="398"/>
      <c r="M117" s="422">
        <v>6091.2076610000004</v>
      </c>
      <c r="N117" s="459"/>
      <c r="O117" s="460"/>
      <c r="S117" s="461"/>
    </row>
    <row r="118" spans="1:16143" ht="36" customHeight="1">
      <c r="A118" s="12">
        <v>82</v>
      </c>
      <c r="B118" s="429" t="s">
        <v>413</v>
      </c>
      <c r="C118" s="406" t="s">
        <v>10</v>
      </c>
      <c r="D118" s="403">
        <v>1660.0830000000003</v>
      </c>
      <c r="E118" s="398">
        <v>38.932000000000016</v>
      </c>
      <c r="F118" s="398">
        <v>1621.1510000000003</v>
      </c>
      <c r="G118" s="398"/>
      <c r="H118" s="422">
        <v>39409.80603</v>
      </c>
      <c r="I118" s="403">
        <v>1576.3719999999998</v>
      </c>
      <c r="J118" s="398">
        <v>8.4060000000001764</v>
      </c>
      <c r="K118" s="398">
        <v>1567.9659999999997</v>
      </c>
      <c r="L118" s="398"/>
      <c r="M118" s="422">
        <v>37593.190592000006</v>
      </c>
      <c r="N118" s="459"/>
      <c r="O118" s="460"/>
      <c r="S118" s="461"/>
    </row>
    <row r="119" spans="1:16143" ht="36" customHeight="1">
      <c r="A119" s="12">
        <v>83</v>
      </c>
      <c r="B119" s="430" t="s">
        <v>125</v>
      </c>
      <c r="C119" s="406" t="s">
        <v>10</v>
      </c>
      <c r="D119" s="403">
        <v>1351.1279999999999</v>
      </c>
      <c r="E119" s="398">
        <v>32.014999999999873</v>
      </c>
      <c r="F119" s="398">
        <v>1319.1130000000001</v>
      </c>
      <c r="G119" s="398"/>
      <c r="H119" s="422">
        <v>32063.580444000003</v>
      </c>
      <c r="I119" s="403">
        <v>1924.8610000000001</v>
      </c>
      <c r="J119" s="398">
        <v>81.568000000000438</v>
      </c>
      <c r="K119" s="398">
        <v>1843.2929999999997</v>
      </c>
      <c r="L119" s="398"/>
      <c r="M119" s="422">
        <v>44218.303187999998</v>
      </c>
      <c r="N119" s="459"/>
      <c r="O119" s="460"/>
      <c r="S119" s="461"/>
    </row>
    <row r="120" spans="1:16143" ht="36" customHeight="1">
      <c r="A120" s="12">
        <v>84</v>
      </c>
      <c r="B120" s="429" t="s">
        <v>126</v>
      </c>
      <c r="C120" s="406" t="s">
        <v>10</v>
      </c>
      <c r="D120" s="463">
        <v>4015.81</v>
      </c>
      <c r="E120" s="371">
        <v>161.78999999999996</v>
      </c>
      <c r="F120" s="371">
        <v>3854.02</v>
      </c>
      <c r="G120" s="371"/>
      <c r="H120" s="472">
        <v>93768.724686000016</v>
      </c>
      <c r="I120" s="463">
        <v>3689.2450000000003</v>
      </c>
      <c r="J120" s="371">
        <v>149.71600000000035</v>
      </c>
      <c r="K120" s="371">
        <v>3539.529</v>
      </c>
      <c r="L120" s="371"/>
      <c r="M120" s="472">
        <v>85082.710035999989</v>
      </c>
      <c r="N120" s="459"/>
      <c r="O120" s="460"/>
      <c r="S120" s="461"/>
    </row>
    <row r="121" spans="1:16143" ht="36" customHeight="1">
      <c r="A121" s="12">
        <v>85</v>
      </c>
      <c r="B121" s="429" t="s">
        <v>127</v>
      </c>
      <c r="C121" s="406" t="s">
        <v>10</v>
      </c>
      <c r="D121" s="403">
        <v>3770.1819999999998</v>
      </c>
      <c r="E121" s="398">
        <v>63.015999999999622</v>
      </c>
      <c r="F121" s="398">
        <v>3707.1660000000002</v>
      </c>
      <c r="G121" s="398"/>
      <c r="H121" s="422">
        <v>90069.272118000008</v>
      </c>
      <c r="I121" s="403">
        <v>2962.8790000000004</v>
      </c>
      <c r="J121" s="398">
        <v>70.836999999999989</v>
      </c>
      <c r="K121" s="398">
        <v>2892.0420000000004</v>
      </c>
      <c r="L121" s="398"/>
      <c r="M121" s="422">
        <v>69201.22501200001</v>
      </c>
      <c r="N121" s="459"/>
      <c r="O121" s="460"/>
      <c r="S121" s="461"/>
    </row>
    <row r="122" spans="1:16143" ht="36" customHeight="1">
      <c r="A122" s="12">
        <v>86</v>
      </c>
      <c r="B122" s="429" t="s">
        <v>128</v>
      </c>
      <c r="C122" s="406" t="s">
        <v>10</v>
      </c>
      <c r="D122" s="403">
        <v>2157.4449999999997</v>
      </c>
      <c r="E122" s="398">
        <v>83.170999999999367</v>
      </c>
      <c r="F122" s="398">
        <v>2074.2740000000003</v>
      </c>
      <c r="G122" s="398"/>
      <c r="H122" s="422">
        <v>50379.453473999994</v>
      </c>
      <c r="I122" s="403">
        <v>3251.75</v>
      </c>
      <c r="J122" s="398">
        <v>122.84400000000051</v>
      </c>
      <c r="K122" s="398">
        <v>3128.9059999999995</v>
      </c>
      <c r="L122" s="398"/>
      <c r="M122" s="422">
        <v>74907.644524000018</v>
      </c>
      <c r="N122" s="459"/>
      <c r="O122" s="460"/>
      <c r="S122" s="461"/>
    </row>
    <row r="123" spans="1:16143" ht="36" customHeight="1">
      <c r="A123" s="12">
        <v>87</v>
      </c>
      <c r="B123" s="429" t="s">
        <v>129</v>
      </c>
      <c r="C123" s="406" t="s">
        <v>10</v>
      </c>
      <c r="D123" s="403">
        <v>1479.0929999999998</v>
      </c>
      <c r="E123" s="398">
        <v>59.353999999999814</v>
      </c>
      <c r="F123" s="398">
        <v>1419.739</v>
      </c>
      <c r="G123" s="398"/>
      <c r="H123" s="422">
        <v>34553.938566000004</v>
      </c>
      <c r="I123" s="403">
        <v>1579.3099999999997</v>
      </c>
      <c r="J123" s="398">
        <v>66.740999999999531</v>
      </c>
      <c r="K123" s="398">
        <v>1512.5690000000002</v>
      </c>
      <c r="L123" s="398"/>
      <c r="M123" s="422">
        <v>36405.790803999997</v>
      </c>
      <c r="N123" s="459"/>
      <c r="O123" s="460"/>
      <c r="S123" s="461"/>
    </row>
    <row r="124" spans="1:16143" ht="36" customHeight="1">
      <c r="A124" s="12">
        <v>88</v>
      </c>
      <c r="B124" s="429" t="s">
        <v>302</v>
      </c>
      <c r="C124" s="406" t="s">
        <v>10</v>
      </c>
      <c r="D124" s="403">
        <v>1846.2190000000001</v>
      </c>
      <c r="E124" s="398">
        <v>72.523000000000366</v>
      </c>
      <c r="F124" s="398">
        <v>1773.6959999999997</v>
      </c>
      <c r="G124" s="398"/>
      <c r="H124" s="422">
        <v>28733.023512</v>
      </c>
      <c r="I124" s="403">
        <v>2248.2269999999999</v>
      </c>
      <c r="J124" s="398">
        <v>140.78099999999995</v>
      </c>
      <c r="K124" s="398">
        <v>2107.4459999999999</v>
      </c>
      <c r="L124" s="398"/>
      <c r="M124" s="422">
        <v>33622.509426000004</v>
      </c>
      <c r="N124" s="459"/>
      <c r="O124" s="460"/>
      <c r="S124" s="461"/>
    </row>
    <row r="125" spans="1:16143" ht="36" customHeight="1">
      <c r="A125" s="12">
        <v>89</v>
      </c>
      <c r="B125" s="429" t="s">
        <v>130</v>
      </c>
      <c r="C125" s="406" t="s">
        <v>10</v>
      </c>
      <c r="D125" s="403">
        <v>4362.9380000000001</v>
      </c>
      <c r="E125" s="398">
        <v>61.367999999999483</v>
      </c>
      <c r="F125" s="398">
        <v>4301.5700000000006</v>
      </c>
      <c r="G125" s="398"/>
      <c r="H125" s="422">
        <v>104689.99879799999</v>
      </c>
      <c r="I125" s="403">
        <v>4523.8279999999995</v>
      </c>
      <c r="J125" s="398">
        <v>66.816999999999098</v>
      </c>
      <c r="K125" s="398">
        <v>4457.0110000000004</v>
      </c>
      <c r="L125" s="398"/>
      <c r="M125" s="422">
        <v>107244.57412800001</v>
      </c>
      <c r="N125" s="459"/>
      <c r="O125" s="460"/>
      <c r="S125" s="461"/>
    </row>
    <row r="126" spans="1:16143" ht="36" customHeight="1">
      <c r="A126" s="12">
        <v>90</v>
      </c>
      <c r="B126" s="429" t="s">
        <v>294</v>
      </c>
      <c r="C126" s="406" t="s">
        <v>10</v>
      </c>
      <c r="D126" s="463">
        <v>2088.1600000000003</v>
      </c>
      <c r="E126" s="371">
        <v>30.196000000000367</v>
      </c>
      <c r="F126" s="371">
        <v>2057.9639999999999</v>
      </c>
      <c r="G126" s="371"/>
      <c r="H126" s="472">
        <v>33405.954648000006</v>
      </c>
      <c r="I126" s="463">
        <v>2362.8170000000005</v>
      </c>
      <c r="J126" s="371">
        <v>39.431000000000495</v>
      </c>
      <c r="K126" s="371">
        <v>2323.386</v>
      </c>
      <c r="L126" s="371"/>
      <c r="M126" s="472">
        <v>37308.961590999999</v>
      </c>
      <c r="N126" s="459"/>
      <c r="O126" s="460"/>
      <c r="S126" s="461"/>
    </row>
    <row r="127" spans="1:16143" ht="36" customHeight="1">
      <c r="A127" s="12">
        <v>91</v>
      </c>
      <c r="B127" s="429" t="s">
        <v>293</v>
      </c>
      <c r="C127" s="406" t="s">
        <v>10</v>
      </c>
      <c r="D127" s="403">
        <v>3039.2550000000001</v>
      </c>
      <c r="E127" s="398">
        <v>75.486999999999625</v>
      </c>
      <c r="F127" s="398">
        <v>2963.7680000000005</v>
      </c>
      <c r="G127" s="398"/>
      <c r="H127" s="422">
        <v>72015.37803599998</v>
      </c>
      <c r="I127" s="403">
        <v>3585.0040000000004</v>
      </c>
      <c r="J127" s="398">
        <v>123.40200000000095</v>
      </c>
      <c r="K127" s="398">
        <v>3461.6019999999994</v>
      </c>
      <c r="L127" s="398"/>
      <c r="M127" s="422">
        <v>82814.148871999991</v>
      </c>
      <c r="N127" s="459"/>
      <c r="O127" s="460"/>
      <c r="S127" s="461"/>
    </row>
    <row r="128" spans="1:16143" ht="36" customHeight="1">
      <c r="A128" s="12">
        <v>92</v>
      </c>
      <c r="B128" s="429" t="s">
        <v>133</v>
      </c>
      <c r="C128" s="406" t="s">
        <v>10</v>
      </c>
      <c r="D128" s="403">
        <v>943.74800000000005</v>
      </c>
      <c r="E128" s="398">
        <v>46.325000000000045</v>
      </c>
      <c r="F128" s="398">
        <v>897.423</v>
      </c>
      <c r="G128" s="398"/>
      <c r="H128" s="422">
        <v>21817.832022000002</v>
      </c>
      <c r="I128" s="403">
        <v>1118.9449999999997</v>
      </c>
      <c r="J128" s="398">
        <v>48.908999999999878</v>
      </c>
      <c r="K128" s="398">
        <v>1070.0359999999998</v>
      </c>
      <c r="L128" s="398"/>
      <c r="M128" s="422">
        <v>25669.677059999995</v>
      </c>
      <c r="N128" s="459"/>
      <c r="O128" s="460"/>
      <c r="S128" s="461"/>
      <c r="T128" s="461"/>
      <c r="U128" s="461"/>
      <c r="V128" s="461"/>
      <c r="W128" s="461"/>
      <c r="X128" s="461"/>
      <c r="Y128" s="461"/>
      <c r="Z128" s="461"/>
      <c r="AA128" s="461"/>
      <c r="AB128" s="461"/>
      <c r="AC128" s="461"/>
      <c r="AD128" s="461"/>
      <c r="AE128" s="461"/>
      <c r="AF128" s="461"/>
      <c r="AG128" s="461"/>
      <c r="AH128" s="461"/>
      <c r="AI128" s="461"/>
      <c r="AJ128" s="461"/>
      <c r="AK128" s="461"/>
      <c r="AL128" s="461"/>
      <c r="AM128" s="461"/>
      <c r="AN128" s="461"/>
      <c r="AO128" s="461"/>
      <c r="AP128" s="461"/>
      <c r="AQ128" s="461"/>
      <c r="AR128" s="461"/>
      <c r="AS128" s="461"/>
      <c r="AT128" s="461"/>
      <c r="AU128" s="461"/>
      <c r="AV128" s="461"/>
      <c r="AW128" s="461"/>
      <c r="AX128" s="461"/>
      <c r="AY128" s="461"/>
      <c r="AZ128" s="461"/>
      <c r="BA128" s="461"/>
      <c r="BB128" s="461"/>
      <c r="BC128" s="461"/>
      <c r="BD128" s="461"/>
      <c r="BE128" s="461"/>
      <c r="BF128" s="461"/>
      <c r="BG128" s="461"/>
      <c r="BH128" s="461"/>
      <c r="BI128" s="461"/>
      <c r="BJ128" s="461"/>
      <c r="BK128" s="461"/>
      <c r="BL128" s="461"/>
      <c r="BM128" s="461"/>
      <c r="BN128" s="461"/>
      <c r="BO128" s="461"/>
      <c r="BP128" s="461"/>
      <c r="BQ128" s="461"/>
      <c r="BR128" s="461"/>
      <c r="BS128" s="461"/>
      <c r="BT128" s="461"/>
      <c r="BU128" s="461"/>
      <c r="BV128" s="461"/>
      <c r="BW128" s="461"/>
      <c r="BX128" s="461"/>
      <c r="BY128" s="461"/>
      <c r="BZ128" s="461"/>
      <c r="CA128" s="461"/>
      <c r="CB128" s="461"/>
      <c r="CC128" s="461"/>
      <c r="CD128" s="461"/>
      <c r="CE128" s="461"/>
      <c r="CF128" s="461"/>
      <c r="CG128" s="461"/>
      <c r="CH128" s="461"/>
      <c r="CI128" s="461"/>
      <c r="CJ128" s="461"/>
      <c r="CK128" s="461"/>
      <c r="CL128" s="461"/>
      <c r="CM128" s="461"/>
      <c r="CN128" s="461"/>
      <c r="CO128" s="461"/>
      <c r="CP128" s="461"/>
      <c r="CQ128" s="461"/>
      <c r="CR128" s="461"/>
      <c r="CS128" s="461"/>
      <c r="CT128" s="461"/>
      <c r="CU128" s="461"/>
      <c r="CV128" s="461"/>
      <c r="CW128" s="461"/>
      <c r="CX128" s="461"/>
      <c r="CY128" s="461"/>
      <c r="CZ128" s="461"/>
      <c r="DA128" s="461"/>
      <c r="DB128" s="461"/>
      <c r="DC128" s="461"/>
      <c r="DD128" s="461"/>
      <c r="DE128" s="461"/>
      <c r="DF128" s="461"/>
      <c r="DG128" s="461"/>
      <c r="DH128" s="461"/>
      <c r="DI128" s="461"/>
      <c r="DJ128" s="461"/>
      <c r="DK128" s="461"/>
      <c r="DL128" s="461"/>
      <c r="DM128" s="461"/>
      <c r="DN128" s="461"/>
      <c r="DO128" s="461"/>
      <c r="DP128" s="461"/>
      <c r="DQ128" s="461"/>
      <c r="DR128" s="461"/>
      <c r="DS128" s="461"/>
      <c r="DT128" s="461"/>
      <c r="DU128" s="461"/>
      <c r="DV128" s="461"/>
      <c r="DW128" s="461"/>
      <c r="DX128" s="461"/>
      <c r="DY128" s="461"/>
      <c r="DZ128" s="461"/>
      <c r="EA128" s="461"/>
      <c r="EB128" s="461"/>
      <c r="EC128" s="461"/>
      <c r="ED128" s="461"/>
      <c r="EE128" s="461"/>
      <c r="EF128" s="461"/>
      <c r="EG128" s="461"/>
      <c r="EH128" s="461"/>
      <c r="EI128" s="461"/>
      <c r="EJ128" s="461"/>
      <c r="EK128" s="461"/>
      <c r="EL128" s="461"/>
      <c r="EM128" s="461"/>
      <c r="EN128" s="461"/>
      <c r="EO128" s="461"/>
      <c r="EP128" s="461"/>
      <c r="EQ128" s="461"/>
      <c r="ER128" s="461"/>
      <c r="ES128" s="461"/>
      <c r="ET128" s="461"/>
      <c r="EU128" s="461"/>
      <c r="EV128" s="461"/>
      <c r="EW128" s="461"/>
      <c r="EX128" s="461"/>
      <c r="EY128" s="461"/>
      <c r="EZ128" s="461"/>
      <c r="FA128" s="461"/>
      <c r="FB128" s="461"/>
      <c r="FC128" s="461"/>
      <c r="FD128" s="461"/>
      <c r="FE128" s="461"/>
      <c r="FF128" s="461"/>
      <c r="FG128" s="461"/>
      <c r="FH128" s="461"/>
      <c r="FI128" s="461"/>
      <c r="FJ128" s="461"/>
      <c r="FK128" s="461"/>
      <c r="FL128" s="461"/>
      <c r="FM128" s="461"/>
      <c r="FN128" s="461"/>
      <c r="FO128" s="461"/>
      <c r="FP128" s="461"/>
      <c r="FQ128" s="461"/>
      <c r="FR128" s="461"/>
      <c r="FS128" s="461"/>
      <c r="FT128" s="461"/>
      <c r="FU128" s="461"/>
      <c r="FV128" s="461"/>
      <c r="FW128" s="461"/>
      <c r="FX128" s="461"/>
      <c r="FY128" s="461"/>
      <c r="FZ128" s="461"/>
      <c r="GA128" s="461"/>
      <c r="GB128" s="461"/>
      <c r="GC128" s="461"/>
      <c r="GD128" s="461"/>
      <c r="GE128" s="461"/>
      <c r="GF128" s="461"/>
      <c r="GG128" s="461"/>
      <c r="GH128" s="461"/>
      <c r="GI128" s="461"/>
      <c r="GJ128" s="461"/>
      <c r="GK128" s="461"/>
      <c r="GL128" s="461"/>
      <c r="GM128" s="461"/>
      <c r="GN128" s="461"/>
      <c r="GO128" s="461"/>
      <c r="GP128" s="461"/>
      <c r="GQ128" s="461"/>
      <c r="GR128" s="461"/>
      <c r="GS128" s="461"/>
      <c r="GT128" s="461"/>
      <c r="GU128" s="461"/>
      <c r="GV128" s="461"/>
      <c r="GW128" s="461"/>
      <c r="GX128" s="461"/>
      <c r="GY128" s="461"/>
      <c r="GZ128" s="461"/>
      <c r="HA128" s="461"/>
      <c r="HB128" s="461"/>
      <c r="HC128" s="461"/>
      <c r="HD128" s="461"/>
      <c r="HE128" s="461"/>
      <c r="HF128" s="461"/>
      <c r="HG128" s="461"/>
      <c r="HH128" s="461"/>
      <c r="HI128" s="461"/>
      <c r="HJ128" s="461"/>
      <c r="HK128" s="461"/>
      <c r="HL128" s="461"/>
      <c r="HM128" s="461"/>
      <c r="HN128" s="461"/>
      <c r="HO128" s="461"/>
      <c r="HP128" s="461"/>
      <c r="HQ128" s="461"/>
      <c r="HR128" s="461"/>
      <c r="HS128" s="461"/>
      <c r="HT128" s="461"/>
      <c r="HU128" s="461"/>
      <c r="HV128" s="461"/>
      <c r="HW128" s="461"/>
      <c r="HX128" s="461"/>
      <c r="HY128" s="461"/>
      <c r="HZ128" s="461"/>
      <c r="IA128" s="461"/>
      <c r="IB128" s="461"/>
      <c r="IC128" s="461"/>
      <c r="ID128" s="461"/>
      <c r="IE128" s="461"/>
      <c r="IF128" s="461"/>
      <c r="IG128" s="461"/>
      <c r="IH128" s="461"/>
      <c r="II128" s="461"/>
      <c r="IJ128" s="461"/>
      <c r="IK128" s="461"/>
      <c r="IL128" s="461"/>
      <c r="IM128" s="461"/>
      <c r="IN128" s="461"/>
      <c r="IO128" s="461"/>
      <c r="IP128" s="461"/>
      <c r="IQ128" s="461"/>
      <c r="IR128" s="461"/>
      <c r="IS128" s="461"/>
      <c r="IT128" s="461"/>
      <c r="IU128" s="461"/>
      <c r="IV128" s="461"/>
      <c r="IW128" s="461"/>
      <c r="IX128" s="461"/>
      <c r="IY128" s="461"/>
      <c r="IZ128" s="461"/>
      <c r="JA128" s="461"/>
      <c r="JB128" s="461"/>
      <c r="JC128" s="461"/>
      <c r="JD128" s="461"/>
      <c r="JE128" s="461"/>
      <c r="JF128" s="461"/>
      <c r="JG128" s="461"/>
      <c r="JH128" s="461"/>
      <c r="JI128" s="461"/>
      <c r="JJ128" s="461"/>
      <c r="JK128" s="461"/>
      <c r="JL128" s="461"/>
      <c r="JM128" s="461"/>
      <c r="JN128" s="461"/>
      <c r="JO128" s="461"/>
      <c r="JP128" s="461"/>
      <c r="JQ128" s="461"/>
      <c r="JR128" s="461"/>
      <c r="JS128" s="461"/>
      <c r="JT128" s="461"/>
      <c r="JU128" s="461"/>
      <c r="JV128" s="461"/>
      <c r="JW128" s="461"/>
      <c r="JX128" s="461"/>
      <c r="JY128" s="461"/>
      <c r="JZ128" s="461"/>
      <c r="KA128" s="461"/>
      <c r="KB128" s="461"/>
      <c r="KC128" s="461"/>
      <c r="KD128" s="461"/>
      <c r="KE128" s="461"/>
      <c r="KF128" s="461"/>
      <c r="KG128" s="461"/>
      <c r="KH128" s="461"/>
      <c r="KI128" s="461"/>
      <c r="KJ128" s="461"/>
      <c r="KK128" s="461"/>
      <c r="KL128" s="461"/>
      <c r="KM128" s="461"/>
      <c r="KN128" s="461"/>
      <c r="KO128" s="461"/>
      <c r="KP128" s="461"/>
      <c r="KQ128" s="461"/>
      <c r="KR128" s="461"/>
      <c r="KS128" s="461"/>
      <c r="KT128" s="461"/>
      <c r="KU128" s="461"/>
      <c r="KV128" s="461"/>
      <c r="KW128" s="461"/>
      <c r="KX128" s="461"/>
      <c r="KY128" s="461"/>
      <c r="KZ128" s="461"/>
      <c r="LA128" s="461"/>
      <c r="LB128" s="461"/>
      <c r="LC128" s="461"/>
      <c r="LD128" s="461"/>
      <c r="LE128" s="461"/>
      <c r="LF128" s="461"/>
      <c r="LG128" s="461"/>
      <c r="LH128" s="461"/>
      <c r="LI128" s="461"/>
      <c r="LJ128" s="461"/>
      <c r="LK128" s="461"/>
      <c r="LL128" s="461"/>
      <c r="LM128" s="461"/>
      <c r="LN128" s="461"/>
      <c r="LO128" s="461"/>
      <c r="LP128" s="461"/>
      <c r="LQ128" s="461"/>
      <c r="LR128" s="461"/>
      <c r="LS128" s="461"/>
      <c r="LT128" s="461"/>
      <c r="LU128" s="461"/>
      <c r="LV128" s="461"/>
      <c r="LW128" s="461"/>
      <c r="LX128" s="461"/>
      <c r="LY128" s="461"/>
      <c r="LZ128" s="461"/>
      <c r="MA128" s="461"/>
      <c r="MB128" s="461"/>
      <c r="MC128" s="461"/>
      <c r="MD128" s="461"/>
      <c r="ME128" s="461"/>
      <c r="MF128" s="461"/>
      <c r="MG128" s="461"/>
      <c r="MH128" s="461"/>
      <c r="MI128" s="461"/>
      <c r="MJ128" s="461"/>
      <c r="MK128" s="461"/>
      <c r="ML128" s="461"/>
      <c r="MM128" s="461"/>
      <c r="MN128" s="461"/>
      <c r="MO128" s="461"/>
      <c r="MP128" s="461"/>
      <c r="MQ128" s="461"/>
      <c r="MR128" s="461"/>
      <c r="MS128" s="461"/>
      <c r="MT128" s="461"/>
      <c r="MU128" s="461"/>
      <c r="MV128" s="461"/>
      <c r="MW128" s="461"/>
      <c r="MX128" s="461"/>
      <c r="MY128" s="461"/>
      <c r="MZ128" s="461"/>
      <c r="NA128" s="461"/>
      <c r="NB128" s="461"/>
      <c r="NC128" s="461"/>
      <c r="ND128" s="461"/>
      <c r="NE128" s="461"/>
      <c r="NF128" s="461"/>
      <c r="NG128" s="461"/>
      <c r="NH128" s="461"/>
      <c r="NI128" s="461"/>
      <c r="NJ128" s="461"/>
      <c r="NK128" s="461"/>
      <c r="NL128" s="461"/>
      <c r="NM128" s="461"/>
      <c r="NN128" s="461"/>
      <c r="NO128" s="461"/>
      <c r="NP128" s="461"/>
      <c r="NQ128" s="461"/>
      <c r="NR128" s="461"/>
      <c r="NS128" s="461"/>
      <c r="NT128" s="461"/>
      <c r="NU128" s="461"/>
      <c r="NV128" s="461"/>
      <c r="NW128" s="461"/>
      <c r="NX128" s="461"/>
      <c r="NY128" s="461"/>
      <c r="NZ128" s="461"/>
      <c r="OA128" s="461"/>
      <c r="OB128" s="461"/>
      <c r="OC128" s="461"/>
      <c r="OD128" s="461"/>
      <c r="OE128" s="461"/>
      <c r="OF128" s="461"/>
      <c r="OG128" s="461"/>
      <c r="OH128" s="461"/>
      <c r="OI128" s="461"/>
      <c r="OJ128" s="461"/>
      <c r="OK128" s="461"/>
      <c r="OL128" s="461"/>
      <c r="OM128" s="461"/>
      <c r="ON128" s="461"/>
      <c r="OO128" s="461"/>
      <c r="OP128" s="461"/>
      <c r="OQ128" s="461"/>
      <c r="OR128" s="461"/>
      <c r="OS128" s="461"/>
      <c r="OT128" s="461"/>
      <c r="OU128" s="461"/>
      <c r="OV128" s="461"/>
      <c r="OW128" s="461"/>
      <c r="OX128" s="461"/>
      <c r="OY128" s="461"/>
      <c r="OZ128" s="461"/>
      <c r="PA128" s="461"/>
      <c r="PB128" s="461"/>
      <c r="PC128" s="461"/>
      <c r="PD128" s="461"/>
      <c r="PE128" s="461"/>
      <c r="PF128" s="461"/>
      <c r="PG128" s="461"/>
      <c r="PH128" s="461"/>
      <c r="PI128" s="461"/>
      <c r="PJ128" s="461"/>
      <c r="PK128" s="461"/>
      <c r="PL128" s="461"/>
      <c r="PM128" s="461"/>
      <c r="PN128" s="461"/>
      <c r="PO128" s="461"/>
      <c r="PP128" s="461"/>
      <c r="PQ128" s="461"/>
      <c r="PR128" s="461"/>
      <c r="PS128" s="461"/>
      <c r="PT128" s="461"/>
      <c r="PU128" s="461"/>
      <c r="PV128" s="461"/>
      <c r="PW128" s="461"/>
      <c r="PX128" s="461"/>
      <c r="PY128" s="461"/>
      <c r="PZ128" s="461"/>
      <c r="QA128" s="461"/>
      <c r="QB128" s="461"/>
      <c r="QC128" s="461"/>
      <c r="QD128" s="461"/>
      <c r="QE128" s="461"/>
      <c r="QF128" s="461"/>
      <c r="QG128" s="461"/>
      <c r="QH128" s="461"/>
      <c r="QI128" s="461"/>
      <c r="QJ128" s="461"/>
      <c r="QK128" s="461"/>
      <c r="QL128" s="461"/>
      <c r="QM128" s="461"/>
      <c r="QN128" s="461"/>
      <c r="QO128" s="461"/>
      <c r="QP128" s="461"/>
      <c r="QQ128" s="461"/>
      <c r="QR128" s="461"/>
      <c r="QS128" s="461"/>
      <c r="QT128" s="461"/>
      <c r="QU128" s="461"/>
      <c r="QV128" s="461"/>
      <c r="QW128" s="461"/>
      <c r="QX128" s="461"/>
      <c r="QY128" s="461"/>
      <c r="QZ128" s="461"/>
      <c r="RA128" s="461"/>
      <c r="RB128" s="461"/>
      <c r="RC128" s="461"/>
      <c r="RD128" s="461"/>
      <c r="RE128" s="461"/>
      <c r="RF128" s="461"/>
      <c r="RG128" s="461"/>
      <c r="RH128" s="461"/>
      <c r="RI128" s="461"/>
      <c r="RJ128" s="461"/>
      <c r="RK128" s="461"/>
      <c r="RL128" s="461"/>
      <c r="RM128" s="461"/>
      <c r="RN128" s="461"/>
      <c r="RO128" s="461"/>
      <c r="RP128" s="461"/>
      <c r="RQ128" s="461"/>
      <c r="RR128" s="461"/>
      <c r="RS128" s="461"/>
      <c r="RT128" s="461"/>
      <c r="RU128" s="461"/>
      <c r="RV128" s="461"/>
      <c r="RW128" s="461"/>
      <c r="RX128" s="461"/>
      <c r="RY128" s="461"/>
      <c r="RZ128" s="461"/>
      <c r="SA128" s="461"/>
      <c r="SB128" s="461"/>
      <c r="SC128" s="461"/>
      <c r="SD128" s="461"/>
      <c r="SE128" s="461"/>
      <c r="SF128" s="461"/>
      <c r="SG128" s="461"/>
      <c r="SH128" s="461"/>
      <c r="SI128" s="461"/>
      <c r="SJ128" s="461"/>
      <c r="SK128" s="461"/>
      <c r="SL128" s="461"/>
      <c r="SM128" s="461"/>
      <c r="SN128" s="461"/>
      <c r="SO128" s="461"/>
      <c r="SP128" s="461"/>
      <c r="SQ128" s="461"/>
      <c r="SR128" s="461"/>
      <c r="SS128" s="461"/>
      <c r="ST128" s="461"/>
      <c r="SU128" s="461"/>
      <c r="SV128" s="461"/>
      <c r="SW128" s="461"/>
      <c r="SX128" s="461"/>
      <c r="SY128" s="461"/>
      <c r="SZ128" s="461"/>
      <c r="TA128" s="461"/>
      <c r="TB128" s="461"/>
      <c r="TC128" s="461"/>
      <c r="TD128" s="461"/>
      <c r="TE128" s="461"/>
      <c r="TF128" s="461"/>
      <c r="TG128" s="461"/>
      <c r="TH128" s="461"/>
      <c r="TI128" s="461"/>
      <c r="TJ128" s="461"/>
      <c r="TK128" s="461"/>
      <c r="TL128" s="461"/>
      <c r="TM128" s="461"/>
      <c r="TN128" s="461"/>
      <c r="TO128" s="461"/>
      <c r="TP128" s="461"/>
      <c r="TQ128" s="461"/>
      <c r="TR128" s="461"/>
      <c r="TS128" s="461"/>
      <c r="TT128" s="461"/>
      <c r="TU128" s="461"/>
      <c r="TV128" s="461"/>
      <c r="TW128" s="461"/>
      <c r="TX128" s="461"/>
      <c r="TY128" s="461"/>
      <c r="TZ128" s="461"/>
      <c r="UA128" s="461"/>
      <c r="UB128" s="461"/>
      <c r="UC128" s="461"/>
      <c r="UD128" s="461"/>
      <c r="UE128" s="461"/>
      <c r="UF128" s="461"/>
      <c r="UG128" s="461"/>
      <c r="UH128" s="461"/>
      <c r="UI128" s="461"/>
      <c r="UJ128" s="461"/>
      <c r="UK128" s="461"/>
      <c r="UL128" s="461"/>
      <c r="UM128" s="461"/>
      <c r="UN128" s="461"/>
      <c r="UO128" s="461"/>
      <c r="UP128" s="461"/>
      <c r="UQ128" s="461"/>
      <c r="UR128" s="461"/>
      <c r="US128" s="461"/>
      <c r="UT128" s="461"/>
      <c r="UU128" s="461"/>
      <c r="UV128" s="461"/>
      <c r="UW128" s="461"/>
      <c r="UX128" s="461"/>
      <c r="UY128" s="461"/>
      <c r="UZ128" s="461"/>
      <c r="VA128" s="461"/>
      <c r="VB128" s="461"/>
      <c r="VC128" s="461"/>
      <c r="VD128" s="461"/>
      <c r="VE128" s="461"/>
      <c r="VF128" s="461"/>
      <c r="VG128" s="461"/>
      <c r="VH128" s="461"/>
      <c r="VI128" s="461"/>
      <c r="VJ128" s="461"/>
      <c r="VK128" s="461"/>
      <c r="VL128" s="461"/>
      <c r="VM128" s="461"/>
      <c r="VN128" s="461"/>
      <c r="VO128" s="461"/>
      <c r="VP128" s="461"/>
      <c r="VQ128" s="461"/>
      <c r="VR128" s="461"/>
      <c r="VS128" s="461"/>
      <c r="VT128" s="461"/>
      <c r="VU128" s="461"/>
      <c r="VV128" s="461"/>
      <c r="VW128" s="461"/>
      <c r="VX128" s="461"/>
      <c r="VY128" s="461"/>
      <c r="VZ128" s="461"/>
      <c r="WA128" s="461"/>
      <c r="WB128" s="461"/>
      <c r="WC128" s="461"/>
      <c r="WD128" s="461"/>
      <c r="WE128" s="461"/>
      <c r="WF128" s="461"/>
      <c r="WG128" s="461"/>
      <c r="WH128" s="461"/>
      <c r="WI128" s="461"/>
      <c r="WJ128" s="461"/>
      <c r="WK128" s="461"/>
      <c r="WL128" s="461"/>
      <c r="WM128" s="461"/>
      <c r="WN128" s="461"/>
      <c r="WO128" s="461"/>
      <c r="WP128" s="461"/>
      <c r="WQ128" s="461"/>
      <c r="WR128" s="461"/>
      <c r="WS128" s="461"/>
      <c r="WT128" s="461"/>
      <c r="WU128" s="461"/>
      <c r="WV128" s="461"/>
      <c r="WW128" s="461"/>
      <c r="WX128" s="461"/>
      <c r="WY128" s="461"/>
      <c r="WZ128" s="461"/>
      <c r="XA128" s="461"/>
      <c r="XB128" s="461"/>
      <c r="XC128" s="461"/>
      <c r="XD128" s="461"/>
      <c r="XE128" s="461"/>
      <c r="XF128" s="461"/>
      <c r="XG128" s="461"/>
      <c r="XH128" s="461"/>
      <c r="XI128" s="461"/>
      <c r="XJ128" s="461"/>
      <c r="XK128" s="461"/>
      <c r="XL128" s="461"/>
      <c r="XM128" s="461"/>
      <c r="XN128" s="461"/>
      <c r="XO128" s="461"/>
      <c r="XP128" s="461"/>
      <c r="XQ128" s="461"/>
      <c r="XR128" s="461"/>
      <c r="XS128" s="461"/>
      <c r="XT128" s="461"/>
      <c r="XU128" s="461"/>
      <c r="XV128" s="461"/>
      <c r="XW128" s="461"/>
      <c r="XX128" s="461"/>
      <c r="XY128" s="461"/>
      <c r="XZ128" s="461"/>
      <c r="YA128" s="461"/>
      <c r="YB128" s="461"/>
      <c r="YC128" s="461"/>
      <c r="YD128" s="461"/>
      <c r="YE128" s="461"/>
      <c r="YF128" s="461"/>
      <c r="YG128" s="461"/>
      <c r="YH128" s="461"/>
      <c r="YI128" s="461"/>
      <c r="YJ128" s="461"/>
      <c r="YK128" s="461"/>
      <c r="YL128" s="461"/>
      <c r="YM128" s="461"/>
      <c r="YN128" s="461"/>
      <c r="YO128" s="461"/>
      <c r="YP128" s="461"/>
      <c r="YQ128" s="461"/>
      <c r="YR128" s="461"/>
      <c r="YS128" s="461"/>
      <c r="YT128" s="461"/>
      <c r="YU128" s="461"/>
      <c r="YV128" s="461"/>
      <c r="YW128" s="461"/>
      <c r="YX128" s="461"/>
      <c r="YY128" s="461"/>
      <c r="YZ128" s="461"/>
      <c r="ZA128" s="461"/>
      <c r="ZB128" s="461"/>
      <c r="ZC128" s="461"/>
      <c r="ZD128" s="461"/>
      <c r="ZE128" s="461"/>
      <c r="ZF128" s="461"/>
      <c r="ZG128" s="461"/>
      <c r="ZH128" s="461"/>
      <c r="ZI128" s="461"/>
      <c r="ZJ128" s="461"/>
      <c r="ZK128" s="461"/>
      <c r="ZL128" s="461"/>
      <c r="ZM128" s="461"/>
      <c r="ZN128" s="461"/>
      <c r="ZO128" s="461"/>
      <c r="ZP128" s="461"/>
      <c r="ZQ128" s="461"/>
      <c r="ZR128" s="461"/>
      <c r="ZS128" s="461"/>
      <c r="ZT128" s="461"/>
      <c r="ZU128" s="461"/>
      <c r="ZV128" s="461"/>
      <c r="ZW128" s="461"/>
      <c r="ZX128" s="461"/>
      <c r="ZY128" s="461"/>
      <c r="ZZ128" s="461"/>
      <c r="AAA128" s="461"/>
      <c r="AAB128" s="461"/>
      <c r="AAC128" s="461"/>
      <c r="AAD128" s="461"/>
      <c r="AAE128" s="461"/>
      <c r="AAF128" s="461"/>
      <c r="AAG128" s="461"/>
      <c r="AAH128" s="461"/>
      <c r="AAI128" s="461"/>
      <c r="AAJ128" s="461"/>
      <c r="AAK128" s="461"/>
      <c r="AAL128" s="461"/>
      <c r="AAM128" s="461"/>
      <c r="AAN128" s="461"/>
      <c r="AAO128" s="461"/>
      <c r="AAP128" s="461"/>
      <c r="AAQ128" s="461"/>
      <c r="AAR128" s="461"/>
      <c r="AAS128" s="461"/>
      <c r="AAT128" s="461"/>
      <c r="AAU128" s="461"/>
      <c r="AAV128" s="461"/>
      <c r="AAW128" s="461"/>
      <c r="AAX128" s="461"/>
      <c r="AAY128" s="461"/>
      <c r="AAZ128" s="461"/>
      <c r="ABA128" s="461"/>
      <c r="ABB128" s="461"/>
      <c r="ABC128" s="461"/>
      <c r="ABD128" s="461"/>
      <c r="ABE128" s="461"/>
      <c r="ABF128" s="461"/>
      <c r="ABG128" s="461"/>
      <c r="ABH128" s="461"/>
      <c r="ABI128" s="461"/>
      <c r="ABJ128" s="461"/>
      <c r="ABK128" s="461"/>
      <c r="ABL128" s="461"/>
      <c r="ABM128" s="461"/>
      <c r="ABN128" s="461"/>
      <c r="ABO128" s="461"/>
      <c r="ABP128" s="461"/>
      <c r="ABQ128" s="461"/>
      <c r="ABR128" s="461"/>
      <c r="ABS128" s="461"/>
      <c r="ABT128" s="461"/>
      <c r="ABU128" s="461"/>
      <c r="ABV128" s="461"/>
      <c r="ABW128" s="461"/>
      <c r="ABX128" s="461"/>
      <c r="ABY128" s="461"/>
      <c r="ABZ128" s="461"/>
      <c r="ACA128" s="461"/>
      <c r="ACB128" s="461"/>
      <c r="ACC128" s="461"/>
      <c r="ACD128" s="461"/>
      <c r="ACE128" s="461"/>
      <c r="ACF128" s="461"/>
      <c r="ACG128" s="461"/>
      <c r="ACH128" s="461"/>
      <c r="ACI128" s="461"/>
      <c r="ACJ128" s="461"/>
      <c r="ACK128" s="461"/>
      <c r="ACL128" s="461"/>
      <c r="ACM128" s="461"/>
      <c r="ACN128" s="461"/>
      <c r="ACO128" s="461"/>
      <c r="ACP128" s="461"/>
      <c r="ACQ128" s="461"/>
      <c r="ACR128" s="461"/>
      <c r="ACS128" s="461"/>
      <c r="ACT128" s="461"/>
      <c r="ACU128" s="461"/>
      <c r="ACV128" s="461"/>
      <c r="ACW128" s="461"/>
      <c r="ACX128" s="461"/>
      <c r="ACY128" s="461"/>
      <c r="ACZ128" s="461"/>
      <c r="ADA128" s="461"/>
      <c r="ADB128" s="461"/>
      <c r="ADC128" s="461"/>
      <c r="ADD128" s="461"/>
      <c r="ADE128" s="461"/>
      <c r="ADF128" s="461"/>
      <c r="ADG128" s="461"/>
      <c r="ADH128" s="461"/>
      <c r="ADI128" s="461"/>
      <c r="ADJ128" s="461"/>
      <c r="ADK128" s="461"/>
      <c r="ADL128" s="461"/>
      <c r="ADM128" s="461"/>
      <c r="ADN128" s="461"/>
      <c r="ADO128" s="461"/>
      <c r="ADP128" s="461"/>
      <c r="ADQ128" s="461"/>
      <c r="ADR128" s="461"/>
      <c r="ADS128" s="461"/>
      <c r="ADT128" s="461"/>
      <c r="ADU128" s="461"/>
      <c r="ADV128" s="461"/>
      <c r="ADW128" s="461"/>
      <c r="ADX128" s="461"/>
      <c r="ADY128" s="461"/>
      <c r="ADZ128" s="461"/>
      <c r="AEA128" s="461"/>
      <c r="AEB128" s="461"/>
      <c r="AEC128" s="461"/>
      <c r="AED128" s="461"/>
      <c r="AEE128" s="461"/>
      <c r="AEF128" s="461"/>
      <c r="AEG128" s="461"/>
      <c r="AEH128" s="461"/>
      <c r="AEI128" s="461"/>
      <c r="AEJ128" s="461"/>
      <c r="AEK128" s="461"/>
      <c r="AEL128" s="461"/>
      <c r="AEM128" s="461"/>
      <c r="AEN128" s="461"/>
      <c r="AEO128" s="461"/>
      <c r="AEP128" s="461"/>
      <c r="AEQ128" s="461"/>
      <c r="AER128" s="461"/>
      <c r="AES128" s="461"/>
      <c r="AET128" s="461"/>
      <c r="AEU128" s="461"/>
      <c r="AEV128" s="461"/>
      <c r="AEW128" s="461"/>
      <c r="AEX128" s="461"/>
      <c r="AEY128" s="461"/>
      <c r="AEZ128" s="461"/>
      <c r="AFA128" s="461"/>
      <c r="AFB128" s="461"/>
      <c r="AFC128" s="461"/>
      <c r="AFD128" s="461"/>
      <c r="AFE128" s="461"/>
      <c r="AFF128" s="461"/>
      <c r="AFG128" s="461"/>
      <c r="AFH128" s="461"/>
      <c r="AFI128" s="461"/>
      <c r="AFJ128" s="461"/>
      <c r="AFK128" s="461"/>
      <c r="AFL128" s="461"/>
      <c r="AFM128" s="461"/>
      <c r="AFN128" s="461"/>
      <c r="AFO128" s="461"/>
      <c r="AFP128" s="461"/>
      <c r="AFQ128" s="461"/>
      <c r="AFR128" s="461"/>
      <c r="AFS128" s="461"/>
      <c r="AFT128" s="461"/>
      <c r="AFU128" s="461"/>
      <c r="AFV128" s="461"/>
      <c r="AFW128" s="461"/>
      <c r="AFX128" s="461"/>
      <c r="AFY128" s="461"/>
      <c r="AFZ128" s="461"/>
      <c r="AGA128" s="461"/>
      <c r="AGB128" s="461"/>
      <c r="AGC128" s="461"/>
      <c r="AGD128" s="461"/>
      <c r="AGE128" s="461"/>
      <c r="AGF128" s="461"/>
      <c r="AGG128" s="461"/>
      <c r="AGH128" s="461"/>
      <c r="AGI128" s="461"/>
      <c r="AGJ128" s="461"/>
      <c r="AGK128" s="461"/>
      <c r="AGL128" s="461"/>
      <c r="AGM128" s="461"/>
      <c r="AGN128" s="461"/>
      <c r="AGO128" s="461"/>
      <c r="AGP128" s="461"/>
      <c r="AGQ128" s="461"/>
      <c r="AGR128" s="461"/>
      <c r="AGS128" s="461"/>
      <c r="AGT128" s="461"/>
      <c r="AGU128" s="461"/>
      <c r="AGV128" s="461"/>
      <c r="AGW128" s="461"/>
      <c r="AGX128" s="461"/>
      <c r="AGY128" s="461"/>
      <c r="AGZ128" s="461"/>
      <c r="AHA128" s="461"/>
      <c r="AHB128" s="461"/>
      <c r="AHC128" s="461"/>
      <c r="AHD128" s="461"/>
      <c r="AHE128" s="461"/>
      <c r="AHF128" s="461"/>
      <c r="AHG128" s="461"/>
      <c r="AHH128" s="461"/>
      <c r="AHI128" s="461"/>
      <c r="AHJ128" s="461"/>
      <c r="AHK128" s="461"/>
      <c r="AHL128" s="461"/>
      <c r="AHM128" s="461"/>
      <c r="AHN128" s="461"/>
      <c r="AHO128" s="461"/>
      <c r="AHP128" s="461"/>
      <c r="AHQ128" s="461"/>
      <c r="AHR128" s="461"/>
      <c r="AHS128" s="461"/>
      <c r="AHT128" s="461"/>
      <c r="AHU128" s="461"/>
      <c r="AHV128" s="461"/>
      <c r="AHW128" s="461"/>
      <c r="AHX128" s="461"/>
      <c r="AHY128" s="461"/>
      <c r="AHZ128" s="461"/>
      <c r="AIA128" s="461"/>
      <c r="AIB128" s="461"/>
      <c r="AIC128" s="461"/>
      <c r="AID128" s="461"/>
      <c r="AIE128" s="461"/>
      <c r="AIF128" s="461"/>
      <c r="AIG128" s="461"/>
      <c r="AIH128" s="461"/>
      <c r="AII128" s="461"/>
      <c r="AIJ128" s="461"/>
      <c r="AIK128" s="461"/>
      <c r="AIL128" s="461"/>
      <c r="AIM128" s="461"/>
      <c r="AIN128" s="461"/>
      <c r="AIO128" s="461"/>
      <c r="AIP128" s="461"/>
      <c r="AIQ128" s="461"/>
      <c r="AIR128" s="461"/>
      <c r="AIS128" s="461"/>
      <c r="AIT128" s="461"/>
      <c r="AIU128" s="461"/>
      <c r="AIV128" s="461"/>
      <c r="AIW128" s="461"/>
      <c r="AIX128" s="461"/>
      <c r="AIY128" s="461"/>
      <c r="AIZ128" s="461"/>
      <c r="AJA128" s="461"/>
      <c r="AJB128" s="461"/>
      <c r="AJC128" s="461"/>
      <c r="AJD128" s="461"/>
      <c r="AJE128" s="461"/>
      <c r="AJF128" s="461"/>
      <c r="AJG128" s="461"/>
      <c r="AJH128" s="461"/>
      <c r="AJI128" s="461"/>
      <c r="AJJ128" s="461"/>
      <c r="AJK128" s="461"/>
      <c r="AJL128" s="461"/>
      <c r="AJM128" s="461"/>
      <c r="AJN128" s="461"/>
      <c r="AJO128" s="461"/>
      <c r="AJP128" s="461"/>
      <c r="AJQ128" s="461"/>
      <c r="AJR128" s="461"/>
      <c r="AJS128" s="461"/>
      <c r="AJT128" s="461"/>
      <c r="AJU128" s="461"/>
      <c r="AJV128" s="461"/>
      <c r="AJW128" s="461"/>
      <c r="AJX128" s="461"/>
      <c r="AJY128" s="461"/>
      <c r="AJZ128" s="461"/>
      <c r="AKA128" s="461"/>
      <c r="AKB128" s="461"/>
      <c r="AKC128" s="461"/>
      <c r="AKD128" s="461"/>
      <c r="AKE128" s="461"/>
      <c r="AKF128" s="461"/>
      <c r="AKG128" s="461"/>
      <c r="AKH128" s="461"/>
      <c r="AKI128" s="461"/>
      <c r="AKJ128" s="461"/>
      <c r="AKK128" s="461"/>
      <c r="AKL128" s="461"/>
      <c r="AKM128" s="461"/>
      <c r="AKN128" s="461"/>
      <c r="AKO128" s="461"/>
      <c r="AKP128" s="461"/>
      <c r="AKQ128" s="461"/>
      <c r="AKR128" s="461"/>
      <c r="AKS128" s="461"/>
      <c r="AKT128" s="461"/>
      <c r="AKU128" s="461"/>
      <c r="AKV128" s="461"/>
      <c r="AKW128" s="461"/>
      <c r="AKX128" s="461"/>
      <c r="AKY128" s="461"/>
      <c r="AKZ128" s="461"/>
      <c r="ALA128" s="461"/>
      <c r="ALB128" s="461"/>
      <c r="ALC128" s="461"/>
      <c r="ALD128" s="461"/>
      <c r="ALE128" s="461"/>
      <c r="ALF128" s="461"/>
      <c r="ALG128" s="461"/>
      <c r="ALH128" s="461"/>
      <c r="ALI128" s="461"/>
      <c r="ALJ128" s="461"/>
      <c r="ALK128" s="461"/>
      <c r="ALL128" s="461"/>
      <c r="ALM128" s="461"/>
      <c r="ALN128" s="461"/>
      <c r="ALO128" s="461"/>
      <c r="ALP128" s="461"/>
      <c r="ALQ128" s="461"/>
      <c r="ALR128" s="461"/>
      <c r="ALS128" s="461"/>
      <c r="ALT128" s="461"/>
      <c r="ALU128" s="461"/>
      <c r="ALV128" s="461"/>
      <c r="ALW128" s="461"/>
      <c r="ALX128" s="461"/>
      <c r="ALY128" s="461"/>
      <c r="ALZ128" s="461"/>
      <c r="AMA128" s="461"/>
      <c r="AMB128" s="461"/>
      <c r="AMC128" s="461"/>
      <c r="AMD128" s="461"/>
      <c r="AME128" s="461"/>
      <c r="AMF128" s="461"/>
      <c r="AMG128" s="461"/>
      <c r="AMH128" s="461"/>
      <c r="AMI128" s="461"/>
      <c r="AMJ128" s="461"/>
      <c r="AMK128" s="461"/>
      <c r="AML128" s="461"/>
      <c r="AMM128" s="461"/>
      <c r="AMN128" s="461"/>
      <c r="AMO128" s="461"/>
      <c r="AMP128" s="461"/>
      <c r="AMQ128" s="461"/>
      <c r="AMR128" s="461"/>
      <c r="AMS128" s="461"/>
      <c r="AMT128" s="461"/>
      <c r="AMU128" s="461"/>
      <c r="AMV128" s="461"/>
      <c r="AMW128" s="461"/>
      <c r="AMX128" s="461"/>
      <c r="AMY128" s="461"/>
      <c r="AMZ128" s="461"/>
      <c r="ANA128" s="461"/>
      <c r="ANB128" s="461"/>
      <c r="ANC128" s="461"/>
      <c r="AND128" s="461"/>
      <c r="ANE128" s="461"/>
      <c r="ANF128" s="461"/>
      <c r="ANG128" s="461"/>
      <c r="ANH128" s="461"/>
      <c r="ANI128" s="461"/>
      <c r="ANJ128" s="461"/>
      <c r="ANK128" s="461"/>
      <c r="ANL128" s="461"/>
      <c r="ANM128" s="461"/>
      <c r="ANN128" s="461"/>
      <c r="ANO128" s="461"/>
      <c r="ANP128" s="461"/>
      <c r="ANQ128" s="461"/>
      <c r="ANR128" s="461"/>
      <c r="ANS128" s="461"/>
      <c r="ANT128" s="461"/>
      <c r="ANU128" s="461"/>
      <c r="ANV128" s="461"/>
      <c r="ANW128" s="461"/>
      <c r="ANX128" s="461"/>
      <c r="ANY128" s="461"/>
      <c r="ANZ128" s="461"/>
      <c r="AOA128" s="461"/>
      <c r="AOB128" s="461"/>
      <c r="AOC128" s="461"/>
      <c r="AOD128" s="461"/>
      <c r="AOE128" s="461"/>
      <c r="AOF128" s="461"/>
      <c r="AOG128" s="461"/>
      <c r="AOH128" s="461"/>
      <c r="AOI128" s="461"/>
      <c r="AOJ128" s="461"/>
      <c r="AOK128" s="461"/>
      <c r="AOL128" s="461"/>
      <c r="AOM128" s="461"/>
      <c r="AON128" s="461"/>
      <c r="AOO128" s="461"/>
      <c r="AOP128" s="461"/>
      <c r="AOQ128" s="461"/>
      <c r="AOR128" s="461"/>
      <c r="AOS128" s="461"/>
      <c r="AOT128" s="461"/>
      <c r="AOU128" s="461"/>
      <c r="AOV128" s="461"/>
      <c r="AOW128" s="461"/>
      <c r="AOX128" s="461"/>
      <c r="AOY128" s="461"/>
      <c r="AOZ128" s="461"/>
      <c r="APA128" s="461"/>
      <c r="APB128" s="461"/>
      <c r="APC128" s="461"/>
      <c r="APD128" s="461"/>
      <c r="APE128" s="461"/>
      <c r="APF128" s="461"/>
      <c r="APG128" s="461"/>
      <c r="APH128" s="461"/>
      <c r="API128" s="461"/>
      <c r="APJ128" s="461"/>
      <c r="APK128" s="461"/>
      <c r="APL128" s="461"/>
      <c r="APM128" s="461"/>
      <c r="APN128" s="461"/>
      <c r="APO128" s="461"/>
      <c r="APP128" s="461"/>
      <c r="APQ128" s="461"/>
      <c r="APR128" s="461"/>
      <c r="APS128" s="461"/>
      <c r="APT128" s="461"/>
      <c r="APU128" s="461"/>
      <c r="APV128" s="461"/>
      <c r="APW128" s="461"/>
      <c r="APX128" s="461"/>
      <c r="APY128" s="461"/>
      <c r="APZ128" s="461"/>
      <c r="AQA128" s="461"/>
      <c r="AQB128" s="461"/>
      <c r="AQC128" s="461"/>
      <c r="AQD128" s="461"/>
      <c r="AQE128" s="461"/>
      <c r="AQF128" s="461"/>
      <c r="AQG128" s="461"/>
      <c r="AQH128" s="461"/>
      <c r="AQI128" s="461"/>
      <c r="AQJ128" s="461"/>
      <c r="AQK128" s="461"/>
      <c r="AQL128" s="461"/>
      <c r="AQM128" s="461"/>
      <c r="AQN128" s="461"/>
      <c r="AQO128" s="461"/>
      <c r="AQP128" s="461"/>
      <c r="AQQ128" s="461"/>
      <c r="AQR128" s="461"/>
      <c r="AQS128" s="461"/>
      <c r="AQT128" s="461"/>
      <c r="AQU128" s="461"/>
      <c r="AQV128" s="461"/>
      <c r="AQW128" s="461"/>
      <c r="AQX128" s="461"/>
      <c r="AQY128" s="461"/>
      <c r="AQZ128" s="461"/>
      <c r="ARA128" s="461"/>
      <c r="ARB128" s="461"/>
      <c r="ARC128" s="461"/>
      <c r="ARD128" s="461"/>
      <c r="ARE128" s="461"/>
      <c r="ARF128" s="461"/>
      <c r="ARG128" s="461"/>
      <c r="ARH128" s="461"/>
      <c r="ARI128" s="461"/>
      <c r="ARJ128" s="461"/>
      <c r="ARK128" s="461"/>
      <c r="ARL128" s="461"/>
      <c r="ARM128" s="461"/>
      <c r="ARN128" s="461"/>
      <c r="ARO128" s="461"/>
      <c r="ARP128" s="461"/>
      <c r="ARQ128" s="461"/>
      <c r="ARR128" s="461"/>
      <c r="ARS128" s="461"/>
      <c r="ART128" s="461"/>
      <c r="ARU128" s="461"/>
      <c r="ARV128" s="461"/>
      <c r="ARW128" s="461"/>
      <c r="ARX128" s="461"/>
      <c r="ARY128" s="461"/>
      <c r="ARZ128" s="461"/>
      <c r="ASA128" s="461"/>
      <c r="ASB128" s="461"/>
      <c r="ASC128" s="461"/>
      <c r="ASD128" s="461"/>
      <c r="ASE128" s="461"/>
      <c r="ASF128" s="461"/>
      <c r="ASG128" s="461"/>
      <c r="ASH128" s="461"/>
      <c r="ASI128" s="461"/>
      <c r="ASJ128" s="461"/>
      <c r="ASK128" s="461"/>
      <c r="ASL128" s="461"/>
      <c r="ASM128" s="461"/>
      <c r="ASN128" s="461"/>
      <c r="ASO128" s="461"/>
      <c r="ASP128" s="461"/>
      <c r="ASQ128" s="461"/>
      <c r="ASR128" s="461"/>
      <c r="ASS128" s="461"/>
      <c r="AST128" s="461"/>
      <c r="ASU128" s="461"/>
      <c r="ASV128" s="461"/>
      <c r="ASW128" s="461"/>
      <c r="ASX128" s="461"/>
      <c r="ASY128" s="461"/>
      <c r="ASZ128" s="461"/>
      <c r="ATA128" s="461"/>
      <c r="ATB128" s="461"/>
      <c r="ATC128" s="461"/>
      <c r="ATD128" s="461"/>
      <c r="ATE128" s="461"/>
      <c r="ATF128" s="461"/>
      <c r="ATG128" s="461"/>
      <c r="ATH128" s="461"/>
      <c r="ATI128" s="461"/>
      <c r="ATJ128" s="461"/>
      <c r="ATK128" s="461"/>
      <c r="ATL128" s="461"/>
      <c r="ATM128" s="461"/>
      <c r="ATN128" s="461"/>
      <c r="ATO128" s="461"/>
      <c r="ATP128" s="461"/>
      <c r="ATQ128" s="461"/>
      <c r="ATR128" s="461"/>
      <c r="ATS128" s="461"/>
      <c r="ATT128" s="461"/>
      <c r="ATU128" s="461"/>
      <c r="ATV128" s="461"/>
      <c r="ATW128" s="461"/>
      <c r="ATX128" s="461"/>
      <c r="ATY128" s="461"/>
      <c r="ATZ128" s="461"/>
      <c r="AUA128" s="461"/>
      <c r="AUB128" s="461"/>
      <c r="AUC128" s="461"/>
      <c r="AUD128" s="461"/>
      <c r="AUE128" s="461"/>
      <c r="AUF128" s="461"/>
      <c r="AUG128" s="461"/>
      <c r="AUH128" s="461"/>
      <c r="AUI128" s="461"/>
      <c r="AUJ128" s="461"/>
      <c r="AUK128" s="461"/>
      <c r="AUL128" s="461"/>
      <c r="AUM128" s="461"/>
      <c r="AUN128" s="461"/>
      <c r="AUO128" s="461"/>
      <c r="AUP128" s="461"/>
      <c r="AUQ128" s="461"/>
      <c r="AUR128" s="461"/>
      <c r="AUS128" s="461"/>
      <c r="AUT128" s="461"/>
      <c r="AUU128" s="461"/>
      <c r="AUV128" s="461"/>
      <c r="AUW128" s="461"/>
      <c r="AUX128" s="461"/>
      <c r="AUY128" s="461"/>
      <c r="AUZ128" s="461"/>
      <c r="AVA128" s="461"/>
      <c r="AVB128" s="461"/>
      <c r="AVC128" s="461"/>
      <c r="AVD128" s="461"/>
      <c r="AVE128" s="461"/>
      <c r="AVF128" s="461"/>
      <c r="AVG128" s="461"/>
      <c r="AVH128" s="461"/>
      <c r="AVI128" s="461"/>
      <c r="AVJ128" s="461"/>
      <c r="AVK128" s="461"/>
      <c r="AVL128" s="461"/>
      <c r="AVM128" s="461"/>
      <c r="AVN128" s="461"/>
      <c r="AVO128" s="461"/>
      <c r="AVP128" s="461"/>
      <c r="AVQ128" s="461"/>
      <c r="AVR128" s="461"/>
      <c r="AVS128" s="461"/>
      <c r="AVT128" s="461"/>
      <c r="AVU128" s="461"/>
      <c r="AVV128" s="461"/>
      <c r="AVW128" s="461"/>
      <c r="AVX128" s="461"/>
      <c r="AVY128" s="461"/>
      <c r="AVZ128" s="461"/>
      <c r="AWA128" s="461"/>
      <c r="AWB128" s="461"/>
      <c r="AWC128" s="461"/>
      <c r="AWD128" s="461"/>
      <c r="AWE128" s="461"/>
      <c r="AWF128" s="461"/>
      <c r="AWG128" s="461"/>
      <c r="AWH128" s="461"/>
      <c r="AWI128" s="461"/>
      <c r="AWJ128" s="461"/>
      <c r="AWK128" s="461"/>
      <c r="AWL128" s="461"/>
      <c r="AWM128" s="461"/>
      <c r="AWN128" s="461"/>
      <c r="AWO128" s="461"/>
      <c r="AWP128" s="461"/>
      <c r="AWQ128" s="461"/>
      <c r="AWR128" s="461"/>
      <c r="AWS128" s="461"/>
      <c r="AWT128" s="461"/>
      <c r="AWU128" s="461"/>
      <c r="AWV128" s="461"/>
      <c r="AWW128" s="461"/>
      <c r="AWX128" s="461"/>
      <c r="AWY128" s="461"/>
      <c r="AWZ128" s="461"/>
      <c r="AXA128" s="461"/>
      <c r="AXB128" s="461"/>
      <c r="AXC128" s="461"/>
      <c r="AXD128" s="461"/>
      <c r="AXE128" s="461"/>
      <c r="AXF128" s="461"/>
      <c r="AXG128" s="461"/>
      <c r="AXH128" s="461"/>
      <c r="AXI128" s="461"/>
      <c r="AXJ128" s="461"/>
      <c r="AXK128" s="461"/>
      <c r="AXL128" s="461"/>
      <c r="AXM128" s="461"/>
      <c r="AXN128" s="461"/>
      <c r="AXO128" s="461"/>
      <c r="AXP128" s="461"/>
      <c r="AXQ128" s="461"/>
      <c r="AXR128" s="461"/>
      <c r="AXS128" s="461"/>
      <c r="AXT128" s="461"/>
      <c r="AXU128" s="461"/>
      <c r="AXV128" s="461"/>
      <c r="AXW128" s="461"/>
      <c r="AXX128" s="461"/>
      <c r="AXY128" s="461"/>
      <c r="AXZ128" s="461"/>
      <c r="AYA128" s="461"/>
      <c r="AYB128" s="461"/>
      <c r="AYC128" s="461"/>
      <c r="AYD128" s="461"/>
      <c r="AYE128" s="461"/>
      <c r="AYF128" s="461"/>
      <c r="AYG128" s="461"/>
      <c r="AYH128" s="461"/>
      <c r="AYI128" s="461"/>
      <c r="AYJ128" s="461"/>
      <c r="AYK128" s="461"/>
      <c r="AYL128" s="461"/>
      <c r="AYM128" s="461"/>
      <c r="AYN128" s="461"/>
      <c r="AYO128" s="461"/>
      <c r="AYP128" s="461"/>
      <c r="AYQ128" s="461"/>
      <c r="AYR128" s="461"/>
      <c r="AYS128" s="461"/>
      <c r="AYT128" s="461"/>
      <c r="AYU128" s="461"/>
      <c r="AYV128" s="461"/>
      <c r="AYW128" s="461"/>
      <c r="AYX128" s="461"/>
      <c r="AYY128" s="461"/>
      <c r="AYZ128" s="461"/>
      <c r="AZA128" s="461"/>
      <c r="AZB128" s="461"/>
      <c r="AZC128" s="461"/>
      <c r="AZD128" s="461"/>
      <c r="AZE128" s="461"/>
      <c r="AZF128" s="461"/>
      <c r="AZG128" s="461"/>
      <c r="AZH128" s="461"/>
      <c r="AZI128" s="461"/>
      <c r="AZJ128" s="461"/>
      <c r="AZK128" s="461"/>
      <c r="AZL128" s="461"/>
      <c r="AZM128" s="461"/>
      <c r="AZN128" s="461"/>
      <c r="AZO128" s="461"/>
      <c r="AZP128" s="461"/>
      <c r="AZQ128" s="461"/>
      <c r="AZR128" s="461"/>
      <c r="AZS128" s="461"/>
      <c r="AZT128" s="461"/>
      <c r="AZU128" s="461"/>
      <c r="AZV128" s="461"/>
      <c r="AZW128" s="461"/>
      <c r="AZX128" s="461"/>
      <c r="AZY128" s="461"/>
      <c r="AZZ128" s="461"/>
      <c r="BAA128" s="461"/>
      <c r="BAB128" s="461"/>
      <c r="BAC128" s="461"/>
      <c r="BAD128" s="461"/>
      <c r="BAE128" s="461"/>
      <c r="BAF128" s="461"/>
      <c r="BAG128" s="461"/>
      <c r="BAH128" s="461"/>
      <c r="BAI128" s="461"/>
      <c r="BAJ128" s="461"/>
      <c r="BAK128" s="461"/>
      <c r="BAL128" s="461"/>
      <c r="BAM128" s="461"/>
      <c r="BAN128" s="461"/>
      <c r="BAO128" s="461"/>
      <c r="BAP128" s="461"/>
      <c r="BAQ128" s="461"/>
      <c r="BAR128" s="461"/>
      <c r="BAS128" s="461"/>
      <c r="BAT128" s="461"/>
      <c r="BAU128" s="461"/>
      <c r="BAV128" s="461"/>
      <c r="BAW128" s="461"/>
      <c r="BAX128" s="461"/>
      <c r="BAY128" s="461"/>
      <c r="BAZ128" s="461"/>
      <c r="BBA128" s="461"/>
      <c r="BBB128" s="461"/>
      <c r="BBC128" s="461"/>
      <c r="BBD128" s="461"/>
      <c r="BBE128" s="461"/>
      <c r="BBF128" s="461"/>
      <c r="BBG128" s="461"/>
      <c r="BBH128" s="461"/>
      <c r="BBI128" s="461"/>
      <c r="BBJ128" s="461"/>
      <c r="BBK128" s="461"/>
      <c r="BBL128" s="461"/>
      <c r="BBM128" s="461"/>
      <c r="BBN128" s="461"/>
      <c r="BBO128" s="461"/>
      <c r="BBP128" s="461"/>
      <c r="BBQ128" s="461"/>
      <c r="BBR128" s="461"/>
      <c r="BBS128" s="461"/>
      <c r="BBT128" s="461"/>
      <c r="BBU128" s="461"/>
      <c r="BBV128" s="461"/>
      <c r="BBW128" s="461"/>
      <c r="BBX128" s="461"/>
      <c r="BBY128" s="461"/>
      <c r="BBZ128" s="461"/>
      <c r="BCA128" s="461"/>
      <c r="BCB128" s="461"/>
      <c r="BCC128" s="461"/>
      <c r="BCD128" s="461"/>
      <c r="BCE128" s="461"/>
      <c r="BCF128" s="461"/>
      <c r="BCG128" s="461"/>
      <c r="BCH128" s="461"/>
      <c r="BCI128" s="461"/>
      <c r="BCJ128" s="461"/>
      <c r="BCK128" s="461"/>
      <c r="BCL128" s="461"/>
      <c r="BCM128" s="461"/>
      <c r="BCN128" s="461"/>
      <c r="BCO128" s="461"/>
      <c r="BCP128" s="461"/>
      <c r="BCQ128" s="461"/>
      <c r="BCR128" s="461"/>
      <c r="BCS128" s="461"/>
      <c r="BCT128" s="461"/>
      <c r="BCU128" s="461"/>
      <c r="BCV128" s="461"/>
      <c r="BCW128" s="461"/>
      <c r="BCX128" s="461"/>
      <c r="BCY128" s="461"/>
      <c r="BCZ128" s="461"/>
      <c r="BDA128" s="461"/>
      <c r="BDB128" s="461"/>
      <c r="BDC128" s="461"/>
      <c r="BDD128" s="461"/>
      <c r="BDE128" s="461"/>
      <c r="BDF128" s="461"/>
      <c r="BDG128" s="461"/>
      <c r="BDH128" s="461"/>
      <c r="BDI128" s="461"/>
      <c r="BDJ128" s="461"/>
      <c r="BDK128" s="461"/>
      <c r="BDL128" s="461"/>
      <c r="BDM128" s="461"/>
      <c r="BDN128" s="461"/>
      <c r="BDO128" s="461"/>
      <c r="BDP128" s="461"/>
      <c r="BDQ128" s="461"/>
      <c r="BDR128" s="461"/>
      <c r="BDS128" s="461"/>
      <c r="BDT128" s="461"/>
      <c r="BDU128" s="461"/>
      <c r="BDV128" s="461"/>
      <c r="BDW128" s="461"/>
      <c r="BDX128" s="461"/>
      <c r="BDY128" s="461"/>
      <c r="BDZ128" s="461"/>
      <c r="BEA128" s="461"/>
      <c r="BEB128" s="461"/>
      <c r="BEC128" s="461"/>
      <c r="BED128" s="461"/>
      <c r="BEE128" s="461"/>
      <c r="BEF128" s="461"/>
      <c r="BEG128" s="461"/>
      <c r="BEH128" s="461"/>
      <c r="BEI128" s="461"/>
      <c r="BEJ128" s="461"/>
      <c r="BEK128" s="461"/>
      <c r="BEL128" s="461"/>
      <c r="BEM128" s="461"/>
      <c r="BEN128" s="461"/>
      <c r="BEO128" s="461"/>
      <c r="BEP128" s="461"/>
      <c r="BEQ128" s="461"/>
      <c r="BER128" s="461"/>
      <c r="BES128" s="461"/>
      <c r="BET128" s="461"/>
      <c r="BEU128" s="461"/>
      <c r="BEV128" s="461"/>
      <c r="BEW128" s="461"/>
      <c r="BEX128" s="461"/>
      <c r="BEY128" s="461"/>
      <c r="BEZ128" s="461"/>
      <c r="BFA128" s="461"/>
      <c r="BFB128" s="461"/>
      <c r="BFC128" s="461"/>
      <c r="BFD128" s="461"/>
      <c r="BFE128" s="461"/>
      <c r="BFF128" s="461"/>
      <c r="BFG128" s="461"/>
      <c r="BFH128" s="461"/>
      <c r="BFI128" s="461"/>
      <c r="BFJ128" s="461"/>
      <c r="BFK128" s="461"/>
      <c r="BFL128" s="461"/>
      <c r="BFM128" s="461"/>
      <c r="BFN128" s="461"/>
      <c r="BFO128" s="461"/>
      <c r="BFP128" s="461"/>
      <c r="BFQ128" s="461"/>
      <c r="BFR128" s="461"/>
      <c r="BFS128" s="461"/>
      <c r="BFT128" s="461"/>
      <c r="BFU128" s="461"/>
      <c r="BFV128" s="461"/>
      <c r="BFW128" s="461"/>
      <c r="BFX128" s="461"/>
      <c r="BFY128" s="461"/>
      <c r="BFZ128" s="461"/>
      <c r="BGA128" s="461"/>
      <c r="BGB128" s="461"/>
      <c r="BGC128" s="461"/>
      <c r="BGD128" s="461"/>
      <c r="BGE128" s="461"/>
      <c r="BGF128" s="461"/>
      <c r="BGG128" s="461"/>
      <c r="BGH128" s="461"/>
      <c r="BGI128" s="461"/>
      <c r="BGJ128" s="461"/>
      <c r="BGK128" s="461"/>
      <c r="BGL128" s="461"/>
      <c r="BGM128" s="461"/>
      <c r="BGN128" s="461"/>
      <c r="BGO128" s="461"/>
      <c r="BGP128" s="461"/>
      <c r="BGQ128" s="461"/>
      <c r="BGR128" s="461"/>
      <c r="BGS128" s="461"/>
      <c r="BGT128" s="461"/>
      <c r="BGU128" s="461"/>
      <c r="BGV128" s="461"/>
      <c r="BGW128" s="461"/>
      <c r="BGX128" s="461"/>
      <c r="BGY128" s="461"/>
      <c r="BGZ128" s="461"/>
      <c r="BHA128" s="461"/>
      <c r="BHB128" s="461"/>
      <c r="BHC128" s="461"/>
      <c r="BHD128" s="461"/>
      <c r="BHE128" s="461"/>
      <c r="BHF128" s="461"/>
      <c r="BHG128" s="461"/>
      <c r="BHH128" s="461"/>
      <c r="BHI128" s="461"/>
      <c r="BHJ128" s="461"/>
      <c r="BHK128" s="461"/>
      <c r="BHL128" s="461"/>
      <c r="BHM128" s="461"/>
      <c r="BHN128" s="461"/>
      <c r="BHO128" s="461"/>
      <c r="BHP128" s="461"/>
      <c r="BHQ128" s="461"/>
      <c r="BHR128" s="461"/>
      <c r="BHS128" s="461"/>
      <c r="BHT128" s="461"/>
      <c r="BHU128" s="461"/>
      <c r="BHV128" s="461"/>
      <c r="BHW128" s="461"/>
      <c r="BHX128" s="461"/>
      <c r="BHY128" s="461"/>
      <c r="BHZ128" s="461"/>
      <c r="BIA128" s="461"/>
      <c r="BIB128" s="461"/>
      <c r="BIC128" s="461"/>
      <c r="BID128" s="461"/>
      <c r="BIE128" s="461"/>
      <c r="BIF128" s="461"/>
      <c r="BIG128" s="461"/>
      <c r="BIH128" s="461"/>
      <c r="BII128" s="461"/>
      <c r="BIJ128" s="461"/>
      <c r="BIK128" s="461"/>
      <c r="BIL128" s="461"/>
      <c r="BIM128" s="461"/>
      <c r="BIN128" s="461"/>
      <c r="BIO128" s="461"/>
      <c r="BIP128" s="461"/>
      <c r="BIQ128" s="461"/>
      <c r="BIR128" s="461"/>
      <c r="BIS128" s="461"/>
      <c r="BIT128" s="461"/>
      <c r="BIU128" s="461"/>
      <c r="BIV128" s="461"/>
      <c r="BIW128" s="461"/>
      <c r="BIX128" s="461"/>
      <c r="BIY128" s="461"/>
      <c r="BIZ128" s="461"/>
      <c r="BJA128" s="461"/>
      <c r="BJB128" s="461"/>
      <c r="BJC128" s="461"/>
      <c r="BJD128" s="461"/>
      <c r="BJE128" s="461"/>
      <c r="BJF128" s="461"/>
      <c r="BJG128" s="461"/>
      <c r="BJH128" s="461"/>
      <c r="BJI128" s="461"/>
      <c r="BJJ128" s="461"/>
      <c r="BJK128" s="461"/>
      <c r="BJL128" s="461"/>
      <c r="BJM128" s="461"/>
      <c r="BJN128" s="461"/>
      <c r="BJO128" s="461"/>
      <c r="BJP128" s="461"/>
      <c r="BJQ128" s="461"/>
      <c r="BJR128" s="461"/>
      <c r="BJS128" s="461"/>
      <c r="BJT128" s="461"/>
      <c r="BJU128" s="461"/>
      <c r="BJV128" s="461"/>
      <c r="BJW128" s="461"/>
      <c r="BJX128" s="461"/>
      <c r="BJY128" s="461"/>
      <c r="BJZ128" s="461"/>
      <c r="BKA128" s="461"/>
      <c r="BKB128" s="461"/>
      <c r="BKC128" s="461"/>
      <c r="BKD128" s="461"/>
      <c r="BKE128" s="461"/>
      <c r="BKF128" s="461"/>
      <c r="BKG128" s="461"/>
      <c r="BKH128" s="461"/>
      <c r="BKI128" s="461"/>
      <c r="BKJ128" s="461"/>
      <c r="BKK128" s="461"/>
      <c r="BKL128" s="461"/>
      <c r="BKM128" s="461"/>
      <c r="BKN128" s="461"/>
      <c r="BKO128" s="461"/>
      <c r="BKP128" s="461"/>
      <c r="BKQ128" s="461"/>
      <c r="BKR128" s="461"/>
      <c r="BKS128" s="461"/>
      <c r="BKT128" s="461"/>
      <c r="BKU128" s="461"/>
      <c r="BKV128" s="461"/>
      <c r="BKW128" s="461"/>
      <c r="BKX128" s="461"/>
      <c r="BKY128" s="461"/>
      <c r="BKZ128" s="461"/>
      <c r="BLA128" s="461"/>
      <c r="BLB128" s="461"/>
      <c r="BLC128" s="461"/>
      <c r="BLD128" s="461"/>
      <c r="BLE128" s="461"/>
      <c r="BLF128" s="461"/>
      <c r="BLG128" s="461"/>
      <c r="BLH128" s="461"/>
      <c r="BLI128" s="461"/>
      <c r="BLJ128" s="461"/>
      <c r="BLK128" s="461"/>
      <c r="BLL128" s="461"/>
      <c r="BLM128" s="461"/>
      <c r="BLN128" s="461"/>
      <c r="BLO128" s="461"/>
      <c r="BLP128" s="461"/>
      <c r="BLQ128" s="461"/>
      <c r="BLR128" s="461"/>
      <c r="BLS128" s="461"/>
      <c r="BLT128" s="461"/>
      <c r="BLU128" s="461"/>
      <c r="BLV128" s="461"/>
      <c r="BLW128" s="461"/>
      <c r="BLX128" s="461"/>
      <c r="BLY128" s="461"/>
      <c r="BLZ128" s="461"/>
      <c r="BMA128" s="461"/>
      <c r="BMB128" s="461"/>
      <c r="BMC128" s="461"/>
      <c r="BMD128" s="461"/>
      <c r="BME128" s="461"/>
      <c r="BMF128" s="461"/>
      <c r="BMG128" s="461"/>
      <c r="BMH128" s="461"/>
      <c r="BMI128" s="461"/>
      <c r="BMJ128" s="461"/>
      <c r="BMK128" s="461"/>
      <c r="BML128" s="461"/>
      <c r="BMM128" s="461"/>
      <c r="BMN128" s="461"/>
      <c r="BMO128" s="461"/>
      <c r="BMP128" s="461"/>
      <c r="BMQ128" s="461"/>
      <c r="BMR128" s="461"/>
      <c r="BMS128" s="461"/>
      <c r="BMT128" s="461"/>
      <c r="BMU128" s="461"/>
      <c r="BMV128" s="461"/>
      <c r="BMW128" s="461"/>
      <c r="BMX128" s="461"/>
      <c r="BMY128" s="461"/>
      <c r="BMZ128" s="461"/>
      <c r="BNA128" s="461"/>
      <c r="BNB128" s="461"/>
      <c r="BNC128" s="461"/>
      <c r="BND128" s="461"/>
      <c r="BNE128" s="461"/>
      <c r="BNF128" s="461"/>
      <c r="BNG128" s="461"/>
      <c r="BNH128" s="461"/>
      <c r="BNI128" s="461"/>
      <c r="BNJ128" s="461"/>
      <c r="BNK128" s="461"/>
      <c r="BNL128" s="461"/>
      <c r="BNM128" s="461"/>
      <c r="BNN128" s="461"/>
      <c r="BNO128" s="461"/>
      <c r="BNP128" s="461"/>
      <c r="BNQ128" s="461"/>
      <c r="BNR128" s="461"/>
      <c r="BNS128" s="461"/>
      <c r="BNT128" s="461"/>
      <c r="BNU128" s="461"/>
      <c r="BNV128" s="461"/>
      <c r="BNW128" s="461"/>
      <c r="BNX128" s="461"/>
      <c r="BNY128" s="461"/>
      <c r="BNZ128" s="461"/>
      <c r="BOA128" s="461"/>
      <c r="BOB128" s="461"/>
      <c r="BOC128" s="461"/>
      <c r="BOD128" s="461"/>
      <c r="BOE128" s="461"/>
      <c r="BOF128" s="461"/>
      <c r="BOG128" s="461"/>
      <c r="BOH128" s="461"/>
      <c r="BOI128" s="461"/>
      <c r="BOJ128" s="461"/>
      <c r="BOK128" s="461"/>
      <c r="BOL128" s="461"/>
      <c r="BOM128" s="461"/>
      <c r="BON128" s="461"/>
      <c r="BOO128" s="461"/>
      <c r="BOP128" s="461"/>
      <c r="BOQ128" s="461"/>
      <c r="BOR128" s="461"/>
      <c r="BOS128" s="461"/>
      <c r="BOT128" s="461"/>
      <c r="BOU128" s="461"/>
      <c r="BOV128" s="461"/>
      <c r="BOW128" s="461"/>
      <c r="BOX128" s="461"/>
      <c r="BOY128" s="461"/>
      <c r="BOZ128" s="461"/>
      <c r="BPA128" s="461"/>
      <c r="BPB128" s="461"/>
      <c r="BPC128" s="461"/>
      <c r="BPD128" s="461"/>
      <c r="BPE128" s="461"/>
      <c r="BPF128" s="461"/>
      <c r="BPG128" s="461"/>
      <c r="BPH128" s="461"/>
      <c r="BPI128" s="461"/>
      <c r="BPJ128" s="461"/>
      <c r="BPK128" s="461"/>
      <c r="BPL128" s="461"/>
      <c r="BPM128" s="461"/>
      <c r="BPN128" s="461"/>
      <c r="BPO128" s="461"/>
      <c r="BPP128" s="461"/>
      <c r="BPQ128" s="461"/>
      <c r="BPR128" s="461"/>
      <c r="BPS128" s="461"/>
      <c r="BPT128" s="461"/>
      <c r="BPU128" s="461"/>
      <c r="BPV128" s="461"/>
      <c r="BPW128" s="461"/>
      <c r="BPX128" s="461"/>
      <c r="BPY128" s="461"/>
      <c r="BPZ128" s="461"/>
      <c r="BQA128" s="461"/>
      <c r="BQB128" s="461"/>
      <c r="BQC128" s="461"/>
      <c r="BQD128" s="461"/>
      <c r="BQE128" s="461"/>
      <c r="BQF128" s="461"/>
      <c r="BQG128" s="461"/>
      <c r="BQH128" s="461"/>
      <c r="BQI128" s="461"/>
      <c r="BQJ128" s="461"/>
      <c r="BQK128" s="461"/>
      <c r="BQL128" s="461"/>
      <c r="BQM128" s="461"/>
      <c r="BQN128" s="461"/>
      <c r="BQO128" s="461"/>
      <c r="BQP128" s="461"/>
      <c r="BQQ128" s="461"/>
      <c r="BQR128" s="461"/>
      <c r="BQS128" s="461"/>
      <c r="BQT128" s="461"/>
      <c r="BQU128" s="461"/>
      <c r="BQV128" s="461"/>
      <c r="BQW128" s="461"/>
      <c r="BQX128" s="461"/>
      <c r="BQY128" s="461"/>
      <c r="BQZ128" s="461"/>
      <c r="BRA128" s="461"/>
      <c r="BRB128" s="461"/>
      <c r="BRC128" s="461"/>
      <c r="BRD128" s="461"/>
      <c r="BRE128" s="461"/>
      <c r="BRF128" s="461"/>
      <c r="BRG128" s="461"/>
      <c r="BRH128" s="461"/>
      <c r="BRI128" s="461"/>
      <c r="BRJ128" s="461"/>
      <c r="BRK128" s="461"/>
      <c r="BRL128" s="461"/>
      <c r="BRM128" s="461"/>
      <c r="BRN128" s="461"/>
      <c r="BRO128" s="461"/>
      <c r="BRP128" s="461"/>
      <c r="BRQ128" s="461"/>
      <c r="BRR128" s="461"/>
      <c r="BRS128" s="461"/>
      <c r="BRT128" s="461"/>
      <c r="BRU128" s="461"/>
      <c r="BRV128" s="461"/>
      <c r="BRW128" s="461"/>
      <c r="BRX128" s="461"/>
      <c r="BRY128" s="461"/>
      <c r="BRZ128" s="461"/>
      <c r="BSA128" s="461"/>
      <c r="BSB128" s="461"/>
      <c r="BSC128" s="461"/>
      <c r="BSD128" s="461"/>
      <c r="BSE128" s="461"/>
      <c r="BSF128" s="461"/>
      <c r="BSG128" s="461"/>
      <c r="BSH128" s="461"/>
      <c r="BSI128" s="461"/>
      <c r="BSJ128" s="461"/>
      <c r="BSK128" s="461"/>
      <c r="BSL128" s="461"/>
      <c r="BSM128" s="461"/>
      <c r="BSN128" s="461"/>
      <c r="BSO128" s="461"/>
      <c r="BSP128" s="461"/>
      <c r="BSQ128" s="461"/>
      <c r="BSR128" s="461"/>
      <c r="BSS128" s="461"/>
      <c r="BST128" s="461"/>
      <c r="BSU128" s="461"/>
      <c r="BSV128" s="461"/>
      <c r="BSW128" s="461"/>
      <c r="BSX128" s="461"/>
      <c r="BSY128" s="461"/>
      <c r="BSZ128" s="461"/>
      <c r="BTA128" s="461"/>
      <c r="BTB128" s="461"/>
      <c r="BTC128" s="461"/>
      <c r="BTD128" s="461"/>
      <c r="BTE128" s="461"/>
      <c r="BTF128" s="461"/>
      <c r="BTG128" s="461"/>
      <c r="BTH128" s="461"/>
      <c r="BTI128" s="461"/>
      <c r="BTJ128" s="461"/>
      <c r="BTK128" s="461"/>
      <c r="BTL128" s="461"/>
      <c r="BTM128" s="461"/>
      <c r="BTN128" s="461"/>
      <c r="BTO128" s="461"/>
      <c r="BTP128" s="461"/>
      <c r="BTQ128" s="461"/>
      <c r="BTR128" s="461"/>
      <c r="BTS128" s="461"/>
      <c r="BTT128" s="461"/>
      <c r="BTU128" s="461"/>
      <c r="BTV128" s="461"/>
      <c r="BTW128" s="461"/>
      <c r="BTX128" s="461"/>
      <c r="BTY128" s="461"/>
      <c r="BTZ128" s="461"/>
      <c r="BUA128" s="461"/>
      <c r="BUB128" s="461"/>
      <c r="BUC128" s="461"/>
      <c r="BUD128" s="461"/>
      <c r="BUE128" s="461"/>
      <c r="BUF128" s="461"/>
      <c r="BUG128" s="461"/>
      <c r="BUH128" s="461"/>
      <c r="BUI128" s="461"/>
      <c r="BUJ128" s="461"/>
      <c r="BUK128" s="461"/>
      <c r="BUL128" s="461"/>
      <c r="BUM128" s="461"/>
      <c r="BUN128" s="461"/>
      <c r="BUO128" s="461"/>
      <c r="BUP128" s="461"/>
      <c r="BUQ128" s="461"/>
      <c r="BUR128" s="461"/>
      <c r="BUS128" s="461"/>
      <c r="BUT128" s="461"/>
      <c r="BUU128" s="461"/>
      <c r="BUV128" s="461"/>
      <c r="BUW128" s="461"/>
      <c r="BUX128" s="461"/>
      <c r="BUY128" s="461"/>
      <c r="BUZ128" s="461"/>
      <c r="BVA128" s="461"/>
      <c r="BVB128" s="461"/>
      <c r="BVC128" s="461"/>
      <c r="BVD128" s="461"/>
      <c r="BVE128" s="461"/>
      <c r="BVF128" s="461"/>
      <c r="BVG128" s="461"/>
      <c r="BVH128" s="461"/>
      <c r="BVI128" s="461"/>
      <c r="BVJ128" s="461"/>
      <c r="BVK128" s="461"/>
      <c r="BVL128" s="461"/>
      <c r="BVM128" s="461"/>
      <c r="BVN128" s="461"/>
      <c r="BVO128" s="461"/>
      <c r="BVP128" s="461"/>
      <c r="BVQ128" s="461"/>
      <c r="BVR128" s="461"/>
      <c r="BVS128" s="461"/>
      <c r="BVT128" s="461"/>
      <c r="BVU128" s="461"/>
      <c r="BVV128" s="461"/>
      <c r="BVW128" s="461"/>
      <c r="BVX128" s="461"/>
      <c r="BVY128" s="461"/>
      <c r="BVZ128" s="461"/>
      <c r="BWA128" s="461"/>
      <c r="BWB128" s="461"/>
      <c r="BWC128" s="461"/>
      <c r="BWD128" s="461"/>
      <c r="BWE128" s="461"/>
      <c r="BWF128" s="461"/>
      <c r="BWG128" s="461"/>
      <c r="BWH128" s="461"/>
      <c r="BWI128" s="461"/>
      <c r="BWJ128" s="461"/>
      <c r="BWK128" s="461"/>
      <c r="BWL128" s="461"/>
      <c r="BWM128" s="461"/>
      <c r="BWN128" s="461"/>
      <c r="BWO128" s="461"/>
      <c r="BWP128" s="461"/>
      <c r="BWQ128" s="461"/>
      <c r="BWR128" s="461"/>
      <c r="BWS128" s="461"/>
      <c r="BWT128" s="461"/>
      <c r="BWU128" s="461"/>
      <c r="BWV128" s="461"/>
      <c r="BWW128" s="461"/>
      <c r="BWX128" s="461"/>
      <c r="BWY128" s="461"/>
      <c r="BWZ128" s="461"/>
      <c r="BXA128" s="461"/>
      <c r="BXB128" s="461"/>
      <c r="BXC128" s="461"/>
      <c r="BXD128" s="461"/>
      <c r="BXE128" s="461"/>
      <c r="BXF128" s="461"/>
      <c r="BXG128" s="461"/>
      <c r="BXH128" s="461"/>
      <c r="BXI128" s="461"/>
      <c r="BXJ128" s="461"/>
      <c r="BXK128" s="461"/>
      <c r="BXL128" s="461"/>
      <c r="BXM128" s="461"/>
      <c r="BXN128" s="461"/>
      <c r="BXO128" s="461"/>
      <c r="BXP128" s="461"/>
      <c r="BXQ128" s="461"/>
      <c r="BXR128" s="461"/>
      <c r="BXS128" s="461"/>
      <c r="BXT128" s="461"/>
      <c r="BXU128" s="461"/>
      <c r="BXV128" s="461"/>
      <c r="BXW128" s="461"/>
      <c r="BXX128" s="461"/>
      <c r="BXY128" s="461"/>
      <c r="BXZ128" s="461"/>
      <c r="BYA128" s="461"/>
      <c r="BYB128" s="461"/>
      <c r="BYC128" s="461"/>
      <c r="BYD128" s="461"/>
      <c r="BYE128" s="461"/>
      <c r="BYF128" s="461"/>
      <c r="BYG128" s="461"/>
      <c r="BYH128" s="461"/>
      <c r="BYI128" s="461"/>
      <c r="BYJ128" s="461"/>
      <c r="BYK128" s="461"/>
      <c r="BYL128" s="461"/>
      <c r="BYM128" s="461"/>
      <c r="BYN128" s="461"/>
      <c r="BYO128" s="461"/>
      <c r="BYP128" s="461"/>
      <c r="BYQ128" s="461"/>
      <c r="BYR128" s="461"/>
      <c r="BYS128" s="461"/>
      <c r="BYT128" s="461"/>
      <c r="BYU128" s="461"/>
      <c r="BYV128" s="461"/>
      <c r="BYW128" s="461"/>
      <c r="BYX128" s="461"/>
      <c r="BYY128" s="461"/>
      <c r="BYZ128" s="461"/>
      <c r="BZA128" s="461"/>
      <c r="BZB128" s="461"/>
      <c r="BZC128" s="461"/>
      <c r="BZD128" s="461"/>
      <c r="BZE128" s="461"/>
      <c r="BZF128" s="461"/>
      <c r="BZG128" s="461"/>
      <c r="BZH128" s="461"/>
      <c r="BZI128" s="461"/>
      <c r="BZJ128" s="461"/>
      <c r="BZK128" s="461"/>
      <c r="BZL128" s="461"/>
      <c r="BZM128" s="461"/>
      <c r="BZN128" s="461"/>
      <c r="BZO128" s="461"/>
      <c r="BZP128" s="461"/>
      <c r="BZQ128" s="461"/>
      <c r="BZR128" s="461"/>
      <c r="BZS128" s="461"/>
      <c r="BZT128" s="461"/>
      <c r="BZU128" s="461"/>
      <c r="BZV128" s="461"/>
      <c r="BZW128" s="461"/>
      <c r="BZX128" s="461"/>
      <c r="BZY128" s="461"/>
      <c r="BZZ128" s="461"/>
      <c r="CAA128" s="461"/>
      <c r="CAB128" s="461"/>
      <c r="CAC128" s="461"/>
      <c r="CAD128" s="461"/>
      <c r="CAE128" s="461"/>
      <c r="CAF128" s="461"/>
      <c r="CAG128" s="461"/>
      <c r="CAH128" s="461"/>
      <c r="CAI128" s="461"/>
      <c r="CAJ128" s="461"/>
      <c r="CAK128" s="461"/>
      <c r="CAL128" s="461"/>
      <c r="CAM128" s="461"/>
      <c r="CAN128" s="461"/>
      <c r="CAO128" s="461"/>
      <c r="CAP128" s="461"/>
      <c r="CAQ128" s="461"/>
      <c r="CAR128" s="461"/>
      <c r="CAS128" s="461"/>
      <c r="CAT128" s="461"/>
      <c r="CAU128" s="461"/>
      <c r="CAV128" s="461"/>
      <c r="CAW128" s="461"/>
      <c r="CAX128" s="461"/>
      <c r="CAY128" s="461"/>
      <c r="CAZ128" s="461"/>
      <c r="CBA128" s="461"/>
      <c r="CBB128" s="461"/>
      <c r="CBC128" s="461"/>
      <c r="CBD128" s="461"/>
      <c r="CBE128" s="461"/>
      <c r="CBF128" s="461"/>
      <c r="CBG128" s="461"/>
      <c r="CBH128" s="461"/>
      <c r="CBI128" s="461"/>
      <c r="CBJ128" s="461"/>
      <c r="CBK128" s="461"/>
      <c r="CBL128" s="461"/>
      <c r="CBM128" s="461"/>
      <c r="CBN128" s="461"/>
      <c r="CBO128" s="461"/>
      <c r="CBP128" s="461"/>
      <c r="CBQ128" s="461"/>
      <c r="CBR128" s="461"/>
      <c r="CBS128" s="461"/>
      <c r="CBT128" s="461"/>
      <c r="CBU128" s="461"/>
      <c r="CBV128" s="461"/>
      <c r="CBW128" s="461"/>
      <c r="CBX128" s="461"/>
      <c r="CBY128" s="461"/>
      <c r="CBZ128" s="461"/>
      <c r="CCA128" s="461"/>
      <c r="CCB128" s="461"/>
      <c r="CCC128" s="461"/>
      <c r="CCD128" s="461"/>
      <c r="CCE128" s="461"/>
      <c r="CCF128" s="461"/>
      <c r="CCG128" s="461"/>
      <c r="CCH128" s="461"/>
      <c r="CCI128" s="461"/>
      <c r="CCJ128" s="461"/>
      <c r="CCK128" s="461"/>
      <c r="CCL128" s="461"/>
      <c r="CCM128" s="461"/>
      <c r="CCN128" s="461"/>
      <c r="CCO128" s="461"/>
      <c r="CCP128" s="461"/>
      <c r="CCQ128" s="461"/>
      <c r="CCR128" s="461"/>
      <c r="CCS128" s="461"/>
      <c r="CCT128" s="461"/>
      <c r="CCU128" s="461"/>
      <c r="CCV128" s="461"/>
      <c r="CCW128" s="461"/>
      <c r="CCX128" s="461"/>
      <c r="CCY128" s="461"/>
      <c r="CCZ128" s="461"/>
      <c r="CDA128" s="461"/>
      <c r="CDB128" s="461"/>
      <c r="CDC128" s="461"/>
      <c r="CDD128" s="461"/>
      <c r="CDE128" s="461"/>
      <c r="CDF128" s="461"/>
      <c r="CDG128" s="461"/>
      <c r="CDH128" s="461"/>
      <c r="CDI128" s="461"/>
      <c r="CDJ128" s="461"/>
      <c r="CDK128" s="461"/>
      <c r="CDL128" s="461"/>
      <c r="CDM128" s="461"/>
      <c r="CDN128" s="461"/>
      <c r="CDO128" s="461"/>
      <c r="CDP128" s="461"/>
      <c r="CDQ128" s="461"/>
      <c r="CDR128" s="461"/>
      <c r="CDS128" s="461"/>
      <c r="CDT128" s="461"/>
      <c r="CDU128" s="461"/>
      <c r="CDV128" s="461"/>
      <c r="CDW128" s="461"/>
      <c r="CDX128" s="461"/>
      <c r="CDY128" s="461"/>
      <c r="CDZ128" s="461"/>
      <c r="CEA128" s="461"/>
      <c r="CEB128" s="461"/>
      <c r="CEC128" s="461"/>
      <c r="CED128" s="461"/>
      <c r="CEE128" s="461"/>
      <c r="CEF128" s="461"/>
      <c r="CEG128" s="461"/>
      <c r="CEH128" s="461"/>
      <c r="CEI128" s="461"/>
      <c r="CEJ128" s="461"/>
      <c r="CEK128" s="461"/>
      <c r="CEL128" s="461"/>
      <c r="CEM128" s="461"/>
      <c r="CEN128" s="461"/>
      <c r="CEO128" s="461"/>
      <c r="CEP128" s="461"/>
      <c r="CEQ128" s="461"/>
      <c r="CER128" s="461"/>
      <c r="CES128" s="461"/>
      <c r="CET128" s="461"/>
      <c r="CEU128" s="461"/>
      <c r="CEV128" s="461"/>
      <c r="CEW128" s="461"/>
      <c r="CEX128" s="461"/>
      <c r="CEY128" s="461"/>
      <c r="CEZ128" s="461"/>
      <c r="CFA128" s="461"/>
      <c r="CFB128" s="461"/>
      <c r="CFC128" s="461"/>
      <c r="CFD128" s="461"/>
      <c r="CFE128" s="461"/>
      <c r="CFF128" s="461"/>
      <c r="CFG128" s="461"/>
      <c r="CFH128" s="461"/>
      <c r="CFI128" s="461"/>
      <c r="CFJ128" s="461"/>
      <c r="CFK128" s="461"/>
      <c r="CFL128" s="461"/>
      <c r="CFM128" s="461"/>
      <c r="CFN128" s="461"/>
      <c r="CFO128" s="461"/>
      <c r="CFP128" s="461"/>
      <c r="CFQ128" s="461"/>
      <c r="CFR128" s="461"/>
      <c r="CFS128" s="461"/>
      <c r="CFT128" s="461"/>
      <c r="CFU128" s="461"/>
      <c r="CFV128" s="461"/>
      <c r="CFW128" s="461"/>
      <c r="CFX128" s="461"/>
      <c r="CFY128" s="461"/>
      <c r="CFZ128" s="461"/>
      <c r="CGA128" s="461"/>
      <c r="CGB128" s="461"/>
      <c r="CGC128" s="461"/>
      <c r="CGD128" s="461"/>
      <c r="CGE128" s="461"/>
      <c r="CGF128" s="461"/>
      <c r="CGG128" s="461"/>
      <c r="CGH128" s="461"/>
      <c r="CGI128" s="461"/>
      <c r="CGJ128" s="461"/>
      <c r="CGK128" s="461"/>
      <c r="CGL128" s="461"/>
      <c r="CGM128" s="461"/>
      <c r="CGN128" s="461"/>
      <c r="CGO128" s="461"/>
      <c r="CGP128" s="461"/>
      <c r="CGQ128" s="461"/>
      <c r="CGR128" s="461"/>
      <c r="CGS128" s="461"/>
      <c r="CGT128" s="461"/>
      <c r="CGU128" s="461"/>
      <c r="CGV128" s="461"/>
      <c r="CGW128" s="461"/>
      <c r="CGX128" s="461"/>
      <c r="CGY128" s="461"/>
      <c r="CGZ128" s="461"/>
      <c r="CHA128" s="461"/>
      <c r="CHB128" s="461"/>
      <c r="CHC128" s="461"/>
      <c r="CHD128" s="461"/>
      <c r="CHE128" s="461"/>
      <c r="CHF128" s="461"/>
      <c r="CHG128" s="461"/>
      <c r="CHH128" s="461"/>
      <c r="CHI128" s="461"/>
      <c r="CHJ128" s="461"/>
      <c r="CHK128" s="461"/>
      <c r="CHL128" s="461"/>
      <c r="CHM128" s="461"/>
      <c r="CHN128" s="461"/>
      <c r="CHO128" s="461"/>
      <c r="CHP128" s="461"/>
      <c r="CHQ128" s="461"/>
      <c r="CHR128" s="461"/>
      <c r="CHS128" s="461"/>
      <c r="CHT128" s="461"/>
      <c r="CHU128" s="461"/>
      <c r="CHV128" s="461"/>
      <c r="CHW128" s="461"/>
      <c r="CHX128" s="461"/>
      <c r="CHY128" s="461"/>
      <c r="CHZ128" s="461"/>
      <c r="CIA128" s="461"/>
      <c r="CIB128" s="461"/>
      <c r="CIC128" s="461"/>
      <c r="CID128" s="461"/>
      <c r="CIE128" s="461"/>
      <c r="CIF128" s="461"/>
      <c r="CIG128" s="461"/>
      <c r="CIH128" s="461"/>
      <c r="CII128" s="461"/>
      <c r="CIJ128" s="461"/>
      <c r="CIK128" s="461"/>
      <c r="CIL128" s="461"/>
      <c r="CIM128" s="461"/>
      <c r="CIN128" s="461"/>
      <c r="CIO128" s="461"/>
      <c r="CIP128" s="461"/>
      <c r="CIQ128" s="461"/>
      <c r="CIR128" s="461"/>
      <c r="CIS128" s="461"/>
      <c r="CIT128" s="461"/>
      <c r="CIU128" s="461"/>
      <c r="CIV128" s="461"/>
      <c r="CIW128" s="461"/>
      <c r="CIX128" s="461"/>
      <c r="CIY128" s="461"/>
      <c r="CIZ128" s="461"/>
      <c r="CJA128" s="461"/>
      <c r="CJB128" s="461"/>
      <c r="CJC128" s="461"/>
      <c r="CJD128" s="461"/>
      <c r="CJE128" s="461"/>
      <c r="CJF128" s="461"/>
      <c r="CJG128" s="461"/>
      <c r="CJH128" s="461"/>
      <c r="CJI128" s="461"/>
      <c r="CJJ128" s="461"/>
      <c r="CJK128" s="461"/>
      <c r="CJL128" s="461"/>
      <c r="CJM128" s="461"/>
      <c r="CJN128" s="461"/>
      <c r="CJO128" s="461"/>
      <c r="CJP128" s="461"/>
      <c r="CJQ128" s="461"/>
      <c r="CJR128" s="461"/>
      <c r="CJS128" s="461"/>
      <c r="CJT128" s="461"/>
      <c r="CJU128" s="461"/>
      <c r="CJV128" s="461"/>
      <c r="CJW128" s="461"/>
      <c r="CJX128" s="461"/>
      <c r="CJY128" s="461"/>
      <c r="CJZ128" s="461"/>
      <c r="CKA128" s="461"/>
      <c r="CKB128" s="461"/>
      <c r="CKC128" s="461"/>
      <c r="CKD128" s="461"/>
      <c r="CKE128" s="461"/>
      <c r="CKF128" s="461"/>
      <c r="CKG128" s="461"/>
      <c r="CKH128" s="461"/>
      <c r="CKI128" s="461"/>
      <c r="CKJ128" s="461"/>
      <c r="CKK128" s="461"/>
      <c r="CKL128" s="461"/>
      <c r="CKM128" s="461"/>
      <c r="CKN128" s="461"/>
      <c r="CKO128" s="461"/>
      <c r="CKP128" s="461"/>
      <c r="CKQ128" s="461"/>
      <c r="CKR128" s="461"/>
      <c r="CKS128" s="461"/>
      <c r="CKT128" s="461"/>
      <c r="CKU128" s="461"/>
      <c r="CKV128" s="461"/>
      <c r="CKW128" s="461"/>
      <c r="CKX128" s="461"/>
      <c r="CKY128" s="461"/>
      <c r="CKZ128" s="461"/>
      <c r="CLA128" s="461"/>
      <c r="CLB128" s="461"/>
      <c r="CLC128" s="461"/>
      <c r="CLD128" s="461"/>
      <c r="CLE128" s="461"/>
      <c r="CLF128" s="461"/>
      <c r="CLG128" s="461"/>
      <c r="CLH128" s="461"/>
      <c r="CLI128" s="461"/>
      <c r="CLJ128" s="461"/>
      <c r="CLK128" s="461"/>
      <c r="CLL128" s="461"/>
      <c r="CLM128" s="461"/>
      <c r="CLN128" s="461"/>
      <c r="CLO128" s="461"/>
      <c r="CLP128" s="461"/>
      <c r="CLQ128" s="461"/>
      <c r="CLR128" s="461"/>
      <c r="CLS128" s="461"/>
      <c r="CLT128" s="461"/>
      <c r="CLU128" s="461"/>
      <c r="CLV128" s="461"/>
      <c r="CLW128" s="461"/>
      <c r="CLX128" s="461"/>
      <c r="CLY128" s="461"/>
      <c r="CLZ128" s="461"/>
      <c r="CMA128" s="461"/>
      <c r="CMB128" s="461"/>
      <c r="CMC128" s="461"/>
      <c r="CMD128" s="461"/>
      <c r="CME128" s="461"/>
      <c r="CMF128" s="461"/>
      <c r="CMG128" s="461"/>
      <c r="CMH128" s="461"/>
      <c r="CMI128" s="461"/>
      <c r="CMJ128" s="461"/>
      <c r="CMK128" s="461"/>
      <c r="CML128" s="461"/>
      <c r="CMM128" s="461"/>
      <c r="CMN128" s="461"/>
      <c r="CMO128" s="461"/>
      <c r="CMP128" s="461"/>
      <c r="CMQ128" s="461"/>
      <c r="CMR128" s="461"/>
      <c r="CMS128" s="461"/>
      <c r="CMT128" s="461"/>
      <c r="CMU128" s="461"/>
      <c r="CMV128" s="461"/>
      <c r="CMW128" s="461"/>
      <c r="CMX128" s="461"/>
      <c r="CMY128" s="461"/>
      <c r="CMZ128" s="461"/>
      <c r="CNA128" s="461"/>
      <c r="CNB128" s="461"/>
      <c r="CNC128" s="461"/>
      <c r="CND128" s="461"/>
      <c r="CNE128" s="461"/>
      <c r="CNF128" s="461"/>
      <c r="CNG128" s="461"/>
      <c r="CNH128" s="461"/>
      <c r="CNI128" s="461"/>
      <c r="CNJ128" s="461"/>
      <c r="CNK128" s="461"/>
      <c r="CNL128" s="461"/>
      <c r="CNM128" s="461"/>
      <c r="CNN128" s="461"/>
      <c r="CNO128" s="461"/>
      <c r="CNP128" s="461"/>
      <c r="CNQ128" s="461"/>
      <c r="CNR128" s="461"/>
      <c r="CNS128" s="461"/>
      <c r="CNT128" s="461"/>
      <c r="CNU128" s="461"/>
      <c r="CNV128" s="461"/>
      <c r="CNW128" s="461"/>
      <c r="CNX128" s="461"/>
      <c r="CNY128" s="461"/>
      <c r="CNZ128" s="461"/>
      <c r="COA128" s="461"/>
      <c r="COB128" s="461"/>
      <c r="COC128" s="461"/>
      <c r="COD128" s="461"/>
      <c r="COE128" s="461"/>
      <c r="COF128" s="461"/>
      <c r="COG128" s="461"/>
      <c r="COH128" s="461"/>
      <c r="COI128" s="461"/>
      <c r="COJ128" s="461"/>
      <c r="COK128" s="461"/>
      <c r="COL128" s="461"/>
      <c r="COM128" s="461"/>
      <c r="CON128" s="461"/>
      <c r="COO128" s="461"/>
      <c r="COP128" s="461"/>
      <c r="COQ128" s="461"/>
      <c r="COR128" s="461"/>
      <c r="COS128" s="461"/>
      <c r="COT128" s="461"/>
      <c r="COU128" s="461"/>
      <c r="COV128" s="461"/>
      <c r="COW128" s="461"/>
      <c r="COX128" s="461"/>
      <c r="COY128" s="461"/>
      <c r="COZ128" s="461"/>
      <c r="CPA128" s="461"/>
      <c r="CPB128" s="461"/>
      <c r="CPC128" s="461"/>
      <c r="CPD128" s="461"/>
      <c r="CPE128" s="461"/>
      <c r="CPF128" s="461"/>
      <c r="CPG128" s="461"/>
      <c r="CPH128" s="461"/>
      <c r="CPI128" s="461"/>
      <c r="CPJ128" s="461"/>
      <c r="CPK128" s="461"/>
      <c r="CPL128" s="461"/>
      <c r="CPM128" s="461"/>
      <c r="CPN128" s="461"/>
      <c r="CPO128" s="461"/>
      <c r="CPP128" s="461"/>
      <c r="CPQ128" s="461"/>
      <c r="CPR128" s="461"/>
      <c r="CPS128" s="461"/>
      <c r="CPT128" s="461"/>
      <c r="CPU128" s="461"/>
      <c r="CPV128" s="461"/>
      <c r="CPW128" s="461"/>
      <c r="CPX128" s="461"/>
      <c r="CPY128" s="461"/>
      <c r="CPZ128" s="461"/>
      <c r="CQA128" s="461"/>
      <c r="CQB128" s="461"/>
      <c r="CQC128" s="461"/>
      <c r="CQD128" s="461"/>
      <c r="CQE128" s="461"/>
      <c r="CQF128" s="461"/>
      <c r="CQG128" s="461"/>
      <c r="CQH128" s="461"/>
      <c r="CQI128" s="461"/>
      <c r="CQJ128" s="461"/>
      <c r="CQK128" s="461"/>
      <c r="CQL128" s="461"/>
      <c r="CQM128" s="461"/>
      <c r="CQN128" s="461"/>
      <c r="CQO128" s="461"/>
      <c r="CQP128" s="461"/>
      <c r="CQQ128" s="461"/>
      <c r="CQR128" s="461"/>
      <c r="CQS128" s="461"/>
      <c r="CQT128" s="461"/>
      <c r="CQU128" s="461"/>
      <c r="CQV128" s="461"/>
      <c r="CQW128" s="461"/>
      <c r="CQX128" s="461"/>
      <c r="CQY128" s="461"/>
      <c r="CQZ128" s="461"/>
      <c r="CRA128" s="461"/>
      <c r="CRB128" s="461"/>
      <c r="CRC128" s="461"/>
      <c r="CRD128" s="461"/>
      <c r="CRE128" s="461"/>
      <c r="CRF128" s="461"/>
      <c r="CRG128" s="461"/>
      <c r="CRH128" s="461"/>
      <c r="CRI128" s="461"/>
      <c r="CRJ128" s="461"/>
      <c r="CRK128" s="461"/>
      <c r="CRL128" s="461"/>
      <c r="CRM128" s="461"/>
      <c r="CRN128" s="461"/>
      <c r="CRO128" s="461"/>
      <c r="CRP128" s="461"/>
      <c r="CRQ128" s="461"/>
      <c r="CRR128" s="461"/>
      <c r="CRS128" s="461"/>
      <c r="CRT128" s="461"/>
      <c r="CRU128" s="461"/>
      <c r="CRV128" s="461"/>
      <c r="CRW128" s="461"/>
      <c r="CRX128" s="461"/>
      <c r="CRY128" s="461"/>
      <c r="CRZ128" s="461"/>
      <c r="CSA128" s="461"/>
      <c r="CSB128" s="461"/>
      <c r="CSC128" s="461"/>
      <c r="CSD128" s="461"/>
      <c r="CSE128" s="461"/>
      <c r="CSF128" s="461"/>
      <c r="CSG128" s="461"/>
      <c r="CSH128" s="461"/>
      <c r="CSI128" s="461"/>
      <c r="CSJ128" s="461"/>
      <c r="CSK128" s="461"/>
      <c r="CSL128" s="461"/>
      <c r="CSM128" s="461"/>
      <c r="CSN128" s="461"/>
      <c r="CSO128" s="461"/>
      <c r="CSP128" s="461"/>
      <c r="CSQ128" s="461"/>
      <c r="CSR128" s="461"/>
      <c r="CSS128" s="461"/>
      <c r="CST128" s="461"/>
      <c r="CSU128" s="461"/>
      <c r="CSV128" s="461"/>
      <c r="CSW128" s="461"/>
      <c r="CSX128" s="461"/>
      <c r="CSY128" s="461"/>
      <c r="CSZ128" s="461"/>
      <c r="CTA128" s="461"/>
      <c r="CTB128" s="461"/>
      <c r="CTC128" s="461"/>
      <c r="CTD128" s="461"/>
      <c r="CTE128" s="461"/>
      <c r="CTF128" s="461"/>
      <c r="CTG128" s="461"/>
      <c r="CTH128" s="461"/>
      <c r="CTI128" s="461"/>
      <c r="CTJ128" s="461"/>
      <c r="CTK128" s="461"/>
      <c r="CTL128" s="461"/>
      <c r="CTM128" s="461"/>
      <c r="CTN128" s="461"/>
      <c r="CTO128" s="461"/>
      <c r="CTP128" s="461"/>
      <c r="CTQ128" s="461"/>
      <c r="CTR128" s="461"/>
      <c r="CTS128" s="461"/>
      <c r="CTT128" s="461"/>
      <c r="CTU128" s="461"/>
      <c r="CTV128" s="461"/>
      <c r="CTW128" s="461"/>
      <c r="CTX128" s="461"/>
      <c r="CTY128" s="461"/>
      <c r="CTZ128" s="461"/>
      <c r="CUA128" s="461"/>
      <c r="CUB128" s="461"/>
      <c r="CUC128" s="461"/>
      <c r="CUD128" s="461"/>
      <c r="CUE128" s="461"/>
      <c r="CUF128" s="461"/>
      <c r="CUG128" s="461"/>
      <c r="CUH128" s="461"/>
      <c r="CUI128" s="461"/>
      <c r="CUJ128" s="461"/>
      <c r="CUK128" s="461"/>
      <c r="CUL128" s="461"/>
      <c r="CUM128" s="461"/>
      <c r="CUN128" s="461"/>
      <c r="CUO128" s="461"/>
      <c r="CUP128" s="461"/>
      <c r="CUQ128" s="461"/>
      <c r="CUR128" s="461"/>
      <c r="CUS128" s="461"/>
      <c r="CUT128" s="461"/>
      <c r="CUU128" s="461"/>
      <c r="CUV128" s="461"/>
      <c r="CUW128" s="461"/>
      <c r="CUX128" s="461"/>
      <c r="CUY128" s="461"/>
      <c r="CUZ128" s="461"/>
      <c r="CVA128" s="461"/>
      <c r="CVB128" s="461"/>
      <c r="CVC128" s="461"/>
      <c r="CVD128" s="461"/>
      <c r="CVE128" s="461"/>
      <c r="CVF128" s="461"/>
      <c r="CVG128" s="461"/>
      <c r="CVH128" s="461"/>
      <c r="CVI128" s="461"/>
      <c r="CVJ128" s="461"/>
      <c r="CVK128" s="461"/>
      <c r="CVL128" s="461"/>
      <c r="CVM128" s="461"/>
      <c r="CVN128" s="461"/>
      <c r="CVO128" s="461"/>
      <c r="CVP128" s="461"/>
      <c r="CVQ128" s="461"/>
      <c r="CVR128" s="461"/>
      <c r="CVS128" s="461"/>
      <c r="CVT128" s="461"/>
      <c r="CVU128" s="461"/>
      <c r="CVV128" s="461"/>
      <c r="CVW128" s="461"/>
      <c r="CVX128" s="461"/>
      <c r="CVY128" s="461"/>
      <c r="CVZ128" s="461"/>
      <c r="CWA128" s="461"/>
      <c r="CWB128" s="461"/>
      <c r="CWC128" s="461"/>
      <c r="CWD128" s="461"/>
      <c r="CWE128" s="461"/>
      <c r="CWF128" s="461"/>
      <c r="CWG128" s="461"/>
      <c r="CWH128" s="461"/>
      <c r="CWI128" s="461"/>
      <c r="CWJ128" s="461"/>
      <c r="CWK128" s="461"/>
      <c r="CWL128" s="461"/>
      <c r="CWM128" s="461"/>
      <c r="CWN128" s="461"/>
      <c r="CWO128" s="461"/>
      <c r="CWP128" s="461"/>
      <c r="CWQ128" s="461"/>
      <c r="CWR128" s="461"/>
      <c r="CWS128" s="461"/>
      <c r="CWT128" s="461"/>
      <c r="CWU128" s="461"/>
      <c r="CWV128" s="461"/>
      <c r="CWW128" s="461"/>
      <c r="CWX128" s="461"/>
      <c r="CWY128" s="461"/>
      <c r="CWZ128" s="461"/>
      <c r="CXA128" s="461"/>
      <c r="CXB128" s="461"/>
      <c r="CXC128" s="461"/>
      <c r="CXD128" s="461"/>
      <c r="CXE128" s="461"/>
      <c r="CXF128" s="461"/>
      <c r="CXG128" s="461"/>
      <c r="CXH128" s="461"/>
      <c r="CXI128" s="461"/>
      <c r="CXJ128" s="461"/>
      <c r="CXK128" s="461"/>
      <c r="CXL128" s="461"/>
      <c r="CXM128" s="461"/>
      <c r="CXN128" s="461"/>
      <c r="CXO128" s="461"/>
      <c r="CXP128" s="461"/>
      <c r="CXQ128" s="461"/>
      <c r="CXR128" s="461"/>
      <c r="CXS128" s="461"/>
      <c r="CXT128" s="461"/>
      <c r="CXU128" s="461"/>
      <c r="CXV128" s="461"/>
      <c r="CXW128" s="461"/>
      <c r="CXX128" s="461"/>
      <c r="CXY128" s="461"/>
      <c r="CXZ128" s="461"/>
      <c r="CYA128" s="461"/>
      <c r="CYB128" s="461"/>
      <c r="CYC128" s="461"/>
      <c r="CYD128" s="461"/>
      <c r="CYE128" s="461"/>
      <c r="CYF128" s="461"/>
      <c r="CYG128" s="461"/>
      <c r="CYH128" s="461"/>
      <c r="CYI128" s="461"/>
      <c r="CYJ128" s="461"/>
      <c r="CYK128" s="461"/>
      <c r="CYL128" s="461"/>
      <c r="CYM128" s="461"/>
      <c r="CYN128" s="461"/>
      <c r="CYO128" s="461"/>
      <c r="CYP128" s="461"/>
      <c r="CYQ128" s="461"/>
      <c r="CYR128" s="461"/>
      <c r="CYS128" s="461"/>
      <c r="CYT128" s="461"/>
      <c r="CYU128" s="461"/>
      <c r="CYV128" s="461"/>
      <c r="CYW128" s="461"/>
      <c r="CYX128" s="461"/>
      <c r="CYY128" s="461"/>
      <c r="CYZ128" s="461"/>
      <c r="CZA128" s="461"/>
      <c r="CZB128" s="461"/>
      <c r="CZC128" s="461"/>
      <c r="CZD128" s="461"/>
      <c r="CZE128" s="461"/>
      <c r="CZF128" s="461"/>
      <c r="CZG128" s="461"/>
      <c r="CZH128" s="461"/>
      <c r="CZI128" s="461"/>
      <c r="CZJ128" s="461"/>
      <c r="CZK128" s="461"/>
      <c r="CZL128" s="461"/>
      <c r="CZM128" s="461"/>
      <c r="CZN128" s="461"/>
      <c r="CZO128" s="461"/>
      <c r="CZP128" s="461"/>
      <c r="CZQ128" s="461"/>
      <c r="CZR128" s="461"/>
      <c r="CZS128" s="461"/>
      <c r="CZT128" s="461"/>
      <c r="CZU128" s="461"/>
      <c r="CZV128" s="461"/>
      <c r="CZW128" s="461"/>
      <c r="CZX128" s="461"/>
      <c r="CZY128" s="461"/>
      <c r="CZZ128" s="461"/>
      <c r="DAA128" s="461"/>
      <c r="DAB128" s="461"/>
      <c r="DAC128" s="461"/>
      <c r="DAD128" s="461"/>
      <c r="DAE128" s="461"/>
      <c r="DAF128" s="461"/>
      <c r="DAG128" s="461"/>
      <c r="DAH128" s="461"/>
      <c r="DAI128" s="461"/>
      <c r="DAJ128" s="461"/>
      <c r="DAK128" s="461"/>
      <c r="DAL128" s="461"/>
      <c r="DAM128" s="461"/>
      <c r="DAN128" s="461"/>
      <c r="DAO128" s="461"/>
      <c r="DAP128" s="461"/>
      <c r="DAQ128" s="461"/>
      <c r="DAR128" s="461"/>
      <c r="DAS128" s="461"/>
      <c r="DAT128" s="461"/>
      <c r="DAU128" s="461"/>
      <c r="DAV128" s="461"/>
      <c r="DAW128" s="461"/>
      <c r="DAX128" s="461"/>
      <c r="DAY128" s="461"/>
      <c r="DAZ128" s="461"/>
      <c r="DBA128" s="461"/>
      <c r="DBB128" s="461"/>
      <c r="DBC128" s="461"/>
      <c r="DBD128" s="461"/>
      <c r="DBE128" s="461"/>
      <c r="DBF128" s="461"/>
      <c r="DBG128" s="461"/>
      <c r="DBH128" s="461"/>
      <c r="DBI128" s="461"/>
      <c r="DBJ128" s="461"/>
      <c r="DBK128" s="461"/>
      <c r="DBL128" s="461"/>
      <c r="DBM128" s="461"/>
      <c r="DBN128" s="461"/>
      <c r="DBO128" s="461"/>
      <c r="DBP128" s="461"/>
      <c r="DBQ128" s="461"/>
      <c r="DBR128" s="461"/>
      <c r="DBS128" s="461"/>
      <c r="DBT128" s="461"/>
      <c r="DBU128" s="461"/>
      <c r="DBV128" s="461"/>
      <c r="DBW128" s="461"/>
      <c r="DBX128" s="461"/>
      <c r="DBY128" s="461"/>
      <c r="DBZ128" s="461"/>
      <c r="DCA128" s="461"/>
      <c r="DCB128" s="461"/>
      <c r="DCC128" s="461"/>
      <c r="DCD128" s="461"/>
      <c r="DCE128" s="461"/>
      <c r="DCF128" s="461"/>
      <c r="DCG128" s="461"/>
      <c r="DCH128" s="461"/>
      <c r="DCI128" s="461"/>
      <c r="DCJ128" s="461"/>
      <c r="DCK128" s="461"/>
      <c r="DCL128" s="461"/>
      <c r="DCM128" s="461"/>
      <c r="DCN128" s="461"/>
      <c r="DCO128" s="461"/>
      <c r="DCP128" s="461"/>
      <c r="DCQ128" s="461"/>
      <c r="DCR128" s="461"/>
      <c r="DCS128" s="461"/>
      <c r="DCT128" s="461"/>
      <c r="DCU128" s="461"/>
      <c r="DCV128" s="461"/>
      <c r="DCW128" s="461"/>
      <c r="DCX128" s="461"/>
      <c r="DCY128" s="461"/>
      <c r="DCZ128" s="461"/>
      <c r="DDA128" s="461"/>
      <c r="DDB128" s="461"/>
      <c r="DDC128" s="461"/>
      <c r="DDD128" s="461"/>
      <c r="DDE128" s="461"/>
      <c r="DDF128" s="461"/>
      <c r="DDG128" s="461"/>
      <c r="DDH128" s="461"/>
      <c r="DDI128" s="461"/>
      <c r="DDJ128" s="461"/>
      <c r="DDK128" s="461"/>
      <c r="DDL128" s="461"/>
      <c r="DDM128" s="461"/>
      <c r="DDN128" s="461"/>
      <c r="DDO128" s="461"/>
      <c r="DDP128" s="461"/>
      <c r="DDQ128" s="461"/>
      <c r="DDR128" s="461"/>
      <c r="DDS128" s="461"/>
      <c r="DDT128" s="461"/>
      <c r="DDU128" s="461"/>
      <c r="DDV128" s="461"/>
      <c r="DDW128" s="461"/>
      <c r="DDX128" s="461"/>
      <c r="DDY128" s="461"/>
      <c r="DDZ128" s="461"/>
      <c r="DEA128" s="461"/>
      <c r="DEB128" s="461"/>
      <c r="DEC128" s="461"/>
      <c r="DED128" s="461"/>
      <c r="DEE128" s="461"/>
      <c r="DEF128" s="461"/>
      <c r="DEG128" s="461"/>
      <c r="DEH128" s="461"/>
      <c r="DEI128" s="461"/>
      <c r="DEJ128" s="461"/>
      <c r="DEK128" s="461"/>
      <c r="DEL128" s="461"/>
      <c r="DEM128" s="461"/>
      <c r="DEN128" s="461"/>
      <c r="DEO128" s="461"/>
      <c r="DEP128" s="461"/>
      <c r="DEQ128" s="461"/>
      <c r="DER128" s="461"/>
      <c r="DES128" s="461"/>
      <c r="DET128" s="461"/>
      <c r="DEU128" s="461"/>
      <c r="DEV128" s="461"/>
      <c r="DEW128" s="461"/>
      <c r="DEX128" s="461"/>
      <c r="DEY128" s="461"/>
      <c r="DEZ128" s="461"/>
      <c r="DFA128" s="461"/>
      <c r="DFB128" s="461"/>
      <c r="DFC128" s="461"/>
      <c r="DFD128" s="461"/>
      <c r="DFE128" s="461"/>
      <c r="DFF128" s="461"/>
      <c r="DFG128" s="461"/>
      <c r="DFH128" s="461"/>
      <c r="DFI128" s="461"/>
      <c r="DFJ128" s="461"/>
      <c r="DFK128" s="461"/>
      <c r="DFL128" s="461"/>
      <c r="DFM128" s="461"/>
      <c r="DFN128" s="461"/>
      <c r="DFO128" s="461"/>
      <c r="DFP128" s="461"/>
      <c r="DFQ128" s="461"/>
      <c r="DFR128" s="461"/>
      <c r="DFS128" s="461"/>
      <c r="DFT128" s="461"/>
      <c r="DFU128" s="461"/>
      <c r="DFV128" s="461"/>
      <c r="DFW128" s="461"/>
      <c r="DFX128" s="461"/>
      <c r="DFY128" s="461"/>
      <c r="DFZ128" s="461"/>
      <c r="DGA128" s="461"/>
      <c r="DGB128" s="461"/>
      <c r="DGC128" s="461"/>
      <c r="DGD128" s="461"/>
      <c r="DGE128" s="461"/>
      <c r="DGF128" s="461"/>
      <c r="DGG128" s="461"/>
      <c r="DGH128" s="461"/>
      <c r="DGI128" s="461"/>
      <c r="DGJ128" s="461"/>
      <c r="DGK128" s="461"/>
      <c r="DGL128" s="461"/>
      <c r="DGM128" s="461"/>
      <c r="DGN128" s="461"/>
      <c r="DGO128" s="461"/>
      <c r="DGP128" s="461"/>
      <c r="DGQ128" s="461"/>
      <c r="DGR128" s="461"/>
      <c r="DGS128" s="461"/>
      <c r="DGT128" s="461"/>
      <c r="DGU128" s="461"/>
      <c r="DGV128" s="461"/>
      <c r="DGW128" s="461"/>
      <c r="DGX128" s="461"/>
      <c r="DGY128" s="461"/>
      <c r="DGZ128" s="461"/>
      <c r="DHA128" s="461"/>
      <c r="DHB128" s="461"/>
      <c r="DHC128" s="461"/>
      <c r="DHD128" s="461"/>
      <c r="DHE128" s="461"/>
      <c r="DHF128" s="461"/>
      <c r="DHG128" s="461"/>
      <c r="DHH128" s="461"/>
      <c r="DHI128" s="461"/>
      <c r="DHJ128" s="461"/>
      <c r="DHK128" s="461"/>
      <c r="DHL128" s="461"/>
      <c r="DHM128" s="461"/>
      <c r="DHN128" s="461"/>
      <c r="DHO128" s="461"/>
      <c r="DHP128" s="461"/>
      <c r="DHQ128" s="461"/>
      <c r="DHR128" s="461"/>
      <c r="DHS128" s="461"/>
      <c r="DHT128" s="461"/>
      <c r="DHU128" s="461"/>
      <c r="DHV128" s="461"/>
      <c r="DHW128" s="461"/>
      <c r="DHX128" s="461"/>
      <c r="DHY128" s="461"/>
      <c r="DHZ128" s="461"/>
      <c r="DIA128" s="461"/>
      <c r="DIB128" s="461"/>
      <c r="DIC128" s="461"/>
      <c r="DID128" s="461"/>
      <c r="DIE128" s="461"/>
      <c r="DIF128" s="461"/>
      <c r="DIG128" s="461"/>
      <c r="DIH128" s="461"/>
      <c r="DII128" s="461"/>
      <c r="DIJ128" s="461"/>
      <c r="DIK128" s="461"/>
      <c r="DIL128" s="461"/>
      <c r="DIM128" s="461"/>
      <c r="DIN128" s="461"/>
      <c r="DIO128" s="461"/>
      <c r="DIP128" s="461"/>
      <c r="DIQ128" s="461"/>
      <c r="DIR128" s="461"/>
      <c r="DIS128" s="461"/>
      <c r="DIT128" s="461"/>
      <c r="DIU128" s="461"/>
      <c r="DIV128" s="461"/>
      <c r="DIW128" s="461"/>
      <c r="DIX128" s="461"/>
      <c r="DIY128" s="461"/>
      <c r="DIZ128" s="461"/>
      <c r="DJA128" s="461"/>
      <c r="DJB128" s="461"/>
      <c r="DJC128" s="461"/>
      <c r="DJD128" s="461"/>
      <c r="DJE128" s="461"/>
      <c r="DJF128" s="461"/>
      <c r="DJG128" s="461"/>
      <c r="DJH128" s="461"/>
      <c r="DJI128" s="461"/>
      <c r="DJJ128" s="461"/>
      <c r="DJK128" s="461"/>
      <c r="DJL128" s="461"/>
      <c r="DJM128" s="461"/>
      <c r="DJN128" s="461"/>
      <c r="DJO128" s="461"/>
      <c r="DJP128" s="461"/>
      <c r="DJQ128" s="461"/>
      <c r="DJR128" s="461"/>
      <c r="DJS128" s="461"/>
      <c r="DJT128" s="461"/>
      <c r="DJU128" s="461"/>
      <c r="DJV128" s="461"/>
      <c r="DJW128" s="461"/>
      <c r="DJX128" s="461"/>
      <c r="DJY128" s="461"/>
      <c r="DJZ128" s="461"/>
      <c r="DKA128" s="461"/>
      <c r="DKB128" s="461"/>
      <c r="DKC128" s="461"/>
      <c r="DKD128" s="461"/>
      <c r="DKE128" s="461"/>
      <c r="DKF128" s="461"/>
      <c r="DKG128" s="461"/>
      <c r="DKH128" s="461"/>
      <c r="DKI128" s="461"/>
      <c r="DKJ128" s="461"/>
      <c r="DKK128" s="461"/>
      <c r="DKL128" s="461"/>
      <c r="DKM128" s="461"/>
      <c r="DKN128" s="461"/>
      <c r="DKO128" s="461"/>
      <c r="DKP128" s="461"/>
      <c r="DKQ128" s="461"/>
      <c r="DKR128" s="461"/>
      <c r="DKS128" s="461"/>
      <c r="DKT128" s="461"/>
      <c r="DKU128" s="461"/>
      <c r="DKV128" s="461"/>
      <c r="DKW128" s="461"/>
      <c r="DKX128" s="461"/>
      <c r="DKY128" s="461"/>
      <c r="DKZ128" s="461"/>
      <c r="DLA128" s="461"/>
      <c r="DLB128" s="461"/>
      <c r="DLC128" s="461"/>
      <c r="DLD128" s="461"/>
      <c r="DLE128" s="461"/>
      <c r="DLF128" s="461"/>
      <c r="DLG128" s="461"/>
      <c r="DLH128" s="461"/>
      <c r="DLI128" s="461"/>
      <c r="DLJ128" s="461"/>
      <c r="DLK128" s="461"/>
      <c r="DLL128" s="461"/>
      <c r="DLM128" s="461"/>
      <c r="DLN128" s="461"/>
      <c r="DLO128" s="461"/>
      <c r="DLP128" s="461"/>
      <c r="DLQ128" s="461"/>
      <c r="DLR128" s="461"/>
      <c r="DLS128" s="461"/>
      <c r="DLT128" s="461"/>
      <c r="DLU128" s="461"/>
      <c r="DLV128" s="461"/>
      <c r="DLW128" s="461"/>
      <c r="DLX128" s="461"/>
      <c r="DLY128" s="461"/>
      <c r="DLZ128" s="461"/>
      <c r="DMA128" s="461"/>
      <c r="DMB128" s="461"/>
      <c r="DMC128" s="461"/>
      <c r="DMD128" s="461"/>
      <c r="DME128" s="461"/>
      <c r="DMF128" s="461"/>
      <c r="DMG128" s="461"/>
      <c r="DMH128" s="461"/>
      <c r="DMI128" s="461"/>
      <c r="DMJ128" s="461"/>
      <c r="DMK128" s="461"/>
      <c r="DML128" s="461"/>
      <c r="DMM128" s="461"/>
      <c r="DMN128" s="461"/>
      <c r="DMO128" s="461"/>
      <c r="DMP128" s="461"/>
      <c r="DMQ128" s="461"/>
      <c r="DMR128" s="461"/>
      <c r="DMS128" s="461"/>
      <c r="DMT128" s="461"/>
      <c r="DMU128" s="461"/>
      <c r="DMV128" s="461"/>
      <c r="DMW128" s="461"/>
      <c r="DMX128" s="461"/>
      <c r="DMY128" s="461"/>
      <c r="DMZ128" s="461"/>
      <c r="DNA128" s="461"/>
      <c r="DNB128" s="461"/>
      <c r="DNC128" s="461"/>
      <c r="DND128" s="461"/>
      <c r="DNE128" s="461"/>
      <c r="DNF128" s="461"/>
      <c r="DNG128" s="461"/>
      <c r="DNH128" s="461"/>
      <c r="DNI128" s="461"/>
      <c r="DNJ128" s="461"/>
      <c r="DNK128" s="461"/>
      <c r="DNL128" s="461"/>
      <c r="DNM128" s="461"/>
      <c r="DNN128" s="461"/>
      <c r="DNO128" s="461"/>
      <c r="DNP128" s="461"/>
      <c r="DNQ128" s="461"/>
      <c r="DNR128" s="461"/>
      <c r="DNS128" s="461"/>
      <c r="DNT128" s="461"/>
      <c r="DNU128" s="461"/>
      <c r="DNV128" s="461"/>
      <c r="DNW128" s="461"/>
      <c r="DNX128" s="461"/>
      <c r="DNY128" s="461"/>
      <c r="DNZ128" s="461"/>
      <c r="DOA128" s="461"/>
      <c r="DOB128" s="461"/>
      <c r="DOC128" s="461"/>
      <c r="DOD128" s="461"/>
      <c r="DOE128" s="461"/>
      <c r="DOF128" s="461"/>
      <c r="DOG128" s="461"/>
      <c r="DOH128" s="461"/>
      <c r="DOI128" s="461"/>
      <c r="DOJ128" s="461"/>
      <c r="DOK128" s="461"/>
      <c r="DOL128" s="461"/>
      <c r="DOM128" s="461"/>
      <c r="DON128" s="461"/>
      <c r="DOO128" s="461"/>
      <c r="DOP128" s="461"/>
      <c r="DOQ128" s="461"/>
      <c r="DOR128" s="461"/>
      <c r="DOS128" s="461"/>
      <c r="DOT128" s="461"/>
      <c r="DOU128" s="461"/>
      <c r="DOV128" s="461"/>
      <c r="DOW128" s="461"/>
      <c r="DOX128" s="461"/>
      <c r="DOY128" s="461"/>
      <c r="DOZ128" s="461"/>
      <c r="DPA128" s="461"/>
      <c r="DPB128" s="461"/>
      <c r="DPC128" s="461"/>
      <c r="DPD128" s="461"/>
      <c r="DPE128" s="461"/>
      <c r="DPF128" s="461"/>
      <c r="DPG128" s="461"/>
      <c r="DPH128" s="461"/>
      <c r="DPI128" s="461"/>
      <c r="DPJ128" s="461"/>
      <c r="DPK128" s="461"/>
      <c r="DPL128" s="461"/>
      <c r="DPM128" s="461"/>
      <c r="DPN128" s="461"/>
      <c r="DPO128" s="461"/>
      <c r="DPP128" s="461"/>
      <c r="DPQ128" s="461"/>
      <c r="DPR128" s="461"/>
      <c r="DPS128" s="461"/>
      <c r="DPT128" s="461"/>
      <c r="DPU128" s="461"/>
      <c r="DPV128" s="461"/>
      <c r="DPW128" s="461"/>
      <c r="DPX128" s="461"/>
      <c r="DPY128" s="461"/>
      <c r="DPZ128" s="461"/>
      <c r="DQA128" s="461"/>
      <c r="DQB128" s="461"/>
      <c r="DQC128" s="461"/>
      <c r="DQD128" s="461"/>
      <c r="DQE128" s="461"/>
      <c r="DQF128" s="461"/>
      <c r="DQG128" s="461"/>
      <c r="DQH128" s="461"/>
      <c r="DQI128" s="461"/>
      <c r="DQJ128" s="461"/>
      <c r="DQK128" s="461"/>
      <c r="DQL128" s="461"/>
      <c r="DQM128" s="461"/>
      <c r="DQN128" s="461"/>
      <c r="DQO128" s="461"/>
      <c r="DQP128" s="461"/>
      <c r="DQQ128" s="461"/>
      <c r="DQR128" s="461"/>
      <c r="DQS128" s="461"/>
      <c r="DQT128" s="461"/>
      <c r="DQU128" s="461"/>
      <c r="DQV128" s="461"/>
      <c r="DQW128" s="461"/>
      <c r="DQX128" s="461"/>
      <c r="DQY128" s="461"/>
      <c r="DQZ128" s="461"/>
      <c r="DRA128" s="461"/>
      <c r="DRB128" s="461"/>
      <c r="DRC128" s="461"/>
      <c r="DRD128" s="461"/>
      <c r="DRE128" s="461"/>
      <c r="DRF128" s="461"/>
      <c r="DRG128" s="461"/>
      <c r="DRH128" s="461"/>
      <c r="DRI128" s="461"/>
      <c r="DRJ128" s="461"/>
      <c r="DRK128" s="461"/>
      <c r="DRL128" s="461"/>
      <c r="DRM128" s="461"/>
      <c r="DRN128" s="461"/>
      <c r="DRO128" s="461"/>
      <c r="DRP128" s="461"/>
      <c r="DRQ128" s="461"/>
      <c r="DRR128" s="461"/>
      <c r="DRS128" s="461"/>
      <c r="DRT128" s="461"/>
      <c r="DRU128" s="461"/>
      <c r="DRV128" s="461"/>
      <c r="DRW128" s="461"/>
      <c r="DRX128" s="461"/>
      <c r="DRY128" s="461"/>
      <c r="DRZ128" s="461"/>
      <c r="DSA128" s="461"/>
      <c r="DSB128" s="461"/>
      <c r="DSC128" s="461"/>
      <c r="DSD128" s="461"/>
      <c r="DSE128" s="461"/>
      <c r="DSF128" s="461"/>
      <c r="DSG128" s="461"/>
      <c r="DSH128" s="461"/>
      <c r="DSI128" s="461"/>
      <c r="DSJ128" s="461"/>
      <c r="DSK128" s="461"/>
      <c r="DSL128" s="461"/>
      <c r="DSM128" s="461"/>
      <c r="DSN128" s="461"/>
      <c r="DSO128" s="461"/>
      <c r="DSP128" s="461"/>
      <c r="DSQ128" s="461"/>
      <c r="DSR128" s="461"/>
      <c r="DSS128" s="461"/>
      <c r="DST128" s="461"/>
      <c r="DSU128" s="461"/>
      <c r="DSV128" s="461"/>
      <c r="DSW128" s="461"/>
      <c r="DSX128" s="461"/>
      <c r="DSY128" s="461"/>
      <c r="DSZ128" s="461"/>
      <c r="DTA128" s="461"/>
      <c r="DTB128" s="461"/>
      <c r="DTC128" s="461"/>
      <c r="DTD128" s="461"/>
      <c r="DTE128" s="461"/>
      <c r="DTF128" s="461"/>
      <c r="DTG128" s="461"/>
      <c r="DTH128" s="461"/>
      <c r="DTI128" s="461"/>
      <c r="DTJ128" s="461"/>
      <c r="DTK128" s="461"/>
      <c r="DTL128" s="461"/>
      <c r="DTM128" s="461"/>
      <c r="DTN128" s="461"/>
      <c r="DTO128" s="461"/>
      <c r="DTP128" s="461"/>
      <c r="DTQ128" s="461"/>
      <c r="DTR128" s="461"/>
      <c r="DTS128" s="461"/>
      <c r="DTT128" s="461"/>
      <c r="DTU128" s="461"/>
      <c r="DTV128" s="461"/>
      <c r="DTW128" s="461"/>
      <c r="DTX128" s="461"/>
      <c r="DTY128" s="461"/>
      <c r="DTZ128" s="461"/>
      <c r="DUA128" s="461"/>
      <c r="DUB128" s="461"/>
      <c r="DUC128" s="461"/>
      <c r="DUD128" s="461"/>
      <c r="DUE128" s="461"/>
      <c r="DUF128" s="461"/>
      <c r="DUG128" s="461"/>
      <c r="DUH128" s="461"/>
      <c r="DUI128" s="461"/>
      <c r="DUJ128" s="461"/>
      <c r="DUK128" s="461"/>
      <c r="DUL128" s="461"/>
      <c r="DUM128" s="461"/>
      <c r="DUN128" s="461"/>
      <c r="DUO128" s="461"/>
      <c r="DUP128" s="461"/>
      <c r="DUQ128" s="461"/>
      <c r="DUR128" s="461"/>
      <c r="DUS128" s="461"/>
      <c r="DUT128" s="461"/>
      <c r="DUU128" s="461"/>
      <c r="DUV128" s="461"/>
      <c r="DUW128" s="461"/>
      <c r="DUX128" s="461"/>
      <c r="DUY128" s="461"/>
      <c r="DUZ128" s="461"/>
      <c r="DVA128" s="461"/>
      <c r="DVB128" s="461"/>
      <c r="DVC128" s="461"/>
      <c r="DVD128" s="461"/>
      <c r="DVE128" s="461"/>
      <c r="DVF128" s="461"/>
      <c r="DVG128" s="461"/>
      <c r="DVH128" s="461"/>
      <c r="DVI128" s="461"/>
      <c r="DVJ128" s="461"/>
      <c r="DVK128" s="461"/>
      <c r="DVL128" s="461"/>
      <c r="DVM128" s="461"/>
      <c r="DVN128" s="461"/>
      <c r="DVO128" s="461"/>
      <c r="DVP128" s="461"/>
      <c r="DVQ128" s="461"/>
      <c r="DVR128" s="461"/>
      <c r="DVS128" s="461"/>
      <c r="DVT128" s="461"/>
      <c r="DVU128" s="461"/>
      <c r="DVV128" s="461"/>
      <c r="DVW128" s="461"/>
      <c r="DVX128" s="461"/>
      <c r="DVY128" s="461"/>
      <c r="DVZ128" s="461"/>
      <c r="DWA128" s="461"/>
      <c r="DWB128" s="461"/>
      <c r="DWC128" s="461"/>
      <c r="DWD128" s="461"/>
      <c r="DWE128" s="461"/>
      <c r="DWF128" s="461"/>
      <c r="DWG128" s="461"/>
      <c r="DWH128" s="461"/>
      <c r="DWI128" s="461"/>
      <c r="DWJ128" s="461"/>
      <c r="DWK128" s="461"/>
      <c r="DWL128" s="461"/>
      <c r="DWM128" s="461"/>
      <c r="DWN128" s="461"/>
      <c r="DWO128" s="461"/>
      <c r="DWP128" s="461"/>
      <c r="DWQ128" s="461"/>
      <c r="DWR128" s="461"/>
      <c r="DWS128" s="461"/>
      <c r="DWT128" s="461"/>
      <c r="DWU128" s="461"/>
      <c r="DWV128" s="461"/>
      <c r="DWW128" s="461"/>
      <c r="DWX128" s="461"/>
      <c r="DWY128" s="461"/>
      <c r="DWZ128" s="461"/>
      <c r="DXA128" s="461"/>
      <c r="DXB128" s="461"/>
      <c r="DXC128" s="461"/>
      <c r="DXD128" s="461"/>
      <c r="DXE128" s="461"/>
      <c r="DXF128" s="461"/>
      <c r="DXG128" s="461"/>
      <c r="DXH128" s="461"/>
      <c r="DXI128" s="461"/>
      <c r="DXJ128" s="461"/>
      <c r="DXK128" s="461"/>
      <c r="DXL128" s="461"/>
      <c r="DXM128" s="461"/>
      <c r="DXN128" s="461"/>
      <c r="DXO128" s="461"/>
      <c r="DXP128" s="461"/>
      <c r="DXQ128" s="461"/>
      <c r="DXR128" s="461"/>
      <c r="DXS128" s="461"/>
      <c r="DXT128" s="461"/>
      <c r="DXU128" s="461"/>
      <c r="DXV128" s="461"/>
      <c r="DXW128" s="461"/>
      <c r="DXX128" s="461"/>
      <c r="DXY128" s="461"/>
      <c r="DXZ128" s="461"/>
      <c r="DYA128" s="461"/>
      <c r="DYB128" s="461"/>
      <c r="DYC128" s="461"/>
      <c r="DYD128" s="461"/>
      <c r="DYE128" s="461"/>
      <c r="DYF128" s="461"/>
      <c r="DYG128" s="461"/>
      <c r="DYH128" s="461"/>
      <c r="DYI128" s="461"/>
      <c r="DYJ128" s="461"/>
      <c r="DYK128" s="461"/>
      <c r="DYL128" s="461"/>
      <c r="DYM128" s="461"/>
      <c r="DYN128" s="461"/>
      <c r="DYO128" s="461"/>
      <c r="DYP128" s="461"/>
      <c r="DYQ128" s="461"/>
      <c r="DYR128" s="461"/>
      <c r="DYS128" s="461"/>
      <c r="DYT128" s="461"/>
      <c r="DYU128" s="461"/>
      <c r="DYV128" s="461"/>
      <c r="DYW128" s="461"/>
      <c r="DYX128" s="461"/>
      <c r="DYY128" s="461"/>
      <c r="DYZ128" s="461"/>
      <c r="DZA128" s="461"/>
      <c r="DZB128" s="461"/>
      <c r="DZC128" s="461"/>
      <c r="DZD128" s="461"/>
      <c r="DZE128" s="461"/>
      <c r="DZF128" s="461"/>
      <c r="DZG128" s="461"/>
      <c r="DZH128" s="461"/>
      <c r="DZI128" s="461"/>
      <c r="DZJ128" s="461"/>
      <c r="DZK128" s="461"/>
      <c r="DZL128" s="461"/>
      <c r="DZM128" s="461"/>
      <c r="DZN128" s="461"/>
      <c r="DZO128" s="461"/>
      <c r="DZP128" s="461"/>
      <c r="DZQ128" s="461"/>
      <c r="DZR128" s="461"/>
      <c r="DZS128" s="461"/>
      <c r="DZT128" s="461"/>
      <c r="DZU128" s="461"/>
      <c r="DZV128" s="461"/>
      <c r="DZW128" s="461"/>
      <c r="DZX128" s="461"/>
      <c r="DZY128" s="461"/>
      <c r="DZZ128" s="461"/>
      <c r="EAA128" s="461"/>
      <c r="EAB128" s="461"/>
      <c r="EAC128" s="461"/>
      <c r="EAD128" s="461"/>
      <c r="EAE128" s="461"/>
      <c r="EAF128" s="461"/>
      <c r="EAG128" s="461"/>
      <c r="EAH128" s="461"/>
      <c r="EAI128" s="461"/>
      <c r="EAJ128" s="461"/>
      <c r="EAK128" s="461"/>
      <c r="EAL128" s="461"/>
      <c r="EAM128" s="461"/>
      <c r="EAN128" s="461"/>
      <c r="EAO128" s="461"/>
      <c r="EAP128" s="461"/>
      <c r="EAQ128" s="461"/>
      <c r="EAR128" s="461"/>
      <c r="EAS128" s="461"/>
      <c r="EAT128" s="461"/>
      <c r="EAU128" s="461"/>
      <c r="EAV128" s="461"/>
      <c r="EAW128" s="461"/>
      <c r="EAX128" s="461"/>
      <c r="EAY128" s="461"/>
      <c r="EAZ128" s="461"/>
      <c r="EBA128" s="461"/>
      <c r="EBB128" s="461"/>
      <c r="EBC128" s="461"/>
      <c r="EBD128" s="461"/>
      <c r="EBE128" s="461"/>
      <c r="EBF128" s="461"/>
      <c r="EBG128" s="461"/>
      <c r="EBH128" s="461"/>
      <c r="EBI128" s="461"/>
      <c r="EBJ128" s="461"/>
      <c r="EBK128" s="461"/>
      <c r="EBL128" s="461"/>
      <c r="EBM128" s="461"/>
      <c r="EBN128" s="461"/>
      <c r="EBO128" s="461"/>
      <c r="EBP128" s="461"/>
      <c r="EBQ128" s="461"/>
      <c r="EBR128" s="461"/>
      <c r="EBS128" s="461"/>
      <c r="EBT128" s="461"/>
      <c r="EBU128" s="461"/>
      <c r="EBV128" s="461"/>
      <c r="EBW128" s="461"/>
      <c r="EBX128" s="461"/>
      <c r="EBY128" s="461"/>
      <c r="EBZ128" s="461"/>
      <c r="ECA128" s="461"/>
      <c r="ECB128" s="461"/>
      <c r="ECC128" s="461"/>
      <c r="ECD128" s="461"/>
      <c r="ECE128" s="461"/>
      <c r="ECF128" s="461"/>
      <c r="ECG128" s="461"/>
      <c r="ECH128" s="461"/>
      <c r="ECI128" s="461"/>
      <c r="ECJ128" s="461"/>
      <c r="ECK128" s="461"/>
      <c r="ECL128" s="461"/>
      <c r="ECM128" s="461"/>
      <c r="ECN128" s="461"/>
      <c r="ECO128" s="461"/>
      <c r="ECP128" s="461"/>
      <c r="ECQ128" s="461"/>
      <c r="ECR128" s="461"/>
      <c r="ECS128" s="461"/>
      <c r="ECT128" s="461"/>
      <c r="ECU128" s="461"/>
      <c r="ECV128" s="461"/>
      <c r="ECW128" s="461"/>
      <c r="ECX128" s="461"/>
      <c r="ECY128" s="461"/>
      <c r="ECZ128" s="461"/>
      <c r="EDA128" s="461"/>
      <c r="EDB128" s="461"/>
      <c r="EDC128" s="461"/>
      <c r="EDD128" s="461"/>
      <c r="EDE128" s="461"/>
      <c r="EDF128" s="461"/>
      <c r="EDG128" s="461"/>
      <c r="EDH128" s="461"/>
      <c r="EDI128" s="461"/>
      <c r="EDJ128" s="461"/>
      <c r="EDK128" s="461"/>
      <c r="EDL128" s="461"/>
      <c r="EDM128" s="461"/>
      <c r="EDN128" s="461"/>
      <c r="EDO128" s="461"/>
      <c r="EDP128" s="461"/>
      <c r="EDQ128" s="461"/>
      <c r="EDR128" s="461"/>
      <c r="EDS128" s="461"/>
      <c r="EDT128" s="461"/>
      <c r="EDU128" s="461"/>
      <c r="EDV128" s="461"/>
      <c r="EDW128" s="461"/>
      <c r="EDX128" s="461"/>
      <c r="EDY128" s="461"/>
      <c r="EDZ128" s="461"/>
      <c r="EEA128" s="461"/>
      <c r="EEB128" s="461"/>
      <c r="EEC128" s="461"/>
      <c r="EED128" s="461"/>
      <c r="EEE128" s="461"/>
      <c r="EEF128" s="461"/>
      <c r="EEG128" s="461"/>
      <c r="EEH128" s="461"/>
      <c r="EEI128" s="461"/>
      <c r="EEJ128" s="461"/>
      <c r="EEK128" s="461"/>
      <c r="EEL128" s="461"/>
      <c r="EEM128" s="461"/>
      <c r="EEN128" s="461"/>
      <c r="EEO128" s="461"/>
      <c r="EEP128" s="461"/>
      <c r="EEQ128" s="461"/>
      <c r="EER128" s="461"/>
      <c r="EES128" s="461"/>
      <c r="EET128" s="461"/>
      <c r="EEU128" s="461"/>
      <c r="EEV128" s="461"/>
      <c r="EEW128" s="461"/>
      <c r="EEX128" s="461"/>
      <c r="EEY128" s="461"/>
      <c r="EEZ128" s="461"/>
      <c r="EFA128" s="461"/>
      <c r="EFB128" s="461"/>
      <c r="EFC128" s="461"/>
      <c r="EFD128" s="461"/>
      <c r="EFE128" s="461"/>
      <c r="EFF128" s="461"/>
      <c r="EFG128" s="461"/>
      <c r="EFH128" s="461"/>
      <c r="EFI128" s="461"/>
      <c r="EFJ128" s="461"/>
      <c r="EFK128" s="461"/>
      <c r="EFL128" s="461"/>
      <c r="EFM128" s="461"/>
      <c r="EFN128" s="461"/>
      <c r="EFO128" s="461"/>
      <c r="EFP128" s="461"/>
      <c r="EFQ128" s="461"/>
      <c r="EFR128" s="461"/>
      <c r="EFS128" s="461"/>
      <c r="EFT128" s="461"/>
      <c r="EFU128" s="461"/>
      <c r="EFV128" s="461"/>
      <c r="EFW128" s="461"/>
      <c r="EFX128" s="461"/>
      <c r="EFY128" s="461"/>
      <c r="EFZ128" s="461"/>
      <c r="EGA128" s="461"/>
      <c r="EGB128" s="461"/>
      <c r="EGC128" s="461"/>
      <c r="EGD128" s="461"/>
      <c r="EGE128" s="461"/>
      <c r="EGF128" s="461"/>
      <c r="EGG128" s="461"/>
      <c r="EGH128" s="461"/>
      <c r="EGI128" s="461"/>
      <c r="EGJ128" s="461"/>
      <c r="EGK128" s="461"/>
      <c r="EGL128" s="461"/>
      <c r="EGM128" s="461"/>
      <c r="EGN128" s="461"/>
      <c r="EGO128" s="461"/>
      <c r="EGP128" s="461"/>
      <c r="EGQ128" s="461"/>
      <c r="EGR128" s="461"/>
      <c r="EGS128" s="461"/>
      <c r="EGT128" s="461"/>
      <c r="EGU128" s="461"/>
      <c r="EGV128" s="461"/>
      <c r="EGW128" s="461"/>
      <c r="EGX128" s="461"/>
      <c r="EGY128" s="461"/>
      <c r="EGZ128" s="461"/>
      <c r="EHA128" s="461"/>
      <c r="EHB128" s="461"/>
      <c r="EHC128" s="461"/>
      <c r="EHD128" s="461"/>
      <c r="EHE128" s="461"/>
      <c r="EHF128" s="461"/>
      <c r="EHG128" s="461"/>
      <c r="EHH128" s="461"/>
      <c r="EHI128" s="461"/>
      <c r="EHJ128" s="461"/>
      <c r="EHK128" s="461"/>
      <c r="EHL128" s="461"/>
      <c r="EHM128" s="461"/>
      <c r="EHN128" s="461"/>
      <c r="EHO128" s="461"/>
      <c r="EHP128" s="461"/>
      <c r="EHQ128" s="461"/>
      <c r="EHR128" s="461"/>
      <c r="EHS128" s="461"/>
      <c r="EHT128" s="461"/>
      <c r="EHU128" s="461"/>
      <c r="EHV128" s="461"/>
      <c r="EHW128" s="461"/>
      <c r="EHX128" s="461"/>
      <c r="EHY128" s="461"/>
      <c r="EHZ128" s="461"/>
      <c r="EIA128" s="461"/>
      <c r="EIB128" s="461"/>
      <c r="EIC128" s="461"/>
      <c r="EID128" s="461"/>
      <c r="EIE128" s="461"/>
      <c r="EIF128" s="461"/>
      <c r="EIG128" s="461"/>
      <c r="EIH128" s="461"/>
      <c r="EII128" s="461"/>
      <c r="EIJ128" s="461"/>
      <c r="EIK128" s="461"/>
      <c r="EIL128" s="461"/>
      <c r="EIM128" s="461"/>
      <c r="EIN128" s="461"/>
      <c r="EIO128" s="461"/>
      <c r="EIP128" s="461"/>
      <c r="EIQ128" s="461"/>
      <c r="EIR128" s="461"/>
      <c r="EIS128" s="461"/>
      <c r="EIT128" s="461"/>
      <c r="EIU128" s="461"/>
      <c r="EIV128" s="461"/>
      <c r="EIW128" s="461"/>
      <c r="EIX128" s="461"/>
      <c r="EIY128" s="461"/>
      <c r="EIZ128" s="461"/>
      <c r="EJA128" s="461"/>
      <c r="EJB128" s="461"/>
      <c r="EJC128" s="461"/>
      <c r="EJD128" s="461"/>
      <c r="EJE128" s="461"/>
      <c r="EJF128" s="461"/>
      <c r="EJG128" s="461"/>
      <c r="EJH128" s="461"/>
      <c r="EJI128" s="461"/>
      <c r="EJJ128" s="461"/>
      <c r="EJK128" s="461"/>
      <c r="EJL128" s="461"/>
      <c r="EJM128" s="461"/>
      <c r="EJN128" s="461"/>
      <c r="EJO128" s="461"/>
      <c r="EJP128" s="461"/>
      <c r="EJQ128" s="461"/>
      <c r="EJR128" s="461"/>
      <c r="EJS128" s="461"/>
      <c r="EJT128" s="461"/>
      <c r="EJU128" s="461"/>
      <c r="EJV128" s="461"/>
      <c r="EJW128" s="461"/>
      <c r="EJX128" s="461"/>
      <c r="EJY128" s="461"/>
      <c r="EJZ128" s="461"/>
      <c r="EKA128" s="461"/>
      <c r="EKB128" s="461"/>
      <c r="EKC128" s="461"/>
      <c r="EKD128" s="461"/>
      <c r="EKE128" s="461"/>
      <c r="EKF128" s="461"/>
      <c r="EKG128" s="461"/>
      <c r="EKH128" s="461"/>
      <c r="EKI128" s="461"/>
      <c r="EKJ128" s="461"/>
      <c r="EKK128" s="461"/>
      <c r="EKL128" s="461"/>
      <c r="EKM128" s="461"/>
      <c r="EKN128" s="461"/>
      <c r="EKO128" s="461"/>
      <c r="EKP128" s="461"/>
      <c r="EKQ128" s="461"/>
      <c r="EKR128" s="461"/>
      <c r="EKS128" s="461"/>
      <c r="EKT128" s="461"/>
      <c r="EKU128" s="461"/>
      <c r="EKV128" s="461"/>
      <c r="EKW128" s="461"/>
      <c r="EKX128" s="461"/>
      <c r="EKY128" s="461"/>
      <c r="EKZ128" s="461"/>
      <c r="ELA128" s="461"/>
      <c r="ELB128" s="461"/>
      <c r="ELC128" s="461"/>
      <c r="ELD128" s="461"/>
      <c r="ELE128" s="461"/>
      <c r="ELF128" s="461"/>
      <c r="ELG128" s="461"/>
      <c r="ELH128" s="461"/>
      <c r="ELI128" s="461"/>
      <c r="ELJ128" s="461"/>
      <c r="ELK128" s="461"/>
      <c r="ELL128" s="461"/>
      <c r="ELM128" s="461"/>
      <c r="ELN128" s="461"/>
      <c r="ELO128" s="461"/>
      <c r="ELP128" s="461"/>
      <c r="ELQ128" s="461"/>
      <c r="ELR128" s="461"/>
      <c r="ELS128" s="461"/>
      <c r="ELT128" s="461"/>
      <c r="ELU128" s="461"/>
      <c r="ELV128" s="461"/>
      <c r="ELW128" s="461"/>
      <c r="ELX128" s="461"/>
      <c r="ELY128" s="461"/>
      <c r="ELZ128" s="461"/>
      <c r="EMA128" s="461"/>
      <c r="EMB128" s="461"/>
      <c r="EMC128" s="461"/>
      <c r="EMD128" s="461"/>
      <c r="EME128" s="461"/>
      <c r="EMF128" s="461"/>
      <c r="EMG128" s="461"/>
      <c r="EMH128" s="461"/>
      <c r="EMI128" s="461"/>
      <c r="EMJ128" s="461"/>
      <c r="EMK128" s="461"/>
      <c r="EML128" s="461"/>
      <c r="EMM128" s="461"/>
      <c r="EMN128" s="461"/>
      <c r="EMO128" s="461"/>
      <c r="EMP128" s="461"/>
      <c r="EMQ128" s="461"/>
      <c r="EMR128" s="461"/>
      <c r="EMS128" s="461"/>
      <c r="EMT128" s="461"/>
      <c r="EMU128" s="461"/>
      <c r="EMV128" s="461"/>
      <c r="EMW128" s="461"/>
      <c r="EMX128" s="461"/>
      <c r="EMY128" s="461"/>
      <c r="EMZ128" s="461"/>
      <c r="ENA128" s="461"/>
      <c r="ENB128" s="461"/>
      <c r="ENC128" s="461"/>
      <c r="END128" s="461"/>
      <c r="ENE128" s="461"/>
      <c r="ENF128" s="461"/>
      <c r="ENG128" s="461"/>
      <c r="ENH128" s="461"/>
      <c r="ENI128" s="461"/>
      <c r="ENJ128" s="461"/>
      <c r="ENK128" s="461"/>
      <c r="ENL128" s="461"/>
      <c r="ENM128" s="461"/>
      <c r="ENN128" s="461"/>
      <c r="ENO128" s="461"/>
      <c r="ENP128" s="461"/>
      <c r="ENQ128" s="461"/>
      <c r="ENR128" s="461"/>
      <c r="ENS128" s="461"/>
      <c r="ENT128" s="461"/>
      <c r="ENU128" s="461"/>
      <c r="ENV128" s="461"/>
      <c r="ENW128" s="461"/>
      <c r="ENX128" s="461"/>
      <c r="ENY128" s="461"/>
      <c r="ENZ128" s="461"/>
      <c r="EOA128" s="461"/>
      <c r="EOB128" s="461"/>
      <c r="EOC128" s="461"/>
      <c r="EOD128" s="461"/>
      <c r="EOE128" s="461"/>
      <c r="EOF128" s="461"/>
      <c r="EOG128" s="461"/>
      <c r="EOH128" s="461"/>
      <c r="EOI128" s="461"/>
      <c r="EOJ128" s="461"/>
      <c r="EOK128" s="461"/>
      <c r="EOL128" s="461"/>
      <c r="EOM128" s="461"/>
      <c r="EON128" s="461"/>
      <c r="EOO128" s="461"/>
      <c r="EOP128" s="461"/>
      <c r="EOQ128" s="461"/>
      <c r="EOR128" s="461"/>
      <c r="EOS128" s="461"/>
      <c r="EOT128" s="461"/>
      <c r="EOU128" s="461"/>
      <c r="EOV128" s="461"/>
      <c r="EOW128" s="461"/>
      <c r="EOX128" s="461"/>
      <c r="EOY128" s="461"/>
      <c r="EOZ128" s="461"/>
      <c r="EPA128" s="461"/>
      <c r="EPB128" s="461"/>
      <c r="EPC128" s="461"/>
      <c r="EPD128" s="461"/>
      <c r="EPE128" s="461"/>
      <c r="EPF128" s="461"/>
      <c r="EPG128" s="461"/>
      <c r="EPH128" s="461"/>
      <c r="EPI128" s="461"/>
      <c r="EPJ128" s="461"/>
      <c r="EPK128" s="461"/>
      <c r="EPL128" s="461"/>
      <c r="EPM128" s="461"/>
      <c r="EPN128" s="461"/>
      <c r="EPO128" s="461"/>
      <c r="EPP128" s="461"/>
      <c r="EPQ128" s="461"/>
      <c r="EPR128" s="461"/>
      <c r="EPS128" s="461"/>
      <c r="EPT128" s="461"/>
      <c r="EPU128" s="461"/>
      <c r="EPV128" s="461"/>
      <c r="EPW128" s="461"/>
      <c r="EPX128" s="461"/>
      <c r="EPY128" s="461"/>
      <c r="EPZ128" s="461"/>
      <c r="EQA128" s="461"/>
      <c r="EQB128" s="461"/>
      <c r="EQC128" s="461"/>
      <c r="EQD128" s="461"/>
      <c r="EQE128" s="461"/>
      <c r="EQF128" s="461"/>
      <c r="EQG128" s="461"/>
      <c r="EQH128" s="461"/>
      <c r="EQI128" s="461"/>
      <c r="EQJ128" s="461"/>
      <c r="EQK128" s="461"/>
      <c r="EQL128" s="461"/>
      <c r="EQM128" s="461"/>
      <c r="EQN128" s="461"/>
      <c r="EQO128" s="461"/>
      <c r="EQP128" s="461"/>
      <c r="EQQ128" s="461"/>
      <c r="EQR128" s="461"/>
      <c r="EQS128" s="461"/>
      <c r="EQT128" s="461"/>
      <c r="EQU128" s="461"/>
      <c r="EQV128" s="461"/>
      <c r="EQW128" s="461"/>
      <c r="EQX128" s="461"/>
      <c r="EQY128" s="461"/>
      <c r="EQZ128" s="461"/>
      <c r="ERA128" s="461"/>
      <c r="ERB128" s="461"/>
      <c r="ERC128" s="461"/>
      <c r="ERD128" s="461"/>
      <c r="ERE128" s="461"/>
      <c r="ERF128" s="461"/>
      <c r="ERG128" s="461"/>
      <c r="ERH128" s="461"/>
      <c r="ERI128" s="461"/>
      <c r="ERJ128" s="461"/>
      <c r="ERK128" s="461"/>
      <c r="ERL128" s="461"/>
      <c r="ERM128" s="461"/>
      <c r="ERN128" s="461"/>
      <c r="ERO128" s="461"/>
      <c r="ERP128" s="461"/>
      <c r="ERQ128" s="461"/>
      <c r="ERR128" s="461"/>
      <c r="ERS128" s="461"/>
      <c r="ERT128" s="461"/>
      <c r="ERU128" s="461"/>
      <c r="ERV128" s="461"/>
      <c r="ERW128" s="461"/>
      <c r="ERX128" s="461"/>
      <c r="ERY128" s="461"/>
      <c r="ERZ128" s="461"/>
      <c r="ESA128" s="461"/>
      <c r="ESB128" s="461"/>
      <c r="ESC128" s="461"/>
      <c r="ESD128" s="461"/>
      <c r="ESE128" s="461"/>
      <c r="ESF128" s="461"/>
      <c r="ESG128" s="461"/>
      <c r="ESH128" s="461"/>
      <c r="ESI128" s="461"/>
      <c r="ESJ128" s="461"/>
      <c r="ESK128" s="461"/>
      <c r="ESL128" s="461"/>
      <c r="ESM128" s="461"/>
      <c r="ESN128" s="461"/>
      <c r="ESO128" s="461"/>
      <c r="ESP128" s="461"/>
      <c r="ESQ128" s="461"/>
      <c r="ESR128" s="461"/>
      <c r="ESS128" s="461"/>
      <c r="EST128" s="461"/>
      <c r="ESU128" s="461"/>
      <c r="ESV128" s="461"/>
      <c r="ESW128" s="461"/>
      <c r="ESX128" s="461"/>
      <c r="ESY128" s="461"/>
      <c r="ESZ128" s="461"/>
      <c r="ETA128" s="461"/>
      <c r="ETB128" s="461"/>
      <c r="ETC128" s="461"/>
      <c r="ETD128" s="461"/>
      <c r="ETE128" s="461"/>
      <c r="ETF128" s="461"/>
      <c r="ETG128" s="461"/>
      <c r="ETH128" s="461"/>
      <c r="ETI128" s="461"/>
      <c r="ETJ128" s="461"/>
      <c r="ETK128" s="461"/>
      <c r="ETL128" s="461"/>
      <c r="ETM128" s="461"/>
      <c r="ETN128" s="461"/>
      <c r="ETO128" s="461"/>
      <c r="ETP128" s="461"/>
      <c r="ETQ128" s="461"/>
      <c r="ETR128" s="461"/>
      <c r="ETS128" s="461"/>
      <c r="ETT128" s="461"/>
      <c r="ETU128" s="461"/>
      <c r="ETV128" s="461"/>
      <c r="ETW128" s="461"/>
      <c r="ETX128" s="461"/>
      <c r="ETY128" s="461"/>
      <c r="ETZ128" s="461"/>
      <c r="EUA128" s="461"/>
      <c r="EUB128" s="461"/>
      <c r="EUC128" s="461"/>
      <c r="EUD128" s="461"/>
      <c r="EUE128" s="461"/>
      <c r="EUF128" s="461"/>
      <c r="EUG128" s="461"/>
      <c r="EUH128" s="461"/>
      <c r="EUI128" s="461"/>
      <c r="EUJ128" s="461"/>
      <c r="EUK128" s="461"/>
      <c r="EUL128" s="461"/>
      <c r="EUM128" s="461"/>
      <c r="EUN128" s="461"/>
      <c r="EUO128" s="461"/>
      <c r="EUP128" s="461"/>
      <c r="EUQ128" s="461"/>
      <c r="EUR128" s="461"/>
      <c r="EUS128" s="461"/>
      <c r="EUT128" s="461"/>
      <c r="EUU128" s="461"/>
      <c r="EUV128" s="461"/>
      <c r="EUW128" s="461"/>
      <c r="EUX128" s="461"/>
      <c r="EUY128" s="461"/>
      <c r="EUZ128" s="461"/>
      <c r="EVA128" s="461"/>
      <c r="EVB128" s="461"/>
      <c r="EVC128" s="461"/>
      <c r="EVD128" s="461"/>
      <c r="EVE128" s="461"/>
      <c r="EVF128" s="461"/>
      <c r="EVG128" s="461"/>
      <c r="EVH128" s="461"/>
      <c r="EVI128" s="461"/>
      <c r="EVJ128" s="461"/>
      <c r="EVK128" s="461"/>
      <c r="EVL128" s="461"/>
      <c r="EVM128" s="461"/>
      <c r="EVN128" s="461"/>
      <c r="EVO128" s="461"/>
      <c r="EVP128" s="461"/>
      <c r="EVQ128" s="461"/>
      <c r="EVR128" s="461"/>
      <c r="EVS128" s="461"/>
      <c r="EVT128" s="461"/>
      <c r="EVU128" s="461"/>
      <c r="EVV128" s="461"/>
      <c r="EVW128" s="461"/>
      <c r="EVX128" s="461"/>
      <c r="EVY128" s="461"/>
      <c r="EVZ128" s="461"/>
      <c r="EWA128" s="461"/>
      <c r="EWB128" s="461"/>
      <c r="EWC128" s="461"/>
      <c r="EWD128" s="461"/>
      <c r="EWE128" s="461"/>
      <c r="EWF128" s="461"/>
      <c r="EWG128" s="461"/>
      <c r="EWH128" s="461"/>
      <c r="EWI128" s="461"/>
      <c r="EWJ128" s="461"/>
      <c r="EWK128" s="461"/>
      <c r="EWL128" s="461"/>
      <c r="EWM128" s="461"/>
      <c r="EWN128" s="461"/>
      <c r="EWO128" s="461"/>
      <c r="EWP128" s="461"/>
      <c r="EWQ128" s="461"/>
      <c r="EWR128" s="461"/>
      <c r="EWS128" s="461"/>
      <c r="EWT128" s="461"/>
      <c r="EWU128" s="461"/>
      <c r="EWV128" s="461"/>
      <c r="EWW128" s="461"/>
      <c r="EWX128" s="461"/>
      <c r="EWY128" s="461"/>
      <c r="EWZ128" s="461"/>
      <c r="EXA128" s="461"/>
      <c r="EXB128" s="461"/>
      <c r="EXC128" s="461"/>
      <c r="EXD128" s="461"/>
      <c r="EXE128" s="461"/>
      <c r="EXF128" s="461"/>
      <c r="EXG128" s="461"/>
      <c r="EXH128" s="461"/>
      <c r="EXI128" s="461"/>
      <c r="EXJ128" s="461"/>
      <c r="EXK128" s="461"/>
      <c r="EXL128" s="461"/>
      <c r="EXM128" s="461"/>
      <c r="EXN128" s="461"/>
      <c r="EXO128" s="461"/>
      <c r="EXP128" s="461"/>
      <c r="EXQ128" s="461"/>
      <c r="EXR128" s="461"/>
      <c r="EXS128" s="461"/>
      <c r="EXT128" s="461"/>
      <c r="EXU128" s="461"/>
      <c r="EXV128" s="461"/>
      <c r="EXW128" s="461"/>
      <c r="EXX128" s="461"/>
      <c r="EXY128" s="461"/>
      <c r="EXZ128" s="461"/>
      <c r="EYA128" s="461"/>
      <c r="EYB128" s="461"/>
      <c r="EYC128" s="461"/>
      <c r="EYD128" s="461"/>
      <c r="EYE128" s="461"/>
      <c r="EYF128" s="461"/>
      <c r="EYG128" s="461"/>
      <c r="EYH128" s="461"/>
      <c r="EYI128" s="461"/>
      <c r="EYJ128" s="461"/>
      <c r="EYK128" s="461"/>
      <c r="EYL128" s="461"/>
      <c r="EYM128" s="461"/>
      <c r="EYN128" s="461"/>
      <c r="EYO128" s="461"/>
      <c r="EYP128" s="461"/>
      <c r="EYQ128" s="461"/>
      <c r="EYR128" s="461"/>
      <c r="EYS128" s="461"/>
      <c r="EYT128" s="461"/>
      <c r="EYU128" s="461"/>
      <c r="EYV128" s="461"/>
      <c r="EYW128" s="461"/>
      <c r="EYX128" s="461"/>
      <c r="EYY128" s="461"/>
      <c r="EYZ128" s="461"/>
      <c r="EZA128" s="461"/>
      <c r="EZB128" s="461"/>
      <c r="EZC128" s="461"/>
      <c r="EZD128" s="461"/>
      <c r="EZE128" s="461"/>
      <c r="EZF128" s="461"/>
      <c r="EZG128" s="461"/>
      <c r="EZH128" s="461"/>
      <c r="EZI128" s="461"/>
      <c r="EZJ128" s="461"/>
      <c r="EZK128" s="461"/>
      <c r="EZL128" s="461"/>
      <c r="EZM128" s="461"/>
      <c r="EZN128" s="461"/>
      <c r="EZO128" s="461"/>
      <c r="EZP128" s="461"/>
      <c r="EZQ128" s="461"/>
      <c r="EZR128" s="461"/>
      <c r="EZS128" s="461"/>
      <c r="EZT128" s="461"/>
      <c r="EZU128" s="461"/>
      <c r="EZV128" s="461"/>
      <c r="EZW128" s="461"/>
      <c r="EZX128" s="461"/>
      <c r="EZY128" s="461"/>
      <c r="EZZ128" s="461"/>
      <c r="FAA128" s="461"/>
      <c r="FAB128" s="461"/>
      <c r="FAC128" s="461"/>
      <c r="FAD128" s="461"/>
      <c r="FAE128" s="461"/>
      <c r="FAF128" s="461"/>
      <c r="FAG128" s="461"/>
      <c r="FAH128" s="461"/>
      <c r="FAI128" s="461"/>
      <c r="FAJ128" s="461"/>
      <c r="FAK128" s="461"/>
      <c r="FAL128" s="461"/>
      <c r="FAM128" s="461"/>
      <c r="FAN128" s="461"/>
      <c r="FAO128" s="461"/>
      <c r="FAP128" s="461"/>
      <c r="FAQ128" s="461"/>
      <c r="FAR128" s="461"/>
      <c r="FAS128" s="461"/>
      <c r="FAT128" s="461"/>
      <c r="FAU128" s="461"/>
      <c r="FAV128" s="461"/>
      <c r="FAW128" s="461"/>
      <c r="FAX128" s="461"/>
      <c r="FAY128" s="461"/>
      <c r="FAZ128" s="461"/>
      <c r="FBA128" s="461"/>
      <c r="FBB128" s="461"/>
      <c r="FBC128" s="461"/>
      <c r="FBD128" s="461"/>
      <c r="FBE128" s="461"/>
      <c r="FBF128" s="461"/>
      <c r="FBG128" s="461"/>
      <c r="FBH128" s="461"/>
      <c r="FBI128" s="461"/>
      <c r="FBJ128" s="461"/>
      <c r="FBK128" s="461"/>
      <c r="FBL128" s="461"/>
      <c r="FBM128" s="461"/>
      <c r="FBN128" s="461"/>
      <c r="FBO128" s="461"/>
      <c r="FBP128" s="461"/>
      <c r="FBQ128" s="461"/>
      <c r="FBR128" s="461"/>
      <c r="FBS128" s="461"/>
      <c r="FBT128" s="461"/>
      <c r="FBU128" s="461"/>
      <c r="FBV128" s="461"/>
      <c r="FBW128" s="461"/>
      <c r="FBX128" s="461"/>
      <c r="FBY128" s="461"/>
      <c r="FBZ128" s="461"/>
      <c r="FCA128" s="461"/>
      <c r="FCB128" s="461"/>
      <c r="FCC128" s="461"/>
      <c r="FCD128" s="461"/>
      <c r="FCE128" s="461"/>
      <c r="FCF128" s="461"/>
      <c r="FCG128" s="461"/>
      <c r="FCH128" s="461"/>
      <c r="FCI128" s="461"/>
      <c r="FCJ128" s="461"/>
      <c r="FCK128" s="461"/>
      <c r="FCL128" s="461"/>
      <c r="FCM128" s="461"/>
      <c r="FCN128" s="461"/>
      <c r="FCO128" s="461"/>
      <c r="FCP128" s="461"/>
      <c r="FCQ128" s="461"/>
      <c r="FCR128" s="461"/>
      <c r="FCS128" s="461"/>
      <c r="FCT128" s="461"/>
      <c r="FCU128" s="461"/>
      <c r="FCV128" s="461"/>
      <c r="FCW128" s="461"/>
      <c r="FCX128" s="461"/>
      <c r="FCY128" s="461"/>
      <c r="FCZ128" s="461"/>
      <c r="FDA128" s="461"/>
      <c r="FDB128" s="461"/>
      <c r="FDC128" s="461"/>
      <c r="FDD128" s="461"/>
      <c r="FDE128" s="461"/>
      <c r="FDF128" s="461"/>
      <c r="FDG128" s="461"/>
      <c r="FDH128" s="461"/>
      <c r="FDI128" s="461"/>
      <c r="FDJ128" s="461"/>
      <c r="FDK128" s="461"/>
      <c r="FDL128" s="461"/>
      <c r="FDM128" s="461"/>
      <c r="FDN128" s="461"/>
      <c r="FDO128" s="461"/>
      <c r="FDP128" s="461"/>
      <c r="FDQ128" s="461"/>
      <c r="FDR128" s="461"/>
      <c r="FDS128" s="461"/>
      <c r="FDT128" s="461"/>
      <c r="FDU128" s="461"/>
      <c r="FDV128" s="461"/>
      <c r="FDW128" s="461"/>
      <c r="FDX128" s="461"/>
      <c r="FDY128" s="461"/>
      <c r="FDZ128" s="461"/>
      <c r="FEA128" s="461"/>
      <c r="FEB128" s="461"/>
      <c r="FEC128" s="461"/>
      <c r="FED128" s="461"/>
      <c r="FEE128" s="461"/>
      <c r="FEF128" s="461"/>
      <c r="FEG128" s="461"/>
      <c r="FEH128" s="461"/>
      <c r="FEI128" s="461"/>
      <c r="FEJ128" s="461"/>
      <c r="FEK128" s="461"/>
      <c r="FEL128" s="461"/>
      <c r="FEM128" s="461"/>
      <c r="FEN128" s="461"/>
      <c r="FEO128" s="461"/>
      <c r="FEP128" s="461"/>
      <c r="FEQ128" s="461"/>
      <c r="FER128" s="461"/>
      <c r="FES128" s="461"/>
      <c r="FET128" s="461"/>
      <c r="FEU128" s="461"/>
      <c r="FEV128" s="461"/>
      <c r="FEW128" s="461"/>
      <c r="FEX128" s="461"/>
      <c r="FEY128" s="461"/>
      <c r="FEZ128" s="461"/>
      <c r="FFA128" s="461"/>
      <c r="FFB128" s="461"/>
      <c r="FFC128" s="461"/>
      <c r="FFD128" s="461"/>
      <c r="FFE128" s="461"/>
      <c r="FFF128" s="461"/>
      <c r="FFG128" s="461"/>
      <c r="FFH128" s="461"/>
      <c r="FFI128" s="461"/>
      <c r="FFJ128" s="461"/>
      <c r="FFK128" s="461"/>
      <c r="FFL128" s="461"/>
      <c r="FFM128" s="461"/>
      <c r="FFN128" s="461"/>
      <c r="FFO128" s="461"/>
      <c r="FFP128" s="461"/>
      <c r="FFQ128" s="461"/>
      <c r="FFR128" s="461"/>
      <c r="FFS128" s="461"/>
      <c r="FFT128" s="461"/>
      <c r="FFU128" s="461"/>
      <c r="FFV128" s="461"/>
      <c r="FFW128" s="461"/>
      <c r="FFX128" s="461"/>
      <c r="FFY128" s="461"/>
      <c r="FFZ128" s="461"/>
      <c r="FGA128" s="461"/>
      <c r="FGB128" s="461"/>
      <c r="FGC128" s="461"/>
      <c r="FGD128" s="461"/>
      <c r="FGE128" s="461"/>
      <c r="FGF128" s="461"/>
      <c r="FGG128" s="461"/>
      <c r="FGH128" s="461"/>
      <c r="FGI128" s="461"/>
      <c r="FGJ128" s="461"/>
      <c r="FGK128" s="461"/>
      <c r="FGL128" s="461"/>
      <c r="FGM128" s="461"/>
      <c r="FGN128" s="461"/>
      <c r="FGO128" s="461"/>
      <c r="FGP128" s="461"/>
      <c r="FGQ128" s="461"/>
      <c r="FGR128" s="461"/>
      <c r="FGS128" s="461"/>
      <c r="FGT128" s="461"/>
      <c r="FGU128" s="461"/>
      <c r="FGV128" s="461"/>
      <c r="FGW128" s="461"/>
      <c r="FGX128" s="461"/>
      <c r="FGY128" s="461"/>
      <c r="FGZ128" s="461"/>
      <c r="FHA128" s="461"/>
      <c r="FHB128" s="461"/>
      <c r="FHC128" s="461"/>
      <c r="FHD128" s="461"/>
      <c r="FHE128" s="461"/>
      <c r="FHF128" s="461"/>
      <c r="FHG128" s="461"/>
      <c r="FHH128" s="461"/>
      <c r="FHI128" s="461"/>
      <c r="FHJ128" s="461"/>
      <c r="FHK128" s="461"/>
      <c r="FHL128" s="461"/>
      <c r="FHM128" s="461"/>
      <c r="FHN128" s="461"/>
      <c r="FHO128" s="461"/>
      <c r="FHP128" s="461"/>
      <c r="FHQ128" s="461"/>
      <c r="FHR128" s="461"/>
      <c r="FHS128" s="461"/>
      <c r="FHT128" s="461"/>
      <c r="FHU128" s="461"/>
      <c r="FHV128" s="461"/>
      <c r="FHW128" s="461"/>
      <c r="FHX128" s="461"/>
      <c r="FHY128" s="461"/>
      <c r="FHZ128" s="461"/>
      <c r="FIA128" s="461"/>
      <c r="FIB128" s="461"/>
      <c r="FIC128" s="461"/>
      <c r="FID128" s="461"/>
      <c r="FIE128" s="461"/>
      <c r="FIF128" s="461"/>
      <c r="FIG128" s="461"/>
      <c r="FIH128" s="461"/>
      <c r="FII128" s="461"/>
      <c r="FIJ128" s="461"/>
      <c r="FIK128" s="461"/>
      <c r="FIL128" s="461"/>
      <c r="FIM128" s="461"/>
      <c r="FIN128" s="461"/>
      <c r="FIO128" s="461"/>
      <c r="FIP128" s="461"/>
      <c r="FIQ128" s="461"/>
      <c r="FIR128" s="461"/>
      <c r="FIS128" s="461"/>
      <c r="FIT128" s="461"/>
      <c r="FIU128" s="461"/>
      <c r="FIV128" s="461"/>
      <c r="FIW128" s="461"/>
      <c r="FIX128" s="461"/>
      <c r="FIY128" s="461"/>
      <c r="FIZ128" s="461"/>
      <c r="FJA128" s="461"/>
      <c r="FJB128" s="461"/>
      <c r="FJC128" s="461"/>
      <c r="FJD128" s="461"/>
      <c r="FJE128" s="461"/>
      <c r="FJF128" s="461"/>
      <c r="FJG128" s="461"/>
      <c r="FJH128" s="461"/>
      <c r="FJI128" s="461"/>
      <c r="FJJ128" s="461"/>
      <c r="FJK128" s="461"/>
      <c r="FJL128" s="461"/>
      <c r="FJM128" s="461"/>
      <c r="FJN128" s="461"/>
      <c r="FJO128" s="461"/>
      <c r="FJP128" s="461"/>
      <c r="FJQ128" s="461"/>
      <c r="FJR128" s="461"/>
      <c r="FJS128" s="461"/>
      <c r="FJT128" s="461"/>
      <c r="FJU128" s="461"/>
      <c r="FJV128" s="461"/>
      <c r="FJW128" s="461"/>
      <c r="FJX128" s="461"/>
      <c r="FJY128" s="461"/>
      <c r="FJZ128" s="461"/>
      <c r="FKA128" s="461"/>
      <c r="FKB128" s="461"/>
      <c r="FKC128" s="461"/>
      <c r="FKD128" s="461"/>
      <c r="FKE128" s="461"/>
      <c r="FKF128" s="461"/>
      <c r="FKG128" s="461"/>
      <c r="FKH128" s="461"/>
      <c r="FKI128" s="461"/>
      <c r="FKJ128" s="461"/>
      <c r="FKK128" s="461"/>
      <c r="FKL128" s="461"/>
      <c r="FKM128" s="461"/>
      <c r="FKN128" s="461"/>
      <c r="FKO128" s="461"/>
      <c r="FKP128" s="461"/>
      <c r="FKQ128" s="461"/>
      <c r="FKR128" s="461"/>
      <c r="FKS128" s="461"/>
      <c r="FKT128" s="461"/>
      <c r="FKU128" s="461"/>
      <c r="FKV128" s="461"/>
      <c r="FKW128" s="461"/>
      <c r="FKX128" s="461"/>
      <c r="FKY128" s="461"/>
      <c r="FKZ128" s="461"/>
      <c r="FLA128" s="461"/>
      <c r="FLB128" s="461"/>
      <c r="FLC128" s="461"/>
      <c r="FLD128" s="461"/>
      <c r="FLE128" s="461"/>
      <c r="FLF128" s="461"/>
      <c r="FLG128" s="461"/>
      <c r="FLH128" s="461"/>
      <c r="FLI128" s="461"/>
      <c r="FLJ128" s="461"/>
      <c r="FLK128" s="461"/>
      <c r="FLL128" s="461"/>
      <c r="FLM128" s="461"/>
      <c r="FLN128" s="461"/>
      <c r="FLO128" s="461"/>
      <c r="FLP128" s="461"/>
      <c r="FLQ128" s="461"/>
      <c r="FLR128" s="461"/>
      <c r="FLS128" s="461"/>
      <c r="FLT128" s="461"/>
      <c r="FLU128" s="461"/>
      <c r="FLV128" s="461"/>
      <c r="FLW128" s="461"/>
      <c r="FLX128" s="461"/>
      <c r="FLY128" s="461"/>
      <c r="FLZ128" s="461"/>
      <c r="FMA128" s="461"/>
      <c r="FMB128" s="461"/>
      <c r="FMC128" s="461"/>
      <c r="FMD128" s="461"/>
      <c r="FME128" s="461"/>
      <c r="FMF128" s="461"/>
      <c r="FMG128" s="461"/>
      <c r="FMH128" s="461"/>
      <c r="FMI128" s="461"/>
      <c r="FMJ128" s="461"/>
      <c r="FMK128" s="461"/>
      <c r="FML128" s="461"/>
      <c r="FMM128" s="461"/>
      <c r="FMN128" s="461"/>
      <c r="FMO128" s="461"/>
      <c r="FMP128" s="461"/>
      <c r="FMQ128" s="461"/>
      <c r="FMR128" s="461"/>
      <c r="FMS128" s="461"/>
      <c r="FMT128" s="461"/>
      <c r="FMU128" s="461"/>
      <c r="FMV128" s="461"/>
      <c r="FMW128" s="461"/>
      <c r="FMX128" s="461"/>
      <c r="FMY128" s="461"/>
      <c r="FMZ128" s="461"/>
      <c r="FNA128" s="461"/>
      <c r="FNB128" s="461"/>
      <c r="FNC128" s="461"/>
      <c r="FND128" s="461"/>
      <c r="FNE128" s="461"/>
      <c r="FNF128" s="461"/>
      <c r="FNG128" s="461"/>
      <c r="FNH128" s="461"/>
      <c r="FNI128" s="461"/>
      <c r="FNJ128" s="461"/>
      <c r="FNK128" s="461"/>
      <c r="FNL128" s="461"/>
      <c r="FNM128" s="461"/>
      <c r="FNN128" s="461"/>
      <c r="FNO128" s="461"/>
      <c r="FNP128" s="461"/>
      <c r="FNQ128" s="461"/>
      <c r="FNR128" s="461"/>
      <c r="FNS128" s="461"/>
      <c r="FNT128" s="461"/>
      <c r="FNU128" s="461"/>
      <c r="FNV128" s="461"/>
      <c r="FNW128" s="461"/>
      <c r="FNX128" s="461"/>
      <c r="FNY128" s="461"/>
      <c r="FNZ128" s="461"/>
      <c r="FOA128" s="461"/>
      <c r="FOB128" s="461"/>
      <c r="FOC128" s="461"/>
      <c r="FOD128" s="461"/>
      <c r="FOE128" s="461"/>
      <c r="FOF128" s="461"/>
      <c r="FOG128" s="461"/>
      <c r="FOH128" s="461"/>
      <c r="FOI128" s="461"/>
      <c r="FOJ128" s="461"/>
      <c r="FOK128" s="461"/>
      <c r="FOL128" s="461"/>
      <c r="FOM128" s="461"/>
      <c r="FON128" s="461"/>
      <c r="FOO128" s="461"/>
      <c r="FOP128" s="461"/>
      <c r="FOQ128" s="461"/>
      <c r="FOR128" s="461"/>
      <c r="FOS128" s="461"/>
      <c r="FOT128" s="461"/>
      <c r="FOU128" s="461"/>
      <c r="FOV128" s="461"/>
      <c r="FOW128" s="461"/>
      <c r="FOX128" s="461"/>
      <c r="FOY128" s="461"/>
      <c r="FOZ128" s="461"/>
      <c r="FPA128" s="461"/>
      <c r="FPB128" s="461"/>
      <c r="FPC128" s="461"/>
      <c r="FPD128" s="461"/>
      <c r="FPE128" s="461"/>
      <c r="FPF128" s="461"/>
      <c r="FPG128" s="461"/>
      <c r="FPH128" s="461"/>
      <c r="FPI128" s="461"/>
      <c r="FPJ128" s="461"/>
      <c r="FPK128" s="461"/>
      <c r="FPL128" s="461"/>
      <c r="FPM128" s="461"/>
      <c r="FPN128" s="461"/>
      <c r="FPO128" s="461"/>
      <c r="FPP128" s="461"/>
      <c r="FPQ128" s="461"/>
      <c r="FPR128" s="461"/>
      <c r="FPS128" s="461"/>
      <c r="FPT128" s="461"/>
      <c r="FPU128" s="461"/>
      <c r="FPV128" s="461"/>
      <c r="FPW128" s="461"/>
      <c r="FPX128" s="461"/>
      <c r="FPY128" s="461"/>
      <c r="FPZ128" s="461"/>
      <c r="FQA128" s="461"/>
      <c r="FQB128" s="461"/>
      <c r="FQC128" s="461"/>
      <c r="FQD128" s="461"/>
      <c r="FQE128" s="461"/>
      <c r="FQF128" s="461"/>
      <c r="FQG128" s="461"/>
      <c r="FQH128" s="461"/>
      <c r="FQI128" s="461"/>
      <c r="FQJ128" s="461"/>
      <c r="FQK128" s="461"/>
      <c r="FQL128" s="461"/>
      <c r="FQM128" s="461"/>
      <c r="FQN128" s="461"/>
      <c r="FQO128" s="461"/>
      <c r="FQP128" s="461"/>
      <c r="FQQ128" s="461"/>
      <c r="FQR128" s="461"/>
      <c r="FQS128" s="461"/>
      <c r="FQT128" s="461"/>
      <c r="FQU128" s="461"/>
      <c r="FQV128" s="461"/>
      <c r="FQW128" s="461"/>
      <c r="FQX128" s="461"/>
      <c r="FQY128" s="461"/>
      <c r="FQZ128" s="461"/>
      <c r="FRA128" s="461"/>
      <c r="FRB128" s="461"/>
      <c r="FRC128" s="461"/>
      <c r="FRD128" s="461"/>
      <c r="FRE128" s="461"/>
      <c r="FRF128" s="461"/>
      <c r="FRG128" s="461"/>
      <c r="FRH128" s="461"/>
      <c r="FRI128" s="461"/>
      <c r="FRJ128" s="461"/>
      <c r="FRK128" s="461"/>
      <c r="FRL128" s="461"/>
      <c r="FRM128" s="461"/>
      <c r="FRN128" s="461"/>
      <c r="FRO128" s="461"/>
      <c r="FRP128" s="461"/>
      <c r="FRQ128" s="461"/>
      <c r="FRR128" s="461"/>
      <c r="FRS128" s="461"/>
      <c r="FRT128" s="461"/>
      <c r="FRU128" s="461"/>
      <c r="FRV128" s="461"/>
      <c r="FRW128" s="461"/>
      <c r="FRX128" s="461"/>
      <c r="FRY128" s="461"/>
      <c r="FRZ128" s="461"/>
      <c r="FSA128" s="461"/>
      <c r="FSB128" s="461"/>
      <c r="FSC128" s="461"/>
      <c r="FSD128" s="461"/>
      <c r="FSE128" s="461"/>
      <c r="FSF128" s="461"/>
      <c r="FSG128" s="461"/>
      <c r="FSH128" s="461"/>
      <c r="FSI128" s="461"/>
      <c r="FSJ128" s="461"/>
      <c r="FSK128" s="461"/>
      <c r="FSL128" s="461"/>
      <c r="FSM128" s="461"/>
      <c r="FSN128" s="461"/>
      <c r="FSO128" s="461"/>
      <c r="FSP128" s="461"/>
      <c r="FSQ128" s="461"/>
      <c r="FSR128" s="461"/>
      <c r="FSS128" s="461"/>
      <c r="FST128" s="461"/>
      <c r="FSU128" s="461"/>
      <c r="FSV128" s="461"/>
      <c r="FSW128" s="461"/>
      <c r="FSX128" s="461"/>
      <c r="FSY128" s="461"/>
      <c r="FSZ128" s="461"/>
      <c r="FTA128" s="461"/>
      <c r="FTB128" s="461"/>
      <c r="FTC128" s="461"/>
      <c r="FTD128" s="461"/>
      <c r="FTE128" s="461"/>
      <c r="FTF128" s="461"/>
      <c r="FTG128" s="461"/>
      <c r="FTH128" s="461"/>
      <c r="FTI128" s="461"/>
      <c r="FTJ128" s="461"/>
      <c r="FTK128" s="461"/>
      <c r="FTL128" s="461"/>
      <c r="FTM128" s="461"/>
      <c r="FTN128" s="461"/>
      <c r="FTO128" s="461"/>
      <c r="FTP128" s="461"/>
      <c r="FTQ128" s="461"/>
      <c r="FTR128" s="461"/>
      <c r="FTS128" s="461"/>
      <c r="FTT128" s="461"/>
      <c r="FTU128" s="461"/>
      <c r="FTV128" s="461"/>
      <c r="FTW128" s="461"/>
      <c r="FTX128" s="461"/>
      <c r="FTY128" s="461"/>
      <c r="FTZ128" s="461"/>
      <c r="FUA128" s="461"/>
      <c r="FUB128" s="461"/>
      <c r="FUC128" s="461"/>
      <c r="FUD128" s="461"/>
      <c r="FUE128" s="461"/>
      <c r="FUF128" s="461"/>
      <c r="FUG128" s="461"/>
      <c r="FUH128" s="461"/>
      <c r="FUI128" s="461"/>
      <c r="FUJ128" s="461"/>
      <c r="FUK128" s="461"/>
      <c r="FUL128" s="461"/>
      <c r="FUM128" s="461"/>
      <c r="FUN128" s="461"/>
      <c r="FUO128" s="461"/>
      <c r="FUP128" s="461"/>
      <c r="FUQ128" s="461"/>
      <c r="FUR128" s="461"/>
      <c r="FUS128" s="461"/>
      <c r="FUT128" s="461"/>
      <c r="FUU128" s="461"/>
      <c r="FUV128" s="461"/>
      <c r="FUW128" s="461"/>
      <c r="FUX128" s="461"/>
      <c r="FUY128" s="461"/>
      <c r="FUZ128" s="461"/>
      <c r="FVA128" s="461"/>
      <c r="FVB128" s="461"/>
      <c r="FVC128" s="461"/>
      <c r="FVD128" s="461"/>
      <c r="FVE128" s="461"/>
      <c r="FVF128" s="461"/>
      <c r="FVG128" s="461"/>
      <c r="FVH128" s="461"/>
      <c r="FVI128" s="461"/>
      <c r="FVJ128" s="461"/>
      <c r="FVK128" s="461"/>
      <c r="FVL128" s="461"/>
      <c r="FVM128" s="461"/>
      <c r="FVN128" s="461"/>
      <c r="FVO128" s="461"/>
      <c r="FVP128" s="461"/>
      <c r="FVQ128" s="461"/>
      <c r="FVR128" s="461"/>
      <c r="FVS128" s="461"/>
      <c r="FVT128" s="461"/>
      <c r="FVU128" s="461"/>
      <c r="FVV128" s="461"/>
      <c r="FVW128" s="461"/>
      <c r="FVX128" s="461"/>
      <c r="FVY128" s="461"/>
      <c r="FVZ128" s="461"/>
      <c r="FWA128" s="461"/>
      <c r="FWB128" s="461"/>
      <c r="FWC128" s="461"/>
      <c r="FWD128" s="461"/>
      <c r="FWE128" s="461"/>
      <c r="FWF128" s="461"/>
      <c r="FWG128" s="461"/>
      <c r="FWH128" s="461"/>
      <c r="FWI128" s="461"/>
      <c r="FWJ128" s="461"/>
      <c r="FWK128" s="461"/>
      <c r="FWL128" s="461"/>
      <c r="FWM128" s="461"/>
      <c r="FWN128" s="461"/>
      <c r="FWO128" s="461"/>
      <c r="FWP128" s="461"/>
      <c r="FWQ128" s="461"/>
      <c r="FWR128" s="461"/>
      <c r="FWS128" s="461"/>
      <c r="FWT128" s="461"/>
      <c r="FWU128" s="461"/>
      <c r="FWV128" s="461"/>
      <c r="FWW128" s="461"/>
      <c r="FWX128" s="461"/>
      <c r="FWY128" s="461"/>
      <c r="FWZ128" s="461"/>
      <c r="FXA128" s="461"/>
      <c r="FXB128" s="461"/>
      <c r="FXC128" s="461"/>
      <c r="FXD128" s="461"/>
      <c r="FXE128" s="461"/>
      <c r="FXF128" s="461"/>
      <c r="FXG128" s="461"/>
      <c r="FXH128" s="461"/>
      <c r="FXI128" s="461"/>
      <c r="FXJ128" s="461"/>
      <c r="FXK128" s="461"/>
      <c r="FXL128" s="461"/>
      <c r="FXM128" s="461"/>
      <c r="FXN128" s="461"/>
      <c r="FXO128" s="461"/>
      <c r="FXP128" s="461"/>
      <c r="FXQ128" s="461"/>
      <c r="FXR128" s="461"/>
      <c r="FXS128" s="461"/>
      <c r="FXT128" s="461"/>
      <c r="FXU128" s="461"/>
      <c r="FXV128" s="461"/>
      <c r="FXW128" s="461"/>
      <c r="FXX128" s="461"/>
      <c r="FXY128" s="461"/>
      <c r="FXZ128" s="461"/>
      <c r="FYA128" s="461"/>
      <c r="FYB128" s="461"/>
      <c r="FYC128" s="461"/>
      <c r="FYD128" s="461"/>
      <c r="FYE128" s="461"/>
      <c r="FYF128" s="461"/>
      <c r="FYG128" s="461"/>
      <c r="FYH128" s="461"/>
      <c r="FYI128" s="461"/>
      <c r="FYJ128" s="461"/>
      <c r="FYK128" s="461"/>
      <c r="FYL128" s="461"/>
      <c r="FYM128" s="461"/>
      <c r="FYN128" s="461"/>
      <c r="FYO128" s="461"/>
      <c r="FYP128" s="461"/>
      <c r="FYQ128" s="461"/>
      <c r="FYR128" s="461"/>
      <c r="FYS128" s="461"/>
      <c r="FYT128" s="461"/>
      <c r="FYU128" s="461"/>
      <c r="FYV128" s="461"/>
      <c r="FYW128" s="461"/>
      <c r="FYX128" s="461"/>
      <c r="FYY128" s="461"/>
      <c r="FYZ128" s="461"/>
      <c r="FZA128" s="461"/>
      <c r="FZB128" s="461"/>
      <c r="FZC128" s="461"/>
      <c r="FZD128" s="461"/>
      <c r="FZE128" s="461"/>
      <c r="FZF128" s="461"/>
      <c r="FZG128" s="461"/>
      <c r="FZH128" s="461"/>
      <c r="FZI128" s="461"/>
      <c r="FZJ128" s="461"/>
      <c r="FZK128" s="461"/>
      <c r="FZL128" s="461"/>
      <c r="FZM128" s="461"/>
      <c r="FZN128" s="461"/>
      <c r="FZO128" s="461"/>
      <c r="FZP128" s="461"/>
      <c r="FZQ128" s="461"/>
      <c r="FZR128" s="461"/>
      <c r="FZS128" s="461"/>
      <c r="FZT128" s="461"/>
      <c r="FZU128" s="461"/>
      <c r="FZV128" s="461"/>
      <c r="FZW128" s="461"/>
      <c r="FZX128" s="461"/>
      <c r="FZY128" s="461"/>
      <c r="FZZ128" s="461"/>
      <c r="GAA128" s="461"/>
      <c r="GAB128" s="461"/>
      <c r="GAC128" s="461"/>
      <c r="GAD128" s="461"/>
      <c r="GAE128" s="461"/>
      <c r="GAF128" s="461"/>
      <c r="GAG128" s="461"/>
      <c r="GAH128" s="461"/>
      <c r="GAI128" s="461"/>
      <c r="GAJ128" s="461"/>
      <c r="GAK128" s="461"/>
      <c r="GAL128" s="461"/>
      <c r="GAM128" s="461"/>
      <c r="GAN128" s="461"/>
      <c r="GAO128" s="461"/>
      <c r="GAP128" s="461"/>
      <c r="GAQ128" s="461"/>
      <c r="GAR128" s="461"/>
      <c r="GAS128" s="461"/>
      <c r="GAT128" s="461"/>
      <c r="GAU128" s="461"/>
      <c r="GAV128" s="461"/>
      <c r="GAW128" s="461"/>
      <c r="GAX128" s="461"/>
      <c r="GAY128" s="461"/>
      <c r="GAZ128" s="461"/>
      <c r="GBA128" s="461"/>
      <c r="GBB128" s="461"/>
      <c r="GBC128" s="461"/>
      <c r="GBD128" s="461"/>
      <c r="GBE128" s="461"/>
      <c r="GBF128" s="461"/>
      <c r="GBG128" s="461"/>
      <c r="GBH128" s="461"/>
      <c r="GBI128" s="461"/>
      <c r="GBJ128" s="461"/>
      <c r="GBK128" s="461"/>
      <c r="GBL128" s="461"/>
      <c r="GBM128" s="461"/>
      <c r="GBN128" s="461"/>
      <c r="GBO128" s="461"/>
      <c r="GBP128" s="461"/>
      <c r="GBQ128" s="461"/>
      <c r="GBR128" s="461"/>
      <c r="GBS128" s="461"/>
      <c r="GBT128" s="461"/>
      <c r="GBU128" s="461"/>
      <c r="GBV128" s="461"/>
      <c r="GBW128" s="461"/>
      <c r="GBX128" s="461"/>
      <c r="GBY128" s="461"/>
      <c r="GBZ128" s="461"/>
      <c r="GCA128" s="461"/>
      <c r="GCB128" s="461"/>
      <c r="GCC128" s="461"/>
      <c r="GCD128" s="461"/>
      <c r="GCE128" s="461"/>
      <c r="GCF128" s="461"/>
      <c r="GCG128" s="461"/>
      <c r="GCH128" s="461"/>
      <c r="GCI128" s="461"/>
      <c r="GCJ128" s="461"/>
      <c r="GCK128" s="461"/>
      <c r="GCL128" s="461"/>
      <c r="GCM128" s="461"/>
      <c r="GCN128" s="461"/>
      <c r="GCO128" s="461"/>
      <c r="GCP128" s="461"/>
      <c r="GCQ128" s="461"/>
      <c r="GCR128" s="461"/>
      <c r="GCS128" s="461"/>
      <c r="GCT128" s="461"/>
      <c r="GCU128" s="461"/>
      <c r="GCV128" s="461"/>
      <c r="GCW128" s="461"/>
      <c r="GCX128" s="461"/>
      <c r="GCY128" s="461"/>
      <c r="GCZ128" s="461"/>
      <c r="GDA128" s="461"/>
      <c r="GDB128" s="461"/>
      <c r="GDC128" s="461"/>
      <c r="GDD128" s="461"/>
      <c r="GDE128" s="461"/>
      <c r="GDF128" s="461"/>
      <c r="GDG128" s="461"/>
      <c r="GDH128" s="461"/>
      <c r="GDI128" s="461"/>
      <c r="GDJ128" s="461"/>
      <c r="GDK128" s="461"/>
      <c r="GDL128" s="461"/>
      <c r="GDM128" s="461"/>
      <c r="GDN128" s="461"/>
      <c r="GDO128" s="461"/>
      <c r="GDP128" s="461"/>
      <c r="GDQ128" s="461"/>
      <c r="GDR128" s="461"/>
      <c r="GDS128" s="461"/>
      <c r="GDT128" s="461"/>
      <c r="GDU128" s="461"/>
      <c r="GDV128" s="461"/>
      <c r="GDW128" s="461"/>
      <c r="GDX128" s="461"/>
      <c r="GDY128" s="461"/>
      <c r="GDZ128" s="461"/>
      <c r="GEA128" s="461"/>
      <c r="GEB128" s="461"/>
      <c r="GEC128" s="461"/>
      <c r="GED128" s="461"/>
      <c r="GEE128" s="461"/>
      <c r="GEF128" s="461"/>
      <c r="GEG128" s="461"/>
      <c r="GEH128" s="461"/>
      <c r="GEI128" s="461"/>
      <c r="GEJ128" s="461"/>
      <c r="GEK128" s="461"/>
      <c r="GEL128" s="461"/>
      <c r="GEM128" s="461"/>
      <c r="GEN128" s="461"/>
      <c r="GEO128" s="461"/>
      <c r="GEP128" s="461"/>
      <c r="GEQ128" s="461"/>
      <c r="GER128" s="461"/>
      <c r="GES128" s="461"/>
      <c r="GET128" s="461"/>
      <c r="GEU128" s="461"/>
      <c r="GEV128" s="461"/>
      <c r="GEW128" s="461"/>
      <c r="GEX128" s="461"/>
      <c r="GEY128" s="461"/>
      <c r="GEZ128" s="461"/>
      <c r="GFA128" s="461"/>
      <c r="GFB128" s="461"/>
      <c r="GFC128" s="461"/>
      <c r="GFD128" s="461"/>
      <c r="GFE128" s="461"/>
      <c r="GFF128" s="461"/>
      <c r="GFG128" s="461"/>
      <c r="GFH128" s="461"/>
      <c r="GFI128" s="461"/>
      <c r="GFJ128" s="461"/>
      <c r="GFK128" s="461"/>
      <c r="GFL128" s="461"/>
      <c r="GFM128" s="461"/>
      <c r="GFN128" s="461"/>
      <c r="GFO128" s="461"/>
      <c r="GFP128" s="461"/>
      <c r="GFQ128" s="461"/>
      <c r="GFR128" s="461"/>
      <c r="GFS128" s="461"/>
      <c r="GFT128" s="461"/>
      <c r="GFU128" s="461"/>
      <c r="GFV128" s="461"/>
      <c r="GFW128" s="461"/>
      <c r="GFX128" s="461"/>
      <c r="GFY128" s="461"/>
      <c r="GFZ128" s="461"/>
      <c r="GGA128" s="461"/>
      <c r="GGB128" s="461"/>
      <c r="GGC128" s="461"/>
      <c r="GGD128" s="461"/>
      <c r="GGE128" s="461"/>
      <c r="GGF128" s="461"/>
      <c r="GGG128" s="461"/>
      <c r="GGH128" s="461"/>
      <c r="GGI128" s="461"/>
      <c r="GGJ128" s="461"/>
      <c r="GGK128" s="461"/>
      <c r="GGL128" s="461"/>
      <c r="GGM128" s="461"/>
      <c r="GGN128" s="461"/>
      <c r="GGO128" s="461"/>
      <c r="GGP128" s="461"/>
      <c r="GGQ128" s="461"/>
      <c r="GGR128" s="461"/>
      <c r="GGS128" s="461"/>
      <c r="GGT128" s="461"/>
      <c r="GGU128" s="461"/>
      <c r="GGV128" s="461"/>
      <c r="GGW128" s="461"/>
      <c r="GGX128" s="461"/>
      <c r="GGY128" s="461"/>
      <c r="GGZ128" s="461"/>
      <c r="GHA128" s="461"/>
      <c r="GHB128" s="461"/>
      <c r="GHC128" s="461"/>
      <c r="GHD128" s="461"/>
      <c r="GHE128" s="461"/>
      <c r="GHF128" s="461"/>
      <c r="GHG128" s="461"/>
      <c r="GHH128" s="461"/>
      <c r="GHI128" s="461"/>
      <c r="GHJ128" s="461"/>
      <c r="GHK128" s="461"/>
      <c r="GHL128" s="461"/>
      <c r="GHM128" s="461"/>
      <c r="GHN128" s="461"/>
      <c r="GHO128" s="461"/>
      <c r="GHP128" s="461"/>
      <c r="GHQ128" s="461"/>
      <c r="GHR128" s="461"/>
      <c r="GHS128" s="461"/>
      <c r="GHT128" s="461"/>
      <c r="GHU128" s="461"/>
      <c r="GHV128" s="461"/>
      <c r="GHW128" s="461"/>
      <c r="GHX128" s="461"/>
      <c r="GHY128" s="461"/>
      <c r="GHZ128" s="461"/>
      <c r="GIA128" s="461"/>
      <c r="GIB128" s="461"/>
      <c r="GIC128" s="461"/>
      <c r="GID128" s="461"/>
      <c r="GIE128" s="461"/>
      <c r="GIF128" s="461"/>
      <c r="GIG128" s="461"/>
      <c r="GIH128" s="461"/>
      <c r="GII128" s="461"/>
      <c r="GIJ128" s="461"/>
      <c r="GIK128" s="461"/>
      <c r="GIL128" s="461"/>
      <c r="GIM128" s="461"/>
      <c r="GIN128" s="461"/>
      <c r="GIO128" s="461"/>
      <c r="GIP128" s="461"/>
      <c r="GIQ128" s="461"/>
      <c r="GIR128" s="461"/>
      <c r="GIS128" s="461"/>
      <c r="GIT128" s="461"/>
      <c r="GIU128" s="461"/>
      <c r="GIV128" s="461"/>
      <c r="GIW128" s="461"/>
      <c r="GIX128" s="461"/>
      <c r="GIY128" s="461"/>
      <c r="GIZ128" s="461"/>
      <c r="GJA128" s="461"/>
      <c r="GJB128" s="461"/>
      <c r="GJC128" s="461"/>
      <c r="GJD128" s="461"/>
      <c r="GJE128" s="461"/>
      <c r="GJF128" s="461"/>
      <c r="GJG128" s="461"/>
      <c r="GJH128" s="461"/>
      <c r="GJI128" s="461"/>
      <c r="GJJ128" s="461"/>
      <c r="GJK128" s="461"/>
      <c r="GJL128" s="461"/>
      <c r="GJM128" s="461"/>
      <c r="GJN128" s="461"/>
      <c r="GJO128" s="461"/>
      <c r="GJP128" s="461"/>
      <c r="GJQ128" s="461"/>
      <c r="GJR128" s="461"/>
      <c r="GJS128" s="461"/>
      <c r="GJT128" s="461"/>
      <c r="GJU128" s="461"/>
      <c r="GJV128" s="461"/>
      <c r="GJW128" s="461"/>
      <c r="GJX128" s="461"/>
      <c r="GJY128" s="461"/>
      <c r="GJZ128" s="461"/>
      <c r="GKA128" s="461"/>
      <c r="GKB128" s="461"/>
      <c r="GKC128" s="461"/>
      <c r="GKD128" s="461"/>
      <c r="GKE128" s="461"/>
      <c r="GKF128" s="461"/>
      <c r="GKG128" s="461"/>
      <c r="GKH128" s="461"/>
      <c r="GKI128" s="461"/>
      <c r="GKJ128" s="461"/>
      <c r="GKK128" s="461"/>
      <c r="GKL128" s="461"/>
      <c r="GKM128" s="461"/>
      <c r="GKN128" s="461"/>
      <c r="GKO128" s="461"/>
      <c r="GKP128" s="461"/>
      <c r="GKQ128" s="461"/>
      <c r="GKR128" s="461"/>
      <c r="GKS128" s="461"/>
      <c r="GKT128" s="461"/>
      <c r="GKU128" s="461"/>
      <c r="GKV128" s="461"/>
      <c r="GKW128" s="461"/>
      <c r="GKX128" s="461"/>
      <c r="GKY128" s="461"/>
      <c r="GKZ128" s="461"/>
      <c r="GLA128" s="461"/>
      <c r="GLB128" s="461"/>
      <c r="GLC128" s="461"/>
      <c r="GLD128" s="461"/>
      <c r="GLE128" s="461"/>
      <c r="GLF128" s="461"/>
      <c r="GLG128" s="461"/>
      <c r="GLH128" s="461"/>
      <c r="GLI128" s="461"/>
      <c r="GLJ128" s="461"/>
      <c r="GLK128" s="461"/>
      <c r="GLL128" s="461"/>
      <c r="GLM128" s="461"/>
      <c r="GLN128" s="461"/>
      <c r="GLO128" s="461"/>
      <c r="GLP128" s="461"/>
      <c r="GLQ128" s="461"/>
      <c r="GLR128" s="461"/>
      <c r="GLS128" s="461"/>
      <c r="GLT128" s="461"/>
      <c r="GLU128" s="461"/>
      <c r="GLV128" s="461"/>
      <c r="GLW128" s="461"/>
      <c r="GLX128" s="461"/>
      <c r="GLY128" s="461"/>
      <c r="GLZ128" s="461"/>
      <c r="GMA128" s="461"/>
      <c r="GMB128" s="461"/>
      <c r="GMC128" s="461"/>
      <c r="GMD128" s="461"/>
      <c r="GME128" s="461"/>
      <c r="GMF128" s="461"/>
      <c r="GMG128" s="461"/>
      <c r="GMH128" s="461"/>
      <c r="GMI128" s="461"/>
      <c r="GMJ128" s="461"/>
      <c r="GMK128" s="461"/>
      <c r="GML128" s="461"/>
      <c r="GMM128" s="461"/>
      <c r="GMN128" s="461"/>
      <c r="GMO128" s="461"/>
      <c r="GMP128" s="461"/>
      <c r="GMQ128" s="461"/>
      <c r="GMR128" s="461"/>
      <c r="GMS128" s="461"/>
      <c r="GMT128" s="461"/>
      <c r="GMU128" s="461"/>
      <c r="GMV128" s="461"/>
      <c r="GMW128" s="461"/>
      <c r="GMX128" s="461"/>
      <c r="GMY128" s="461"/>
      <c r="GMZ128" s="461"/>
      <c r="GNA128" s="461"/>
      <c r="GNB128" s="461"/>
      <c r="GNC128" s="461"/>
      <c r="GND128" s="461"/>
      <c r="GNE128" s="461"/>
      <c r="GNF128" s="461"/>
      <c r="GNG128" s="461"/>
      <c r="GNH128" s="461"/>
      <c r="GNI128" s="461"/>
      <c r="GNJ128" s="461"/>
      <c r="GNK128" s="461"/>
      <c r="GNL128" s="461"/>
      <c r="GNM128" s="461"/>
      <c r="GNN128" s="461"/>
      <c r="GNO128" s="461"/>
      <c r="GNP128" s="461"/>
      <c r="GNQ128" s="461"/>
      <c r="GNR128" s="461"/>
      <c r="GNS128" s="461"/>
      <c r="GNT128" s="461"/>
      <c r="GNU128" s="461"/>
      <c r="GNV128" s="461"/>
      <c r="GNW128" s="461"/>
      <c r="GNX128" s="461"/>
      <c r="GNY128" s="461"/>
      <c r="GNZ128" s="461"/>
      <c r="GOA128" s="461"/>
      <c r="GOB128" s="461"/>
      <c r="GOC128" s="461"/>
      <c r="GOD128" s="461"/>
      <c r="GOE128" s="461"/>
      <c r="GOF128" s="461"/>
      <c r="GOG128" s="461"/>
      <c r="GOH128" s="461"/>
      <c r="GOI128" s="461"/>
      <c r="GOJ128" s="461"/>
      <c r="GOK128" s="461"/>
      <c r="GOL128" s="461"/>
      <c r="GOM128" s="461"/>
      <c r="GON128" s="461"/>
      <c r="GOO128" s="461"/>
      <c r="GOP128" s="461"/>
      <c r="GOQ128" s="461"/>
      <c r="GOR128" s="461"/>
      <c r="GOS128" s="461"/>
      <c r="GOT128" s="461"/>
      <c r="GOU128" s="461"/>
      <c r="GOV128" s="461"/>
      <c r="GOW128" s="461"/>
      <c r="GOX128" s="461"/>
      <c r="GOY128" s="461"/>
      <c r="GOZ128" s="461"/>
      <c r="GPA128" s="461"/>
      <c r="GPB128" s="461"/>
      <c r="GPC128" s="461"/>
      <c r="GPD128" s="461"/>
      <c r="GPE128" s="461"/>
      <c r="GPF128" s="461"/>
      <c r="GPG128" s="461"/>
      <c r="GPH128" s="461"/>
      <c r="GPI128" s="461"/>
      <c r="GPJ128" s="461"/>
      <c r="GPK128" s="461"/>
      <c r="GPL128" s="461"/>
      <c r="GPM128" s="461"/>
      <c r="GPN128" s="461"/>
      <c r="GPO128" s="461"/>
      <c r="GPP128" s="461"/>
      <c r="GPQ128" s="461"/>
      <c r="GPR128" s="461"/>
      <c r="GPS128" s="461"/>
      <c r="GPT128" s="461"/>
      <c r="GPU128" s="461"/>
      <c r="GPV128" s="461"/>
      <c r="GPW128" s="461"/>
      <c r="GPX128" s="461"/>
      <c r="GPY128" s="461"/>
      <c r="GPZ128" s="461"/>
      <c r="GQA128" s="461"/>
      <c r="GQB128" s="461"/>
      <c r="GQC128" s="461"/>
      <c r="GQD128" s="461"/>
      <c r="GQE128" s="461"/>
      <c r="GQF128" s="461"/>
      <c r="GQG128" s="461"/>
      <c r="GQH128" s="461"/>
      <c r="GQI128" s="461"/>
      <c r="GQJ128" s="461"/>
      <c r="GQK128" s="461"/>
      <c r="GQL128" s="461"/>
      <c r="GQM128" s="461"/>
      <c r="GQN128" s="461"/>
      <c r="GQO128" s="461"/>
      <c r="GQP128" s="461"/>
      <c r="GQQ128" s="461"/>
      <c r="GQR128" s="461"/>
      <c r="GQS128" s="461"/>
      <c r="GQT128" s="461"/>
      <c r="GQU128" s="461"/>
      <c r="GQV128" s="461"/>
      <c r="GQW128" s="461"/>
      <c r="GQX128" s="461"/>
      <c r="GQY128" s="461"/>
      <c r="GQZ128" s="461"/>
      <c r="GRA128" s="461"/>
      <c r="GRB128" s="461"/>
      <c r="GRC128" s="461"/>
      <c r="GRD128" s="461"/>
      <c r="GRE128" s="461"/>
      <c r="GRF128" s="461"/>
      <c r="GRG128" s="461"/>
      <c r="GRH128" s="461"/>
      <c r="GRI128" s="461"/>
      <c r="GRJ128" s="461"/>
      <c r="GRK128" s="461"/>
      <c r="GRL128" s="461"/>
      <c r="GRM128" s="461"/>
      <c r="GRN128" s="461"/>
      <c r="GRO128" s="461"/>
      <c r="GRP128" s="461"/>
      <c r="GRQ128" s="461"/>
      <c r="GRR128" s="461"/>
      <c r="GRS128" s="461"/>
      <c r="GRT128" s="461"/>
      <c r="GRU128" s="461"/>
      <c r="GRV128" s="461"/>
      <c r="GRW128" s="461"/>
      <c r="GRX128" s="461"/>
      <c r="GRY128" s="461"/>
      <c r="GRZ128" s="461"/>
      <c r="GSA128" s="461"/>
      <c r="GSB128" s="461"/>
      <c r="GSC128" s="461"/>
      <c r="GSD128" s="461"/>
      <c r="GSE128" s="461"/>
      <c r="GSF128" s="461"/>
      <c r="GSG128" s="461"/>
      <c r="GSH128" s="461"/>
      <c r="GSI128" s="461"/>
      <c r="GSJ128" s="461"/>
      <c r="GSK128" s="461"/>
      <c r="GSL128" s="461"/>
      <c r="GSM128" s="461"/>
      <c r="GSN128" s="461"/>
      <c r="GSO128" s="461"/>
      <c r="GSP128" s="461"/>
      <c r="GSQ128" s="461"/>
      <c r="GSR128" s="461"/>
      <c r="GSS128" s="461"/>
      <c r="GST128" s="461"/>
      <c r="GSU128" s="461"/>
      <c r="GSV128" s="461"/>
      <c r="GSW128" s="461"/>
      <c r="GSX128" s="461"/>
      <c r="GSY128" s="461"/>
      <c r="GSZ128" s="461"/>
      <c r="GTA128" s="461"/>
      <c r="GTB128" s="461"/>
      <c r="GTC128" s="461"/>
      <c r="GTD128" s="461"/>
      <c r="GTE128" s="461"/>
      <c r="GTF128" s="461"/>
      <c r="GTG128" s="461"/>
      <c r="GTH128" s="461"/>
      <c r="GTI128" s="461"/>
      <c r="GTJ128" s="461"/>
      <c r="GTK128" s="461"/>
      <c r="GTL128" s="461"/>
      <c r="GTM128" s="461"/>
      <c r="GTN128" s="461"/>
      <c r="GTO128" s="461"/>
      <c r="GTP128" s="461"/>
      <c r="GTQ128" s="461"/>
      <c r="GTR128" s="461"/>
      <c r="GTS128" s="461"/>
      <c r="GTT128" s="461"/>
      <c r="GTU128" s="461"/>
      <c r="GTV128" s="461"/>
      <c r="GTW128" s="461"/>
      <c r="GTX128" s="461"/>
      <c r="GTY128" s="461"/>
      <c r="GTZ128" s="461"/>
      <c r="GUA128" s="461"/>
      <c r="GUB128" s="461"/>
      <c r="GUC128" s="461"/>
      <c r="GUD128" s="461"/>
      <c r="GUE128" s="461"/>
      <c r="GUF128" s="461"/>
      <c r="GUG128" s="461"/>
      <c r="GUH128" s="461"/>
      <c r="GUI128" s="461"/>
      <c r="GUJ128" s="461"/>
      <c r="GUK128" s="461"/>
      <c r="GUL128" s="461"/>
      <c r="GUM128" s="461"/>
      <c r="GUN128" s="461"/>
      <c r="GUO128" s="461"/>
      <c r="GUP128" s="461"/>
      <c r="GUQ128" s="461"/>
      <c r="GUR128" s="461"/>
      <c r="GUS128" s="461"/>
      <c r="GUT128" s="461"/>
      <c r="GUU128" s="461"/>
      <c r="GUV128" s="461"/>
      <c r="GUW128" s="461"/>
      <c r="GUX128" s="461"/>
      <c r="GUY128" s="461"/>
      <c r="GUZ128" s="461"/>
      <c r="GVA128" s="461"/>
      <c r="GVB128" s="461"/>
      <c r="GVC128" s="461"/>
      <c r="GVD128" s="461"/>
      <c r="GVE128" s="461"/>
      <c r="GVF128" s="461"/>
      <c r="GVG128" s="461"/>
      <c r="GVH128" s="461"/>
      <c r="GVI128" s="461"/>
      <c r="GVJ128" s="461"/>
      <c r="GVK128" s="461"/>
      <c r="GVL128" s="461"/>
      <c r="GVM128" s="461"/>
      <c r="GVN128" s="461"/>
      <c r="GVO128" s="461"/>
      <c r="GVP128" s="461"/>
      <c r="GVQ128" s="461"/>
      <c r="GVR128" s="461"/>
      <c r="GVS128" s="461"/>
      <c r="GVT128" s="461"/>
      <c r="GVU128" s="461"/>
      <c r="GVV128" s="461"/>
      <c r="GVW128" s="461"/>
      <c r="GVX128" s="461"/>
      <c r="GVY128" s="461"/>
      <c r="GVZ128" s="461"/>
      <c r="GWA128" s="461"/>
      <c r="GWB128" s="461"/>
      <c r="GWC128" s="461"/>
      <c r="GWD128" s="461"/>
      <c r="GWE128" s="461"/>
      <c r="GWF128" s="461"/>
      <c r="GWG128" s="461"/>
      <c r="GWH128" s="461"/>
      <c r="GWI128" s="461"/>
      <c r="GWJ128" s="461"/>
      <c r="GWK128" s="461"/>
      <c r="GWL128" s="461"/>
      <c r="GWM128" s="461"/>
      <c r="GWN128" s="461"/>
      <c r="GWO128" s="461"/>
      <c r="GWP128" s="461"/>
      <c r="GWQ128" s="461"/>
      <c r="GWR128" s="461"/>
      <c r="GWS128" s="461"/>
      <c r="GWT128" s="461"/>
      <c r="GWU128" s="461"/>
      <c r="GWV128" s="461"/>
      <c r="GWW128" s="461"/>
      <c r="GWX128" s="461"/>
      <c r="GWY128" s="461"/>
      <c r="GWZ128" s="461"/>
      <c r="GXA128" s="461"/>
      <c r="GXB128" s="461"/>
      <c r="GXC128" s="461"/>
      <c r="GXD128" s="461"/>
      <c r="GXE128" s="461"/>
      <c r="GXF128" s="461"/>
      <c r="GXG128" s="461"/>
      <c r="GXH128" s="461"/>
      <c r="GXI128" s="461"/>
      <c r="GXJ128" s="461"/>
      <c r="GXK128" s="461"/>
      <c r="GXL128" s="461"/>
      <c r="GXM128" s="461"/>
      <c r="GXN128" s="461"/>
      <c r="GXO128" s="461"/>
      <c r="GXP128" s="461"/>
      <c r="GXQ128" s="461"/>
      <c r="GXR128" s="461"/>
      <c r="GXS128" s="461"/>
      <c r="GXT128" s="461"/>
      <c r="GXU128" s="461"/>
      <c r="GXV128" s="461"/>
      <c r="GXW128" s="461"/>
      <c r="GXX128" s="461"/>
      <c r="GXY128" s="461"/>
      <c r="GXZ128" s="461"/>
      <c r="GYA128" s="461"/>
      <c r="GYB128" s="461"/>
      <c r="GYC128" s="461"/>
      <c r="GYD128" s="461"/>
      <c r="GYE128" s="461"/>
      <c r="GYF128" s="461"/>
      <c r="GYG128" s="461"/>
      <c r="GYH128" s="461"/>
      <c r="GYI128" s="461"/>
      <c r="GYJ128" s="461"/>
      <c r="GYK128" s="461"/>
      <c r="GYL128" s="461"/>
      <c r="GYM128" s="461"/>
      <c r="GYN128" s="461"/>
      <c r="GYO128" s="461"/>
      <c r="GYP128" s="461"/>
      <c r="GYQ128" s="461"/>
      <c r="GYR128" s="461"/>
      <c r="GYS128" s="461"/>
      <c r="GYT128" s="461"/>
      <c r="GYU128" s="461"/>
      <c r="GYV128" s="461"/>
      <c r="GYW128" s="461"/>
      <c r="GYX128" s="461"/>
      <c r="GYY128" s="461"/>
      <c r="GYZ128" s="461"/>
      <c r="GZA128" s="461"/>
      <c r="GZB128" s="461"/>
      <c r="GZC128" s="461"/>
      <c r="GZD128" s="461"/>
      <c r="GZE128" s="461"/>
      <c r="GZF128" s="461"/>
      <c r="GZG128" s="461"/>
      <c r="GZH128" s="461"/>
      <c r="GZI128" s="461"/>
      <c r="GZJ128" s="461"/>
      <c r="GZK128" s="461"/>
      <c r="GZL128" s="461"/>
      <c r="GZM128" s="461"/>
      <c r="GZN128" s="461"/>
      <c r="GZO128" s="461"/>
      <c r="GZP128" s="461"/>
      <c r="GZQ128" s="461"/>
      <c r="GZR128" s="461"/>
      <c r="GZS128" s="461"/>
      <c r="GZT128" s="461"/>
      <c r="GZU128" s="461"/>
      <c r="GZV128" s="461"/>
      <c r="GZW128" s="461"/>
      <c r="GZX128" s="461"/>
      <c r="GZY128" s="461"/>
      <c r="GZZ128" s="461"/>
      <c r="HAA128" s="461"/>
      <c r="HAB128" s="461"/>
      <c r="HAC128" s="461"/>
      <c r="HAD128" s="461"/>
      <c r="HAE128" s="461"/>
      <c r="HAF128" s="461"/>
      <c r="HAG128" s="461"/>
      <c r="HAH128" s="461"/>
      <c r="HAI128" s="461"/>
      <c r="HAJ128" s="461"/>
      <c r="HAK128" s="461"/>
      <c r="HAL128" s="461"/>
      <c r="HAM128" s="461"/>
      <c r="HAN128" s="461"/>
      <c r="HAO128" s="461"/>
      <c r="HAP128" s="461"/>
      <c r="HAQ128" s="461"/>
      <c r="HAR128" s="461"/>
      <c r="HAS128" s="461"/>
      <c r="HAT128" s="461"/>
      <c r="HAU128" s="461"/>
      <c r="HAV128" s="461"/>
      <c r="HAW128" s="461"/>
      <c r="HAX128" s="461"/>
      <c r="HAY128" s="461"/>
      <c r="HAZ128" s="461"/>
      <c r="HBA128" s="461"/>
      <c r="HBB128" s="461"/>
      <c r="HBC128" s="461"/>
      <c r="HBD128" s="461"/>
      <c r="HBE128" s="461"/>
      <c r="HBF128" s="461"/>
      <c r="HBG128" s="461"/>
      <c r="HBH128" s="461"/>
      <c r="HBI128" s="461"/>
      <c r="HBJ128" s="461"/>
      <c r="HBK128" s="461"/>
      <c r="HBL128" s="461"/>
      <c r="HBM128" s="461"/>
      <c r="HBN128" s="461"/>
      <c r="HBO128" s="461"/>
      <c r="HBP128" s="461"/>
      <c r="HBQ128" s="461"/>
      <c r="HBR128" s="461"/>
      <c r="HBS128" s="461"/>
      <c r="HBT128" s="461"/>
      <c r="HBU128" s="461"/>
      <c r="HBV128" s="461"/>
      <c r="HBW128" s="461"/>
      <c r="HBX128" s="461"/>
      <c r="HBY128" s="461"/>
      <c r="HBZ128" s="461"/>
      <c r="HCA128" s="461"/>
      <c r="HCB128" s="461"/>
      <c r="HCC128" s="461"/>
      <c r="HCD128" s="461"/>
      <c r="HCE128" s="461"/>
      <c r="HCF128" s="461"/>
      <c r="HCG128" s="461"/>
      <c r="HCH128" s="461"/>
      <c r="HCI128" s="461"/>
      <c r="HCJ128" s="461"/>
      <c r="HCK128" s="461"/>
      <c r="HCL128" s="461"/>
      <c r="HCM128" s="461"/>
      <c r="HCN128" s="461"/>
      <c r="HCO128" s="461"/>
      <c r="HCP128" s="461"/>
      <c r="HCQ128" s="461"/>
      <c r="HCR128" s="461"/>
      <c r="HCS128" s="461"/>
      <c r="HCT128" s="461"/>
      <c r="HCU128" s="461"/>
      <c r="HCV128" s="461"/>
      <c r="HCW128" s="461"/>
      <c r="HCX128" s="461"/>
      <c r="HCY128" s="461"/>
      <c r="HCZ128" s="461"/>
      <c r="HDA128" s="461"/>
      <c r="HDB128" s="461"/>
      <c r="HDC128" s="461"/>
      <c r="HDD128" s="461"/>
      <c r="HDE128" s="461"/>
      <c r="HDF128" s="461"/>
      <c r="HDG128" s="461"/>
      <c r="HDH128" s="461"/>
      <c r="HDI128" s="461"/>
      <c r="HDJ128" s="461"/>
      <c r="HDK128" s="461"/>
      <c r="HDL128" s="461"/>
      <c r="HDM128" s="461"/>
      <c r="HDN128" s="461"/>
      <c r="HDO128" s="461"/>
      <c r="HDP128" s="461"/>
      <c r="HDQ128" s="461"/>
      <c r="HDR128" s="461"/>
      <c r="HDS128" s="461"/>
      <c r="HDT128" s="461"/>
      <c r="HDU128" s="461"/>
      <c r="HDV128" s="461"/>
      <c r="HDW128" s="461"/>
      <c r="HDX128" s="461"/>
      <c r="HDY128" s="461"/>
      <c r="HDZ128" s="461"/>
      <c r="HEA128" s="461"/>
      <c r="HEB128" s="461"/>
      <c r="HEC128" s="461"/>
      <c r="HED128" s="461"/>
      <c r="HEE128" s="461"/>
      <c r="HEF128" s="461"/>
      <c r="HEG128" s="461"/>
      <c r="HEH128" s="461"/>
      <c r="HEI128" s="461"/>
      <c r="HEJ128" s="461"/>
      <c r="HEK128" s="461"/>
      <c r="HEL128" s="461"/>
      <c r="HEM128" s="461"/>
      <c r="HEN128" s="461"/>
      <c r="HEO128" s="461"/>
      <c r="HEP128" s="461"/>
      <c r="HEQ128" s="461"/>
      <c r="HER128" s="461"/>
      <c r="HES128" s="461"/>
      <c r="HET128" s="461"/>
      <c r="HEU128" s="461"/>
      <c r="HEV128" s="461"/>
      <c r="HEW128" s="461"/>
      <c r="HEX128" s="461"/>
      <c r="HEY128" s="461"/>
      <c r="HEZ128" s="461"/>
      <c r="HFA128" s="461"/>
      <c r="HFB128" s="461"/>
      <c r="HFC128" s="461"/>
      <c r="HFD128" s="461"/>
      <c r="HFE128" s="461"/>
      <c r="HFF128" s="461"/>
      <c r="HFG128" s="461"/>
      <c r="HFH128" s="461"/>
      <c r="HFI128" s="461"/>
      <c r="HFJ128" s="461"/>
      <c r="HFK128" s="461"/>
      <c r="HFL128" s="461"/>
      <c r="HFM128" s="461"/>
      <c r="HFN128" s="461"/>
      <c r="HFO128" s="461"/>
      <c r="HFP128" s="461"/>
      <c r="HFQ128" s="461"/>
      <c r="HFR128" s="461"/>
      <c r="HFS128" s="461"/>
      <c r="HFT128" s="461"/>
      <c r="HFU128" s="461"/>
      <c r="HFV128" s="461"/>
      <c r="HFW128" s="461"/>
      <c r="HFX128" s="461"/>
      <c r="HFY128" s="461"/>
      <c r="HFZ128" s="461"/>
      <c r="HGA128" s="461"/>
      <c r="HGB128" s="461"/>
      <c r="HGC128" s="461"/>
      <c r="HGD128" s="461"/>
      <c r="HGE128" s="461"/>
      <c r="HGF128" s="461"/>
      <c r="HGG128" s="461"/>
      <c r="HGH128" s="461"/>
      <c r="HGI128" s="461"/>
      <c r="HGJ128" s="461"/>
      <c r="HGK128" s="461"/>
      <c r="HGL128" s="461"/>
      <c r="HGM128" s="461"/>
      <c r="HGN128" s="461"/>
      <c r="HGO128" s="461"/>
      <c r="HGP128" s="461"/>
      <c r="HGQ128" s="461"/>
      <c r="HGR128" s="461"/>
      <c r="HGS128" s="461"/>
      <c r="HGT128" s="461"/>
      <c r="HGU128" s="461"/>
      <c r="HGV128" s="461"/>
      <c r="HGW128" s="461"/>
      <c r="HGX128" s="461"/>
      <c r="HGY128" s="461"/>
      <c r="HGZ128" s="461"/>
      <c r="HHA128" s="461"/>
      <c r="HHB128" s="461"/>
      <c r="HHC128" s="461"/>
      <c r="HHD128" s="461"/>
      <c r="HHE128" s="461"/>
      <c r="HHF128" s="461"/>
      <c r="HHG128" s="461"/>
      <c r="HHH128" s="461"/>
      <c r="HHI128" s="461"/>
      <c r="HHJ128" s="461"/>
      <c r="HHK128" s="461"/>
      <c r="HHL128" s="461"/>
      <c r="HHM128" s="461"/>
      <c r="HHN128" s="461"/>
      <c r="HHO128" s="461"/>
      <c r="HHP128" s="461"/>
      <c r="HHQ128" s="461"/>
      <c r="HHR128" s="461"/>
      <c r="HHS128" s="461"/>
      <c r="HHT128" s="461"/>
      <c r="HHU128" s="461"/>
      <c r="HHV128" s="461"/>
      <c r="HHW128" s="461"/>
      <c r="HHX128" s="461"/>
      <c r="HHY128" s="461"/>
      <c r="HHZ128" s="461"/>
      <c r="HIA128" s="461"/>
      <c r="HIB128" s="461"/>
      <c r="HIC128" s="461"/>
      <c r="HID128" s="461"/>
      <c r="HIE128" s="461"/>
      <c r="HIF128" s="461"/>
      <c r="HIG128" s="461"/>
      <c r="HIH128" s="461"/>
      <c r="HII128" s="461"/>
      <c r="HIJ128" s="461"/>
      <c r="HIK128" s="461"/>
      <c r="HIL128" s="461"/>
      <c r="HIM128" s="461"/>
      <c r="HIN128" s="461"/>
      <c r="HIO128" s="461"/>
      <c r="HIP128" s="461"/>
      <c r="HIQ128" s="461"/>
      <c r="HIR128" s="461"/>
      <c r="HIS128" s="461"/>
      <c r="HIT128" s="461"/>
      <c r="HIU128" s="461"/>
      <c r="HIV128" s="461"/>
      <c r="HIW128" s="461"/>
      <c r="HIX128" s="461"/>
      <c r="HIY128" s="461"/>
      <c r="HIZ128" s="461"/>
      <c r="HJA128" s="461"/>
      <c r="HJB128" s="461"/>
      <c r="HJC128" s="461"/>
      <c r="HJD128" s="461"/>
      <c r="HJE128" s="461"/>
      <c r="HJF128" s="461"/>
      <c r="HJG128" s="461"/>
      <c r="HJH128" s="461"/>
      <c r="HJI128" s="461"/>
      <c r="HJJ128" s="461"/>
      <c r="HJK128" s="461"/>
      <c r="HJL128" s="461"/>
      <c r="HJM128" s="461"/>
      <c r="HJN128" s="461"/>
      <c r="HJO128" s="461"/>
      <c r="HJP128" s="461"/>
      <c r="HJQ128" s="461"/>
      <c r="HJR128" s="461"/>
      <c r="HJS128" s="461"/>
      <c r="HJT128" s="461"/>
      <c r="HJU128" s="461"/>
      <c r="HJV128" s="461"/>
      <c r="HJW128" s="461"/>
      <c r="HJX128" s="461"/>
      <c r="HJY128" s="461"/>
      <c r="HJZ128" s="461"/>
      <c r="HKA128" s="461"/>
      <c r="HKB128" s="461"/>
      <c r="HKC128" s="461"/>
      <c r="HKD128" s="461"/>
      <c r="HKE128" s="461"/>
      <c r="HKF128" s="461"/>
      <c r="HKG128" s="461"/>
      <c r="HKH128" s="461"/>
      <c r="HKI128" s="461"/>
      <c r="HKJ128" s="461"/>
      <c r="HKK128" s="461"/>
      <c r="HKL128" s="461"/>
      <c r="HKM128" s="461"/>
      <c r="HKN128" s="461"/>
      <c r="HKO128" s="461"/>
      <c r="HKP128" s="461"/>
      <c r="HKQ128" s="461"/>
      <c r="HKR128" s="461"/>
      <c r="HKS128" s="461"/>
      <c r="HKT128" s="461"/>
      <c r="HKU128" s="461"/>
      <c r="HKV128" s="461"/>
      <c r="HKW128" s="461"/>
      <c r="HKX128" s="461"/>
      <c r="HKY128" s="461"/>
      <c r="HKZ128" s="461"/>
      <c r="HLA128" s="461"/>
      <c r="HLB128" s="461"/>
      <c r="HLC128" s="461"/>
      <c r="HLD128" s="461"/>
      <c r="HLE128" s="461"/>
      <c r="HLF128" s="461"/>
      <c r="HLG128" s="461"/>
      <c r="HLH128" s="461"/>
      <c r="HLI128" s="461"/>
      <c r="HLJ128" s="461"/>
      <c r="HLK128" s="461"/>
      <c r="HLL128" s="461"/>
      <c r="HLM128" s="461"/>
      <c r="HLN128" s="461"/>
      <c r="HLO128" s="461"/>
      <c r="HLP128" s="461"/>
      <c r="HLQ128" s="461"/>
      <c r="HLR128" s="461"/>
      <c r="HLS128" s="461"/>
      <c r="HLT128" s="461"/>
      <c r="HLU128" s="461"/>
      <c r="HLV128" s="461"/>
      <c r="HLW128" s="461"/>
      <c r="HLX128" s="461"/>
      <c r="HLY128" s="461"/>
      <c r="HLZ128" s="461"/>
      <c r="HMA128" s="461"/>
      <c r="HMB128" s="461"/>
      <c r="HMC128" s="461"/>
      <c r="HMD128" s="461"/>
      <c r="HME128" s="461"/>
      <c r="HMF128" s="461"/>
      <c r="HMG128" s="461"/>
      <c r="HMH128" s="461"/>
      <c r="HMI128" s="461"/>
      <c r="HMJ128" s="461"/>
      <c r="HMK128" s="461"/>
      <c r="HML128" s="461"/>
      <c r="HMM128" s="461"/>
      <c r="HMN128" s="461"/>
      <c r="HMO128" s="461"/>
      <c r="HMP128" s="461"/>
      <c r="HMQ128" s="461"/>
      <c r="HMR128" s="461"/>
      <c r="HMS128" s="461"/>
      <c r="HMT128" s="461"/>
      <c r="HMU128" s="461"/>
      <c r="HMV128" s="461"/>
      <c r="HMW128" s="461"/>
      <c r="HMX128" s="461"/>
      <c r="HMY128" s="461"/>
      <c r="HMZ128" s="461"/>
      <c r="HNA128" s="461"/>
      <c r="HNB128" s="461"/>
      <c r="HNC128" s="461"/>
      <c r="HND128" s="461"/>
      <c r="HNE128" s="461"/>
      <c r="HNF128" s="461"/>
      <c r="HNG128" s="461"/>
      <c r="HNH128" s="461"/>
      <c r="HNI128" s="461"/>
      <c r="HNJ128" s="461"/>
      <c r="HNK128" s="461"/>
      <c r="HNL128" s="461"/>
      <c r="HNM128" s="461"/>
      <c r="HNN128" s="461"/>
      <c r="HNO128" s="461"/>
      <c r="HNP128" s="461"/>
      <c r="HNQ128" s="461"/>
      <c r="HNR128" s="461"/>
      <c r="HNS128" s="461"/>
      <c r="HNT128" s="461"/>
      <c r="HNU128" s="461"/>
      <c r="HNV128" s="461"/>
      <c r="HNW128" s="461"/>
      <c r="HNX128" s="461"/>
      <c r="HNY128" s="461"/>
      <c r="HNZ128" s="461"/>
      <c r="HOA128" s="461"/>
      <c r="HOB128" s="461"/>
      <c r="HOC128" s="461"/>
      <c r="HOD128" s="461"/>
      <c r="HOE128" s="461"/>
      <c r="HOF128" s="461"/>
      <c r="HOG128" s="461"/>
      <c r="HOH128" s="461"/>
      <c r="HOI128" s="461"/>
      <c r="HOJ128" s="461"/>
      <c r="HOK128" s="461"/>
      <c r="HOL128" s="461"/>
      <c r="HOM128" s="461"/>
      <c r="HON128" s="461"/>
      <c r="HOO128" s="461"/>
      <c r="HOP128" s="461"/>
      <c r="HOQ128" s="461"/>
      <c r="HOR128" s="461"/>
      <c r="HOS128" s="461"/>
      <c r="HOT128" s="461"/>
      <c r="HOU128" s="461"/>
      <c r="HOV128" s="461"/>
      <c r="HOW128" s="461"/>
      <c r="HOX128" s="461"/>
      <c r="HOY128" s="461"/>
      <c r="HOZ128" s="461"/>
      <c r="HPA128" s="461"/>
      <c r="HPB128" s="461"/>
      <c r="HPC128" s="461"/>
      <c r="HPD128" s="461"/>
      <c r="HPE128" s="461"/>
      <c r="HPF128" s="461"/>
      <c r="HPG128" s="461"/>
      <c r="HPH128" s="461"/>
      <c r="HPI128" s="461"/>
      <c r="HPJ128" s="461"/>
      <c r="HPK128" s="461"/>
      <c r="HPL128" s="461"/>
      <c r="HPM128" s="461"/>
      <c r="HPN128" s="461"/>
      <c r="HPO128" s="461"/>
      <c r="HPP128" s="461"/>
      <c r="HPQ128" s="461"/>
      <c r="HPR128" s="461"/>
      <c r="HPS128" s="461"/>
      <c r="HPT128" s="461"/>
      <c r="HPU128" s="461"/>
      <c r="HPV128" s="461"/>
      <c r="HPW128" s="461"/>
      <c r="HPX128" s="461"/>
      <c r="HPY128" s="461"/>
      <c r="HPZ128" s="461"/>
      <c r="HQA128" s="461"/>
      <c r="HQB128" s="461"/>
      <c r="HQC128" s="461"/>
      <c r="HQD128" s="461"/>
      <c r="HQE128" s="461"/>
      <c r="HQF128" s="461"/>
      <c r="HQG128" s="461"/>
      <c r="HQH128" s="461"/>
      <c r="HQI128" s="461"/>
      <c r="HQJ128" s="461"/>
      <c r="HQK128" s="461"/>
      <c r="HQL128" s="461"/>
      <c r="HQM128" s="461"/>
      <c r="HQN128" s="461"/>
      <c r="HQO128" s="461"/>
      <c r="HQP128" s="461"/>
      <c r="HQQ128" s="461"/>
      <c r="HQR128" s="461"/>
      <c r="HQS128" s="461"/>
      <c r="HQT128" s="461"/>
      <c r="HQU128" s="461"/>
      <c r="HQV128" s="461"/>
      <c r="HQW128" s="461"/>
      <c r="HQX128" s="461"/>
      <c r="HQY128" s="461"/>
      <c r="HQZ128" s="461"/>
      <c r="HRA128" s="461"/>
      <c r="HRB128" s="461"/>
      <c r="HRC128" s="461"/>
      <c r="HRD128" s="461"/>
      <c r="HRE128" s="461"/>
      <c r="HRF128" s="461"/>
      <c r="HRG128" s="461"/>
      <c r="HRH128" s="461"/>
      <c r="HRI128" s="461"/>
      <c r="HRJ128" s="461"/>
      <c r="HRK128" s="461"/>
      <c r="HRL128" s="461"/>
      <c r="HRM128" s="461"/>
      <c r="HRN128" s="461"/>
      <c r="HRO128" s="461"/>
      <c r="HRP128" s="461"/>
      <c r="HRQ128" s="461"/>
      <c r="HRR128" s="461"/>
      <c r="HRS128" s="461"/>
      <c r="HRT128" s="461"/>
      <c r="HRU128" s="461"/>
      <c r="HRV128" s="461"/>
      <c r="HRW128" s="461"/>
      <c r="HRX128" s="461"/>
      <c r="HRY128" s="461"/>
      <c r="HRZ128" s="461"/>
      <c r="HSA128" s="461"/>
      <c r="HSB128" s="461"/>
      <c r="HSC128" s="461"/>
      <c r="HSD128" s="461"/>
      <c r="HSE128" s="461"/>
      <c r="HSF128" s="461"/>
      <c r="HSG128" s="461"/>
      <c r="HSH128" s="461"/>
      <c r="HSI128" s="461"/>
      <c r="HSJ128" s="461"/>
      <c r="HSK128" s="461"/>
      <c r="HSL128" s="461"/>
      <c r="HSM128" s="461"/>
      <c r="HSN128" s="461"/>
      <c r="HSO128" s="461"/>
      <c r="HSP128" s="461"/>
      <c r="HSQ128" s="461"/>
      <c r="HSR128" s="461"/>
      <c r="HSS128" s="461"/>
      <c r="HST128" s="461"/>
      <c r="HSU128" s="461"/>
      <c r="HSV128" s="461"/>
      <c r="HSW128" s="461"/>
      <c r="HSX128" s="461"/>
      <c r="HSY128" s="461"/>
      <c r="HSZ128" s="461"/>
      <c r="HTA128" s="461"/>
      <c r="HTB128" s="461"/>
      <c r="HTC128" s="461"/>
      <c r="HTD128" s="461"/>
      <c r="HTE128" s="461"/>
      <c r="HTF128" s="461"/>
      <c r="HTG128" s="461"/>
      <c r="HTH128" s="461"/>
      <c r="HTI128" s="461"/>
      <c r="HTJ128" s="461"/>
      <c r="HTK128" s="461"/>
      <c r="HTL128" s="461"/>
      <c r="HTM128" s="461"/>
      <c r="HTN128" s="461"/>
      <c r="HTO128" s="461"/>
      <c r="HTP128" s="461"/>
      <c r="HTQ128" s="461"/>
      <c r="HTR128" s="461"/>
      <c r="HTS128" s="461"/>
      <c r="HTT128" s="461"/>
      <c r="HTU128" s="461"/>
      <c r="HTV128" s="461"/>
      <c r="HTW128" s="461"/>
      <c r="HTX128" s="461"/>
      <c r="HTY128" s="461"/>
      <c r="HTZ128" s="461"/>
      <c r="HUA128" s="461"/>
      <c r="HUB128" s="461"/>
      <c r="HUC128" s="461"/>
      <c r="HUD128" s="461"/>
      <c r="HUE128" s="461"/>
      <c r="HUF128" s="461"/>
      <c r="HUG128" s="461"/>
      <c r="HUH128" s="461"/>
      <c r="HUI128" s="461"/>
      <c r="HUJ128" s="461"/>
      <c r="HUK128" s="461"/>
      <c r="HUL128" s="461"/>
      <c r="HUM128" s="461"/>
      <c r="HUN128" s="461"/>
      <c r="HUO128" s="461"/>
      <c r="HUP128" s="461"/>
      <c r="HUQ128" s="461"/>
      <c r="HUR128" s="461"/>
      <c r="HUS128" s="461"/>
      <c r="HUT128" s="461"/>
      <c r="HUU128" s="461"/>
      <c r="HUV128" s="461"/>
      <c r="HUW128" s="461"/>
      <c r="HUX128" s="461"/>
      <c r="HUY128" s="461"/>
      <c r="HUZ128" s="461"/>
      <c r="HVA128" s="461"/>
      <c r="HVB128" s="461"/>
      <c r="HVC128" s="461"/>
      <c r="HVD128" s="461"/>
      <c r="HVE128" s="461"/>
      <c r="HVF128" s="461"/>
      <c r="HVG128" s="461"/>
      <c r="HVH128" s="461"/>
      <c r="HVI128" s="461"/>
      <c r="HVJ128" s="461"/>
      <c r="HVK128" s="461"/>
      <c r="HVL128" s="461"/>
      <c r="HVM128" s="461"/>
      <c r="HVN128" s="461"/>
      <c r="HVO128" s="461"/>
      <c r="HVP128" s="461"/>
      <c r="HVQ128" s="461"/>
      <c r="HVR128" s="461"/>
      <c r="HVS128" s="461"/>
      <c r="HVT128" s="461"/>
      <c r="HVU128" s="461"/>
      <c r="HVV128" s="461"/>
      <c r="HVW128" s="461"/>
      <c r="HVX128" s="461"/>
      <c r="HVY128" s="461"/>
      <c r="HVZ128" s="461"/>
      <c r="HWA128" s="461"/>
      <c r="HWB128" s="461"/>
      <c r="HWC128" s="461"/>
      <c r="HWD128" s="461"/>
      <c r="HWE128" s="461"/>
      <c r="HWF128" s="461"/>
      <c r="HWG128" s="461"/>
      <c r="HWH128" s="461"/>
      <c r="HWI128" s="461"/>
      <c r="HWJ128" s="461"/>
      <c r="HWK128" s="461"/>
      <c r="HWL128" s="461"/>
      <c r="HWM128" s="461"/>
      <c r="HWN128" s="461"/>
      <c r="HWO128" s="461"/>
      <c r="HWP128" s="461"/>
      <c r="HWQ128" s="461"/>
      <c r="HWR128" s="461"/>
      <c r="HWS128" s="461"/>
      <c r="HWT128" s="461"/>
      <c r="HWU128" s="461"/>
      <c r="HWV128" s="461"/>
      <c r="HWW128" s="461"/>
      <c r="HWX128" s="461"/>
      <c r="HWY128" s="461"/>
      <c r="HWZ128" s="461"/>
      <c r="HXA128" s="461"/>
      <c r="HXB128" s="461"/>
      <c r="HXC128" s="461"/>
      <c r="HXD128" s="461"/>
      <c r="HXE128" s="461"/>
      <c r="HXF128" s="461"/>
      <c r="HXG128" s="461"/>
      <c r="HXH128" s="461"/>
      <c r="HXI128" s="461"/>
      <c r="HXJ128" s="461"/>
      <c r="HXK128" s="461"/>
      <c r="HXL128" s="461"/>
      <c r="HXM128" s="461"/>
      <c r="HXN128" s="461"/>
      <c r="HXO128" s="461"/>
      <c r="HXP128" s="461"/>
      <c r="HXQ128" s="461"/>
      <c r="HXR128" s="461"/>
      <c r="HXS128" s="461"/>
      <c r="HXT128" s="461"/>
      <c r="HXU128" s="461"/>
      <c r="HXV128" s="461"/>
      <c r="HXW128" s="461"/>
      <c r="HXX128" s="461"/>
      <c r="HXY128" s="461"/>
      <c r="HXZ128" s="461"/>
      <c r="HYA128" s="461"/>
      <c r="HYB128" s="461"/>
      <c r="HYC128" s="461"/>
      <c r="HYD128" s="461"/>
      <c r="HYE128" s="461"/>
      <c r="HYF128" s="461"/>
      <c r="HYG128" s="461"/>
      <c r="HYH128" s="461"/>
      <c r="HYI128" s="461"/>
      <c r="HYJ128" s="461"/>
      <c r="HYK128" s="461"/>
      <c r="HYL128" s="461"/>
      <c r="HYM128" s="461"/>
      <c r="HYN128" s="461"/>
      <c r="HYO128" s="461"/>
      <c r="HYP128" s="461"/>
      <c r="HYQ128" s="461"/>
      <c r="HYR128" s="461"/>
      <c r="HYS128" s="461"/>
      <c r="HYT128" s="461"/>
      <c r="HYU128" s="461"/>
      <c r="HYV128" s="461"/>
      <c r="HYW128" s="461"/>
      <c r="HYX128" s="461"/>
      <c r="HYY128" s="461"/>
      <c r="HYZ128" s="461"/>
      <c r="HZA128" s="461"/>
      <c r="HZB128" s="461"/>
      <c r="HZC128" s="461"/>
      <c r="HZD128" s="461"/>
      <c r="HZE128" s="461"/>
      <c r="HZF128" s="461"/>
      <c r="HZG128" s="461"/>
      <c r="HZH128" s="461"/>
      <c r="HZI128" s="461"/>
      <c r="HZJ128" s="461"/>
      <c r="HZK128" s="461"/>
      <c r="HZL128" s="461"/>
      <c r="HZM128" s="461"/>
      <c r="HZN128" s="461"/>
      <c r="HZO128" s="461"/>
      <c r="HZP128" s="461"/>
      <c r="HZQ128" s="461"/>
      <c r="HZR128" s="461"/>
      <c r="HZS128" s="461"/>
      <c r="HZT128" s="461"/>
      <c r="HZU128" s="461"/>
      <c r="HZV128" s="461"/>
      <c r="HZW128" s="461"/>
      <c r="HZX128" s="461"/>
      <c r="HZY128" s="461"/>
      <c r="HZZ128" s="461"/>
      <c r="IAA128" s="461"/>
      <c r="IAB128" s="461"/>
      <c r="IAC128" s="461"/>
      <c r="IAD128" s="461"/>
      <c r="IAE128" s="461"/>
      <c r="IAF128" s="461"/>
      <c r="IAG128" s="461"/>
      <c r="IAH128" s="461"/>
      <c r="IAI128" s="461"/>
      <c r="IAJ128" s="461"/>
      <c r="IAK128" s="461"/>
      <c r="IAL128" s="461"/>
      <c r="IAM128" s="461"/>
      <c r="IAN128" s="461"/>
      <c r="IAO128" s="461"/>
      <c r="IAP128" s="461"/>
      <c r="IAQ128" s="461"/>
      <c r="IAR128" s="461"/>
      <c r="IAS128" s="461"/>
      <c r="IAT128" s="461"/>
      <c r="IAU128" s="461"/>
      <c r="IAV128" s="461"/>
      <c r="IAW128" s="461"/>
      <c r="IAX128" s="461"/>
      <c r="IAY128" s="461"/>
      <c r="IAZ128" s="461"/>
      <c r="IBA128" s="461"/>
      <c r="IBB128" s="461"/>
      <c r="IBC128" s="461"/>
      <c r="IBD128" s="461"/>
      <c r="IBE128" s="461"/>
      <c r="IBF128" s="461"/>
      <c r="IBG128" s="461"/>
      <c r="IBH128" s="461"/>
      <c r="IBI128" s="461"/>
      <c r="IBJ128" s="461"/>
      <c r="IBK128" s="461"/>
      <c r="IBL128" s="461"/>
      <c r="IBM128" s="461"/>
      <c r="IBN128" s="461"/>
      <c r="IBO128" s="461"/>
      <c r="IBP128" s="461"/>
      <c r="IBQ128" s="461"/>
      <c r="IBR128" s="461"/>
      <c r="IBS128" s="461"/>
      <c r="IBT128" s="461"/>
      <c r="IBU128" s="461"/>
      <c r="IBV128" s="461"/>
      <c r="IBW128" s="461"/>
      <c r="IBX128" s="461"/>
      <c r="IBY128" s="461"/>
      <c r="IBZ128" s="461"/>
      <c r="ICA128" s="461"/>
      <c r="ICB128" s="461"/>
      <c r="ICC128" s="461"/>
      <c r="ICD128" s="461"/>
      <c r="ICE128" s="461"/>
      <c r="ICF128" s="461"/>
      <c r="ICG128" s="461"/>
      <c r="ICH128" s="461"/>
      <c r="ICI128" s="461"/>
      <c r="ICJ128" s="461"/>
      <c r="ICK128" s="461"/>
      <c r="ICL128" s="461"/>
      <c r="ICM128" s="461"/>
      <c r="ICN128" s="461"/>
      <c r="ICO128" s="461"/>
      <c r="ICP128" s="461"/>
      <c r="ICQ128" s="461"/>
      <c r="ICR128" s="461"/>
      <c r="ICS128" s="461"/>
      <c r="ICT128" s="461"/>
      <c r="ICU128" s="461"/>
      <c r="ICV128" s="461"/>
      <c r="ICW128" s="461"/>
      <c r="ICX128" s="461"/>
      <c r="ICY128" s="461"/>
      <c r="ICZ128" s="461"/>
      <c r="IDA128" s="461"/>
      <c r="IDB128" s="461"/>
      <c r="IDC128" s="461"/>
      <c r="IDD128" s="461"/>
      <c r="IDE128" s="461"/>
      <c r="IDF128" s="461"/>
      <c r="IDG128" s="461"/>
      <c r="IDH128" s="461"/>
      <c r="IDI128" s="461"/>
      <c r="IDJ128" s="461"/>
      <c r="IDK128" s="461"/>
      <c r="IDL128" s="461"/>
      <c r="IDM128" s="461"/>
      <c r="IDN128" s="461"/>
      <c r="IDO128" s="461"/>
      <c r="IDP128" s="461"/>
      <c r="IDQ128" s="461"/>
      <c r="IDR128" s="461"/>
      <c r="IDS128" s="461"/>
      <c r="IDT128" s="461"/>
      <c r="IDU128" s="461"/>
      <c r="IDV128" s="461"/>
      <c r="IDW128" s="461"/>
      <c r="IDX128" s="461"/>
      <c r="IDY128" s="461"/>
      <c r="IDZ128" s="461"/>
      <c r="IEA128" s="461"/>
      <c r="IEB128" s="461"/>
      <c r="IEC128" s="461"/>
      <c r="IED128" s="461"/>
      <c r="IEE128" s="461"/>
      <c r="IEF128" s="461"/>
      <c r="IEG128" s="461"/>
      <c r="IEH128" s="461"/>
      <c r="IEI128" s="461"/>
      <c r="IEJ128" s="461"/>
      <c r="IEK128" s="461"/>
      <c r="IEL128" s="461"/>
      <c r="IEM128" s="461"/>
      <c r="IEN128" s="461"/>
      <c r="IEO128" s="461"/>
      <c r="IEP128" s="461"/>
      <c r="IEQ128" s="461"/>
      <c r="IER128" s="461"/>
      <c r="IES128" s="461"/>
      <c r="IET128" s="461"/>
      <c r="IEU128" s="461"/>
      <c r="IEV128" s="461"/>
      <c r="IEW128" s="461"/>
      <c r="IEX128" s="461"/>
      <c r="IEY128" s="461"/>
      <c r="IEZ128" s="461"/>
      <c r="IFA128" s="461"/>
      <c r="IFB128" s="461"/>
      <c r="IFC128" s="461"/>
      <c r="IFD128" s="461"/>
      <c r="IFE128" s="461"/>
      <c r="IFF128" s="461"/>
      <c r="IFG128" s="461"/>
      <c r="IFH128" s="461"/>
      <c r="IFI128" s="461"/>
      <c r="IFJ128" s="461"/>
      <c r="IFK128" s="461"/>
      <c r="IFL128" s="461"/>
      <c r="IFM128" s="461"/>
      <c r="IFN128" s="461"/>
      <c r="IFO128" s="461"/>
      <c r="IFP128" s="461"/>
      <c r="IFQ128" s="461"/>
      <c r="IFR128" s="461"/>
      <c r="IFS128" s="461"/>
      <c r="IFT128" s="461"/>
      <c r="IFU128" s="461"/>
      <c r="IFV128" s="461"/>
      <c r="IFW128" s="461"/>
      <c r="IFX128" s="461"/>
      <c r="IFY128" s="461"/>
      <c r="IFZ128" s="461"/>
      <c r="IGA128" s="461"/>
      <c r="IGB128" s="461"/>
      <c r="IGC128" s="461"/>
      <c r="IGD128" s="461"/>
      <c r="IGE128" s="461"/>
      <c r="IGF128" s="461"/>
      <c r="IGG128" s="461"/>
      <c r="IGH128" s="461"/>
      <c r="IGI128" s="461"/>
      <c r="IGJ128" s="461"/>
      <c r="IGK128" s="461"/>
      <c r="IGL128" s="461"/>
      <c r="IGM128" s="461"/>
      <c r="IGN128" s="461"/>
      <c r="IGO128" s="461"/>
      <c r="IGP128" s="461"/>
      <c r="IGQ128" s="461"/>
      <c r="IGR128" s="461"/>
      <c r="IGS128" s="461"/>
      <c r="IGT128" s="461"/>
      <c r="IGU128" s="461"/>
      <c r="IGV128" s="461"/>
      <c r="IGW128" s="461"/>
      <c r="IGX128" s="461"/>
      <c r="IGY128" s="461"/>
      <c r="IGZ128" s="461"/>
      <c r="IHA128" s="461"/>
      <c r="IHB128" s="461"/>
      <c r="IHC128" s="461"/>
      <c r="IHD128" s="461"/>
      <c r="IHE128" s="461"/>
      <c r="IHF128" s="461"/>
      <c r="IHG128" s="461"/>
      <c r="IHH128" s="461"/>
      <c r="IHI128" s="461"/>
      <c r="IHJ128" s="461"/>
      <c r="IHK128" s="461"/>
      <c r="IHL128" s="461"/>
      <c r="IHM128" s="461"/>
      <c r="IHN128" s="461"/>
      <c r="IHO128" s="461"/>
      <c r="IHP128" s="461"/>
      <c r="IHQ128" s="461"/>
      <c r="IHR128" s="461"/>
      <c r="IHS128" s="461"/>
      <c r="IHT128" s="461"/>
      <c r="IHU128" s="461"/>
      <c r="IHV128" s="461"/>
      <c r="IHW128" s="461"/>
      <c r="IHX128" s="461"/>
      <c r="IHY128" s="461"/>
      <c r="IHZ128" s="461"/>
      <c r="IIA128" s="461"/>
      <c r="IIB128" s="461"/>
      <c r="IIC128" s="461"/>
      <c r="IID128" s="461"/>
      <c r="IIE128" s="461"/>
      <c r="IIF128" s="461"/>
      <c r="IIG128" s="461"/>
      <c r="IIH128" s="461"/>
      <c r="III128" s="461"/>
      <c r="IIJ128" s="461"/>
      <c r="IIK128" s="461"/>
      <c r="IIL128" s="461"/>
      <c r="IIM128" s="461"/>
      <c r="IIN128" s="461"/>
      <c r="IIO128" s="461"/>
      <c r="IIP128" s="461"/>
      <c r="IIQ128" s="461"/>
      <c r="IIR128" s="461"/>
      <c r="IIS128" s="461"/>
      <c r="IIT128" s="461"/>
      <c r="IIU128" s="461"/>
      <c r="IIV128" s="461"/>
      <c r="IIW128" s="461"/>
      <c r="IIX128" s="461"/>
      <c r="IIY128" s="461"/>
      <c r="IIZ128" s="461"/>
      <c r="IJA128" s="461"/>
      <c r="IJB128" s="461"/>
      <c r="IJC128" s="461"/>
      <c r="IJD128" s="461"/>
      <c r="IJE128" s="461"/>
      <c r="IJF128" s="461"/>
      <c r="IJG128" s="461"/>
      <c r="IJH128" s="461"/>
      <c r="IJI128" s="461"/>
      <c r="IJJ128" s="461"/>
      <c r="IJK128" s="461"/>
      <c r="IJL128" s="461"/>
      <c r="IJM128" s="461"/>
      <c r="IJN128" s="461"/>
      <c r="IJO128" s="461"/>
      <c r="IJP128" s="461"/>
      <c r="IJQ128" s="461"/>
      <c r="IJR128" s="461"/>
      <c r="IJS128" s="461"/>
      <c r="IJT128" s="461"/>
      <c r="IJU128" s="461"/>
      <c r="IJV128" s="461"/>
      <c r="IJW128" s="461"/>
      <c r="IJX128" s="461"/>
      <c r="IJY128" s="461"/>
      <c r="IJZ128" s="461"/>
      <c r="IKA128" s="461"/>
      <c r="IKB128" s="461"/>
      <c r="IKC128" s="461"/>
      <c r="IKD128" s="461"/>
      <c r="IKE128" s="461"/>
      <c r="IKF128" s="461"/>
      <c r="IKG128" s="461"/>
      <c r="IKH128" s="461"/>
      <c r="IKI128" s="461"/>
      <c r="IKJ128" s="461"/>
      <c r="IKK128" s="461"/>
      <c r="IKL128" s="461"/>
      <c r="IKM128" s="461"/>
      <c r="IKN128" s="461"/>
      <c r="IKO128" s="461"/>
      <c r="IKP128" s="461"/>
      <c r="IKQ128" s="461"/>
      <c r="IKR128" s="461"/>
      <c r="IKS128" s="461"/>
      <c r="IKT128" s="461"/>
      <c r="IKU128" s="461"/>
      <c r="IKV128" s="461"/>
      <c r="IKW128" s="461"/>
      <c r="IKX128" s="461"/>
      <c r="IKY128" s="461"/>
      <c r="IKZ128" s="461"/>
      <c r="ILA128" s="461"/>
      <c r="ILB128" s="461"/>
      <c r="ILC128" s="461"/>
      <c r="ILD128" s="461"/>
      <c r="ILE128" s="461"/>
      <c r="ILF128" s="461"/>
      <c r="ILG128" s="461"/>
      <c r="ILH128" s="461"/>
      <c r="ILI128" s="461"/>
      <c r="ILJ128" s="461"/>
      <c r="ILK128" s="461"/>
      <c r="ILL128" s="461"/>
      <c r="ILM128" s="461"/>
      <c r="ILN128" s="461"/>
      <c r="ILO128" s="461"/>
      <c r="ILP128" s="461"/>
      <c r="ILQ128" s="461"/>
      <c r="ILR128" s="461"/>
      <c r="ILS128" s="461"/>
      <c r="ILT128" s="461"/>
      <c r="ILU128" s="461"/>
      <c r="ILV128" s="461"/>
      <c r="ILW128" s="461"/>
      <c r="ILX128" s="461"/>
      <c r="ILY128" s="461"/>
      <c r="ILZ128" s="461"/>
      <c r="IMA128" s="461"/>
      <c r="IMB128" s="461"/>
      <c r="IMC128" s="461"/>
      <c r="IMD128" s="461"/>
      <c r="IME128" s="461"/>
      <c r="IMF128" s="461"/>
      <c r="IMG128" s="461"/>
      <c r="IMH128" s="461"/>
      <c r="IMI128" s="461"/>
      <c r="IMJ128" s="461"/>
      <c r="IMK128" s="461"/>
      <c r="IML128" s="461"/>
      <c r="IMM128" s="461"/>
      <c r="IMN128" s="461"/>
      <c r="IMO128" s="461"/>
      <c r="IMP128" s="461"/>
      <c r="IMQ128" s="461"/>
      <c r="IMR128" s="461"/>
      <c r="IMS128" s="461"/>
      <c r="IMT128" s="461"/>
      <c r="IMU128" s="461"/>
      <c r="IMV128" s="461"/>
      <c r="IMW128" s="461"/>
      <c r="IMX128" s="461"/>
      <c r="IMY128" s="461"/>
      <c r="IMZ128" s="461"/>
      <c r="INA128" s="461"/>
      <c r="INB128" s="461"/>
      <c r="INC128" s="461"/>
      <c r="IND128" s="461"/>
      <c r="INE128" s="461"/>
      <c r="INF128" s="461"/>
      <c r="ING128" s="461"/>
      <c r="INH128" s="461"/>
      <c r="INI128" s="461"/>
      <c r="INJ128" s="461"/>
      <c r="INK128" s="461"/>
      <c r="INL128" s="461"/>
      <c r="INM128" s="461"/>
      <c r="INN128" s="461"/>
      <c r="INO128" s="461"/>
      <c r="INP128" s="461"/>
      <c r="INQ128" s="461"/>
      <c r="INR128" s="461"/>
      <c r="INS128" s="461"/>
      <c r="INT128" s="461"/>
      <c r="INU128" s="461"/>
      <c r="INV128" s="461"/>
      <c r="INW128" s="461"/>
      <c r="INX128" s="461"/>
      <c r="INY128" s="461"/>
      <c r="INZ128" s="461"/>
      <c r="IOA128" s="461"/>
      <c r="IOB128" s="461"/>
      <c r="IOC128" s="461"/>
      <c r="IOD128" s="461"/>
      <c r="IOE128" s="461"/>
      <c r="IOF128" s="461"/>
      <c r="IOG128" s="461"/>
      <c r="IOH128" s="461"/>
      <c r="IOI128" s="461"/>
      <c r="IOJ128" s="461"/>
      <c r="IOK128" s="461"/>
      <c r="IOL128" s="461"/>
      <c r="IOM128" s="461"/>
      <c r="ION128" s="461"/>
      <c r="IOO128" s="461"/>
      <c r="IOP128" s="461"/>
      <c r="IOQ128" s="461"/>
      <c r="IOR128" s="461"/>
      <c r="IOS128" s="461"/>
      <c r="IOT128" s="461"/>
      <c r="IOU128" s="461"/>
      <c r="IOV128" s="461"/>
      <c r="IOW128" s="461"/>
      <c r="IOX128" s="461"/>
      <c r="IOY128" s="461"/>
      <c r="IOZ128" s="461"/>
      <c r="IPA128" s="461"/>
      <c r="IPB128" s="461"/>
      <c r="IPC128" s="461"/>
      <c r="IPD128" s="461"/>
      <c r="IPE128" s="461"/>
      <c r="IPF128" s="461"/>
      <c r="IPG128" s="461"/>
      <c r="IPH128" s="461"/>
      <c r="IPI128" s="461"/>
      <c r="IPJ128" s="461"/>
      <c r="IPK128" s="461"/>
      <c r="IPL128" s="461"/>
      <c r="IPM128" s="461"/>
      <c r="IPN128" s="461"/>
      <c r="IPO128" s="461"/>
      <c r="IPP128" s="461"/>
      <c r="IPQ128" s="461"/>
      <c r="IPR128" s="461"/>
      <c r="IPS128" s="461"/>
      <c r="IPT128" s="461"/>
      <c r="IPU128" s="461"/>
      <c r="IPV128" s="461"/>
      <c r="IPW128" s="461"/>
      <c r="IPX128" s="461"/>
      <c r="IPY128" s="461"/>
      <c r="IPZ128" s="461"/>
      <c r="IQA128" s="461"/>
      <c r="IQB128" s="461"/>
      <c r="IQC128" s="461"/>
      <c r="IQD128" s="461"/>
      <c r="IQE128" s="461"/>
      <c r="IQF128" s="461"/>
      <c r="IQG128" s="461"/>
      <c r="IQH128" s="461"/>
      <c r="IQI128" s="461"/>
      <c r="IQJ128" s="461"/>
      <c r="IQK128" s="461"/>
      <c r="IQL128" s="461"/>
      <c r="IQM128" s="461"/>
      <c r="IQN128" s="461"/>
      <c r="IQO128" s="461"/>
      <c r="IQP128" s="461"/>
      <c r="IQQ128" s="461"/>
      <c r="IQR128" s="461"/>
      <c r="IQS128" s="461"/>
      <c r="IQT128" s="461"/>
      <c r="IQU128" s="461"/>
      <c r="IQV128" s="461"/>
      <c r="IQW128" s="461"/>
      <c r="IQX128" s="461"/>
      <c r="IQY128" s="461"/>
      <c r="IQZ128" s="461"/>
      <c r="IRA128" s="461"/>
      <c r="IRB128" s="461"/>
      <c r="IRC128" s="461"/>
      <c r="IRD128" s="461"/>
      <c r="IRE128" s="461"/>
      <c r="IRF128" s="461"/>
      <c r="IRG128" s="461"/>
      <c r="IRH128" s="461"/>
      <c r="IRI128" s="461"/>
      <c r="IRJ128" s="461"/>
      <c r="IRK128" s="461"/>
      <c r="IRL128" s="461"/>
      <c r="IRM128" s="461"/>
      <c r="IRN128" s="461"/>
      <c r="IRO128" s="461"/>
      <c r="IRP128" s="461"/>
      <c r="IRQ128" s="461"/>
      <c r="IRR128" s="461"/>
      <c r="IRS128" s="461"/>
      <c r="IRT128" s="461"/>
      <c r="IRU128" s="461"/>
      <c r="IRV128" s="461"/>
      <c r="IRW128" s="461"/>
      <c r="IRX128" s="461"/>
      <c r="IRY128" s="461"/>
      <c r="IRZ128" s="461"/>
      <c r="ISA128" s="461"/>
      <c r="ISB128" s="461"/>
      <c r="ISC128" s="461"/>
      <c r="ISD128" s="461"/>
      <c r="ISE128" s="461"/>
      <c r="ISF128" s="461"/>
      <c r="ISG128" s="461"/>
      <c r="ISH128" s="461"/>
      <c r="ISI128" s="461"/>
      <c r="ISJ128" s="461"/>
      <c r="ISK128" s="461"/>
      <c r="ISL128" s="461"/>
      <c r="ISM128" s="461"/>
      <c r="ISN128" s="461"/>
      <c r="ISO128" s="461"/>
      <c r="ISP128" s="461"/>
      <c r="ISQ128" s="461"/>
      <c r="ISR128" s="461"/>
      <c r="ISS128" s="461"/>
      <c r="IST128" s="461"/>
      <c r="ISU128" s="461"/>
      <c r="ISV128" s="461"/>
      <c r="ISW128" s="461"/>
      <c r="ISX128" s="461"/>
      <c r="ISY128" s="461"/>
      <c r="ISZ128" s="461"/>
      <c r="ITA128" s="461"/>
      <c r="ITB128" s="461"/>
      <c r="ITC128" s="461"/>
      <c r="ITD128" s="461"/>
      <c r="ITE128" s="461"/>
      <c r="ITF128" s="461"/>
      <c r="ITG128" s="461"/>
      <c r="ITH128" s="461"/>
      <c r="ITI128" s="461"/>
      <c r="ITJ128" s="461"/>
      <c r="ITK128" s="461"/>
      <c r="ITL128" s="461"/>
      <c r="ITM128" s="461"/>
      <c r="ITN128" s="461"/>
      <c r="ITO128" s="461"/>
      <c r="ITP128" s="461"/>
      <c r="ITQ128" s="461"/>
      <c r="ITR128" s="461"/>
      <c r="ITS128" s="461"/>
      <c r="ITT128" s="461"/>
      <c r="ITU128" s="461"/>
      <c r="ITV128" s="461"/>
      <c r="ITW128" s="461"/>
      <c r="ITX128" s="461"/>
      <c r="ITY128" s="461"/>
      <c r="ITZ128" s="461"/>
      <c r="IUA128" s="461"/>
      <c r="IUB128" s="461"/>
      <c r="IUC128" s="461"/>
      <c r="IUD128" s="461"/>
      <c r="IUE128" s="461"/>
      <c r="IUF128" s="461"/>
      <c r="IUG128" s="461"/>
      <c r="IUH128" s="461"/>
      <c r="IUI128" s="461"/>
      <c r="IUJ128" s="461"/>
      <c r="IUK128" s="461"/>
      <c r="IUL128" s="461"/>
      <c r="IUM128" s="461"/>
      <c r="IUN128" s="461"/>
      <c r="IUO128" s="461"/>
      <c r="IUP128" s="461"/>
      <c r="IUQ128" s="461"/>
      <c r="IUR128" s="461"/>
      <c r="IUS128" s="461"/>
      <c r="IUT128" s="461"/>
      <c r="IUU128" s="461"/>
      <c r="IUV128" s="461"/>
      <c r="IUW128" s="461"/>
      <c r="IUX128" s="461"/>
      <c r="IUY128" s="461"/>
      <c r="IUZ128" s="461"/>
      <c r="IVA128" s="461"/>
      <c r="IVB128" s="461"/>
      <c r="IVC128" s="461"/>
      <c r="IVD128" s="461"/>
      <c r="IVE128" s="461"/>
      <c r="IVF128" s="461"/>
      <c r="IVG128" s="461"/>
      <c r="IVH128" s="461"/>
      <c r="IVI128" s="461"/>
      <c r="IVJ128" s="461"/>
      <c r="IVK128" s="461"/>
      <c r="IVL128" s="461"/>
      <c r="IVM128" s="461"/>
      <c r="IVN128" s="461"/>
      <c r="IVO128" s="461"/>
      <c r="IVP128" s="461"/>
      <c r="IVQ128" s="461"/>
      <c r="IVR128" s="461"/>
      <c r="IVS128" s="461"/>
      <c r="IVT128" s="461"/>
      <c r="IVU128" s="461"/>
      <c r="IVV128" s="461"/>
      <c r="IVW128" s="461"/>
      <c r="IVX128" s="461"/>
      <c r="IVY128" s="461"/>
      <c r="IVZ128" s="461"/>
      <c r="IWA128" s="461"/>
      <c r="IWB128" s="461"/>
      <c r="IWC128" s="461"/>
      <c r="IWD128" s="461"/>
      <c r="IWE128" s="461"/>
      <c r="IWF128" s="461"/>
      <c r="IWG128" s="461"/>
      <c r="IWH128" s="461"/>
      <c r="IWI128" s="461"/>
      <c r="IWJ128" s="461"/>
      <c r="IWK128" s="461"/>
      <c r="IWL128" s="461"/>
      <c r="IWM128" s="461"/>
      <c r="IWN128" s="461"/>
      <c r="IWO128" s="461"/>
      <c r="IWP128" s="461"/>
      <c r="IWQ128" s="461"/>
      <c r="IWR128" s="461"/>
      <c r="IWS128" s="461"/>
      <c r="IWT128" s="461"/>
      <c r="IWU128" s="461"/>
      <c r="IWV128" s="461"/>
      <c r="IWW128" s="461"/>
      <c r="IWX128" s="461"/>
      <c r="IWY128" s="461"/>
      <c r="IWZ128" s="461"/>
      <c r="IXA128" s="461"/>
      <c r="IXB128" s="461"/>
      <c r="IXC128" s="461"/>
      <c r="IXD128" s="461"/>
      <c r="IXE128" s="461"/>
      <c r="IXF128" s="461"/>
      <c r="IXG128" s="461"/>
      <c r="IXH128" s="461"/>
      <c r="IXI128" s="461"/>
      <c r="IXJ128" s="461"/>
      <c r="IXK128" s="461"/>
      <c r="IXL128" s="461"/>
      <c r="IXM128" s="461"/>
      <c r="IXN128" s="461"/>
      <c r="IXO128" s="461"/>
      <c r="IXP128" s="461"/>
      <c r="IXQ128" s="461"/>
      <c r="IXR128" s="461"/>
      <c r="IXS128" s="461"/>
      <c r="IXT128" s="461"/>
      <c r="IXU128" s="461"/>
      <c r="IXV128" s="461"/>
      <c r="IXW128" s="461"/>
      <c r="IXX128" s="461"/>
      <c r="IXY128" s="461"/>
      <c r="IXZ128" s="461"/>
      <c r="IYA128" s="461"/>
      <c r="IYB128" s="461"/>
      <c r="IYC128" s="461"/>
      <c r="IYD128" s="461"/>
      <c r="IYE128" s="461"/>
      <c r="IYF128" s="461"/>
      <c r="IYG128" s="461"/>
      <c r="IYH128" s="461"/>
      <c r="IYI128" s="461"/>
      <c r="IYJ128" s="461"/>
      <c r="IYK128" s="461"/>
      <c r="IYL128" s="461"/>
      <c r="IYM128" s="461"/>
      <c r="IYN128" s="461"/>
      <c r="IYO128" s="461"/>
      <c r="IYP128" s="461"/>
      <c r="IYQ128" s="461"/>
      <c r="IYR128" s="461"/>
      <c r="IYS128" s="461"/>
      <c r="IYT128" s="461"/>
      <c r="IYU128" s="461"/>
      <c r="IYV128" s="461"/>
      <c r="IYW128" s="461"/>
      <c r="IYX128" s="461"/>
      <c r="IYY128" s="461"/>
      <c r="IYZ128" s="461"/>
      <c r="IZA128" s="461"/>
      <c r="IZB128" s="461"/>
      <c r="IZC128" s="461"/>
      <c r="IZD128" s="461"/>
      <c r="IZE128" s="461"/>
      <c r="IZF128" s="461"/>
      <c r="IZG128" s="461"/>
      <c r="IZH128" s="461"/>
      <c r="IZI128" s="461"/>
      <c r="IZJ128" s="461"/>
      <c r="IZK128" s="461"/>
      <c r="IZL128" s="461"/>
      <c r="IZM128" s="461"/>
      <c r="IZN128" s="461"/>
      <c r="IZO128" s="461"/>
      <c r="IZP128" s="461"/>
      <c r="IZQ128" s="461"/>
      <c r="IZR128" s="461"/>
      <c r="IZS128" s="461"/>
      <c r="IZT128" s="461"/>
      <c r="IZU128" s="461"/>
      <c r="IZV128" s="461"/>
      <c r="IZW128" s="461"/>
      <c r="IZX128" s="461"/>
      <c r="IZY128" s="461"/>
      <c r="IZZ128" s="461"/>
      <c r="JAA128" s="461"/>
      <c r="JAB128" s="461"/>
      <c r="JAC128" s="461"/>
      <c r="JAD128" s="461"/>
      <c r="JAE128" s="461"/>
      <c r="JAF128" s="461"/>
      <c r="JAG128" s="461"/>
      <c r="JAH128" s="461"/>
      <c r="JAI128" s="461"/>
      <c r="JAJ128" s="461"/>
      <c r="JAK128" s="461"/>
      <c r="JAL128" s="461"/>
      <c r="JAM128" s="461"/>
      <c r="JAN128" s="461"/>
      <c r="JAO128" s="461"/>
      <c r="JAP128" s="461"/>
      <c r="JAQ128" s="461"/>
      <c r="JAR128" s="461"/>
      <c r="JAS128" s="461"/>
      <c r="JAT128" s="461"/>
      <c r="JAU128" s="461"/>
      <c r="JAV128" s="461"/>
      <c r="JAW128" s="461"/>
      <c r="JAX128" s="461"/>
      <c r="JAY128" s="461"/>
      <c r="JAZ128" s="461"/>
      <c r="JBA128" s="461"/>
      <c r="JBB128" s="461"/>
      <c r="JBC128" s="461"/>
      <c r="JBD128" s="461"/>
      <c r="JBE128" s="461"/>
      <c r="JBF128" s="461"/>
      <c r="JBG128" s="461"/>
      <c r="JBH128" s="461"/>
      <c r="JBI128" s="461"/>
      <c r="JBJ128" s="461"/>
      <c r="JBK128" s="461"/>
      <c r="JBL128" s="461"/>
      <c r="JBM128" s="461"/>
      <c r="JBN128" s="461"/>
      <c r="JBO128" s="461"/>
      <c r="JBP128" s="461"/>
      <c r="JBQ128" s="461"/>
      <c r="JBR128" s="461"/>
      <c r="JBS128" s="461"/>
      <c r="JBT128" s="461"/>
      <c r="JBU128" s="461"/>
      <c r="JBV128" s="461"/>
      <c r="JBW128" s="461"/>
      <c r="JBX128" s="461"/>
      <c r="JBY128" s="461"/>
      <c r="JBZ128" s="461"/>
      <c r="JCA128" s="461"/>
      <c r="JCB128" s="461"/>
      <c r="JCC128" s="461"/>
      <c r="JCD128" s="461"/>
      <c r="JCE128" s="461"/>
      <c r="JCF128" s="461"/>
      <c r="JCG128" s="461"/>
      <c r="JCH128" s="461"/>
      <c r="JCI128" s="461"/>
      <c r="JCJ128" s="461"/>
      <c r="JCK128" s="461"/>
      <c r="JCL128" s="461"/>
      <c r="JCM128" s="461"/>
      <c r="JCN128" s="461"/>
      <c r="JCO128" s="461"/>
      <c r="JCP128" s="461"/>
      <c r="JCQ128" s="461"/>
      <c r="JCR128" s="461"/>
      <c r="JCS128" s="461"/>
      <c r="JCT128" s="461"/>
      <c r="JCU128" s="461"/>
      <c r="JCV128" s="461"/>
      <c r="JCW128" s="461"/>
      <c r="JCX128" s="461"/>
      <c r="JCY128" s="461"/>
      <c r="JCZ128" s="461"/>
      <c r="JDA128" s="461"/>
      <c r="JDB128" s="461"/>
      <c r="JDC128" s="461"/>
      <c r="JDD128" s="461"/>
      <c r="JDE128" s="461"/>
      <c r="JDF128" s="461"/>
      <c r="JDG128" s="461"/>
      <c r="JDH128" s="461"/>
      <c r="JDI128" s="461"/>
      <c r="JDJ128" s="461"/>
      <c r="JDK128" s="461"/>
      <c r="JDL128" s="461"/>
      <c r="JDM128" s="461"/>
      <c r="JDN128" s="461"/>
      <c r="JDO128" s="461"/>
      <c r="JDP128" s="461"/>
      <c r="JDQ128" s="461"/>
      <c r="JDR128" s="461"/>
      <c r="JDS128" s="461"/>
      <c r="JDT128" s="461"/>
      <c r="JDU128" s="461"/>
      <c r="JDV128" s="461"/>
      <c r="JDW128" s="461"/>
      <c r="JDX128" s="461"/>
      <c r="JDY128" s="461"/>
      <c r="JDZ128" s="461"/>
      <c r="JEA128" s="461"/>
      <c r="JEB128" s="461"/>
      <c r="JEC128" s="461"/>
      <c r="JED128" s="461"/>
      <c r="JEE128" s="461"/>
      <c r="JEF128" s="461"/>
      <c r="JEG128" s="461"/>
      <c r="JEH128" s="461"/>
      <c r="JEI128" s="461"/>
      <c r="JEJ128" s="461"/>
      <c r="JEK128" s="461"/>
      <c r="JEL128" s="461"/>
      <c r="JEM128" s="461"/>
      <c r="JEN128" s="461"/>
      <c r="JEO128" s="461"/>
      <c r="JEP128" s="461"/>
      <c r="JEQ128" s="461"/>
      <c r="JER128" s="461"/>
      <c r="JES128" s="461"/>
      <c r="JET128" s="461"/>
      <c r="JEU128" s="461"/>
      <c r="JEV128" s="461"/>
      <c r="JEW128" s="461"/>
      <c r="JEX128" s="461"/>
      <c r="JEY128" s="461"/>
      <c r="JEZ128" s="461"/>
      <c r="JFA128" s="461"/>
      <c r="JFB128" s="461"/>
      <c r="JFC128" s="461"/>
      <c r="JFD128" s="461"/>
      <c r="JFE128" s="461"/>
      <c r="JFF128" s="461"/>
      <c r="JFG128" s="461"/>
      <c r="JFH128" s="461"/>
      <c r="JFI128" s="461"/>
      <c r="JFJ128" s="461"/>
      <c r="JFK128" s="461"/>
      <c r="JFL128" s="461"/>
      <c r="JFM128" s="461"/>
      <c r="JFN128" s="461"/>
      <c r="JFO128" s="461"/>
      <c r="JFP128" s="461"/>
      <c r="JFQ128" s="461"/>
      <c r="JFR128" s="461"/>
      <c r="JFS128" s="461"/>
      <c r="JFT128" s="461"/>
      <c r="JFU128" s="461"/>
      <c r="JFV128" s="461"/>
      <c r="JFW128" s="461"/>
      <c r="JFX128" s="461"/>
      <c r="JFY128" s="461"/>
      <c r="JFZ128" s="461"/>
      <c r="JGA128" s="461"/>
      <c r="JGB128" s="461"/>
      <c r="JGC128" s="461"/>
      <c r="JGD128" s="461"/>
      <c r="JGE128" s="461"/>
      <c r="JGF128" s="461"/>
      <c r="JGG128" s="461"/>
      <c r="JGH128" s="461"/>
      <c r="JGI128" s="461"/>
      <c r="JGJ128" s="461"/>
      <c r="JGK128" s="461"/>
      <c r="JGL128" s="461"/>
      <c r="JGM128" s="461"/>
      <c r="JGN128" s="461"/>
      <c r="JGO128" s="461"/>
      <c r="JGP128" s="461"/>
      <c r="JGQ128" s="461"/>
      <c r="JGR128" s="461"/>
      <c r="JGS128" s="461"/>
      <c r="JGT128" s="461"/>
      <c r="JGU128" s="461"/>
      <c r="JGV128" s="461"/>
      <c r="JGW128" s="461"/>
      <c r="JGX128" s="461"/>
      <c r="JGY128" s="461"/>
      <c r="JGZ128" s="461"/>
      <c r="JHA128" s="461"/>
      <c r="JHB128" s="461"/>
      <c r="JHC128" s="461"/>
      <c r="JHD128" s="461"/>
      <c r="JHE128" s="461"/>
      <c r="JHF128" s="461"/>
      <c r="JHG128" s="461"/>
      <c r="JHH128" s="461"/>
      <c r="JHI128" s="461"/>
      <c r="JHJ128" s="461"/>
      <c r="JHK128" s="461"/>
      <c r="JHL128" s="461"/>
      <c r="JHM128" s="461"/>
      <c r="JHN128" s="461"/>
      <c r="JHO128" s="461"/>
      <c r="JHP128" s="461"/>
      <c r="JHQ128" s="461"/>
      <c r="JHR128" s="461"/>
      <c r="JHS128" s="461"/>
      <c r="JHT128" s="461"/>
      <c r="JHU128" s="461"/>
      <c r="JHV128" s="461"/>
      <c r="JHW128" s="461"/>
      <c r="JHX128" s="461"/>
      <c r="JHY128" s="461"/>
      <c r="JHZ128" s="461"/>
      <c r="JIA128" s="461"/>
      <c r="JIB128" s="461"/>
      <c r="JIC128" s="461"/>
      <c r="JID128" s="461"/>
      <c r="JIE128" s="461"/>
      <c r="JIF128" s="461"/>
      <c r="JIG128" s="461"/>
      <c r="JIH128" s="461"/>
      <c r="JII128" s="461"/>
      <c r="JIJ128" s="461"/>
      <c r="JIK128" s="461"/>
      <c r="JIL128" s="461"/>
      <c r="JIM128" s="461"/>
      <c r="JIN128" s="461"/>
      <c r="JIO128" s="461"/>
      <c r="JIP128" s="461"/>
      <c r="JIQ128" s="461"/>
      <c r="JIR128" s="461"/>
      <c r="JIS128" s="461"/>
      <c r="JIT128" s="461"/>
      <c r="JIU128" s="461"/>
      <c r="JIV128" s="461"/>
      <c r="JIW128" s="461"/>
      <c r="JIX128" s="461"/>
      <c r="JIY128" s="461"/>
      <c r="JIZ128" s="461"/>
      <c r="JJA128" s="461"/>
      <c r="JJB128" s="461"/>
      <c r="JJC128" s="461"/>
      <c r="JJD128" s="461"/>
      <c r="JJE128" s="461"/>
      <c r="JJF128" s="461"/>
      <c r="JJG128" s="461"/>
      <c r="JJH128" s="461"/>
      <c r="JJI128" s="461"/>
      <c r="JJJ128" s="461"/>
      <c r="JJK128" s="461"/>
      <c r="JJL128" s="461"/>
      <c r="JJM128" s="461"/>
      <c r="JJN128" s="461"/>
      <c r="JJO128" s="461"/>
      <c r="JJP128" s="461"/>
      <c r="JJQ128" s="461"/>
      <c r="JJR128" s="461"/>
      <c r="JJS128" s="461"/>
      <c r="JJT128" s="461"/>
      <c r="JJU128" s="461"/>
      <c r="JJV128" s="461"/>
      <c r="JJW128" s="461"/>
      <c r="JJX128" s="461"/>
      <c r="JJY128" s="461"/>
      <c r="JJZ128" s="461"/>
      <c r="JKA128" s="461"/>
      <c r="JKB128" s="461"/>
      <c r="JKC128" s="461"/>
      <c r="JKD128" s="461"/>
      <c r="JKE128" s="461"/>
      <c r="JKF128" s="461"/>
      <c r="JKG128" s="461"/>
      <c r="JKH128" s="461"/>
      <c r="JKI128" s="461"/>
      <c r="JKJ128" s="461"/>
      <c r="JKK128" s="461"/>
      <c r="JKL128" s="461"/>
      <c r="JKM128" s="461"/>
      <c r="JKN128" s="461"/>
      <c r="JKO128" s="461"/>
      <c r="JKP128" s="461"/>
      <c r="JKQ128" s="461"/>
      <c r="JKR128" s="461"/>
      <c r="JKS128" s="461"/>
      <c r="JKT128" s="461"/>
      <c r="JKU128" s="461"/>
      <c r="JKV128" s="461"/>
      <c r="JKW128" s="461"/>
      <c r="JKX128" s="461"/>
      <c r="JKY128" s="461"/>
      <c r="JKZ128" s="461"/>
      <c r="JLA128" s="461"/>
      <c r="JLB128" s="461"/>
      <c r="JLC128" s="461"/>
      <c r="JLD128" s="461"/>
      <c r="JLE128" s="461"/>
      <c r="JLF128" s="461"/>
      <c r="JLG128" s="461"/>
      <c r="JLH128" s="461"/>
      <c r="JLI128" s="461"/>
      <c r="JLJ128" s="461"/>
      <c r="JLK128" s="461"/>
      <c r="JLL128" s="461"/>
      <c r="JLM128" s="461"/>
      <c r="JLN128" s="461"/>
      <c r="JLO128" s="461"/>
      <c r="JLP128" s="461"/>
      <c r="JLQ128" s="461"/>
      <c r="JLR128" s="461"/>
      <c r="JLS128" s="461"/>
      <c r="JLT128" s="461"/>
      <c r="JLU128" s="461"/>
      <c r="JLV128" s="461"/>
      <c r="JLW128" s="461"/>
      <c r="JLX128" s="461"/>
      <c r="JLY128" s="461"/>
      <c r="JLZ128" s="461"/>
      <c r="JMA128" s="461"/>
      <c r="JMB128" s="461"/>
      <c r="JMC128" s="461"/>
      <c r="JMD128" s="461"/>
      <c r="JME128" s="461"/>
      <c r="JMF128" s="461"/>
      <c r="JMG128" s="461"/>
      <c r="JMH128" s="461"/>
      <c r="JMI128" s="461"/>
      <c r="JMJ128" s="461"/>
      <c r="JMK128" s="461"/>
      <c r="JML128" s="461"/>
      <c r="JMM128" s="461"/>
      <c r="JMN128" s="461"/>
      <c r="JMO128" s="461"/>
      <c r="JMP128" s="461"/>
      <c r="JMQ128" s="461"/>
      <c r="JMR128" s="461"/>
      <c r="JMS128" s="461"/>
      <c r="JMT128" s="461"/>
      <c r="JMU128" s="461"/>
      <c r="JMV128" s="461"/>
      <c r="JMW128" s="461"/>
      <c r="JMX128" s="461"/>
      <c r="JMY128" s="461"/>
      <c r="JMZ128" s="461"/>
      <c r="JNA128" s="461"/>
      <c r="JNB128" s="461"/>
      <c r="JNC128" s="461"/>
      <c r="JND128" s="461"/>
      <c r="JNE128" s="461"/>
      <c r="JNF128" s="461"/>
      <c r="JNG128" s="461"/>
      <c r="JNH128" s="461"/>
      <c r="JNI128" s="461"/>
      <c r="JNJ128" s="461"/>
      <c r="JNK128" s="461"/>
      <c r="JNL128" s="461"/>
      <c r="JNM128" s="461"/>
      <c r="JNN128" s="461"/>
      <c r="JNO128" s="461"/>
      <c r="JNP128" s="461"/>
      <c r="JNQ128" s="461"/>
      <c r="JNR128" s="461"/>
      <c r="JNS128" s="461"/>
      <c r="JNT128" s="461"/>
      <c r="JNU128" s="461"/>
      <c r="JNV128" s="461"/>
      <c r="JNW128" s="461"/>
      <c r="JNX128" s="461"/>
      <c r="JNY128" s="461"/>
      <c r="JNZ128" s="461"/>
      <c r="JOA128" s="461"/>
      <c r="JOB128" s="461"/>
      <c r="JOC128" s="461"/>
      <c r="JOD128" s="461"/>
      <c r="JOE128" s="461"/>
      <c r="JOF128" s="461"/>
      <c r="JOG128" s="461"/>
      <c r="JOH128" s="461"/>
      <c r="JOI128" s="461"/>
      <c r="JOJ128" s="461"/>
      <c r="JOK128" s="461"/>
      <c r="JOL128" s="461"/>
      <c r="JOM128" s="461"/>
      <c r="JON128" s="461"/>
      <c r="JOO128" s="461"/>
      <c r="JOP128" s="461"/>
      <c r="JOQ128" s="461"/>
      <c r="JOR128" s="461"/>
      <c r="JOS128" s="461"/>
      <c r="JOT128" s="461"/>
      <c r="JOU128" s="461"/>
      <c r="JOV128" s="461"/>
      <c r="JOW128" s="461"/>
      <c r="JOX128" s="461"/>
      <c r="JOY128" s="461"/>
      <c r="JOZ128" s="461"/>
      <c r="JPA128" s="461"/>
      <c r="JPB128" s="461"/>
      <c r="JPC128" s="461"/>
      <c r="JPD128" s="461"/>
      <c r="JPE128" s="461"/>
      <c r="JPF128" s="461"/>
      <c r="JPG128" s="461"/>
      <c r="JPH128" s="461"/>
      <c r="JPI128" s="461"/>
      <c r="JPJ128" s="461"/>
      <c r="JPK128" s="461"/>
      <c r="JPL128" s="461"/>
      <c r="JPM128" s="461"/>
      <c r="JPN128" s="461"/>
      <c r="JPO128" s="461"/>
      <c r="JPP128" s="461"/>
      <c r="JPQ128" s="461"/>
      <c r="JPR128" s="461"/>
      <c r="JPS128" s="461"/>
      <c r="JPT128" s="461"/>
      <c r="JPU128" s="461"/>
      <c r="JPV128" s="461"/>
      <c r="JPW128" s="461"/>
      <c r="JPX128" s="461"/>
      <c r="JPY128" s="461"/>
      <c r="JPZ128" s="461"/>
      <c r="JQA128" s="461"/>
      <c r="JQB128" s="461"/>
      <c r="JQC128" s="461"/>
      <c r="JQD128" s="461"/>
      <c r="JQE128" s="461"/>
      <c r="JQF128" s="461"/>
      <c r="JQG128" s="461"/>
      <c r="JQH128" s="461"/>
      <c r="JQI128" s="461"/>
      <c r="JQJ128" s="461"/>
      <c r="JQK128" s="461"/>
      <c r="JQL128" s="461"/>
      <c r="JQM128" s="461"/>
      <c r="JQN128" s="461"/>
      <c r="JQO128" s="461"/>
      <c r="JQP128" s="461"/>
      <c r="JQQ128" s="461"/>
      <c r="JQR128" s="461"/>
      <c r="JQS128" s="461"/>
      <c r="JQT128" s="461"/>
      <c r="JQU128" s="461"/>
      <c r="JQV128" s="461"/>
      <c r="JQW128" s="461"/>
      <c r="JQX128" s="461"/>
      <c r="JQY128" s="461"/>
      <c r="JQZ128" s="461"/>
      <c r="JRA128" s="461"/>
      <c r="JRB128" s="461"/>
      <c r="JRC128" s="461"/>
      <c r="JRD128" s="461"/>
      <c r="JRE128" s="461"/>
      <c r="JRF128" s="461"/>
      <c r="JRG128" s="461"/>
      <c r="JRH128" s="461"/>
      <c r="JRI128" s="461"/>
      <c r="JRJ128" s="461"/>
      <c r="JRK128" s="461"/>
      <c r="JRL128" s="461"/>
      <c r="JRM128" s="461"/>
      <c r="JRN128" s="461"/>
      <c r="JRO128" s="461"/>
      <c r="JRP128" s="461"/>
      <c r="JRQ128" s="461"/>
      <c r="JRR128" s="461"/>
      <c r="JRS128" s="461"/>
      <c r="JRT128" s="461"/>
      <c r="JRU128" s="461"/>
      <c r="JRV128" s="461"/>
      <c r="JRW128" s="461"/>
      <c r="JRX128" s="461"/>
      <c r="JRY128" s="461"/>
      <c r="JRZ128" s="461"/>
      <c r="JSA128" s="461"/>
      <c r="JSB128" s="461"/>
      <c r="JSC128" s="461"/>
      <c r="JSD128" s="461"/>
      <c r="JSE128" s="461"/>
      <c r="JSF128" s="461"/>
      <c r="JSG128" s="461"/>
      <c r="JSH128" s="461"/>
      <c r="JSI128" s="461"/>
      <c r="JSJ128" s="461"/>
      <c r="JSK128" s="461"/>
      <c r="JSL128" s="461"/>
      <c r="JSM128" s="461"/>
      <c r="JSN128" s="461"/>
      <c r="JSO128" s="461"/>
      <c r="JSP128" s="461"/>
      <c r="JSQ128" s="461"/>
      <c r="JSR128" s="461"/>
      <c r="JSS128" s="461"/>
      <c r="JST128" s="461"/>
      <c r="JSU128" s="461"/>
      <c r="JSV128" s="461"/>
      <c r="JSW128" s="461"/>
      <c r="JSX128" s="461"/>
      <c r="JSY128" s="461"/>
      <c r="JSZ128" s="461"/>
      <c r="JTA128" s="461"/>
      <c r="JTB128" s="461"/>
      <c r="JTC128" s="461"/>
      <c r="JTD128" s="461"/>
      <c r="JTE128" s="461"/>
      <c r="JTF128" s="461"/>
      <c r="JTG128" s="461"/>
      <c r="JTH128" s="461"/>
      <c r="JTI128" s="461"/>
      <c r="JTJ128" s="461"/>
      <c r="JTK128" s="461"/>
      <c r="JTL128" s="461"/>
      <c r="JTM128" s="461"/>
      <c r="JTN128" s="461"/>
      <c r="JTO128" s="461"/>
      <c r="JTP128" s="461"/>
      <c r="JTQ128" s="461"/>
      <c r="JTR128" s="461"/>
      <c r="JTS128" s="461"/>
      <c r="JTT128" s="461"/>
      <c r="JTU128" s="461"/>
      <c r="JTV128" s="461"/>
      <c r="JTW128" s="461"/>
      <c r="JTX128" s="461"/>
      <c r="JTY128" s="461"/>
      <c r="JTZ128" s="461"/>
      <c r="JUA128" s="461"/>
      <c r="JUB128" s="461"/>
      <c r="JUC128" s="461"/>
      <c r="JUD128" s="461"/>
      <c r="JUE128" s="461"/>
      <c r="JUF128" s="461"/>
      <c r="JUG128" s="461"/>
      <c r="JUH128" s="461"/>
      <c r="JUI128" s="461"/>
      <c r="JUJ128" s="461"/>
      <c r="JUK128" s="461"/>
      <c r="JUL128" s="461"/>
      <c r="JUM128" s="461"/>
      <c r="JUN128" s="461"/>
      <c r="JUO128" s="461"/>
      <c r="JUP128" s="461"/>
      <c r="JUQ128" s="461"/>
      <c r="JUR128" s="461"/>
      <c r="JUS128" s="461"/>
      <c r="JUT128" s="461"/>
      <c r="JUU128" s="461"/>
      <c r="JUV128" s="461"/>
      <c r="JUW128" s="461"/>
      <c r="JUX128" s="461"/>
      <c r="JUY128" s="461"/>
      <c r="JUZ128" s="461"/>
      <c r="JVA128" s="461"/>
      <c r="JVB128" s="461"/>
      <c r="JVC128" s="461"/>
      <c r="JVD128" s="461"/>
      <c r="JVE128" s="461"/>
      <c r="JVF128" s="461"/>
      <c r="JVG128" s="461"/>
      <c r="JVH128" s="461"/>
      <c r="JVI128" s="461"/>
      <c r="JVJ128" s="461"/>
      <c r="JVK128" s="461"/>
      <c r="JVL128" s="461"/>
      <c r="JVM128" s="461"/>
      <c r="JVN128" s="461"/>
      <c r="JVO128" s="461"/>
      <c r="JVP128" s="461"/>
      <c r="JVQ128" s="461"/>
      <c r="JVR128" s="461"/>
      <c r="JVS128" s="461"/>
      <c r="JVT128" s="461"/>
      <c r="JVU128" s="461"/>
      <c r="JVV128" s="461"/>
      <c r="JVW128" s="461"/>
      <c r="JVX128" s="461"/>
      <c r="JVY128" s="461"/>
      <c r="JVZ128" s="461"/>
      <c r="JWA128" s="461"/>
      <c r="JWB128" s="461"/>
      <c r="JWC128" s="461"/>
      <c r="JWD128" s="461"/>
      <c r="JWE128" s="461"/>
      <c r="JWF128" s="461"/>
      <c r="JWG128" s="461"/>
      <c r="JWH128" s="461"/>
      <c r="JWI128" s="461"/>
      <c r="JWJ128" s="461"/>
      <c r="JWK128" s="461"/>
      <c r="JWL128" s="461"/>
      <c r="JWM128" s="461"/>
      <c r="JWN128" s="461"/>
      <c r="JWO128" s="461"/>
      <c r="JWP128" s="461"/>
      <c r="JWQ128" s="461"/>
      <c r="JWR128" s="461"/>
      <c r="JWS128" s="461"/>
      <c r="JWT128" s="461"/>
      <c r="JWU128" s="461"/>
      <c r="JWV128" s="461"/>
      <c r="JWW128" s="461"/>
      <c r="JWX128" s="461"/>
      <c r="JWY128" s="461"/>
      <c r="JWZ128" s="461"/>
      <c r="JXA128" s="461"/>
      <c r="JXB128" s="461"/>
      <c r="JXC128" s="461"/>
      <c r="JXD128" s="461"/>
      <c r="JXE128" s="461"/>
      <c r="JXF128" s="461"/>
      <c r="JXG128" s="461"/>
      <c r="JXH128" s="461"/>
      <c r="JXI128" s="461"/>
      <c r="JXJ128" s="461"/>
      <c r="JXK128" s="461"/>
      <c r="JXL128" s="461"/>
      <c r="JXM128" s="461"/>
      <c r="JXN128" s="461"/>
      <c r="JXO128" s="461"/>
      <c r="JXP128" s="461"/>
      <c r="JXQ128" s="461"/>
      <c r="JXR128" s="461"/>
      <c r="JXS128" s="461"/>
      <c r="JXT128" s="461"/>
      <c r="JXU128" s="461"/>
      <c r="JXV128" s="461"/>
      <c r="JXW128" s="461"/>
      <c r="JXX128" s="461"/>
      <c r="JXY128" s="461"/>
      <c r="JXZ128" s="461"/>
      <c r="JYA128" s="461"/>
      <c r="JYB128" s="461"/>
      <c r="JYC128" s="461"/>
      <c r="JYD128" s="461"/>
      <c r="JYE128" s="461"/>
      <c r="JYF128" s="461"/>
      <c r="JYG128" s="461"/>
      <c r="JYH128" s="461"/>
      <c r="JYI128" s="461"/>
      <c r="JYJ128" s="461"/>
      <c r="JYK128" s="461"/>
      <c r="JYL128" s="461"/>
      <c r="JYM128" s="461"/>
      <c r="JYN128" s="461"/>
      <c r="JYO128" s="461"/>
      <c r="JYP128" s="461"/>
      <c r="JYQ128" s="461"/>
      <c r="JYR128" s="461"/>
      <c r="JYS128" s="461"/>
      <c r="JYT128" s="461"/>
      <c r="JYU128" s="461"/>
      <c r="JYV128" s="461"/>
      <c r="JYW128" s="461"/>
      <c r="JYX128" s="461"/>
      <c r="JYY128" s="461"/>
      <c r="JYZ128" s="461"/>
      <c r="JZA128" s="461"/>
      <c r="JZB128" s="461"/>
      <c r="JZC128" s="461"/>
      <c r="JZD128" s="461"/>
      <c r="JZE128" s="461"/>
      <c r="JZF128" s="461"/>
      <c r="JZG128" s="461"/>
      <c r="JZH128" s="461"/>
      <c r="JZI128" s="461"/>
      <c r="JZJ128" s="461"/>
      <c r="JZK128" s="461"/>
      <c r="JZL128" s="461"/>
      <c r="JZM128" s="461"/>
      <c r="JZN128" s="461"/>
      <c r="JZO128" s="461"/>
      <c r="JZP128" s="461"/>
      <c r="JZQ128" s="461"/>
      <c r="JZR128" s="461"/>
      <c r="JZS128" s="461"/>
      <c r="JZT128" s="461"/>
      <c r="JZU128" s="461"/>
      <c r="JZV128" s="461"/>
      <c r="JZW128" s="461"/>
      <c r="JZX128" s="461"/>
      <c r="JZY128" s="461"/>
      <c r="JZZ128" s="461"/>
      <c r="KAA128" s="461"/>
      <c r="KAB128" s="461"/>
      <c r="KAC128" s="461"/>
      <c r="KAD128" s="461"/>
      <c r="KAE128" s="461"/>
      <c r="KAF128" s="461"/>
      <c r="KAG128" s="461"/>
      <c r="KAH128" s="461"/>
      <c r="KAI128" s="461"/>
      <c r="KAJ128" s="461"/>
      <c r="KAK128" s="461"/>
      <c r="KAL128" s="461"/>
      <c r="KAM128" s="461"/>
      <c r="KAN128" s="461"/>
      <c r="KAO128" s="461"/>
      <c r="KAP128" s="461"/>
      <c r="KAQ128" s="461"/>
      <c r="KAR128" s="461"/>
      <c r="KAS128" s="461"/>
      <c r="KAT128" s="461"/>
      <c r="KAU128" s="461"/>
      <c r="KAV128" s="461"/>
      <c r="KAW128" s="461"/>
      <c r="KAX128" s="461"/>
      <c r="KAY128" s="461"/>
      <c r="KAZ128" s="461"/>
      <c r="KBA128" s="461"/>
      <c r="KBB128" s="461"/>
      <c r="KBC128" s="461"/>
      <c r="KBD128" s="461"/>
      <c r="KBE128" s="461"/>
      <c r="KBF128" s="461"/>
      <c r="KBG128" s="461"/>
      <c r="KBH128" s="461"/>
      <c r="KBI128" s="461"/>
      <c r="KBJ128" s="461"/>
      <c r="KBK128" s="461"/>
      <c r="KBL128" s="461"/>
      <c r="KBM128" s="461"/>
      <c r="KBN128" s="461"/>
      <c r="KBO128" s="461"/>
      <c r="KBP128" s="461"/>
      <c r="KBQ128" s="461"/>
      <c r="KBR128" s="461"/>
      <c r="KBS128" s="461"/>
      <c r="KBT128" s="461"/>
      <c r="KBU128" s="461"/>
      <c r="KBV128" s="461"/>
      <c r="KBW128" s="461"/>
      <c r="KBX128" s="461"/>
      <c r="KBY128" s="461"/>
      <c r="KBZ128" s="461"/>
      <c r="KCA128" s="461"/>
      <c r="KCB128" s="461"/>
      <c r="KCC128" s="461"/>
      <c r="KCD128" s="461"/>
      <c r="KCE128" s="461"/>
      <c r="KCF128" s="461"/>
      <c r="KCG128" s="461"/>
      <c r="KCH128" s="461"/>
      <c r="KCI128" s="461"/>
      <c r="KCJ128" s="461"/>
      <c r="KCK128" s="461"/>
      <c r="KCL128" s="461"/>
      <c r="KCM128" s="461"/>
      <c r="KCN128" s="461"/>
      <c r="KCO128" s="461"/>
      <c r="KCP128" s="461"/>
      <c r="KCQ128" s="461"/>
      <c r="KCR128" s="461"/>
      <c r="KCS128" s="461"/>
      <c r="KCT128" s="461"/>
      <c r="KCU128" s="461"/>
      <c r="KCV128" s="461"/>
      <c r="KCW128" s="461"/>
      <c r="KCX128" s="461"/>
      <c r="KCY128" s="461"/>
      <c r="KCZ128" s="461"/>
      <c r="KDA128" s="461"/>
      <c r="KDB128" s="461"/>
      <c r="KDC128" s="461"/>
      <c r="KDD128" s="461"/>
      <c r="KDE128" s="461"/>
      <c r="KDF128" s="461"/>
      <c r="KDG128" s="461"/>
      <c r="KDH128" s="461"/>
      <c r="KDI128" s="461"/>
      <c r="KDJ128" s="461"/>
      <c r="KDK128" s="461"/>
      <c r="KDL128" s="461"/>
      <c r="KDM128" s="461"/>
      <c r="KDN128" s="461"/>
      <c r="KDO128" s="461"/>
      <c r="KDP128" s="461"/>
      <c r="KDQ128" s="461"/>
      <c r="KDR128" s="461"/>
      <c r="KDS128" s="461"/>
      <c r="KDT128" s="461"/>
      <c r="KDU128" s="461"/>
      <c r="KDV128" s="461"/>
      <c r="KDW128" s="461"/>
      <c r="KDX128" s="461"/>
      <c r="KDY128" s="461"/>
      <c r="KDZ128" s="461"/>
      <c r="KEA128" s="461"/>
      <c r="KEB128" s="461"/>
      <c r="KEC128" s="461"/>
      <c r="KED128" s="461"/>
      <c r="KEE128" s="461"/>
      <c r="KEF128" s="461"/>
      <c r="KEG128" s="461"/>
      <c r="KEH128" s="461"/>
      <c r="KEI128" s="461"/>
      <c r="KEJ128" s="461"/>
      <c r="KEK128" s="461"/>
      <c r="KEL128" s="461"/>
      <c r="KEM128" s="461"/>
      <c r="KEN128" s="461"/>
      <c r="KEO128" s="461"/>
      <c r="KEP128" s="461"/>
      <c r="KEQ128" s="461"/>
      <c r="KER128" s="461"/>
      <c r="KES128" s="461"/>
      <c r="KET128" s="461"/>
      <c r="KEU128" s="461"/>
      <c r="KEV128" s="461"/>
      <c r="KEW128" s="461"/>
      <c r="KEX128" s="461"/>
      <c r="KEY128" s="461"/>
      <c r="KEZ128" s="461"/>
      <c r="KFA128" s="461"/>
      <c r="KFB128" s="461"/>
      <c r="KFC128" s="461"/>
      <c r="KFD128" s="461"/>
      <c r="KFE128" s="461"/>
      <c r="KFF128" s="461"/>
      <c r="KFG128" s="461"/>
      <c r="KFH128" s="461"/>
      <c r="KFI128" s="461"/>
      <c r="KFJ128" s="461"/>
      <c r="KFK128" s="461"/>
      <c r="KFL128" s="461"/>
      <c r="KFM128" s="461"/>
      <c r="KFN128" s="461"/>
      <c r="KFO128" s="461"/>
      <c r="KFP128" s="461"/>
      <c r="KFQ128" s="461"/>
      <c r="KFR128" s="461"/>
      <c r="KFS128" s="461"/>
      <c r="KFT128" s="461"/>
      <c r="KFU128" s="461"/>
      <c r="KFV128" s="461"/>
      <c r="KFW128" s="461"/>
      <c r="KFX128" s="461"/>
      <c r="KFY128" s="461"/>
      <c r="KFZ128" s="461"/>
      <c r="KGA128" s="461"/>
      <c r="KGB128" s="461"/>
      <c r="KGC128" s="461"/>
      <c r="KGD128" s="461"/>
      <c r="KGE128" s="461"/>
      <c r="KGF128" s="461"/>
      <c r="KGG128" s="461"/>
      <c r="KGH128" s="461"/>
      <c r="KGI128" s="461"/>
      <c r="KGJ128" s="461"/>
      <c r="KGK128" s="461"/>
      <c r="KGL128" s="461"/>
      <c r="KGM128" s="461"/>
      <c r="KGN128" s="461"/>
      <c r="KGO128" s="461"/>
      <c r="KGP128" s="461"/>
      <c r="KGQ128" s="461"/>
      <c r="KGR128" s="461"/>
      <c r="KGS128" s="461"/>
      <c r="KGT128" s="461"/>
      <c r="KGU128" s="461"/>
      <c r="KGV128" s="461"/>
      <c r="KGW128" s="461"/>
      <c r="KGX128" s="461"/>
      <c r="KGY128" s="461"/>
      <c r="KGZ128" s="461"/>
      <c r="KHA128" s="461"/>
      <c r="KHB128" s="461"/>
      <c r="KHC128" s="461"/>
      <c r="KHD128" s="461"/>
      <c r="KHE128" s="461"/>
      <c r="KHF128" s="461"/>
      <c r="KHG128" s="461"/>
      <c r="KHH128" s="461"/>
      <c r="KHI128" s="461"/>
      <c r="KHJ128" s="461"/>
      <c r="KHK128" s="461"/>
      <c r="KHL128" s="461"/>
      <c r="KHM128" s="461"/>
      <c r="KHN128" s="461"/>
      <c r="KHO128" s="461"/>
      <c r="KHP128" s="461"/>
      <c r="KHQ128" s="461"/>
      <c r="KHR128" s="461"/>
      <c r="KHS128" s="461"/>
      <c r="KHT128" s="461"/>
      <c r="KHU128" s="461"/>
      <c r="KHV128" s="461"/>
      <c r="KHW128" s="461"/>
      <c r="KHX128" s="461"/>
      <c r="KHY128" s="461"/>
      <c r="KHZ128" s="461"/>
      <c r="KIA128" s="461"/>
      <c r="KIB128" s="461"/>
      <c r="KIC128" s="461"/>
      <c r="KID128" s="461"/>
      <c r="KIE128" s="461"/>
      <c r="KIF128" s="461"/>
      <c r="KIG128" s="461"/>
      <c r="KIH128" s="461"/>
      <c r="KII128" s="461"/>
      <c r="KIJ128" s="461"/>
      <c r="KIK128" s="461"/>
      <c r="KIL128" s="461"/>
      <c r="KIM128" s="461"/>
      <c r="KIN128" s="461"/>
      <c r="KIO128" s="461"/>
      <c r="KIP128" s="461"/>
      <c r="KIQ128" s="461"/>
      <c r="KIR128" s="461"/>
      <c r="KIS128" s="461"/>
      <c r="KIT128" s="461"/>
      <c r="KIU128" s="461"/>
      <c r="KIV128" s="461"/>
      <c r="KIW128" s="461"/>
      <c r="KIX128" s="461"/>
      <c r="KIY128" s="461"/>
      <c r="KIZ128" s="461"/>
      <c r="KJA128" s="461"/>
      <c r="KJB128" s="461"/>
      <c r="KJC128" s="461"/>
      <c r="KJD128" s="461"/>
      <c r="KJE128" s="461"/>
      <c r="KJF128" s="461"/>
      <c r="KJG128" s="461"/>
      <c r="KJH128" s="461"/>
      <c r="KJI128" s="461"/>
      <c r="KJJ128" s="461"/>
      <c r="KJK128" s="461"/>
      <c r="KJL128" s="461"/>
      <c r="KJM128" s="461"/>
      <c r="KJN128" s="461"/>
      <c r="KJO128" s="461"/>
      <c r="KJP128" s="461"/>
      <c r="KJQ128" s="461"/>
      <c r="KJR128" s="461"/>
      <c r="KJS128" s="461"/>
      <c r="KJT128" s="461"/>
      <c r="KJU128" s="461"/>
      <c r="KJV128" s="461"/>
      <c r="KJW128" s="461"/>
      <c r="KJX128" s="461"/>
      <c r="KJY128" s="461"/>
      <c r="KJZ128" s="461"/>
      <c r="KKA128" s="461"/>
      <c r="KKB128" s="461"/>
      <c r="KKC128" s="461"/>
      <c r="KKD128" s="461"/>
      <c r="KKE128" s="461"/>
      <c r="KKF128" s="461"/>
      <c r="KKG128" s="461"/>
      <c r="KKH128" s="461"/>
      <c r="KKI128" s="461"/>
      <c r="KKJ128" s="461"/>
      <c r="KKK128" s="461"/>
      <c r="KKL128" s="461"/>
      <c r="KKM128" s="461"/>
      <c r="KKN128" s="461"/>
      <c r="KKO128" s="461"/>
      <c r="KKP128" s="461"/>
      <c r="KKQ128" s="461"/>
      <c r="KKR128" s="461"/>
      <c r="KKS128" s="461"/>
      <c r="KKT128" s="461"/>
      <c r="KKU128" s="461"/>
      <c r="KKV128" s="461"/>
      <c r="KKW128" s="461"/>
      <c r="KKX128" s="461"/>
      <c r="KKY128" s="461"/>
      <c r="KKZ128" s="461"/>
      <c r="KLA128" s="461"/>
      <c r="KLB128" s="461"/>
      <c r="KLC128" s="461"/>
      <c r="KLD128" s="461"/>
      <c r="KLE128" s="461"/>
      <c r="KLF128" s="461"/>
      <c r="KLG128" s="461"/>
      <c r="KLH128" s="461"/>
      <c r="KLI128" s="461"/>
      <c r="KLJ128" s="461"/>
      <c r="KLK128" s="461"/>
      <c r="KLL128" s="461"/>
      <c r="KLM128" s="461"/>
      <c r="KLN128" s="461"/>
      <c r="KLO128" s="461"/>
      <c r="KLP128" s="461"/>
      <c r="KLQ128" s="461"/>
      <c r="KLR128" s="461"/>
      <c r="KLS128" s="461"/>
      <c r="KLT128" s="461"/>
      <c r="KLU128" s="461"/>
      <c r="KLV128" s="461"/>
      <c r="KLW128" s="461"/>
      <c r="KLX128" s="461"/>
      <c r="KLY128" s="461"/>
      <c r="KLZ128" s="461"/>
      <c r="KMA128" s="461"/>
      <c r="KMB128" s="461"/>
      <c r="KMC128" s="461"/>
      <c r="KMD128" s="461"/>
      <c r="KME128" s="461"/>
      <c r="KMF128" s="461"/>
      <c r="KMG128" s="461"/>
      <c r="KMH128" s="461"/>
      <c r="KMI128" s="461"/>
      <c r="KMJ128" s="461"/>
      <c r="KMK128" s="461"/>
      <c r="KML128" s="461"/>
      <c r="KMM128" s="461"/>
      <c r="KMN128" s="461"/>
      <c r="KMO128" s="461"/>
      <c r="KMP128" s="461"/>
      <c r="KMQ128" s="461"/>
      <c r="KMR128" s="461"/>
      <c r="KMS128" s="461"/>
      <c r="KMT128" s="461"/>
      <c r="KMU128" s="461"/>
      <c r="KMV128" s="461"/>
      <c r="KMW128" s="461"/>
      <c r="KMX128" s="461"/>
      <c r="KMY128" s="461"/>
      <c r="KMZ128" s="461"/>
      <c r="KNA128" s="461"/>
      <c r="KNB128" s="461"/>
      <c r="KNC128" s="461"/>
      <c r="KND128" s="461"/>
      <c r="KNE128" s="461"/>
      <c r="KNF128" s="461"/>
      <c r="KNG128" s="461"/>
      <c r="KNH128" s="461"/>
      <c r="KNI128" s="461"/>
      <c r="KNJ128" s="461"/>
      <c r="KNK128" s="461"/>
      <c r="KNL128" s="461"/>
      <c r="KNM128" s="461"/>
      <c r="KNN128" s="461"/>
      <c r="KNO128" s="461"/>
      <c r="KNP128" s="461"/>
      <c r="KNQ128" s="461"/>
      <c r="KNR128" s="461"/>
      <c r="KNS128" s="461"/>
      <c r="KNT128" s="461"/>
      <c r="KNU128" s="461"/>
      <c r="KNV128" s="461"/>
      <c r="KNW128" s="461"/>
      <c r="KNX128" s="461"/>
      <c r="KNY128" s="461"/>
      <c r="KNZ128" s="461"/>
      <c r="KOA128" s="461"/>
      <c r="KOB128" s="461"/>
      <c r="KOC128" s="461"/>
      <c r="KOD128" s="461"/>
      <c r="KOE128" s="461"/>
      <c r="KOF128" s="461"/>
      <c r="KOG128" s="461"/>
      <c r="KOH128" s="461"/>
      <c r="KOI128" s="461"/>
      <c r="KOJ128" s="461"/>
      <c r="KOK128" s="461"/>
      <c r="KOL128" s="461"/>
      <c r="KOM128" s="461"/>
      <c r="KON128" s="461"/>
      <c r="KOO128" s="461"/>
      <c r="KOP128" s="461"/>
      <c r="KOQ128" s="461"/>
      <c r="KOR128" s="461"/>
      <c r="KOS128" s="461"/>
      <c r="KOT128" s="461"/>
      <c r="KOU128" s="461"/>
      <c r="KOV128" s="461"/>
      <c r="KOW128" s="461"/>
      <c r="KOX128" s="461"/>
      <c r="KOY128" s="461"/>
      <c r="KOZ128" s="461"/>
      <c r="KPA128" s="461"/>
      <c r="KPB128" s="461"/>
      <c r="KPC128" s="461"/>
      <c r="KPD128" s="461"/>
      <c r="KPE128" s="461"/>
      <c r="KPF128" s="461"/>
      <c r="KPG128" s="461"/>
      <c r="KPH128" s="461"/>
      <c r="KPI128" s="461"/>
      <c r="KPJ128" s="461"/>
      <c r="KPK128" s="461"/>
      <c r="KPL128" s="461"/>
      <c r="KPM128" s="461"/>
      <c r="KPN128" s="461"/>
      <c r="KPO128" s="461"/>
      <c r="KPP128" s="461"/>
      <c r="KPQ128" s="461"/>
      <c r="KPR128" s="461"/>
      <c r="KPS128" s="461"/>
      <c r="KPT128" s="461"/>
      <c r="KPU128" s="461"/>
      <c r="KPV128" s="461"/>
      <c r="KPW128" s="461"/>
      <c r="KPX128" s="461"/>
      <c r="KPY128" s="461"/>
      <c r="KPZ128" s="461"/>
      <c r="KQA128" s="461"/>
      <c r="KQB128" s="461"/>
      <c r="KQC128" s="461"/>
      <c r="KQD128" s="461"/>
      <c r="KQE128" s="461"/>
      <c r="KQF128" s="461"/>
      <c r="KQG128" s="461"/>
      <c r="KQH128" s="461"/>
      <c r="KQI128" s="461"/>
      <c r="KQJ128" s="461"/>
      <c r="KQK128" s="461"/>
      <c r="KQL128" s="461"/>
      <c r="KQM128" s="461"/>
      <c r="KQN128" s="461"/>
      <c r="KQO128" s="461"/>
      <c r="KQP128" s="461"/>
      <c r="KQQ128" s="461"/>
      <c r="KQR128" s="461"/>
      <c r="KQS128" s="461"/>
      <c r="KQT128" s="461"/>
      <c r="KQU128" s="461"/>
      <c r="KQV128" s="461"/>
      <c r="KQW128" s="461"/>
      <c r="KQX128" s="461"/>
      <c r="KQY128" s="461"/>
      <c r="KQZ128" s="461"/>
      <c r="KRA128" s="461"/>
      <c r="KRB128" s="461"/>
      <c r="KRC128" s="461"/>
      <c r="KRD128" s="461"/>
      <c r="KRE128" s="461"/>
      <c r="KRF128" s="461"/>
      <c r="KRG128" s="461"/>
      <c r="KRH128" s="461"/>
      <c r="KRI128" s="461"/>
      <c r="KRJ128" s="461"/>
      <c r="KRK128" s="461"/>
      <c r="KRL128" s="461"/>
      <c r="KRM128" s="461"/>
      <c r="KRN128" s="461"/>
      <c r="KRO128" s="461"/>
      <c r="KRP128" s="461"/>
      <c r="KRQ128" s="461"/>
      <c r="KRR128" s="461"/>
      <c r="KRS128" s="461"/>
      <c r="KRT128" s="461"/>
      <c r="KRU128" s="461"/>
      <c r="KRV128" s="461"/>
      <c r="KRW128" s="461"/>
      <c r="KRX128" s="461"/>
      <c r="KRY128" s="461"/>
      <c r="KRZ128" s="461"/>
      <c r="KSA128" s="461"/>
      <c r="KSB128" s="461"/>
      <c r="KSC128" s="461"/>
      <c r="KSD128" s="461"/>
      <c r="KSE128" s="461"/>
      <c r="KSF128" s="461"/>
      <c r="KSG128" s="461"/>
      <c r="KSH128" s="461"/>
      <c r="KSI128" s="461"/>
      <c r="KSJ128" s="461"/>
      <c r="KSK128" s="461"/>
      <c r="KSL128" s="461"/>
      <c r="KSM128" s="461"/>
      <c r="KSN128" s="461"/>
      <c r="KSO128" s="461"/>
      <c r="KSP128" s="461"/>
      <c r="KSQ128" s="461"/>
      <c r="KSR128" s="461"/>
      <c r="KSS128" s="461"/>
      <c r="KST128" s="461"/>
      <c r="KSU128" s="461"/>
      <c r="KSV128" s="461"/>
      <c r="KSW128" s="461"/>
      <c r="KSX128" s="461"/>
      <c r="KSY128" s="461"/>
      <c r="KSZ128" s="461"/>
      <c r="KTA128" s="461"/>
      <c r="KTB128" s="461"/>
      <c r="KTC128" s="461"/>
      <c r="KTD128" s="461"/>
      <c r="KTE128" s="461"/>
      <c r="KTF128" s="461"/>
      <c r="KTG128" s="461"/>
      <c r="KTH128" s="461"/>
      <c r="KTI128" s="461"/>
      <c r="KTJ128" s="461"/>
      <c r="KTK128" s="461"/>
      <c r="KTL128" s="461"/>
      <c r="KTM128" s="461"/>
      <c r="KTN128" s="461"/>
      <c r="KTO128" s="461"/>
      <c r="KTP128" s="461"/>
      <c r="KTQ128" s="461"/>
      <c r="KTR128" s="461"/>
      <c r="KTS128" s="461"/>
      <c r="KTT128" s="461"/>
      <c r="KTU128" s="461"/>
      <c r="KTV128" s="461"/>
      <c r="KTW128" s="461"/>
      <c r="KTX128" s="461"/>
      <c r="KTY128" s="461"/>
      <c r="KTZ128" s="461"/>
      <c r="KUA128" s="461"/>
      <c r="KUB128" s="461"/>
      <c r="KUC128" s="461"/>
      <c r="KUD128" s="461"/>
      <c r="KUE128" s="461"/>
      <c r="KUF128" s="461"/>
      <c r="KUG128" s="461"/>
      <c r="KUH128" s="461"/>
      <c r="KUI128" s="461"/>
      <c r="KUJ128" s="461"/>
      <c r="KUK128" s="461"/>
      <c r="KUL128" s="461"/>
      <c r="KUM128" s="461"/>
      <c r="KUN128" s="461"/>
      <c r="KUO128" s="461"/>
      <c r="KUP128" s="461"/>
      <c r="KUQ128" s="461"/>
      <c r="KUR128" s="461"/>
      <c r="KUS128" s="461"/>
      <c r="KUT128" s="461"/>
      <c r="KUU128" s="461"/>
      <c r="KUV128" s="461"/>
      <c r="KUW128" s="461"/>
      <c r="KUX128" s="461"/>
      <c r="KUY128" s="461"/>
      <c r="KUZ128" s="461"/>
      <c r="KVA128" s="461"/>
      <c r="KVB128" s="461"/>
      <c r="KVC128" s="461"/>
      <c r="KVD128" s="461"/>
      <c r="KVE128" s="461"/>
      <c r="KVF128" s="461"/>
      <c r="KVG128" s="461"/>
      <c r="KVH128" s="461"/>
      <c r="KVI128" s="461"/>
      <c r="KVJ128" s="461"/>
      <c r="KVK128" s="461"/>
      <c r="KVL128" s="461"/>
      <c r="KVM128" s="461"/>
      <c r="KVN128" s="461"/>
      <c r="KVO128" s="461"/>
      <c r="KVP128" s="461"/>
      <c r="KVQ128" s="461"/>
      <c r="KVR128" s="461"/>
      <c r="KVS128" s="461"/>
      <c r="KVT128" s="461"/>
      <c r="KVU128" s="461"/>
      <c r="KVV128" s="461"/>
      <c r="KVW128" s="461"/>
      <c r="KVX128" s="461"/>
      <c r="KVY128" s="461"/>
      <c r="KVZ128" s="461"/>
      <c r="KWA128" s="461"/>
      <c r="KWB128" s="461"/>
      <c r="KWC128" s="461"/>
      <c r="KWD128" s="461"/>
      <c r="KWE128" s="461"/>
      <c r="KWF128" s="461"/>
      <c r="KWG128" s="461"/>
      <c r="KWH128" s="461"/>
      <c r="KWI128" s="461"/>
      <c r="KWJ128" s="461"/>
      <c r="KWK128" s="461"/>
      <c r="KWL128" s="461"/>
      <c r="KWM128" s="461"/>
      <c r="KWN128" s="461"/>
      <c r="KWO128" s="461"/>
      <c r="KWP128" s="461"/>
      <c r="KWQ128" s="461"/>
      <c r="KWR128" s="461"/>
      <c r="KWS128" s="461"/>
      <c r="KWT128" s="461"/>
      <c r="KWU128" s="461"/>
      <c r="KWV128" s="461"/>
      <c r="KWW128" s="461"/>
      <c r="KWX128" s="461"/>
      <c r="KWY128" s="461"/>
      <c r="KWZ128" s="461"/>
      <c r="KXA128" s="461"/>
      <c r="KXB128" s="461"/>
      <c r="KXC128" s="461"/>
      <c r="KXD128" s="461"/>
      <c r="KXE128" s="461"/>
      <c r="KXF128" s="461"/>
      <c r="KXG128" s="461"/>
      <c r="KXH128" s="461"/>
      <c r="KXI128" s="461"/>
      <c r="KXJ128" s="461"/>
      <c r="KXK128" s="461"/>
      <c r="KXL128" s="461"/>
      <c r="KXM128" s="461"/>
      <c r="KXN128" s="461"/>
      <c r="KXO128" s="461"/>
      <c r="KXP128" s="461"/>
      <c r="KXQ128" s="461"/>
      <c r="KXR128" s="461"/>
      <c r="KXS128" s="461"/>
      <c r="KXT128" s="461"/>
      <c r="KXU128" s="461"/>
      <c r="KXV128" s="461"/>
      <c r="KXW128" s="461"/>
      <c r="KXX128" s="461"/>
      <c r="KXY128" s="461"/>
      <c r="KXZ128" s="461"/>
      <c r="KYA128" s="461"/>
      <c r="KYB128" s="461"/>
      <c r="KYC128" s="461"/>
      <c r="KYD128" s="461"/>
      <c r="KYE128" s="461"/>
      <c r="KYF128" s="461"/>
      <c r="KYG128" s="461"/>
      <c r="KYH128" s="461"/>
      <c r="KYI128" s="461"/>
      <c r="KYJ128" s="461"/>
      <c r="KYK128" s="461"/>
      <c r="KYL128" s="461"/>
      <c r="KYM128" s="461"/>
      <c r="KYN128" s="461"/>
      <c r="KYO128" s="461"/>
      <c r="KYP128" s="461"/>
      <c r="KYQ128" s="461"/>
      <c r="KYR128" s="461"/>
      <c r="KYS128" s="461"/>
      <c r="KYT128" s="461"/>
      <c r="KYU128" s="461"/>
      <c r="KYV128" s="461"/>
      <c r="KYW128" s="461"/>
      <c r="KYX128" s="461"/>
      <c r="KYY128" s="461"/>
      <c r="KYZ128" s="461"/>
      <c r="KZA128" s="461"/>
      <c r="KZB128" s="461"/>
      <c r="KZC128" s="461"/>
      <c r="KZD128" s="461"/>
      <c r="KZE128" s="461"/>
      <c r="KZF128" s="461"/>
      <c r="KZG128" s="461"/>
      <c r="KZH128" s="461"/>
      <c r="KZI128" s="461"/>
      <c r="KZJ128" s="461"/>
      <c r="KZK128" s="461"/>
      <c r="KZL128" s="461"/>
      <c r="KZM128" s="461"/>
      <c r="KZN128" s="461"/>
      <c r="KZO128" s="461"/>
      <c r="KZP128" s="461"/>
      <c r="KZQ128" s="461"/>
      <c r="KZR128" s="461"/>
      <c r="KZS128" s="461"/>
      <c r="KZT128" s="461"/>
      <c r="KZU128" s="461"/>
      <c r="KZV128" s="461"/>
      <c r="KZW128" s="461"/>
      <c r="KZX128" s="461"/>
      <c r="KZY128" s="461"/>
      <c r="KZZ128" s="461"/>
      <c r="LAA128" s="461"/>
      <c r="LAB128" s="461"/>
      <c r="LAC128" s="461"/>
      <c r="LAD128" s="461"/>
      <c r="LAE128" s="461"/>
      <c r="LAF128" s="461"/>
      <c r="LAG128" s="461"/>
      <c r="LAH128" s="461"/>
      <c r="LAI128" s="461"/>
      <c r="LAJ128" s="461"/>
      <c r="LAK128" s="461"/>
      <c r="LAL128" s="461"/>
      <c r="LAM128" s="461"/>
      <c r="LAN128" s="461"/>
      <c r="LAO128" s="461"/>
      <c r="LAP128" s="461"/>
      <c r="LAQ128" s="461"/>
      <c r="LAR128" s="461"/>
      <c r="LAS128" s="461"/>
      <c r="LAT128" s="461"/>
      <c r="LAU128" s="461"/>
      <c r="LAV128" s="461"/>
      <c r="LAW128" s="461"/>
      <c r="LAX128" s="461"/>
      <c r="LAY128" s="461"/>
      <c r="LAZ128" s="461"/>
      <c r="LBA128" s="461"/>
      <c r="LBB128" s="461"/>
      <c r="LBC128" s="461"/>
      <c r="LBD128" s="461"/>
      <c r="LBE128" s="461"/>
      <c r="LBF128" s="461"/>
      <c r="LBG128" s="461"/>
      <c r="LBH128" s="461"/>
      <c r="LBI128" s="461"/>
      <c r="LBJ128" s="461"/>
      <c r="LBK128" s="461"/>
      <c r="LBL128" s="461"/>
      <c r="LBM128" s="461"/>
      <c r="LBN128" s="461"/>
      <c r="LBO128" s="461"/>
      <c r="LBP128" s="461"/>
      <c r="LBQ128" s="461"/>
      <c r="LBR128" s="461"/>
      <c r="LBS128" s="461"/>
      <c r="LBT128" s="461"/>
      <c r="LBU128" s="461"/>
      <c r="LBV128" s="461"/>
      <c r="LBW128" s="461"/>
      <c r="LBX128" s="461"/>
      <c r="LBY128" s="461"/>
      <c r="LBZ128" s="461"/>
      <c r="LCA128" s="461"/>
      <c r="LCB128" s="461"/>
      <c r="LCC128" s="461"/>
      <c r="LCD128" s="461"/>
      <c r="LCE128" s="461"/>
      <c r="LCF128" s="461"/>
      <c r="LCG128" s="461"/>
      <c r="LCH128" s="461"/>
      <c r="LCI128" s="461"/>
      <c r="LCJ128" s="461"/>
      <c r="LCK128" s="461"/>
      <c r="LCL128" s="461"/>
      <c r="LCM128" s="461"/>
      <c r="LCN128" s="461"/>
      <c r="LCO128" s="461"/>
      <c r="LCP128" s="461"/>
      <c r="LCQ128" s="461"/>
      <c r="LCR128" s="461"/>
      <c r="LCS128" s="461"/>
      <c r="LCT128" s="461"/>
      <c r="LCU128" s="461"/>
      <c r="LCV128" s="461"/>
      <c r="LCW128" s="461"/>
      <c r="LCX128" s="461"/>
      <c r="LCY128" s="461"/>
      <c r="LCZ128" s="461"/>
      <c r="LDA128" s="461"/>
      <c r="LDB128" s="461"/>
      <c r="LDC128" s="461"/>
      <c r="LDD128" s="461"/>
      <c r="LDE128" s="461"/>
      <c r="LDF128" s="461"/>
      <c r="LDG128" s="461"/>
      <c r="LDH128" s="461"/>
      <c r="LDI128" s="461"/>
      <c r="LDJ128" s="461"/>
      <c r="LDK128" s="461"/>
      <c r="LDL128" s="461"/>
      <c r="LDM128" s="461"/>
      <c r="LDN128" s="461"/>
      <c r="LDO128" s="461"/>
      <c r="LDP128" s="461"/>
      <c r="LDQ128" s="461"/>
      <c r="LDR128" s="461"/>
      <c r="LDS128" s="461"/>
      <c r="LDT128" s="461"/>
      <c r="LDU128" s="461"/>
      <c r="LDV128" s="461"/>
      <c r="LDW128" s="461"/>
      <c r="LDX128" s="461"/>
      <c r="LDY128" s="461"/>
      <c r="LDZ128" s="461"/>
      <c r="LEA128" s="461"/>
      <c r="LEB128" s="461"/>
      <c r="LEC128" s="461"/>
      <c r="LED128" s="461"/>
      <c r="LEE128" s="461"/>
      <c r="LEF128" s="461"/>
      <c r="LEG128" s="461"/>
      <c r="LEH128" s="461"/>
      <c r="LEI128" s="461"/>
      <c r="LEJ128" s="461"/>
      <c r="LEK128" s="461"/>
      <c r="LEL128" s="461"/>
      <c r="LEM128" s="461"/>
      <c r="LEN128" s="461"/>
      <c r="LEO128" s="461"/>
      <c r="LEP128" s="461"/>
      <c r="LEQ128" s="461"/>
      <c r="LER128" s="461"/>
      <c r="LES128" s="461"/>
      <c r="LET128" s="461"/>
      <c r="LEU128" s="461"/>
      <c r="LEV128" s="461"/>
      <c r="LEW128" s="461"/>
      <c r="LEX128" s="461"/>
      <c r="LEY128" s="461"/>
      <c r="LEZ128" s="461"/>
      <c r="LFA128" s="461"/>
      <c r="LFB128" s="461"/>
      <c r="LFC128" s="461"/>
      <c r="LFD128" s="461"/>
      <c r="LFE128" s="461"/>
      <c r="LFF128" s="461"/>
      <c r="LFG128" s="461"/>
      <c r="LFH128" s="461"/>
      <c r="LFI128" s="461"/>
      <c r="LFJ128" s="461"/>
      <c r="LFK128" s="461"/>
      <c r="LFL128" s="461"/>
      <c r="LFM128" s="461"/>
      <c r="LFN128" s="461"/>
      <c r="LFO128" s="461"/>
      <c r="LFP128" s="461"/>
      <c r="LFQ128" s="461"/>
      <c r="LFR128" s="461"/>
      <c r="LFS128" s="461"/>
      <c r="LFT128" s="461"/>
      <c r="LFU128" s="461"/>
      <c r="LFV128" s="461"/>
      <c r="LFW128" s="461"/>
      <c r="LFX128" s="461"/>
      <c r="LFY128" s="461"/>
      <c r="LFZ128" s="461"/>
      <c r="LGA128" s="461"/>
      <c r="LGB128" s="461"/>
      <c r="LGC128" s="461"/>
      <c r="LGD128" s="461"/>
      <c r="LGE128" s="461"/>
      <c r="LGF128" s="461"/>
      <c r="LGG128" s="461"/>
      <c r="LGH128" s="461"/>
      <c r="LGI128" s="461"/>
      <c r="LGJ128" s="461"/>
      <c r="LGK128" s="461"/>
      <c r="LGL128" s="461"/>
      <c r="LGM128" s="461"/>
      <c r="LGN128" s="461"/>
      <c r="LGO128" s="461"/>
      <c r="LGP128" s="461"/>
      <c r="LGQ128" s="461"/>
      <c r="LGR128" s="461"/>
      <c r="LGS128" s="461"/>
      <c r="LGT128" s="461"/>
      <c r="LGU128" s="461"/>
      <c r="LGV128" s="461"/>
      <c r="LGW128" s="461"/>
      <c r="LGX128" s="461"/>
      <c r="LGY128" s="461"/>
      <c r="LGZ128" s="461"/>
      <c r="LHA128" s="461"/>
      <c r="LHB128" s="461"/>
      <c r="LHC128" s="461"/>
      <c r="LHD128" s="461"/>
      <c r="LHE128" s="461"/>
      <c r="LHF128" s="461"/>
      <c r="LHG128" s="461"/>
      <c r="LHH128" s="461"/>
      <c r="LHI128" s="461"/>
      <c r="LHJ128" s="461"/>
      <c r="LHK128" s="461"/>
      <c r="LHL128" s="461"/>
      <c r="LHM128" s="461"/>
      <c r="LHN128" s="461"/>
      <c r="LHO128" s="461"/>
      <c r="LHP128" s="461"/>
      <c r="LHQ128" s="461"/>
      <c r="LHR128" s="461"/>
      <c r="LHS128" s="461"/>
      <c r="LHT128" s="461"/>
      <c r="LHU128" s="461"/>
      <c r="LHV128" s="461"/>
      <c r="LHW128" s="461"/>
      <c r="LHX128" s="461"/>
      <c r="LHY128" s="461"/>
      <c r="LHZ128" s="461"/>
      <c r="LIA128" s="461"/>
      <c r="LIB128" s="461"/>
      <c r="LIC128" s="461"/>
      <c r="LID128" s="461"/>
      <c r="LIE128" s="461"/>
      <c r="LIF128" s="461"/>
      <c r="LIG128" s="461"/>
      <c r="LIH128" s="461"/>
      <c r="LII128" s="461"/>
      <c r="LIJ128" s="461"/>
      <c r="LIK128" s="461"/>
      <c r="LIL128" s="461"/>
      <c r="LIM128" s="461"/>
      <c r="LIN128" s="461"/>
      <c r="LIO128" s="461"/>
      <c r="LIP128" s="461"/>
      <c r="LIQ128" s="461"/>
      <c r="LIR128" s="461"/>
      <c r="LIS128" s="461"/>
      <c r="LIT128" s="461"/>
      <c r="LIU128" s="461"/>
      <c r="LIV128" s="461"/>
      <c r="LIW128" s="461"/>
      <c r="LIX128" s="461"/>
      <c r="LIY128" s="461"/>
      <c r="LIZ128" s="461"/>
      <c r="LJA128" s="461"/>
      <c r="LJB128" s="461"/>
      <c r="LJC128" s="461"/>
      <c r="LJD128" s="461"/>
      <c r="LJE128" s="461"/>
      <c r="LJF128" s="461"/>
      <c r="LJG128" s="461"/>
      <c r="LJH128" s="461"/>
      <c r="LJI128" s="461"/>
      <c r="LJJ128" s="461"/>
      <c r="LJK128" s="461"/>
      <c r="LJL128" s="461"/>
      <c r="LJM128" s="461"/>
      <c r="LJN128" s="461"/>
      <c r="LJO128" s="461"/>
      <c r="LJP128" s="461"/>
      <c r="LJQ128" s="461"/>
      <c r="LJR128" s="461"/>
      <c r="LJS128" s="461"/>
      <c r="LJT128" s="461"/>
      <c r="LJU128" s="461"/>
      <c r="LJV128" s="461"/>
      <c r="LJW128" s="461"/>
      <c r="LJX128" s="461"/>
      <c r="LJY128" s="461"/>
      <c r="LJZ128" s="461"/>
      <c r="LKA128" s="461"/>
      <c r="LKB128" s="461"/>
      <c r="LKC128" s="461"/>
      <c r="LKD128" s="461"/>
      <c r="LKE128" s="461"/>
      <c r="LKF128" s="461"/>
      <c r="LKG128" s="461"/>
      <c r="LKH128" s="461"/>
      <c r="LKI128" s="461"/>
      <c r="LKJ128" s="461"/>
      <c r="LKK128" s="461"/>
      <c r="LKL128" s="461"/>
      <c r="LKM128" s="461"/>
      <c r="LKN128" s="461"/>
      <c r="LKO128" s="461"/>
      <c r="LKP128" s="461"/>
      <c r="LKQ128" s="461"/>
      <c r="LKR128" s="461"/>
      <c r="LKS128" s="461"/>
      <c r="LKT128" s="461"/>
      <c r="LKU128" s="461"/>
      <c r="LKV128" s="461"/>
      <c r="LKW128" s="461"/>
      <c r="LKX128" s="461"/>
      <c r="LKY128" s="461"/>
      <c r="LKZ128" s="461"/>
      <c r="LLA128" s="461"/>
      <c r="LLB128" s="461"/>
      <c r="LLC128" s="461"/>
      <c r="LLD128" s="461"/>
      <c r="LLE128" s="461"/>
      <c r="LLF128" s="461"/>
      <c r="LLG128" s="461"/>
      <c r="LLH128" s="461"/>
      <c r="LLI128" s="461"/>
      <c r="LLJ128" s="461"/>
      <c r="LLK128" s="461"/>
      <c r="LLL128" s="461"/>
      <c r="LLM128" s="461"/>
      <c r="LLN128" s="461"/>
      <c r="LLO128" s="461"/>
      <c r="LLP128" s="461"/>
      <c r="LLQ128" s="461"/>
      <c r="LLR128" s="461"/>
      <c r="LLS128" s="461"/>
      <c r="LLT128" s="461"/>
      <c r="LLU128" s="461"/>
      <c r="LLV128" s="461"/>
      <c r="LLW128" s="461"/>
      <c r="LLX128" s="461"/>
      <c r="LLY128" s="461"/>
      <c r="LLZ128" s="461"/>
      <c r="LMA128" s="461"/>
      <c r="LMB128" s="461"/>
      <c r="LMC128" s="461"/>
      <c r="LMD128" s="461"/>
      <c r="LME128" s="461"/>
      <c r="LMF128" s="461"/>
      <c r="LMG128" s="461"/>
      <c r="LMH128" s="461"/>
      <c r="LMI128" s="461"/>
      <c r="LMJ128" s="461"/>
      <c r="LMK128" s="461"/>
      <c r="LML128" s="461"/>
      <c r="LMM128" s="461"/>
      <c r="LMN128" s="461"/>
      <c r="LMO128" s="461"/>
      <c r="LMP128" s="461"/>
      <c r="LMQ128" s="461"/>
      <c r="LMR128" s="461"/>
      <c r="LMS128" s="461"/>
      <c r="LMT128" s="461"/>
      <c r="LMU128" s="461"/>
      <c r="LMV128" s="461"/>
      <c r="LMW128" s="461"/>
      <c r="LMX128" s="461"/>
      <c r="LMY128" s="461"/>
      <c r="LMZ128" s="461"/>
      <c r="LNA128" s="461"/>
      <c r="LNB128" s="461"/>
      <c r="LNC128" s="461"/>
      <c r="LND128" s="461"/>
      <c r="LNE128" s="461"/>
      <c r="LNF128" s="461"/>
      <c r="LNG128" s="461"/>
      <c r="LNH128" s="461"/>
      <c r="LNI128" s="461"/>
      <c r="LNJ128" s="461"/>
      <c r="LNK128" s="461"/>
      <c r="LNL128" s="461"/>
      <c r="LNM128" s="461"/>
      <c r="LNN128" s="461"/>
      <c r="LNO128" s="461"/>
      <c r="LNP128" s="461"/>
      <c r="LNQ128" s="461"/>
      <c r="LNR128" s="461"/>
      <c r="LNS128" s="461"/>
      <c r="LNT128" s="461"/>
      <c r="LNU128" s="461"/>
      <c r="LNV128" s="461"/>
      <c r="LNW128" s="461"/>
      <c r="LNX128" s="461"/>
      <c r="LNY128" s="461"/>
      <c r="LNZ128" s="461"/>
      <c r="LOA128" s="461"/>
      <c r="LOB128" s="461"/>
      <c r="LOC128" s="461"/>
      <c r="LOD128" s="461"/>
      <c r="LOE128" s="461"/>
      <c r="LOF128" s="461"/>
      <c r="LOG128" s="461"/>
      <c r="LOH128" s="461"/>
      <c r="LOI128" s="461"/>
      <c r="LOJ128" s="461"/>
      <c r="LOK128" s="461"/>
      <c r="LOL128" s="461"/>
      <c r="LOM128" s="461"/>
      <c r="LON128" s="461"/>
      <c r="LOO128" s="461"/>
      <c r="LOP128" s="461"/>
      <c r="LOQ128" s="461"/>
      <c r="LOR128" s="461"/>
      <c r="LOS128" s="461"/>
      <c r="LOT128" s="461"/>
      <c r="LOU128" s="461"/>
      <c r="LOV128" s="461"/>
      <c r="LOW128" s="461"/>
      <c r="LOX128" s="461"/>
      <c r="LOY128" s="461"/>
      <c r="LOZ128" s="461"/>
      <c r="LPA128" s="461"/>
      <c r="LPB128" s="461"/>
      <c r="LPC128" s="461"/>
      <c r="LPD128" s="461"/>
      <c r="LPE128" s="461"/>
      <c r="LPF128" s="461"/>
      <c r="LPG128" s="461"/>
      <c r="LPH128" s="461"/>
      <c r="LPI128" s="461"/>
      <c r="LPJ128" s="461"/>
      <c r="LPK128" s="461"/>
      <c r="LPL128" s="461"/>
      <c r="LPM128" s="461"/>
      <c r="LPN128" s="461"/>
      <c r="LPO128" s="461"/>
      <c r="LPP128" s="461"/>
      <c r="LPQ128" s="461"/>
      <c r="LPR128" s="461"/>
      <c r="LPS128" s="461"/>
      <c r="LPT128" s="461"/>
      <c r="LPU128" s="461"/>
      <c r="LPV128" s="461"/>
      <c r="LPW128" s="461"/>
      <c r="LPX128" s="461"/>
      <c r="LPY128" s="461"/>
      <c r="LPZ128" s="461"/>
      <c r="LQA128" s="461"/>
      <c r="LQB128" s="461"/>
      <c r="LQC128" s="461"/>
      <c r="LQD128" s="461"/>
      <c r="LQE128" s="461"/>
      <c r="LQF128" s="461"/>
      <c r="LQG128" s="461"/>
      <c r="LQH128" s="461"/>
      <c r="LQI128" s="461"/>
      <c r="LQJ128" s="461"/>
      <c r="LQK128" s="461"/>
      <c r="LQL128" s="461"/>
      <c r="LQM128" s="461"/>
      <c r="LQN128" s="461"/>
      <c r="LQO128" s="461"/>
      <c r="LQP128" s="461"/>
      <c r="LQQ128" s="461"/>
      <c r="LQR128" s="461"/>
      <c r="LQS128" s="461"/>
      <c r="LQT128" s="461"/>
      <c r="LQU128" s="461"/>
      <c r="LQV128" s="461"/>
      <c r="LQW128" s="461"/>
      <c r="LQX128" s="461"/>
      <c r="LQY128" s="461"/>
      <c r="LQZ128" s="461"/>
      <c r="LRA128" s="461"/>
      <c r="LRB128" s="461"/>
      <c r="LRC128" s="461"/>
      <c r="LRD128" s="461"/>
      <c r="LRE128" s="461"/>
      <c r="LRF128" s="461"/>
      <c r="LRG128" s="461"/>
      <c r="LRH128" s="461"/>
      <c r="LRI128" s="461"/>
      <c r="LRJ128" s="461"/>
      <c r="LRK128" s="461"/>
      <c r="LRL128" s="461"/>
      <c r="LRM128" s="461"/>
      <c r="LRN128" s="461"/>
      <c r="LRO128" s="461"/>
      <c r="LRP128" s="461"/>
      <c r="LRQ128" s="461"/>
      <c r="LRR128" s="461"/>
      <c r="LRS128" s="461"/>
      <c r="LRT128" s="461"/>
      <c r="LRU128" s="461"/>
      <c r="LRV128" s="461"/>
      <c r="LRW128" s="461"/>
      <c r="LRX128" s="461"/>
      <c r="LRY128" s="461"/>
      <c r="LRZ128" s="461"/>
      <c r="LSA128" s="461"/>
      <c r="LSB128" s="461"/>
      <c r="LSC128" s="461"/>
      <c r="LSD128" s="461"/>
      <c r="LSE128" s="461"/>
      <c r="LSF128" s="461"/>
      <c r="LSG128" s="461"/>
      <c r="LSH128" s="461"/>
      <c r="LSI128" s="461"/>
      <c r="LSJ128" s="461"/>
      <c r="LSK128" s="461"/>
      <c r="LSL128" s="461"/>
      <c r="LSM128" s="461"/>
      <c r="LSN128" s="461"/>
      <c r="LSO128" s="461"/>
      <c r="LSP128" s="461"/>
      <c r="LSQ128" s="461"/>
      <c r="LSR128" s="461"/>
      <c r="LSS128" s="461"/>
      <c r="LST128" s="461"/>
      <c r="LSU128" s="461"/>
      <c r="LSV128" s="461"/>
      <c r="LSW128" s="461"/>
      <c r="LSX128" s="461"/>
      <c r="LSY128" s="461"/>
      <c r="LSZ128" s="461"/>
      <c r="LTA128" s="461"/>
      <c r="LTB128" s="461"/>
      <c r="LTC128" s="461"/>
      <c r="LTD128" s="461"/>
      <c r="LTE128" s="461"/>
      <c r="LTF128" s="461"/>
      <c r="LTG128" s="461"/>
      <c r="LTH128" s="461"/>
      <c r="LTI128" s="461"/>
      <c r="LTJ128" s="461"/>
      <c r="LTK128" s="461"/>
      <c r="LTL128" s="461"/>
      <c r="LTM128" s="461"/>
      <c r="LTN128" s="461"/>
      <c r="LTO128" s="461"/>
      <c r="LTP128" s="461"/>
      <c r="LTQ128" s="461"/>
      <c r="LTR128" s="461"/>
      <c r="LTS128" s="461"/>
      <c r="LTT128" s="461"/>
      <c r="LTU128" s="461"/>
      <c r="LTV128" s="461"/>
      <c r="LTW128" s="461"/>
      <c r="LTX128" s="461"/>
      <c r="LTY128" s="461"/>
      <c r="LTZ128" s="461"/>
      <c r="LUA128" s="461"/>
      <c r="LUB128" s="461"/>
      <c r="LUC128" s="461"/>
      <c r="LUD128" s="461"/>
      <c r="LUE128" s="461"/>
      <c r="LUF128" s="461"/>
      <c r="LUG128" s="461"/>
      <c r="LUH128" s="461"/>
      <c r="LUI128" s="461"/>
      <c r="LUJ128" s="461"/>
      <c r="LUK128" s="461"/>
      <c r="LUL128" s="461"/>
      <c r="LUM128" s="461"/>
      <c r="LUN128" s="461"/>
      <c r="LUO128" s="461"/>
      <c r="LUP128" s="461"/>
      <c r="LUQ128" s="461"/>
      <c r="LUR128" s="461"/>
      <c r="LUS128" s="461"/>
      <c r="LUT128" s="461"/>
      <c r="LUU128" s="461"/>
      <c r="LUV128" s="461"/>
      <c r="LUW128" s="461"/>
      <c r="LUX128" s="461"/>
      <c r="LUY128" s="461"/>
      <c r="LUZ128" s="461"/>
      <c r="LVA128" s="461"/>
      <c r="LVB128" s="461"/>
      <c r="LVC128" s="461"/>
      <c r="LVD128" s="461"/>
      <c r="LVE128" s="461"/>
      <c r="LVF128" s="461"/>
      <c r="LVG128" s="461"/>
      <c r="LVH128" s="461"/>
      <c r="LVI128" s="461"/>
      <c r="LVJ128" s="461"/>
      <c r="LVK128" s="461"/>
      <c r="LVL128" s="461"/>
      <c r="LVM128" s="461"/>
      <c r="LVN128" s="461"/>
      <c r="LVO128" s="461"/>
      <c r="LVP128" s="461"/>
      <c r="LVQ128" s="461"/>
      <c r="LVR128" s="461"/>
      <c r="LVS128" s="461"/>
      <c r="LVT128" s="461"/>
      <c r="LVU128" s="461"/>
      <c r="LVV128" s="461"/>
      <c r="LVW128" s="461"/>
      <c r="LVX128" s="461"/>
      <c r="LVY128" s="461"/>
      <c r="LVZ128" s="461"/>
      <c r="LWA128" s="461"/>
      <c r="LWB128" s="461"/>
      <c r="LWC128" s="461"/>
      <c r="LWD128" s="461"/>
      <c r="LWE128" s="461"/>
      <c r="LWF128" s="461"/>
      <c r="LWG128" s="461"/>
      <c r="LWH128" s="461"/>
      <c r="LWI128" s="461"/>
      <c r="LWJ128" s="461"/>
      <c r="LWK128" s="461"/>
      <c r="LWL128" s="461"/>
      <c r="LWM128" s="461"/>
      <c r="LWN128" s="461"/>
      <c r="LWO128" s="461"/>
      <c r="LWP128" s="461"/>
      <c r="LWQ128" s="461"/>
      <c r="LWR128" s="461"/>
      <c r="LWS128" s="461"/>
      <c r="LWT128" s="461"/>
      <c r="LWU128" s="461"/>
      <c r="LWV128" s="461"/>
      <c r="LWW128" s="461"/>
      <c r="LWX128" s="461"/>
      <c r="LWY128" s="461"/>
      <c r="LWZ128" s="461"/>
      <c r="LXA128" s="461"/>
      <c r="LXB128" s="461"/>
      <c r="LXC128" s="461"/>
      <c r="LXD128" s="461"/>
      <c r="LXE128" s="461"/>
      <c r="LXF128" s="461"/>
      <c r="LXG128" s="461"/>
      <c r="LXH128" s="461"/>
      <c r="LXI128" s="461"/>
      <c r="LXJ128" s="461"/>
      <c r="LXK128" s="461"/>
      <c r="LXL128" s="461"/>
      <c r="LXM128" s="461"/>
      <c r="LXN128" s="461"/>
      <c r="LXO128" s="461"/>
      <c r="LXP128" s="461"/>
      <c r="LXQ128" s="461"/>
      <c r="LXR128" s="461"/>
      <c r="LXS128" s="461"/>
      <c r="LXT128" s="461"/>
      <c r="LXU128" s="461"/>
      <c r="LXV128" s="461"/>
      <c r="LXW128" s="461"/>
      <c r="LXX128" s="461"/>
      <c r="LXY128" s="461"/>
      <c r="LXZ128" s="461"/>
      <c r="LYA128" s="461"/>
      <c r="LYB128" s="461"/>
      <c r="LYC128" s="461"/>
      <c r="LYD128" s="461"/>
      <c r="LYE128" s="461"/>
      <c r="LYF128" s="461"/>
      <c r="LYG128" s="461"/>
      <c r="LYH128" s="461"/>
      <c r="LYI128" s="461"/>
      <c r="LYJ128" s="461"/>
      <c r="LYK128" s="461"/>
      <c r="LYL128" s="461"/>
      <c r="LYM128" s="461"/>
      <c r="LYN128" s="461"/>
      <c r="LYO128" s="461"/>
      <c r="LYP128" s="461"/>
      <c r="LYQ128" s="461"/>
      <c r="LYR128" s="461"/>
      <c r="LYS128" s="461"/>
      <c r="LYT128" s="461"/>
      <c r="LYU128" s="461"/>
      <c r="LYV128" s="461"/>
      <c r="LYW128" s="461"/>
      <c r="LYX128" s="461"/>
      <c r="LYY128" s="461"/>
      <c r="LYZ128" s="461"/>
      <c r="LZA128" s="461"/>
      <c r="LZB128" s="461"/>
      <c r="LZC128" s="461"/>
      <c r="LZD128" s="461"/>
      <c r="LZE128" s="461"/>
      <c r="LZF128" s="461"/>
      <c r="LZG128" s="461"/>
      <c r="LZH128" s="461"/>
      <c r="LZI128" s="461"/>
      <c r="LZJ128" s="461"/>
      <c r="LZK128" s="461"/>
      <c r="LZL128" s="461"/>
      <c r="LZM128" s="461"/>
      <c r="LZN128" s="461"/>
      <c r="LZO128" s="461"/>
      <c r="LZP128" s="461"/>
      <c r="LZQ128" s="461"/>
      <c r="LZR128" s="461"/>
      <c r="LZS128" s="461"/>
      <c r="LZT128" s="461"/>
      <c r="LZU128" s="461"/>
      <c r="LZV128" s="461"/>
      <c r="LZW128" s="461"/>
      <c r="LZX128" s="461"/>
      <c r="LZY128" s="461"/>
      <c r="LZZ128" s="461"/>
      <c r="MAA128" s="461"/>
      <c r="MAB128" s="461"/>
      <c r="MAC128" s="461"/>
      <c r="MAD128" s="461"/>
      <c r="MAE128" s="461"/>
      <c r="MAF128" s="461"/>
      <c r="MAG128" s="461"/>
      <c r="MAH128" s="461"/>
      <c r="MAI128" s="461"/>
      <c r="MAJ128" s="461"/>
      <c r="MAK128" s="461"/>
      <c r="MAL128" s="461"/>
      <c r="MAM128" s="461"/>
      <c r="MAN128" s="461"/>
      <c r="MAO128" s="461"/>
      <c r="MAP128" s="461"/>
      <c r="MAQ128" s="461"/>
      <c r="MAR128" s="461"/>
      <c r="MAS128" s="461"/>
      <c r="MAT128" s="461"/>
      <c r="MAU128" s="461"/>
      <c r="MAV128" s="461"/>
      <c r="MAW128" s="461"/>
      <c r="MAX128" s="461"/>
      <c r="MAY128" s="461"/>
      <c r="MAZ128" s="461"/>
      <c r="MBA128" s="461"/>
      <c r="MBB128" s="461"/>
      <c r="MBC128" s="461"/>
      <c r="MBD128" s="461"/>
      <c r="MBE128" s="461"/>
      <c r="MBF128" s="461"/>
      <c r="MBG128" s="461"/>
      <c r="MBH128" s="461"/>
      <c r="MBI128" s="461"/>
      <c r="MBJ128" s="461"/>
      <c r="MBK128" s="461"/>
      <c r="MBL128" s="461"/>
      <c r="MBM128" s="461"/>
      <c r="MBN128" s="461"/>
      <c r="MBO128" s="461"/>
      <c r="MBP128" s="461"/>
      <c r="MBQ128" s="461"/>
      <c r="MBR128" s="461"/>
      <c r="MBS128" s="461"/>
      <c r="MBT128" s="461"/>
      <c r="MBU128" s="461"/>
      <c r="MBV128" s="461"/>
      <c r="MBW128" s="461"/>
      <c r="MBX128" s="461"/>
      <c r="MBY128" s="461"/>
      <c r="MBZ128" s="461"/>
      <c r="MCA128" s="461"/>
      <c r="MCB128" s="461"/>
      <c r="MCC128" s="461"/>
      <c r="MCD128" s="461"/>
      <c r="MCE128" s="461"/>
      <c r="MCF128" s="461"/>
      <c r="MCG128" s="461"/>
      <c r="MCH128" s="461"/>
      <c r="MCI128" s="461"/>
      <c r="MCJ128" s="461"/>
      <c r="MCK128" s="461"/>
      <c r="MCL128" s="461"/>
      <c r="MCM128" s="461"/>
      <c r="MCN128" s="461"/>
      <c r="MCO128" s="461"/>
      <c r="MCP128" s="461"/>
      <c r="MCQ128" s="461"/>
      <c r="MCR128" s="461"/>
      <c r="MCS128" s="461"/>
      <c r="MCT128" s="461"/>
      <c r="MCU128" s="461"/>
      <c r="MCV128" s="461"/>
      <c r="MCW128" s="461"/>
      <c r="MCX128" s="461"/>
      <c r="MCY128" s="461"/>
      <c r="MCZ128" s="461"/>
      <c r="MDA128" s="461"/>
      <c r="MDB128" s="461"/>
      <c r="MDC128" s="461"/>
      <c r="MDD128" s="461"/>
      <c r="MDE128" s="461"/>
      <c r="MDF128" s="461"/>
      <c r="MDG128" s="461"/>
      <c r="MDH128" s="461"/>
      <c r="MDI128" s="461"/>
      <c r="MDJ128" s="461"/>
      <c r="MDK128" s="461"/>
      <c r="MDL128" s="461"/>
      <c r="MDM128" s="461"/>
      <c r="MDN128" s="461"/>
      <c r="MDO128" s="461"/>
      <c r="MDP128" s="461"/>
      <c r="MDQ128" s="461"/>
      <c r="MDR128" s="461"/>
      <c r="MDS128" s="461"/>
      <c r="MDT128" s="461"/>
      <c r="MDU128" s="461"/>
      <c r="MDV128" s="461"/>
      <c r="MDW128" s="461"/>
      <c r="MDX128" s="461"/>
      <c r="MDY128" s="461"/>
      <c r="MDZ128" s="461"/>
      <c r="MEA128" s="461"/>
      <c r="MEB128" s="461"/>
      <c r="MEC128" s="461"/>
      <c r="MED128" s="461"/>
      <c r="MEE128" s="461"/>
      <c r="MEF128" s="461"/>
      <c r="MEG128" s="461"/>
      <c r="MEH128" s="461"/>
      <c r="MEI128" s="461"/>
      <c r="MEJ128" s="461"/>
      <c r="MEK128" s="461"/>
      <c r="MEL128" s="461"/>
      <c r="MEM128" s="461"/>
      <c r="MEN128" s="461"/>
      <c r="MEO128" s="461"/>
      <c r="MEP128" s="461"/>
      <c r="MEQ128" s="461"/>
      <c r="MER128" s="461"/>
      <c r="MES128" s="461"/>
      <c r="MET128" s="461"/>
      <c r="MEU128" s="461"/>
      <c r="MEV128" s="461"/>
      <c r="MEW128" s="461"/>
      <c r="MEX128" s="461"/>
      <c r="MEY128" s="461"/>
      <c r="MEZ128" s="461"/>
      <c r="MFA128" s="461"/>
      <c r="MFB128" s="461"/>
      <c r="MFC128" s="461"/>
      <c r="MFD128" s="461"/>
      <c r="MFE128" s="461"/>
      <c r="MFF128" s="461"/>
      <c r="MFG128" s="461"/>
      <c r="MFH128" s="461"/>
      <c r="MFI128" s="461"/>
      <c r="MFJ128" s="461"/>
      <c r="MFK128" s="461"/>
      <c r="MFL128" s="461"/>
      <c r="MFM128" s="461"/>
      <c r="MFN128" s="461"/>
      <c r="MFO128" s="461"/>
      <c r="MFP128" s="461"/>
      <c r="MFQ128" s="461"/>
      <c r="MFR128" s="461"/>
      <c r="MFS128" s="461"/>
      <c r="MFT128" s="461"/>
      <c r="MFU128" s="461"/>
      <c r="MFV128" s="461"/>
      <c r="MFW128" s="461"/>
      <c r="MFX128" s="461"/>
      <c r="MFY128" s="461"/>
      <c r="MFZ128" s="461"/>
      <c r="MGA128" s="461"/>
      <c r="MGB128" s="461"/>
      <c r="MGC128" s="461"/>
      <c r="MGD128" s="461"/>
      <c r="MGE128" s="461"/>
      <c r="MGF128" s="461"/>
      <c r="MGG128" s="461"/>
      <c r="MGH128" s="461"/>
      <c r="MGI128" s="461"/>
      <c r="MGJ128" s="461"/>
      <c r="MGK128" s="461"/>
      <c r="MGL128" s="461"/>
      <c r="MGM128" s="461"/>
      <c r="MGN128" s="461"/>
      <c r="MGO128" s="461"/>
      <c r="MGP128" s="461"/>
      <c r="MGQ128" s="461"/>
      <c r="MGR128" s="461"/>
      <c r="MGS128" s="461"/>
      <c r="MGT128" s="461"/>
      <c r="MGU128" s="461"/>
      <c r="MGV128" s="461"/>
      <c r="MGW128" s="461"/>
      <c r="MGX128" s="461"/>
      <c r="MGY128" s="461"/>
      <c r="MGZ128" s="461"/>
      <c r="MHA128" s="461"/>
      <c r="MHB128" s="461"/>
      <c r="MHC128" s="461"/>
      <c r="MHD128" s="461"/>
      <c r="MHE128" s="461"/>
      <c r="MHF128" s="461"/>
      <c r="MHG128" s="461"/>
      <c r="MHH128" s="461"/>
      <c r="MHI128" s="461"/>
      <c r="MHJ128" s="461"/>
      <c r="MHK128" s="461"/>
      <c r="MHL128" s="461"/>
      <c r="MHM128" s="461"/>
      <c r="MHN128" s="461"/>
      <c r="MHO128" s="461"/>
      <c r="MHP128" s="461"/>
      <c r="MHQ128" s="461"/>
      <c r="MHR128" s="461"/>
      <c r="MHS128" s="461"/>
      <c r="MHT128" s="461"/>
      <c r="MHU128" s="461"/>
      <c r="MHV128" s="461"/>
      <c r="MHW128" s="461"/>
      <c r="MHX128" s="461"/>
      <c r="MHY128" s="461"/>
      <c r="MHZ128" s="461"/>
      <c r="MIA128" s="461"/>
      <c r="MIB128" s="461"/>
      <c r="MIC128" s="461"/>
      <c r="MID128" s="461"/>
      <c r="MIE128" s="461"/>
      <c r="MIF128" s="461"/>
      <c r="MIG128" s="461"/>
      <c r="MIH128" s="461"/>
      <c r="MII128" s="461"/>
      <c r="MIJ128" s="461"/>
      <c r="MIK128" s="461"/>
      <c r="MIL128" s="461"/>
      <c r="MIM128" s="461"/>
      <c r="MIN128" s="461"/>
      <c r="MIO128" s="461"/>
      <c r="MIP128" s="461"/>
      <c r="MIQ128" s="461"/>
      <c r="MIR128" s="461"/>
      <c r="MIS128" s="461"/>
      <c r="MIT128" s="461"/>
      <c r="MIU128" s="461"/>
      <c r="MIV128" s="461"/>
      <c r="MIW128" s="461"/>
      <c r="MIX128" s="461"/>
      <c r="MIY128" s="461"/>
      <c r="MIZ128" s="461"/>
      <c r="MJA128" s="461"/>
      <c r="MJB128" s="461"/>
      <c r="MJC128" s="461"/>
      <c r="MJD128" s="461"/>
      <c r="MJE128" s="461"/>
      <c r="MJF128" s="461"/>
      <c r="MJG128" s="461"/>
      <c r="MJH128" s="461"/>
      <c r="MJI128" s="461"/>
      <c r="MJJ128" s="461"/>
      <c r="MJK128" s="461"/>
      <c r="MJL128" s="461"/>
      <c r="MJM128" s="461"/>
      <c r="MJN128" s="461"/>
      <c r="MJO128" s="461"/>
      <c r="MJP128" s="461"/>
      <c r="MJQ128" s="461"/>
      <c r="MJR128" s="461"/>
      <c r="MJS128" s="461"/>
      <c r="MJT128" s="461"/>
      <c r="MJU128" s="461"/>
      <c r="MJV128" s="461"/>
      <c r="MJW128" s="461"/>
      <c r="MJX128" s="461"/>
      <c r="MJY128" s="461"/>
      <c r="MJZ128" s="461"/>
      <c r="MKA128" s="461"/>
      <c r="MKB128" s="461"/>
      <c r="MKC128" s="461"/>
      <c r="MKD128" s="461"/>
      <c r="MKE128" s="461"/>
      <c r="MKF128" s="461"/>
      <c r="MKG128" s="461"/>
      <c r="MKH128" s="461"/>
      <c r="MKI128" s="461"/>
      <c r="MKJ128" s="461"/>
      <c r="MKK128" s="461"/>
      <c r="MKL128" s="461"/>
      <c r="MKM128" s="461"/>
      <c r="MKN128" s="461"/>
      <c r="MKO128" s="461"/>
      <c r="MKP128" s="461"/>
      <c r="MKQ128" s="461"/>
      <c r="MKR128" s="461"/>
      <c r="MKS128" s="461"/>
      <c r="MKT128" s="461"/>
      <c r="MKU128" s="461"/>
      <c r="MKV128" s="461"/>
      <c r="MKW128" s="461"/>
      <c r="MKX128" s="461"/>
      <c r="MKY128" s="461"/>
      <c r="MKZ128" s="461"/>
      <c r="MLA128" s="461"/>
      <c r="MLB128" s="461"/>
      <c r="MLC128" s="461"/>
      <c r="MLD128" s="461"/>
      <c r="MLE128" s="461"/>
      <c r="MLF128" s="461"/>
      <c r="MLG128" s="461"/>
      <c r="MLH128" s="461"/>
      <c r="MLI128" s="461"/>
      <c r="MLJ128" s="461"/>
      <c r="MLK128" s="461"/>
      <c r="MLL128" s="461"/>
      <c r="MLM128" s="461"/>
      <c r="MLN128" s="461"/>
      <c r="MLO128" s="461"/>
      <c r="MLP128" s="461"/>
      <c r="MLQ128" s="461"/>
      <c r="MLR128" s="461"/>
      <c r="MLS128" s="461"/>
      <c r="MLT128" s="461"/>
      <c r="MLU128" s="461"/>
      <c r="MLV128" s="461"/>
      <c r="MLW128" s="461"/>
      <c r="MLX128" s="461"/>
      <c r="MLY128" s="461"/>
      <c r="MLZ128" s="461"/>
      <c r="MMA128" s="461"/>
      <c r="MMB128" s="461"/>
      <c r="MMC128" s="461"/>
      <c r="MMD128" s="461"/>
      <c r="MME128" s="461"/>
      <c r="MMF128" s="461"/>
      <c r="MMG128" s="461"/>
      <c r="MMH128" s="461"/>
      <c r="MMI128" s="461"/>
      <c r="MMJ128" s="461"/>
      <c r="MMK128" s="461"/>
      <c r="MML128" s="461"/>
      <c r="MMM128" s="461"/>
      <c r="MMN128" s="461"/>
      <c r="MMO128" s="461"/>
      <c r="MMP128" s="461"/>
      <c r="MMQ128" s="461"/>
      <c r="MMR128" s="461"/>
      <c r="MMS128" s="461"/>
      <c r="MMT128" s="461"/>
      <c r="MMU128" s="461"/>
      <c r="MMV128" s="461"/>
      <c r="MMW128" s="461"/>
      <c r="MMX128" s="461"/>
      <c r="MMY128" s="461"/>
      <c r="MMZ128" s="461"/>
      <c r="MNA128" s="461"/>
      <c r="MNB128" s="461"/>
      <c r="MNC128" s="461"/>
      <c r="MND128" s="461"/>
      <c r="MNE128" s="461"/>
      <c r="MNF128" s="461"/>
      <c r="MNG128" s="461"/>
      <c r="MNH128" s="461"/>
      <c r="MNI128" s="461"/>
      <c r="MNJ128" s="461"/>
      <c r="MNK128" s="461"/>
      <c r="MNL128" s="461"/>
      <c r="MNM128" s="461"/>
      <c r="MNN128" s="461"/>
      <c r="MNO128" s="461"/>
      <c r="MNP128" s="461"/>
      <c r="MNQ128" s="461"/>
      <c r="MNR128" s="461"/>
      <c r="MNS128" s="461"/>
      <c r="MNT128" s="461"/>
      <c r="MNU128" s="461"/>
      <c r="MNV128" s="461"/>
      <c r="MNW128" s="461"/>
      <c r="MNX128" s="461"/>
      <c r="MNY128" s="461"/>
      <c r="MNZ128" s="461"/>
      <c r="MOA128" s="461"/>
      <c r="MOB128" s="461"/>
      <c r="MOC128" s="461"/>
      <c r="MOD128" s="461"/>
      <c r="MOE128" s="461"/>
      <c r="MOF128" s="461"/>
      <c r="MOG128" s="461"/>
      <c r="MOH128" s="461"/>
      <c r="MOI128" s="461"/>
      <c r="MOJ128" s="461"/>
      <c r="MOK128" s="461"/>
      <c r="MOL128" s="461"/>
      <c r="MOM128" s="461"/>
      <c r="MON128" s="461"/>
      <c r="MOO128" s="461"/>
      <c r="MOP128" s="461"/>
      <c r="MOQ128" s="461"/>
      <c r="MOR128" s="461"/>
      <c r="MOS128" s="461"/>
      <c r="MOT128" s="461"/>
      <c r="MOU128" s="461"/>
      <c r="MOV128" s="461"/>
      <c r="MOW128" s="461"/>
      <c r="MOX128" s="461"/>
      <c r="MOY128" s="461"/>
      <c r="MOZ128" s="461"/>
      <c r="MPA128" s="461"/>
      <c r="MPB128" s="461"/>
      <c r="MPC128" s="461"/>
      <c r="MPD128" s="461"/>
      <c r="MPE128" s="461"/>
      <c r="MPF128" s="461"/>
      <c r="MPG128" s="461"/>
      <c r="MPH128" s="461"/>
      <c r="MPI128" s="461"/>
      <c r="MPJ128" s="461"/>
      <c r="MPK128" s="461"/>
      <c r="MPL128" s="461"/>
      <c r="MPM128" s="461"/>
      <c r="MPN128" s="461"/>
      <c r="MPO128" s="461"/>
      <c r="MPP128" s="461"/>
      <c r="MPQ128" s="461"/>
      <c r="MPR128" s="461"/>
      <c r="MPS128" s="461"/>
      <c r="MPT128" s="461"/>
      <c r="MPU128" s="461"/>
      <c r="MPV128" s="461"/>
      <c r="MPW128" s="461"/>
      <c r="MPX128" s="461"/>
      <c r="MPY128" s="461"/>
      <c r="MPZ128" s="461"/>
      <c r="MQA128" s="461"/>
      <c r="MQB128" s="461"/>
      <c r="MQC128" s="461"/>
      <c r="MQD128" s="461"/>
      <c r="MQE128" s="461"/>
      <c r="MQF128" s="461"/>
      <c r="MQG128" s="461"/>
      <c r="MQH128" s="461"/>
      <c r="MQI128" s="461"/>
      <c r="MQJ128" s="461"/>
      <c r="MQK128" s="461"/>
      <c r="MQL128" s="461"/>
      <c r="MQM128" s="461"/>
      <c r="MQN128" s="461"/>
      <c r="MQO128" s="461"/>
      <c r="MQP128" s="461"/>
      <c r="MQQ128" s="461"/>
      <c r="MQR128" s="461"/>
      <c r="MQS128" s="461"/>
      <c r="MQT128" s="461"/>
      <c r="MQU128" s="461"/>
      <c r="MQV128" s="461"/>
      <c r="MQW128" s="461"/>
      <c r="MQX128" s="461"/>
      <c r="MQY128" s="461"/>
      <c r="MQZ128" s="461"/>
      <c r="MRA128" s="461"/>
      <c r="MRB128" s="461"/>
      <c r="MRC128" s="461"/>
      <c r="MRD128" s="461"/>
      <c r="MRE128" s="461"/>
      <c r="MRF128" s="461"/>
      <c r="MRG128" s="461"/>
      <c r="MRH128" s="461"/>
      <c r="MRI128" s="461"/>
      <c r="MRJ128" s="461"/>
      <c r="MRK128" s="461"/>
      <c r="MRL128" s="461"/>
      <c r="MRM128" s="461"/>
      <c r="MRN128" s="461"/>
      <c r="MRO128" s="461"/>
      <c r="MRP128" s="461"/>
      <c r="MRQ128" s="461"/>
      <c r="MRR128" s="461"/>
      <c r="MRS128" s="461"/>
      <c r="MRT128" s="461"/>
      <c r="MRU128" s="461"/>
      <c r="MRV128" s="461"/>
      <c r="MRW128" s="461"/>
      <c r="MRX128" s="461"/>
      <c r="MRY128" s="461"/>
      <c r="MRZ128" s="461"/>
      <c r="MSA128" s="461"/>
      <c r="MSB128" s="461"/>
      <c r="MSC128" s="461"/>
      <c r="MSD128" s="461"/>
      <c r="MSE128" s="461"/>
      <c r="MSF128" s="461"/>
      <c r="MSG128" s="461"/>
      <c r="MSH128" s="461"/>
      <c r="MSI128" s="461"/>
      <c r="MSJ128" s="461"/>
      <c r="MSK128" s="461"/>
      <c r="MSL128" s="461"/>
      <c r="MSM128" s="461"/>
      <c r="MSN128" s="461"/>
      <c r="MSO128" s="461"/>
      <c r="MSP128" s="461"/>
      <c r="MSQ128" s="461"/>
      <c r="MSR128" s="461"/>
      <c r="MSS128" s="461"/>
      <c r="MST128" s="461"/>
      <c r="MSU128" s="461"/>
      <c r="MSV128" s="461"/>
      <c r="MSW128" s="461"/>
      <c r="MSX128" s="461"/>
      <c r="MSY128" s="461"/>
      <c r="MSZ128" s="461"/>
      <c r="MTA128" s="461"/>
      <c r="MTB128" s="461"/>
      <c r="MTC128" s="461"/>
      <c r="MTD128" s="461"/>
      <c r="MTE128" s="461"/>
      <c r="MTF128" s="461"/>
      <c r="MTG128" s="461"/>
      <c r="MTH128" s="461"/>
      <c r="MTI128" s="461"/>
      <c r="MTJ128" s="461"/>
      <c r="MTK128" s="461"/>
      <c r="MTL128" s="461"/>
      <c r="MTM128" s="461"/>
      <c r="MTN128" s="461"/>
      <c r="MTO128" s="461"/>
      <c r="MTP128" s="461"/>
      <c r="MTQ128" s="461"/>
      <c r="MTR128" s="461"/>
      <c r="MTS128" s="461"/>
      <c r="MTT128" s="461"/>
      <c r="MTU128" s="461"/>
      <c r="MTV128" s="461"/>
      <c r="MTW128" s="461"/>
      <c r="MTX128" s="461"/>
      <c r="MTY128" s="461"/>
      <c r="MTZ128" s="461"/>
      <c r="MUA128" s="461"/>
      <c r="MUB128" s="461"/>
      <c r="MUC128" s="461"/>
      <c r="MUD128" s="461"/>
      <c r="MUE128" s="461"/>
      <c r="MUF128" s="461"/>
      <c r="MUG128" s="461"/>
      <c r="MUH128" s="461"/>
      <c r="MUI128" s="461"/>
      <c r="MUJ128" s="461"/>
      <c r="MUK128" s="461"/>
      <c r="MUL128" s="461"/>
      <c r="MUM128" s="461"/>
      <c r="MUN128" s="461"/>
      <c r="MUO128" s="461"/>
      <c r="MUP128" s="461"/>
      <c r="MUQ128" s="461"/>
      <c r="MUR128" s="461"/>
      <c r="MUS128" s="461"/>
      <c r="MUT128" s="461"/>
      <c r="MUU128" s="461"/>
      <c r="MUV128" s="461"/>
      <c r="MUW128" s="461"/>
      <c r="MUX128" s="461"/>
      <c r="MUY128" s="461"/>
      <c r="MUZ128" s="461"/>
      <c r="MVA128" s="461"/>
      <c r="MVB128" s="461"/>
      <c r="MVC128" s="461"/>
      <c r="MVD128" s="461"/>
      <c r="MVE128" s="461"/>
      <c r="MVF128" s="461"/>
      <c r="MVG128" s="461"/>
      <c r="MVH128" s="461"/>
      <c r="MVI128" s="461"/>
      <c r="MVJ128" s="461"/>
      <c r="MVK128" s="461"/>
      <c r="MVL128" s="461"/>
      <c r="MVM128" s="461"/>
      <c r="MVN128" s="461"/>
      <c r="MVO128" s="461"/>
      <c r="MVP128" s="461"/>
      <c r="MVQ128" s="461"/>
      <c r="MVR128" s="461"/>
      <c r="MVS128" s="461"/>
      <c r="MVT128" s="461"/>
      <c r="MVU128" s="461"/>
      <c r="MVV128" s="461"/>
      <c r="MVW128" s="461"/>
      <c r="MVX128" s="461"/>
      <c r="MVY128" s="461"/>
      <c r="MVZ128" s="461"/>
      <c r="MWA128" s="461"/>
      <c r="MWB128" s="461"/>
      <c r="MWC128" s="461"/>
      <c r="MWD128" s="461"/>
      <c r="MWE128" s="461"/>
      <c r="MWF128" s="461"/>
      <c r="MWG128" s="461"/>
      <c r="MWH128" s="461"/>
      <c r="MWI128" s="461"/>
      <c r="MWJ128" s="461"/>
      <c r="MWK128" s="461"/>
      <c r="MWL128" s="461"/>
      <c r="MWM128" s="461"/>
      <c r="MWN128" s="461"/>
      <c r="MWO128" s="461"/>
      <c r="MWP128" s="461"/>
      <c r="MWQ128" s="461"/>
      <c r="MWR128" s="461"/>
      <c r="MWS128" s="461"/>
      <c r="MWT128" s="461"/>
      <c r="MWU128" s="461"/>
      <c r="MWV128" s="461"/>
      <c r="MWW128" s="461"/>
      <c r="MWX128" s="461"/>
      <c r="MWY128" s="461"/>
      <c r="MWZ128" s="461"/>
      <c r="MXA128" s="461"/>
      <c r="MXB128" s="461"/>
      <c r="MXC128" s="461"/>
      <c r="MXD128" s="461"/>
      <c r="MXE128" s="461"/>
      <c r="MXF128" s="461"/>
      <c r="MXG128" s="461"/>
      <c r="MXH128" s="461"/>
      <c r="MXI128" s="461"/>
      <c r="MXJ128" s="461"/>
      <c r="MXK128" s="461"/>
      <c r="MXL128" s="461"/>
      <c r="MXM128" s="461"/>
      <c r="MXN128" s="461"/>
      <c r="MXO128" s="461"/>
      <c r="MXP128" s="461"/>
      <c r="MXQ128" s="461"/>
      <c r="MXR128" s="461"/>
      <c r="MXS128" s="461"/>
      <c r="MXT128" s="461"/>
      <c r="MXU128" s="461"/>
      <c r="MXV128" s="461"/>
      <c r="MXW128" s="461"/>
      <c r="MXX128" s="461"/>
      <c r="MXY128" s="461"/>
      <c r="MXZ128" s="461"/>
      <c r="MYA128" s="461"/>
      <c r="MYB128" s="461"/>
      <c r="MYC128" s="461"/>
      <c r="MYD128" s="461"/>
      <c r="MYE128" s="461"/>
      <c r="MYF128" s="461"/>
      <c r="MYG128" s="461"/>
      <c r="MYH128" s="461"/>
      <c r="MYI128" s="461"/>
      <c r="MYJ128" s="461"/>
      <c r="MYK128" s="461"/>
      <c r="MYL128" s="461"/>
      <c r="MYM128" s="461"/>
      <c r="MYN128" s="461"/>
      <c r="MYO128" s="461"/>
      <c r="MYP128" s="461"/>
      <c r="MYQ128" s="461"/>
      <c r="MYR128" s="461"/>
      <c r="MYS128" s="461"/>
      <c r="MYT128" s="461"/>
      <c r="MYU128" s="461"/>
      <c r="MYV128" s="461"/>
      <c r="MYW128" s="461"/>
      <c r="MYX128" s="461"/>
      <c r="MYY128" s="461"/>
      <c r="MYZ128" s="461"/>
      <c r="MZA128" s="461"/>
      <c r="MZB128" s="461"/>
      <c r="MZC128" s="461"/>
      <c r="MZD128" s="461"/>
      <c r="MZE128" s="461"/>
      <c r="MZF128" s="461"/>
      <c r="MZG128" s="461"/>
      <c r="MZH128" s="461"/>
      <c r="MZI128" s="461"/>
      <c r="MZJ128" s="461"/>
      <c r="MZK128" s="461"/>
      <c r="MZL128" s="461"/>
      <c r="MZM128" s="461"/>
      <c r="MZN128" s="461"/>
      <c r="MZO128" s="461"/>
      <c r="MZP128" s="461"/>
      <c r="MZQ128" s="461"/>
      <c r="MZR128" s="461"/>
      <c r="MZS128" s="461"/>
      <c r="MZT128" s="461"/>
      <c r="MZU128" s="461"/>
      <c r="MZV128" s="461"/>
      <c r="MZW128" s="461"/>
      <c r="MZX128" s="461"/>
      <c r="MZY128" s="461"/>
      <c r="MZZ128" s="461"/>
      <c r="NAA128" s="461"/>
      <c r="NAB128" s="461"/>
      <c r="NAC128" s="461"/>
      <c r="NAD128" s="461"/>
      <c r="NAE128" s="461"/>
      <c r="NAF128" s="461"/>
      <c r="NAG128" s="461"/>
      <c r="NAH128" s="461"/>
      <c r="NAI128" s="461"/>
      <c r="NAJ128" s="461"/>
      <c r="NAK128" s="461"/>
      <c r="NAL128" s="461"/>
      <c r="NAM128" s="461"/>
      <c r="NAN128" s="461"/>
      <c r="NAO128" s="461"/>
      <c r="NAP128" s="461"/>
      <c r="NAQ128" s="461"/>
      <c r="NAR128" s="461"/>
      <c r="NAS128" s="461"/>
      <c r="NAT128" s="461"/>
      <c r="NAU128" s="461"/>
      <c r="NAV128" s="461"/>
      <c r="NAW128" s="461"/>
      <c r="NAX128" s="461"/>
      <c r="NAY128" s="461"/>
      <c r="NAZ128" s="461"/>
      <c r="NBA128" s="461"/>
      <c r="NBB128" s="461"/>
      <c r="NBC128" s="461"/>
      <c r="NBD128" s="461"/>
      <c r="NBE128" s="461"/>
      <c r="NBF128" s="461"/>
      <c r="NBG128" s="461"/>
      <c r="NBH128" s="461"/>
      <c r="NBI128" s="461"/>
      <c r="NBJ128" s="461"/>
      <c r="NBK128" s="461"/>
      <c r="NBL128" s="461"/>
      <c r="NBM128" s="461"/>
      <c r="NBN128" s="461"/>
      <c r="NBO128" s="461"/>
      <c r="NBP128" s="461"/>
      <c r="NBQ128" s="461"/>
      <c r="NBR128" s="461"/>
      <c r="NBS128" s="461"/>
      <c r="NBT128" s="461"/>
      <c r="NBU128" s="461"/>
      <c r="NBV128" s="461"/>
      <c r="NBW128" s="461"/>
      <c r="NBX128" s="461"/>
      <c r="NBY128" s="461"/>
      <c r="NBZ128" s="461"/>
      <c r="NCA128" s="461"/>
      <c r="NCB128" s="461"/>
      <c r="NCC128" s="461"/>
      <c r="NCD128" s="461"/>
      <c r="NCE128" s="461"/>
      <c r="NCF128" s="461"/>
      <c r="NCG128" s="461"/>
      <c r="NCH128" s="461"/>
      <c r="NCI128" s="461"/>
      <c r="NCJ128" s="461"/>
      <c r="NCK128" s="461"/>
      <c r="NCL128" s="461"/>
      <c r="NCM128" s="461"/>
      <c r="NCN128" s="461"/>
      <c r="NCO128" s="461"/>
      <c r="NCP128" s="461"/>
      <c r="NCQ128" s="461"/>
      <c r="NCR128" s="461"/>
      <c r="NCS128" s="461"/>
      <c r="NCT128" s="461"/>
      <c r="NCU128" s="461"/>
      <c r="NCV128" s="461"/>
      <c r="NCW128" s="461"/>
      <c r="NCX128" s="461"/>
      <c r="NCY128" s="461"/>
      <c r="NCZ128" s="461"/>
      <c r="NDA128" s="461"/>
      <c r="NDB128" s="461"/>
      <c r="NDC128" s="461"/>
      <c r="NDD128" s="461"/>
      <c r="NDE128" s="461"/>
      <c r="NDF128" s="461"/>
      <c r="NDG128" s="461"/>
      <c r="NDH128" s="461"/>
      <c r="NDI128" s="461"/>
      <c r="NDJ128" s="461"/>
      <c r="NDK128" s="461"/>
      <c r="NDL128" s="461"/>
      <c r="NDM128" s="461"/>
      <c r="NDN128" s="461"/>
      <c r="NDO128" s="461"/>
      <c r="NDP128" s="461"/>
      <c r="NDQ128" s="461"/>
      <c r="NDR128" s="461"/>
      <c r="NDS128" s="461"/>
      <c r="NDT128" s="461"/>
      <c r="NDU128" s="461"/>
      <c r="NDV128" s="461"/>
      <c r="NDW128" s="461"/>
      <c r="NDX128" s="461"/>
      <c r="NDY128" s="461"/>
      <c r="NDZ128" s="461"/>
      <c r="NEA128" s="461"/>
      <c r="NEB128" s="461"/>
      <c r="NEC128" s="461"/>
      <c r="NED128" s="461"/>
      <c r="NEE128" s="461"/>
      <c r="NEF128" s="461"/>
      <c r="NEG128" s="461"/>
      <c r="NEH128" s="461"/>
      <c r="NEI128" s="461"/>
      <c r="NEJ128" s="461"/>
      <c r="NEK128" s="461"/>
      <c r="NEL128" s="461"/>
      <c r="NEM128" s="461"/>
      <c r="NEN128" s="461"/>
      <c r="NEO128" s="461"/>
      <c r="NEP128" s="461"/>
      <c r="NEQ128" s="461"/>
      <c r="NER128" s="461"/>
      <c r="NES128" s="461"/>
      <c r="NET128" s="461"/>
      <c r="NEU128" s="461"/>
      <c r="NEV128" s="461"/>
      <c r="NEW128" s="461"/>
      <c r="NEX128" s="461"/>
      <c r="NEY128" s="461"/>
      <c r="NEZ128" s="461"/>
      <c r="NFA128" s="461"/>
      <c r="NFB128" s="461"/>
      <c r="NFC128" s="461"/>
      <c r="NFD128" s="461"/>
      <c r="NFE128" s="461"/>
      <c r="NFF128" s="461"/>
      <c r="NFG128" s="461"/>
      <c r="NFH128" s="461"/>
      <c r="NFI128" s="461"/>
      <c r="NFJ128" s="461"/>
      <c r="NFK128" s="461"/>
      <c r="NFL128" s="461"/>
      <c r="NFM128" s="461"/>
      <c r="NFN128" s="461"/>
      <c r="NFO128" s="461"/>
      <c r="NFP128" s="461"/>
      <c r="NFQ128" s="461"/>
      <c r="NFR128" s="461"/>
      <c r="NFS128" s="461"/>
      <c r="NFT128" s="461"/>
      <c r="NFU128" s="461"/>
      <c r="NFV128" s="461"/>
      <c r="NFW128" s="461"/>
      <c r="NFX128" s="461"/>
      <c r="NFY128" s="461"/>
      <c r="NFZ128" s="461"/>
      <c r="NGA128" s="461"/>
      <c r="NGB128" s="461"/>
      <c r="NGC128" s="461"/>
      <c r="NGD128" s="461"/>
      <c r="NGE128" s="461"/>
      <c r="NGF128" s="461"/>
      <c r="NGG128" s="461"/>
      <c r="NGH128" s="461"/>
      <c r="NGI128" s="461"/>
      <c r="NGJ128" s="461"/>
      <c r="NGK128" s="461"/>
      <c r="NGL128" s="461"/>
      <c r="NGM128" s="461"/>
      <c r="NGN128" s="461"/>
      <c r="NGO128" s="461"/>
      <c r="NGP128" s="461"/>
      <c r="NGQ128" s="461"/>
      <c r="NGR128" s="461"/>
      <c r="NGS128" s="461"/>
      <c r="NGT128" s="461"/>
      <c r="NGU128" s="461"/>
      <c r="NGV128" s="461"/>
      <c r="NGW128" s="461"/>
      <c r="NGX128" s="461"/>
      <c r="NGY128" s="461"/>
      <c r="NGZ128" s="461"/>
      <c r="NHA128" s="461"/>
      <c r="NHB128" s="461"/>
      <c r="NHC128" s="461"/>
      <c r="NHD128" s="461"/>
      <c r="NHE128" s="461"/>
      <c r="NHF128" s="461"/>
      <c r="NHG128" s="461"/>
      <c r="NHH128" s="461"/>
      <c r="NHI128" s="461"/>
      <c r="NHJ128" s="461"/>
      <c r="NHK128" s="461"/>
      <c r="NHL128" s="461"/>
      <c r="NHM128" s="461"/>
      <c r="NHN128" s="461"/>
      <c r="NHO128" s="461"/>
      <c r="NHP128" s="461"/>
      <c r="NHQ128" s="461"/>
      <c r="NHR128" s="461"/>
      <c r="NHS128" s="461"/>
      <c r="NHT128" s="461"/>
      <c r="NHU128" s="461"/>
      <c r="NHV128" s="461"/>
      <c r="NHW128" s="461"/>
      <c r="NHX128" s="461"/>
      <c r="NHY128" s="461"/>
      <c r="NHZ128" s="461"/>
      <c r="NIA128" s="461"/>
      <c r="NIB128" s="461"/>
      <c r="NIC128" s="461"/>
      <c r="NID128" s="461"/>
      <c r="NIE128" s="461"/>
      <c r="NIF128" s="461"/>
      <c r="NIG128" s="461"/>
      <c r="NIH128" s="461"/>
      <c r="NII128" s="461"/>
      <c r="NIJ128" s="461"/>
      <c r="NIK128" s="461"/>
      <c r="NIL128" s="461"/>
      <c r="NIM128" s="461"/>
      <c r="NIN128" s="461"/>
      <c r="NIO128" s="461"/>
      <c r="NIP128" s="461"/>
      <c r="NIQ128" s="461"/>
      <c r="NIR128" s="461"/>
      <c r="NIS128" s="461"/>
      <c r="NIT128" s="461"/>
      <c r="NIU128" s="461"/>
      <c r="NIV128" s="461"/>
      <c r="NIW128" s="461"/>
      <c r="NIX128" s="461"/>
      <c r="NIY128" s="461"/>
      <c r="NIZ128" s="461"/>
      <c r="NJA128" s="461"/>
      <c r="NJB128" s="461"/>
      <c r="NJC128" s="461"/>
      <c r="NJD128" s="461"/>
      <c r="NJE128" s="461"/>
      <c r="NJF128" s="461"/>
      <c r="NJG128" s="461"/>
      <c r="NJH128" s="461"/>
      <c r="NJI128" s="461"/>
      <c r="NJJ128" s="461"/>
      <c r="NJK128" s="461"/>
      <c r="NJL128" s="461"/>
      <c r="NJM128" s="461"/>
      <c r="NJN128" s="461"/>
      <c r="NJO128" s="461"/>
      <c r="NJP128" s="461"/>
      <c r="NJQ128" s="461"/>
      <c r="NJR128" s="461"/>
      <c r="NJS128" s="461"/>
      <c r="NJT128" s="461"/>
      <c r="NJU128" s="461"/>
      <c r="NJV128" s="461"/>
      <c r="NJW128" s="461"/>
      <c r="NJX128" s="461"/>
      <c r="NJY128" s="461"/>
      <c r="NJZ128" s="461"/>
      <c r="NKA128" s="461"/>
      <c r="NKB128" s="461"/>
      <c r="NKC128" s="461"/>
      <c r="NKD128" s="461"/>
      <c r="NKE128" s="461"/>
      <c r="NKF128" s="461"/>
      <c r="NKG128" s="461"/>
      <c r="NKH128" s="461"/>
      <c r="NKI128" s="461"/>
      <c r="NKJ128" s="461"/>
      <c r="NKK128" s="461"/>
      <c r="NKL128" s="461"/>
      <c r="NKM128" s="461"/>
      <c r="NKN128" s="461"/>
      <c r="NKO128" s="461"/>
      <c r="NKP128" s="461"/>
      <c r="NKQ128" s="461"/>
      <c r="NKR128" s="461"/>
      <c r="NKS128" s="461"/>
      <c r="NKT128" s="461"/>
      <c r="NKU128" s="461"/>
      <c r="NKV128" s="461"/>
      <c r="NKW128" s="461"/>
      <c r="NKX128" s="461"/>
      <c r="NKY128" s="461"/>
      <c r="NKZ128" s="461"/>
      <c r="NLA128" s="461"/>
      <c r="NLB128" s="461"/>
      <c r="NLC128" s="461"/>
      <c r="NLD128" s="461"/>
      <c r="NLE128" s="461"/>
      <c r="NLF128" s="461"/>
      <c r="NLG128" s="461"/>
      <c r="NLH128" s="461"/>
      <c r="NLI128" s="461"/>
      <c r="NLJ128" s="461"/>
      <c r="NLK128" s="461"/>
      <c r="NLL128" s="461"/>
      <c r="NLM128" s="461"/>
      <c r="NLN128" s="461"/>
      <c r="NLO128" s="461"/>
      <c r="NLP128" s="461"/>
      <c r="NLQ128" s="461"/>
      <c r="NLR128" s="461"/>
      <c r="NLS128" s="461"/>
      <c r="NLT128" s="461"/>
      <c r="NLU128" s="461"/>
      <c r="NLV128" s="461"/>
      <c r="NLW128" s="461"/>
      <c r="NLX128" s="461"/>
      <c r="NLY128" s="461"/>
      <c r="NLZ128" s="461"/>
      <c r="NMA128" s="461"/>
      <c r="NMB128" s="461"/>
      <c r="NMC128" s="461"/>
      <c r="NMD128" s="461"/>
      <c r="NME128" s="461"/>
      <c r="NMF128" s="461"/>
      <c r="NMG128" s="461"/>
      <c r="NMH128" s="461"/>
      <c r="NMI128" s="461"/>
      <c r="NMJ128" s="461"/>
      <c r="NMK128" s="461"/>
      <c r="NML128" s="461"/>
      <c r="NMM128" s="461"/>
      <c r="NMN128" s="461"/>
      <c r="NMO128" s="461"/>
      <c r="NMP128" s="461"/>
      <c r="NMQ128" s="461"/>
      <c r="NMR128" s="461"/>
      <c r="NMS128" s="461"/>
      <c r="NMT128" s="461"/>
      <c r="NMU128" s="461"/>
      <c r="NMV128" s="461"/>
      <c r="NMW128" s="461"/>
      <c r="NMX128" s="461"/>
      <c r="NMY128" s="461"/>
      <c r="NMZ128" s="461"/>
      <c r="NNA128" s="461"/>
      <c r="NNB128" s="461"/>
      <c r="NNC128" s="461"/>
      <c r="NND128" s="461"/>
      <c r="NNE128" s="461"/>
      <c r="NNF128" s="461"/>
      <c r="NNG128" s="461"/>
      <c r="NNH128" s="461"/>
      <c r="NNI128" s="461"/>
      <c r="NNJ128" s="461"/>
      <c r="NNK128" s="461"/>
      <c r="NNL128" s="461"/>
      <c r="NNM128" s="461"/>
      <c r="NNN128" s="461"/>
      <c r="NNO128" s="461"/>
      <c r="NNP128" s="461"/>
      <c r="NNQ128" s="461"/>
      <c r="NNR128" s="461"/>
      <c r="NNS128" s="461"/>
      <c r="NNT128" s="461"/>
      <c r="NNU128" s="461"/>
      <c r="NNV128" s="461"/>
      <c r="NNW128" s="461"/>
      <c r="NNX128" s="461"/>
      <c r="NNY128" s="461"/>
      <c r="NNZ128" s="461"/>
      <c r="NOA128" s="461"/>
      <c r="NOB128" s="461"/>
      <c r="NOC128" s="461"/>
      <c r="NOD128" s="461"/>
      <c r="NOE128" s="461"/>
      <c r="NOF128" s="461"/>
      <c r="NOG128" s="461"/>
      <c r="NOH128" s="461"/>
      <c r="NOI128" s="461"/>
      <c r="NOJ128" s="461"/>
      <c r="NOK128" s="461"/>
      <c r="NOL128" s="461"/>
      <c r="NOM128" s="461"/>
      <c r="NON128" s="461"/>
      <c r="NOO128" s="461"/>
      <c r="NOP128" s="461"/>
      <c r="NOQ128" s="461"/>
      <c r="NOR128" s="461"/>
      <c r="NOS128" s="461"/>
      <c r="NOT128" s="461"/>
      <c r="NOU128" s="461"/>
      <c r="NOV128" s="461"/>
      <c r="NOW128" s="461"/>
      <c r="NOX128" s="461"/>
      <c r="NOY128" s="461"/>
      <c r="NOZ128" s="461"/>
      <c r="NPA128" s="461"/>
      <c r="NPB128" s="461"/>
      <c r="NPC128" s="461"/>
      <c r="NPD128" s="461"/>
      <c r="NPE128" s="461"/>
      <c r="NPF128" s="461"/>
      <c r="NPG128" s="461"/>
      <c r="NPH128" s="461"/>
      <c r="NPI128" s="461"/>
      <c r="NPJ128" s="461"/>
      <c r="NPK128" s="461"/>
      <c r="NPL128" s="461"/>
      <c r="NPM128" s="461"/>
      <c r="NPN128" s="461"/>
      <c r="NPO128" s="461"/>
      <c r="NPP128" s="461"/>
      <c r="NPQ128" s="461"/>
      <c r="NPR128" s="461"/>
      <c r="NPS128" s="461"/>
      <c r="NPT128" s="461"/>
      <c r="NPU128" s="461"/>
      <c r="NPV128" s="461"/>
      <c r="NPW128" s="461"/>
      <c r="NPX128" s="461"/>
      <c r="NPY128" s="461"/>
      <c r="NPZ128" s="461"/>
      <c r="NQA128" s="461"/>
      <c r="NQB128" s="461"/>
      <c r="NQC128" s="461"/>
      <c r="NQD128" s="461"/>
      <c r="NQE128" s="461"/>
      <c r="NQF128" s="461"/>
      <c r="NQG128" s="461"/>
      <c r="NQH128" s="461"/>
      <c r="NQI128" s="461"/>
      <c r="NQJ128" s="461"/>
      <c r="NQK128" s="461"/>
      <c r="NQL128" s="461"/>
      <c r="NQM128" s="461"/>
      <c r="NQN128" s="461"/>
      <c r="NQO128" s="461"/>
      <c r="NQP128" s="461"/>
      <c r="NQQ128" s="461"/>
      <c r="NQR128" s="461"/>
      <c r="NQS128" s="461"/>
      <c r="NQT128" s="461"/>
      <c r="NQU128" s="461"/>
      <c r="NQV128" s="461"/>
      <c r="NQW128" s="461"/>
      <c r="NQX128" s="461"/>
      <c r="NQY128" s="461"/>
      <c r="NQZ128" s="461"/>
      <c r="NRA128" s="461"/>
      <c r="NRB128" s="461"/>
      <c r="NRC128" s="461"/>
      <c r="NRD128" s="461"/>
      <c r="NRE128" s="461"/>
      <c r="NRF128" s="461"/>
      <c r="NRG128" s="461"/>
      <c r="NRH128" s="461"/>
      <c r="NRI128" s="461"/>
      <c r="NRJ128" s="461"/>
      <c r="NRK128" s="461"/>
      <c r="NRL128" s="461"/>
      <c r="NRM128" s="461"/>
      <c r="NRN128" s="461"/>
      <c r="NRO128" s="461"/>
      <c r="NRP128" s="461"/>
      <c r="NRQ128" s="461"/>
      <c r="NRR128" s="461"/>
      <c r="NRS128" s="461"/>
      <c r="NRT128" s="461"/>
      <c r="NRU128" s="461"/>
      <c r="NRV128" s="461"/>
      <c r="NRW128" s="461"/>
      <c r="NRX128" s="461"/>
      <c r="NRY128" s="461"/>
      <c r="NRZ128" s="461"/>
      <c r="NSA128" s="461"/>
      <c r="NSB128" s="461"/>
      <c r="NSC128" s="461"/>
      <c r="NSD128" s="461"/>
      <c r="NSE128" s="461"/>
      <c r="NSF128" s="461"/>
      <c r="NSG128" s="461"/>
      <c r="NSH128" s="461"/>
      <c r="NSI128" s="461"/>
      <c r="NSJ128" s="461"/>
      <c r="NSK128" s="461"/>
      <c r="NSL128" s="461"/>
      <c r="NSM128" s="461"/>
      <c r="NSN128" s="461"/>
      <c r="NSO128" s="461"/>
      <c r="NSP128" s="461"/>
      <c r="NSQ128" s="461"/>
      <c r="NSR128" s="461"/>
      <c r="NSS128" s="461"/>
      <c r="NST128" s="461"/>
      <c r="NSU128" s="461"/>
      <c r="NSV128" s="461"/>
      <c r="NSW128" s="461"/>
      <c r="NSX128" s="461"/>
      <c r="NSY128" s="461"/>
      <c r="NSZ128" s="461"/>
      <c r="NTA128" s="461"/>
      <c r="NTB128" s="461"/>
      <c r="NTC128" s="461"/>
      <c r="NTD128" s="461"/>
      <c r="NTE128" s="461"/>
      <c r="NTF128" s="461"/>
      <c r="NTG128" s="461"/>
      <c r="NTH128" s="461"/>
      <c r="NTI128" s="461"/>
      <c r="NTJ128" s="461"/>
      <c r="NTK128" s="461"/>
      <c r="NTL128" s="461"/>
      <c r="NTM128" s="461"/>
      <c r="NTN128" s="461"/>
      <c r="NTO128" s="461"/>
      <c r="NTP128" s="461"/>
      <c r="NTQ128" s="461"/>
      <c r="NTR128" s="461"/>
      <c r="NTS128" s="461"/>
      <c r="NTT128" s="461"/>
      <c r="NTU128" s="461"/>
      <c r="NTV128" s="461"/>
      <c r="NTW128" s="461"/>
      <c r="NTX128" s="461"/>
      <c r="NTY128" s="461"/>
      <c r="NTZ128" s="461"/>
      <c r="NUA128" s="461"/>
      <c r="NUB128" s="461"/>
      <c r="NUC128" s="461"/>
      <c r="NUD128" s="461"/>
      <c r="NUE128" s="461"/>
      <c r="NUF128" s="461"/>
      <c r="NUG128" s="461"/>
      <c r="NUH128" s="461"/>
      <c r="NUI128" s="461"/>
      <c r="NUJ128" s="461"/>
      <c r="NUK128" s="461"/>
      <c r="NUL128" s="461"/>
      <c r="NUM128" s="461"/>
      <c r="NUN128" s="461"/>
      <c r="NUO128" s="461"/>
      <c r="NUP128" s="461"/>
      <c r="NUQ128" s="461"/>
      <c r="NUR128" s="461"/>
      <c r="NUS128" s="461"/>
      <c r="NUT128" s="461"/>
      <c r="NUU128" s="461"/>
      <c r="NUV128" s="461"/>
      <c r="NUW128" s="461"/>
      <c r="NUX128" s="461"/>
      <c r="NUY128" s="461"/>
      <c r="NUZ128" s="461"/>
      <c r="NVA128" s="461"/>
      <c r="NVB128" s="461"/>
      <c r="NVC128" s="461"/>
      <c r="NVD128" s="461"/>
      <c r="NVE128" s="461"/>
      <c r="NVF128" s="461"/>
      <c r="NVG128" s="461"/>
      <c r="NVH128" s="461"/>
      <c r="NVI128" s="461"/>
      <c r="NVJ128" s="461"/>
      <c r="NVK128" s="461"/>
      <c r="NVL128" s="461"/>
      <c r="NVM128" s="461"/>
      <c r="NVN128" s="461"/>
      <c r="NVO128" s="461"/>
      <c r="NVP128" s="461"/>
      <c r="NVQ128" s="461"/>
      <c r="NVR128" s="461"/>
      <c r="NVS128" s="461"/>
      <c r="NVT128" s="461"/>
      <c r="NVU128" s="461"/>
      <c r="NVV128" s="461"/>
      <c r="NVW128" s="461"/>
      <c r="NVX128" s="461"/>
      <c r="NVY128" s="461"/>
      <c r="NVZ128" s="461"/>
      <c r="NWA128" s="461"/>
      <c r="NWB128" s="461"/>
      <c r="NWC128" s="461"/>
      <c r="NWD128" s="461"/>
      <c r="NWE128" s="461"/>
      <c r="NWF128" s="461"/>
      <c r="NWG128" s="461"/>
      <c r="NWH128" s="461"/>
      <c r="NWI128" s="461"/>
      <c r="NWJ128" s="461"/>
      <c r="NWK128" s="461"/>
      <c r="NWL128" s="461"/>
      <c r="NWM128" s="461"/>
      <c r="NWN128" s="461"/>
      <c r="NWO128" s="461"/>
      <c r="NWP128" s="461"/>
      <c r="NWQ128" s="461"/>
      <c r="NWR128" s="461"/>
      <c r="NWS128" s="461"/>
      <c r="NWT128" s="461"/>
      <c r="NWU128" s="461"/>
      <c r="NWV128" s="461"/>
      <c r="NWW128" s="461"/>
      <c r="NWX128" s="461"/>
      <c r="NWY128" s="461"/>
      <c r="NWZ128" s="461"/>
      <c r="NXA128" s="461"/>
      <c r="NXB128" s="461"/>
      <c r="NXC128" s="461"/>
      <c r="NXD128" s="461"/>
      <c r="NXE128" s="461"/>
      <c r="NXF128" s="461"/>
      <c r="NXG128" s="461"/>
      <c r="NXH128" s="461"/>
      <c r="NXI128" s="461"/>
      <c r="NXJ128" s="461"/>
      <c r="NXK128" s="461"/>
      <c r="NXL128" s="461"/>
      <c r="NXM128" s="461"/>
      <c r="NXN128" s="461"/>
      <c r="NXO128" s="461"/>
      <c r="NXP128" s="461"/>
      <c r="NXQ128" s="461"/>
      <c r="NXR128" s="461"/>
      <c r="NXS128" s="461"/>
      <c r="NXT128" s="461"/>
      <c r="NXU128" s="461"/>
      <c r="NXV128" s="461"/>
      <c r="NXW128" s="461"/>
      <c r="NXX128" s="461"/>
      <c r="NXY128" s="461"/>
      <c r="NXZ128" s="461"/>
      <c r="NYA128" s="461"/>
      <c r="NYB128" s="461"/>
      <c r="NYC128" s="461"/>
      <c r="NYD128" s="461"/>
      <c r="NYE128" s="461"/>
      <c r="NYF128" s="461"/>
      <c r="NYG128" s="461"/>
      <c r="NYH128" s="461"/>
      <c r="NYI128" s="461"/>
      <c r="NYJ128" s="461"/>
      <c r="NYK128" s="461"/>
      <c r="NYL128" s="461"/>
      <c r="NYM128" s="461"/>
      <c r="NYN128" s="461"/>
      <c r="NYO128" s="461"/>
      <c r="NYP128" s="461"/>
      <c r="NYQ128" s="461"/>
      <c r="NYR128" s="461"/>
      <c r="NYS128" s="461"/>
      <c r="NYT128" s="461"/>
      <c r="NYU128" s="461"/>
      <c r="NYV128" s="461"/>
      <c r="NYW128" s="461"/>
      <c r="NYX128" s="461"/>
      <c r="NYY128" s="461"/>
      <c r="NYZ128" s="461"/>
      <c r="NZA128" s="461"/>
      <c r="NZB128" s="461"/>
      <c r="NZC128" s="461"/>
      <c r="NZD128" s="461"/>
      <c r="NZE128" s="461"/>
      <c r="NZF128" s="461"/>
      <c r="NZG128" s="461"/>
      <c r="NZH128" s="461"/>
      <c r="NZI128" s="461"/>
      <c r="NZJ128" s="461"/>
      <c r="NZK128" s="461"/>
      <c r="NZL128" s="461"/>
      <c r="NZM128" s="461"/>
      <c r="NZN128" s="461"/>
      <c r="NZO128" s="461"/>
      <c r="NZP128" s="461"/>
      <c r="NZQ128" s="461"/>
      <c r="NZR128" s="461"/>
      <c r="NZS128" s="461"/>
      <c r="NZT128" s="461"/>
      <c r="NZU128" s="461"/>
      <c r="NZV128" s="461"/>
      <c r="NZW128" s="461"/>
      <c r="NZX128" s="461"/>
      <c r="NZY128" s="461"/>
      <c r="NZZ128" s="461"/>
      <c r="OAA128" s="461"/>
      <c r="OAB128" s="461"/>
      <c r="OAC128" s="461"/>
      <c r="OAD128" s="461"/>
      <c r="OAE128" s="461"/>
      <c r="OAF128" s="461"/>
      <c r="OAG128" s="461"/>
      <c r="OAH128" s="461"/>
      <c r="OAI128" s="461"/>
      <c r="OAJ128" s="461"/>
      <c r="OAK128" s="461"/>
      <c r="OAL128" s="461"/>
      <c r="OAM128" s="461"/>
      <c r="OAN128" s="461"/>
      <c r="OAO128" s="461"/>
      <c r="OAP128" s="461"/>
      <c r="OAQ128" s="461"/>
      <c r="OAR128" s="461"/>
      <c r="OAS128" s="461"/>
      <c r="OAT128" s="461"/>
      <c r="OAU128" s="461"/>
      <c r="OAV128" s="461"/>
      <c r="OAW128" s="461"/>
      <c r="OAX128" s="461"/>
      <c r="OAY128" s="461"/>
      <c r="OAZ128" s="461"/>
      <c r="OBA128" s="461"/>
      <c r="OBB128" s="461"/>
      <c r="OBC128" s="461"/>
      <c r="OBD128" s="461"/>
      <c r="OBE128" s="461"/>
      <c r="OBF128" s="461"/>
      <c r="OBG128" s="461"/>
      <c r="OBH128" s="461"/>
      <c r="OBI128" s="461"/>
      <c r="OBJ128" s="461"/>
      <c r="OBK128" s="461"/>
      <c r="OBL128" s="461"/>
      <c r="OBM128" s="461"/>
      <c r="OBN128" s="461"/>
      <c r="OBO128" s="461"/>
      <c r="OBP128" s="461"/>
      <c r="OBQ128" s="461"/>
      <c r="OBR128" s="461"/>
      <c r="OBS128" s="461"/>
      <c r="OBT128" s="461"/>
      <c r="OBU128" s="461"/>
      <c r="OBV128" s="461"/>
      <c r="OBW128" s="461"/>
      <c r="OBX128" s="461"/>
      <c r="OBY128" s="461"/>
      <c r="OBZ128" s="461"/>
      <c r="OCA128" s="461"/>
      <c r="OCB128" s="461"/>
      <c r="OCC128" s="461"/>
      <c r="OCD128" s="461"/>
      <c r="OCE128" s="461"/>
      <c r="OCF128" s="461"/>
      <c r="OCG128" s="461"/>
      <c r="OCH128" s="461"/>
      <c r="OCI128" s="461"/>
      <c r="OCJ128" s="461"/>
      <c r="OCK128" s="461"/>
      <c r="OCL128" s="461"/>
      <c r="OCM128" s="461"/>
      <c r="OCN128" s="461"/>
      <c r="OCO128" s="461"/>
      <c r="OCP128" s="461"/>
      <c r="OCQ128" s="461"/>
      <c r="OCR128" s="461"/>
      <c r="OCS128" s="461"/>
      <c r="OCT128" s="461"/>
      <c r="OCU128" s="461"/>
      <c r="OCV128" s="461"/>
      <c r="OCW128" s="461"/>
      <c r="OCX128" s="461"/>
      <c r="OCY128" s="461"/>
      <c r="OCZ128" s="461"/>
      <c r="ODA128" s="461"/>
      <c r="ODB128" s="461"/>
      <c r="ODC128" s="461"/>
      <c r="ODD128" s="461"/>
      <c r="ODE128" s="461"/>
      <c r="ODF128" s="461"/>
      <c r="ODG128" s="461"/>
      <c r="ODH128" s="461"/>
      <c r="ODI128" s="461"/>
      <c r="ODJ128" s="461"/>
      <c r="ODK128" s="461"/>
      <c r="ODL128" s="461"/>
      <c r="ODM128" s="461"/>
      <c r="ODN128" s="461"/>
      <c r="ODO128" s="461"/>
      <c r="ODP128" s="461"/>
      <c r="ODQ128" s="461"/>
      <c r="ODR128" s="461"/>
      <c r="ODS128" s="461"/>
      <c r="ODT128" s="461"/>
      <c r="ODU128" s="461"/>
      <c r="ODV128" s="461"/>
      <c r="ODW128" s="461"/>
      <c r="ODX128" s="461"/>
      <c r="ODY128" s="461"/>
      <c r="ODZ128" s="461"/>
      <c r="OEA128" s="461"/>
      <c r="OEB128" s="461"/>
      <c r="OEC128" s="461"/>
      <c r="OED128" s="461"/>
      <c r="OEE128" s="461"/>
      <c r="OEF128" s="461"/>
      <c r="OEG128" s="461"/>
      <c r="OEH128" s="461"/>
      <c r="OEI128" s="461"/>
      <c r="OEJ128" s="461"/>
      <c r="OEK128" s="461"/>
      <c r="OEL128" s="461"/>
      <c r="OEM128" s="461"/>
      <c r="OEN128" s="461"/>
      <c r="OEO128" s="461"/>
      <c r="OEP128" s="461"/>
      <c r="OEQ128" s="461"/>
      <c r="OER128" s="461"/>
      <c r="OES128" s="461"/>
      <c r="OET128" s="461"/>
      <c r="OEU128" s="461"/>
      <c r="OEV128" s="461"/>
      <c r="OEW128" s="461"/>
      <c r="OEX128" s="461"/>
      <c r="OEY128" s="461"/>
      <c r="OEZ128" s="461"/>
      <c r="OFA128" s="461"/>
      <c r="OFB128" s="461"/>
      <c r="OFC128" s="461"/>
      <c r="OFD128" s="461"/>
      <c r="OFE128" s="461"/>
      <c r="OFF128" s="461"/>
      <c r="OFG128" s="461"/>
      <c r="OFH128" s="461"/>
      <c r="OFI128" s="461"/>
      <c r="OFJ128" s="461"/>
      <c r="OFK128" s="461"/>
      <c r="OFL128" s="461"/>
      <c r="OFM128" s="461"/>
      <c r="OFN128" s="461"/>
      <c r="OFO128" s="461"/>
      <c r="OFP128" s="461"/>
      <c r="OFQ128" s="461"/>
      <c r="OFR128" s="461"/>
      <c r="OFS128" s="461"/>
      <c r="OFT128" s="461"/>
      <c r="OFU128" s="461"/>
      <c r="OFV128" s="461"/>
      <c r="OFW128" s="461"/>
      <c r="OFX128" s="461"/>
      <c r="OFY128" s="461"/>
      <c r="OFZ128" s="461"/>
      <c r="OGA128" s="461"/>
      <c r="OGB128" s="461"/>
      <c r="OGC128" s="461"/>
      <c r="OGD128" s="461"/>
      <c r="OGE128" s="461"/>
      <c r="OGF128" s="461"/>
      <c r="OGG128" s="461"/>
      <c r="OGH128" s="461"/>
      <c r="OGI128" s="461"/>
      <c r="OGJ128" s="461"/>
      <c r="OGK128" s="461"/>
      <c r="OGL128" s="461"/>
      <c r="OGM128" s="461"/>
      <c r="OGN128" s="461"/>
      <c r="OGO128" s="461"/>
      <c r="OGP128" s="461"/>
      <c r="OGQ128" s="461"/>
      <c r="OGR128" s="461"/>
      <c r="OGS128" s="461"/>
      <c r="OGT128" s="461"/>
      <c r="OGU128" s="461"/>
      <c r="OGV128" s="461"/>
      <c r="OGW128" s="461"/>
      <c r="OGX128" s="461"/>
      <c r="OGY128" s="461"/>
      <c r="OGZ128" s="461"/>
      <c r="OHA128" s="461"/>
      <c r="OHB128" s="461"/>
      <c r="OHC128" s="461"/>
      <c r="OHD128" s="461"/>
      <c r="OHE128" s="461"/>
      <c r="OHF128" s="461"/>
      <c r="OHG128" s="461"/>
      <c r="OHH128" s="461"/>
      <c r="OHI128" s="461"/>
      <c r="OHJ128" s="461"/>
      <c r="OHK128" s="461"/>
      <c r="OHL128" s="461"/>
      <c r="OHM128" s="461"/>
      <c r="OHN128" s="461"/>
      <c r="OHO128" s="461"/>
      <c r="OHP128" s="461"/>
      <c r="OHQ128" s="461"/>
      <c r="OHR128" s="461"/>
      <c r="OHS128" s="461"/>
      <c r="OHT128" s="461"/>
      <c r="OHU128" s="461"/>
      <c r="OHV128" s="461"/>
      <c r="OHW128" s="461"/>
      <c r="OHX128" s="461"/>
      <c r="OHY128" s="461"/>
      <c r="OHZ128" s="461"/>
      <c r="OIA128" s="461"/>
      <c r="OIB128" s="461"/>
      <c r="OIC128" s="461"/>
      <c r="OID128" s="461"/>
      <c r="OIE128" s="461"/>
      <c r="OIF128" s="461"/>
      <c r="OIG128" s="461"/>
      <c r="OIH128" s="461"/>
      <c r="OII128" s="461"/>
      <c r="OIJ128" s="461"/>
      <c r="OIK128" s="461"/>
      <c r="OIL128" s="461"/>
      <c r="OIM128" s="461"/>
      <c r="OIN128" s="461"/>
      <c r="OIO128" s="461"/>
      <c r="OIP128" s="461"/>
      <c r="OIQ128" s="461"/>
      <c r="OIR128" s="461"/>
      <c r="OIS128" s="461"/>
      <c r="OIT128" s="461"/>
      <c r="OIU128" s="461"/>
      <c r="OIV128" s="461"/>
      <c r="OIW128" s="461"/>
      <c r="OIX128" s="461"/>
      <c r="OIY128" s="461"/>
      <c r="OIZ128" s="461"/>
      <c r="OJA128" s="461"/>
      <c r="OJB128" s="461"/>
      <c r="OJC128" s="461"/>
      <c r="OJD128" s="461"/>
      <c r="OJE128" s="461"/>
      <c r="OJF128" s="461"/>
      <c r="OJG128" s="461"/>
      <c r="OJH128" s="461"/>
      <c r="OJI128" s="461"/>
      <c r="OJJ128" s="461"/>
      <c r="OJK128" s="461"/>
      <c r="OJL128" s="461"/>
      <c r="OJM128" s="461"/>
      <c r="OJN128" s="461"/>
      <c r="OJO128" s="461"/>
      <c r="OJP128" s="461"/>
      <c r="OJQ128" s="461"/>
      <c r="OJR128" s="461"/>
      <c r="OJS128" s="461"/>
      <c r="OJT128" s="461"/>
      <c r="OJU128" s="461"/>
      <c r="OJV128" s="461"/>
      <c r="OJW128" s="461"/>
      <c r="OJX128" s="461"/>
      <c r="OJY128" s="461"/>
      <c r="OJZ128" s="461"/>
      <c r="OKA128" s="461"/>
      <c r="OKB128" s="461"/>
      <c r="OKC128" s="461"/>
      <c r="OKD128" s="461"/>
      <c r="OKE128" s="461"/>
      <c r="OKF128" s="461"/>
      <c r="OKG128" s="461"/>
      <c r="OKH128" s="461"/>
      <c r="OKI128" s="461"/>
      <c r="OKJ128" s="461"/>
      <c r="OKK128" s="461"/>
      <c r="OKL128" s="461"/>
      <c r="OKM128" s="461"/>
      <c r="OKN128" s="461"/>
      <c r="OKO128" s="461"/>
      <c r="OKP128" s="461"/>
      <c r="OKQ128" s="461"/>
      <c r="OKR128" s="461"/>
      <c r="OKS128" s="461"/>
      <c r="OKT128" s="461"/>
      <c r="OKU128" s="461"/>
      <c r="OKV128" s="461"/>
      <c r="OKW128" s="461"/>
      <c r="OKX128" s="461"/>
      <c r="OKY128" s="461"/>
      <c r="OKZ128" s="461"/>
      <c r="OLA128" s="461"/>
      <c r="OLB128" s="461"/>
      <c r="OLC128" s="461"/>
      <c r="OLD128" s="461"/>
      <c r="OLE128" s="461"/>
      <c r="OLF128" s="461"/>
      <c r="OLG128" s="461"/>
      <c r="OLH128" s="461"/>
      <c r="OLI128" s="461"/>
      <c r="OLJ128" s="461"/>
      <c r="OLK128" s="461"/>
      <c r="OLL128" s="461"/>
      <c r="OLM128" s="461"/>
      <c r="OLN128" s="461"/>
      <c r="OLO128" s="461"/>
      <c r="OLP128" s="461"/>
      <c r="OLQ128" s="461"/>
      <c r="OLR128" s="461"/>
      <c r="OLS128" s="461"/>
      <c r="OLT128" s="461"/>
      <c r="OLU128" s="461"/>
      <c r="OLV128" s="461"/>
      <c r="OLW128" s="461"/>
      <c r="OLX128" s="461"/>
      <c r="OLY128" s="461"/>
      <c r="OLZ128" s="461"/>
      <c r="OMA128" s="461"/>
      <c r="OMB128" s="461"/>
      <c r="OMC128" s="461"/>
      <c r="OMD128" s="461"/>
      <c r="OME128" s="461"/>
      <c r="OMF128" s="461"/>
      <c r="OMG128" s="461"/>
      <c r="OMH128" s="461"/>
      <c r="OMI128" s="461"/>
      <c r="OMJ128" s="461"/>
      <c r="OMK128" s="461"/>
      <c r="OML128" s="461"/>
      <c r="OMM128" s="461"/>
      <c r="OMN128" s="461"/>
      <c r="OMO128" s="461"/>
      <c r="OMP128" s="461"/>
      <c r="OMQ128" s="461"/>
      <c r="OMR128" s="461"/>
      <c r="OMS128" s="461"/>
      <c r="OMT128" s="461"/>
      <c r="OMU128" s="461"/>
      <c r="OMV128" s="461"/>
      <c r="OMW128" s="461"/>
      <c r="OMX128" s="461"/>
      <c r="OMY128" s="461"/>
      <c r="OMZ128" s="461"/>
      <c r="ONA128" s="461"/>
      <c r="ONB128" s="461"/>
      <c r="ONC128" s="461"/>
      <c r="OND128" s="461"/>
      <c r="ONE128" s="461"/>
      <c r="ONF128" s="461"/>
      <c r="ONG128" s="461"/>
      <c r="ONH128" s="461"/>
      <c r="ONI128" s="461"/>
      <c r="ONJ128" s="461"/>
      <c r="ONK128" s="461"/>
      <c r="ONL128" s="461"/>
      <c r="ONM128" s="461"/>
      <c r="ONN128" s="461"/>
      <c r="ONO128" s="461"/>
      <c r="ONP128" s="461"/>
      <c r="ONQ128" s="461"/>
      <c r="ONR128" s="461"/>
      <c r="ONS128" s="461"/>
      <c r="ONT128" s="461"/>
      <c r="ONU128" s="461"/>
      <c r="ONV128" s="461"/>
      <c r="ONW128" s="461"/>
      <c r="ONX128" s="461"/>
      <c r="ONY128" s="461"/>
      <c r="ONZ128" s="461"/>
      <c r="OOA128" s="461"/>
      <c r="OOB128" s="461"/>
      <c r="OOC128" s="461"/>
      <c r="OOD128" s="461"/>
      <c r="OOE128" s="461"/>
      <c r="OOF128" s="461"/>
      <c r="OOG128" s="461"/>
      <c r="OOH128" s="461"/>
      <c r="OOI128" s="461"/>
      <c r="OOJ128" s="461"/>
      <c r="OOK128" s="461"/>
      <c r="OOL128" s="461"/>
      <c r="OOM128" s="461"/>
      <c r="OON128" s="461"/>
      <c r="OOO128" s="461"/>
      <c r="OOP128" s="461"/>
      <c r="OOQ128" s="461"/>
      <c r="OOR128" s="461"/>
      <c r="OOS128" s="461"/>
      <c r="OOT128" s="461"/>
      <c r="OOU128" s="461"/>
      <c r="OOV128" s="461"/>
      <c r="OOW128" s="461"/>
      <c r="OOX128" s="461"/>
      <c r="OOY128" s="461"/>
      <c r="OOZ128" s="461"/>
      <c r="OPA128" s="461"/>
      <c r="OPB128" s="461"/>
      <c r="OPC128" s="461"/>
      <c r="OPD128" s="461"/>
      <c r="OPE128" s="461"/>
      <c r="OPF128" s="461"/>
      <c r="OPG128" s="461"/>
      <c r="OPH128" s="461"/>
      <c r="OPI128" s="461"/>
      <c r="OPJ128" s="461"/>
      <c r="OPK128" s="461"/>
      <c r="OPL128" s="461"/>
      <c r="OPM128" s="461"/>
      <c r="OPN128" s="461"/>
      <c r="OPO128" s="461"/>
      <c r="OPP128" s="461"/>
      <c r="OPQ128" s="461"/>
      <c r="OPR128" s="461"/>
      <c r="OPS128" s="461"/>
      <c r="OPT128" s="461"/>
      <c r="OPU128" s="461"/>
      <c r="OPV128" s="461"/>
      <c r="OPW128" s="461"/>
      <c r="OPX128" s="461"/>
      <c r="OPY128" s="461"/>
      <c r="OPZ128" s="461"/>
      <c r="OQA128" s="461"/>
      <c r="OQB128" s="461"/>
      <c r="OQC128" s="461"/>
      <c r="OQD128" s="461"/>
      <c r="OQE128" s="461"/>
      <c r="OQF128" s="461"/>
      <c r="OQG128" s="461"/>
      <c r="OQH128" s="461"/>
      <c r="OQI128" s="461"/>
      <c r="OQJ128" s="461"/>
      <c r="OQK128" s="461"/>
      <c r="OQL128" s="461"/>
      <c r="OQM128" s="461"/>
      <c r="OQN128" s="461"/>
      <c r="OQO128" s="461"/>
      <c r="OQP128" s="461"/>
      <c r="OQQ128" s="461"/>
      <c r="OQR128" s="461"/>
      <c r="OQS128" s="461"/>
      <c r="OQT128" s="461"/>
      <c r="OQU128" s="461"/>
      <c r="OQV128" s="461"/>
      <c r="OQW128" s="461"/>
      <c r="OQX128" s="461"/>
      <c r="OQY128" s="461"/>
      <c r="OQZ128" s="461"/>
      <c r="ORA128" s="461"/>
      <c r="ORB128" s="461"/>
      <c r="ORC128" s="461"/>
      <c r="ORD128" s="461"/>
      <c r="ORE128" s="461"/>
      <c r="ORF128" s="461"/>
      <c r="ORG128" s="461"/>
      <c r="ORH128" s="461"/>
      <c r="ORI128" s="461"/>
      <c r="ORJ128" s="461"/>
      <c r="ORK128" s="461"/>
      <c r="ORL128" s="461"/>
      <c r="ORM128" s="461"/>
      <c r="ORN128" s="461"/>
      <c r="ORO128" s="461"/>
      <c r="ORP128" s="461"/>
      <c r="ORQ128" s="461"/>
      <c r="ORR128" s="461"/>
      <c r="ORS128" s="461"/>
      <c r="ORT128" s="461"/>
      <c r="ORU128" s="461"/>
      <c r="ORV128" s="461"/>
      <c r="ORW128" s="461"/>
      <c r="ORX128" s="461"/>
      <c r="ORY128" s="461"/>
      <c r="ORZ128" s="461"/>
      <c r="OSA128" s="461"/>
      <c r="OSB128" s="461"/>
      <c r="OSC128" s="461"/>
      <c r="OSD128" s="461"/>
      <c r="OSE128" s="461"/>
      <c r="OSF128" s="461"/>
      <c r="OSG128" s="461"/>
      <c r="OSH128" s="461"/>
      <c r="OSI128" s="461"/>
      <c r="OSJ128" s="461"/>
      <c r="OSK128" s="461"/>
      <c r="OSL128" s="461"/>
      <c r="OSM128" s="461"/>
      <c r="OSN128" s="461"/>
      <c r="OSO128" s="461"/>
      <c r="OSP128" s="461"/>
      <c r="OSQ128" s="461"/>
      <c r="OSR128" s="461"/>
      <c r="OSS128" s="461"/>
      <c r="OST128" s="461"/>
      <c r="OSU128" s="461"/>
      <c r="OSV128" s="461"/>
      <c r="OSW128" s="461"/>
      <c r="OSX128" s="461"/>
      <c r="OSY128" s="461"/>
      <c r="OSZ128" s="461"/>
      <c r="OTA128" s="461"/>
      <c r="OTB128" s="461"/>
      <c r="OTC128" s="461"/>
      <c r="OTD128" s="461"/>
      <c r="OTE128" s="461"/>
      <c r="OTF128" s="461"/>
      <c r="OTG128" s="461"/>
      <c r="OTH128" s="461"/>
      <c r="OTI128" s="461"/>
      <c r="OTJ128" s="461"/>
      <c r="OTK128" s="461"/>
      <c r="OTL128" s="461"/>
      <c r="OTM128" s="461"/>
      <c r="OTN128" s="461"/>
      <c r="OTO128" s="461"/>
      <c r="OTP128" s="461"/>
      <c r="OTQ128" s="461"/>
      <c r="OTR128" s="461"/>
      <c r="OTS128" s="461"/>
      <c r="OTT128" s="461"/>
      <c r="OTU128" s="461"/>
      <c r="OTV128" s="461"/>
      <c r="OTW128" s="461"/>
      <c r="OTX128" s="461"/>
      <c r="OTY128" s="461"/>
      <c r="OTZ128" s="461"/>
      <c r="OUA128" s="461"/>
      <c r="OUB128" s="461"/>
      <c r="OUC128" s="461"/>
      <c r="OUD128" s="461"/>
      <c r="OUE128" s="461"/>
      <c r="OUF128" s="461"/>
      <c r="OUG128" s="461"/>
      <c r="OUH128" s="461"/>
      <c r="OUI128" s="461"/>
      <c r="OUJ128" s="461"/>
      <c r="OUK128" s="461"/>
      <c r="OUL128" s="461"/>
      <c r="OUM128" s="461"/>
      <c r="OUN128" s="461"/>
      <c r="OUO128" s="461"/>
      <c r="OUP128" s="461"/>
      <c r="OUQ128" s="461"/>
      <c r="OUR128" s="461"/>
      <c r="OUS128" s="461"/>
      <c r="OUT128" s="461"/>
      <c r="OUU128" s="461"/>
      <c r="OUV128" s="461"/>
      <c r="OUW128" s="461"/>
      <c r="OUX128" s="461"/>
      <c r="OUY128" s="461"/>
      <c r="OUZ128" s="461"/>
      <c r="OVA128" s="461"/>
      <c r="OVB128" s="461"/>
      <c r="OVC128" s="461"/>
      <c r="OVD128" s="461"/>
      <c r="OVE128" s="461"/>
      <c r="OVF128" s="461"/>
      <c r="OVG128" s="461"/>
      <c r="OVH128" s="461"/>
      <c r="OVI128" s="461"/>
      <c r="OVJ128" s="461"/>
      <c r="OVK128" s="461"/>
      <c r="OVL128" s="461"/>
      <c r="OVM128" s="461"/>
      <c r="OVN128" s="461"/>
      <c r="OVO128" s="461"/>
      <c r="OVP128" s="461"/>
      <c r="OVQ128" s="461"/>
      <c r="OVR128" s="461"/>
      <c r="OVS128" s="461"/>
      <c r="OVT128" s="461"/>
      <c r="OVU128" s="461"/>
      <c r="OVV128" s="461"/>
      <c r="OVW128" s="461"/>
      <c r="OVX128" s="461"/>
      <c r="OVY128" s="461"/>
      <c r="OVZ128" s="461"/>
      <c r="OWA128" s="461"/>
      <c r="OWB128" s="461"/>
      <c r="OWC128" s="461"/>
      <c r="OWD128" s="461"/>
      <c r="OWE128" s="461"/>
      <c r="OWF128" s="461"/>
      <c r="OWG128" s="461"/>
      <c r="OWH128" s="461"/>
      <c r="OWI128" s="461"/>
      <c r="OWJ128" s="461"/>
      <c r="OWK128" s="461"/>
      <c r="OWL128" s="461"/>
      <c r="OWM128" s="461"/>
      <c r="OWN128" s="461"/>
      <c r="OWO128" s="461"/>
      <c r="OWP128" s="461"/>
      <c r="OWQ128" s="461"/>
      <c r="OWR128" s="461"/>
      <c r="OWS128" s="461"/>
      <c r="OWT128" s="461"/>
      <c r="OWU128" s="461"/>
      <c r="OWV128" s="461"/>
      <c r="OWW128" s="461"/>
      <c r="OWX128" s="461"/>
      <c r="OWY128" s="461"/>
      <c r="OWZ128" s="461"/>
      <c r="OXA128" s="461"/>
      <c r="OXB128" s="461"/>
      <c r="OXC128" s="461"/>
      <c r="OXD128" s="461"/>
      <c r="OXE128" s="461"/>
      <c r="OXF128" s="461"/>
      <c r="OXG128" s="461"/>
      <c r="OXH128" s="461"/>
      <c r="OXI128" s="461"/>
      <c r="OXJ128" s="461"/>
      <c r="OXK128" s="461"/>
      <c r="OXL128" s="461"/>
      <c r="OXM128" s="461"/>
      <c r="OXN128" s="461"/>
      <c r="OXO128" s="461"/>
      <c r="OXP128" s="461"/>
      <c r="OXQ128" s="461"/>
      <c r="OXR128" s="461"/>
      <c r="OXS128" s="461"/>
      <c r="OXT128" s="461"/>
      <c r="OXU128" s="461"/>
      <c r="OXV128" s="461"/>
      <c r="OXW128" s="461"/>
      <c r="OXX128" s="461"/>
      <c r="OXY128" s="461"/>
      <c r="OXZ128" s="461"/>
      <c r="OYA128" s="461"/>
      <c r="OYB128" s="461"/>
      <c r="OYC128" s="461"/>
      <c r="OYD128" s="461"/>
      <c r="OYE128" s="461"/>
      <c r="OYF128" s="461"/>
      <c r="OYG128" s="461"/>
      <c r="OYH128" s="461"/>
      <c r="OYI128" s="461"/>
      <c r="OYJ128" s="461"/>
      <c r="OYK128" s="461"/>
      <c r="OYL128" s="461"/>
      <c r="OYM128" s="461"/>
      <c r="OYN128" s="461"/>
      <c r="OYO128" s="461"/>
      <c r="OYP128" s="461"/>
      <c r="OYQ128" s="461"/>
      <c r="OYR128" s="461"/>
      <c r="OYS128" s="461"/>
      <c r="OYT128" s="461"/>
      <c r="OYU128" s="461"/>
      <c r="OYV128" s="461"/>
      <c r="OYW128" s="461"/>
      <c r="OYX128" s="461"/>
      <c r="OYY128" s="461"/>
      <c r="OYZ128" s="461"/>
      <c r="OZA128" s="461"/>
      <c r="OZB128" s="461"/>
      <c r="OZC128" s="461"/>
      <c r="OZD128" s="461"/>
      <c r="OZE128" s="461"/>
      <c r="OZF128" s="461"/>
      <c r="OZG128" s="461"/>
      <c r="OZH128" s="461"/>
      <c r="OZI128" s="461"/>
      <c r="OZJ128" s="461"/>
      <c r="OZK128" s="461"/>
      <c r="OZL128" s="461"/>
      <c r="OZM128" s="461"/>
      <c r="OZN128" s="461"/>
      <c r="OZO128" s="461"/>
      <c r="OZP128" s="461"/>
      <c r="OZQ128" s="461"/>
      <c r="OZR128" s="461"/>
      <c r="OZS128" s="461"/>
      <c r="OZT128" s="461"/>
      <c r="OZU128" s="461"/>
      <c r="OZV128" s="461"/>
      <c r="OZW128" s="461"/>
      <c r="OZX128" s="461"/>
      <c r="OZY128" s="461"/>
      <c r="OZZ128" s="461"/>
      <c r="PAA128" s="461"/>
      <c r="PAB128" s="461"/>
      <c r="PAC128" s="461"/>
      <c r="PAD128" s="461"/>
      <c r="PAE128" s="461"/>
      <c r="PAF128" s="461"/>
      <c r="PAG128" s="461"/>
      <c r="PAH128" s="461"/>
      <c r="PAI128" s="461"/>
      <c r="PAJ128" s="461"/>
      <c r="PAK128" s="461"/>
      <c r="PAL128" s="461"/>
      <c r="PAM128" s="461"/>
      <c r="PAN128" s="461"/>
      <c r="PAO128" s="461"/>
      <c r="PAP128" s="461"/>
      <c r="PAQ128" s="461"/>
      <c r="PAR128" s="461"/>
      <c r="PAS128" s="461"/>
      <c r="PAT128" s="461"/>
      <c r="PAU128" s="461"/>
      <c r="PAV128" s="461"/>
      <c r="PAW128" s="461"/>
      <c r="PAX128" s="461"/>
      <c r="PAY128" s="461"/>
      <c r="PAZ128" s="461"/>
      <c r="PBA128" s="461"/>
      <c r="PBB128" s="461"/>
      <c r="PBC128" s="461"/>
      <c r="PBD128" s="461"/>
      <c r="PBE128" s="461"/>
      <c r="PBF128" s="461"/>
      <c r="PBG128" s="461"/>
      <c r="PBH128" s="461"/>
      <c r="PBI128" s="461"/>
      <c r="PBJ128" s="461"/>
      <c r="PBK128" s="461"/>
      <c r="PBL128" s="461"/>
      <c r="PBM128" s="461"/>
      <c r="PBN128" s="461"/>
      <c r="PBO128" s="461"/>
      <c r="PBP128" s="461"/>
      <c r="PBQ128" s="461"/>
      <c r="PBR128" s="461"/>
      <c r="PBS128" s="461"/>
      <c r="PBT128" s="461"/>
      <c r="PBU128" s="461"/>
      <c r="PBV128" s="461"/>
      <c r="PBW128" s="461"/>
      <c r="PBX128" s="461"/>
      <c r="PBY128" s="461"/>
      <c r="PBZ128" s="461"/>
      <c r="PCA128" s="461"/>
      <c r="PCB128" s="461"/>
      <c r="PCC128" s="461"/>
      <c r="PCD128" s="461"/>
      <c r="PCE128" s="461"/>
      <c r="PCF128" s="461"/>
      <c r="PCG128" s="461"/>
      <c r="PCH128" s="461"/>
      <c r="PCI128" s="461"/>
      <c r="PCJ128" s="461"/>
      <c r="PCK128" s="461"/>
      <c r="PCL128" s="461"/>
      <c r="PCM128" s="461"/>
      <c r="PCN128" s="461"/>
      <c r="PCO128" s="461"/>
      <c r="PCP128" s="461"/>
      <c r="PCQ128" s="461"/>
      <c r="PCR128" s="461"/>
      <c r="PCS128" s="461"/>
      <c r="PCT128" s="461"/>
      <c r="PCU128" s="461"/>
      <c r="PCV128" s="461"/>
      <c r="PCW128" s="461"/>
      <c r="PCX128" s="461"/>
      <c r="PCY128" s="461"/>
      <c r="PCZ128" s="461"/>
      <c r="PDA128" s="461"/>
      <c r="PDB128" s="461"/>
      <c r="PDC128" s="461"/>
      <c r="PDD128" s="461"/>
      <c r="PDE128" s="461"/>
      <c r="PDF128" s="461"/>
      <c r="PDG128" s="461"/>
      <c r="PDH128" s="461"/>
      <c r="PDI128" s="461"/>
      <c r="PDJ128" s="461"/>
      <c r="PDK128" s="461"/>
      <c r="PDL128" s="461"/>
      <c r="PDM128" s="461"/>
      <c r="PDN128" s="461"/>
      <c r="PDO128" s="461"/>
      <c r="PDP128" s="461"/>
      <c r="PDQ128" s="461"/>
      <c r="PDR128" s="461"/>
      <c r="PDS128" s="461"/>
      <c r="PDT128" s="461"/>
      <c r="PDU128" s="461"/>
      <c r="PDV128" s="461"/>
      <c r="PDW128" s="461"/>
      <c r="PDX128" s="461"/>
      <c r="PDY128" s="461"/>
      <c r="PDZ128" s="461"/>
      <c r="PEA128" s="461"/>
      <c r="PEB128" s="461"/>
      <c r="PEC128" s="461"/>
      <c r="PED128" s="461"/>
      <c r="PEE128" s="461"/>
      <c r="PEF128" s="461"/>
      <c r="PEG128" s="461"/>
      <c r="PEH128" s="461"/>
      <c r="PEI128" s="461"/>
      <c r="PEJ128" s="461"/>
      <c r="PEK128" s="461"/>
      <c r="PEL128" s="461"/>
      <c r="PEM128" s="461"/>
      <c r="PEN128" s="461"/>
      <c r="PEO128" s="461"/>
      <c r="PEP128" s="461"/>
      <c r="PEQ128" s="461"/>
      <c r="PER128" s="461"/>
      <c r="PES128" s="461"/>
      <c r="PET128" s="461"/>
      <c r="PEU128" s="461"/>
      <c r="PEV128" s="461"/>
      <c r="PEW128" s="461"/>
      <c r="PEX128" s="461"/>
      <c r="PEY128" s="461"/>
      <c r="PEZ128" s="461"/>
      <c r="PFA128" s="461"/>
      <c r="PFB128" s="461"/>
      <c r="PFC128" s="461"/>
      <c r="PFD128" s="461"/>
      <c r="PFE128" s="461"/>
      <c r="PFF128" s="461"/>
      <c r="PFG128" s="461"/>
      <c r="PFH128" s="461"/>
      <c r="PFI128" s="461"/>
      <c r="PFJ128" s="461"/>
      <c r="PFK128" s="461"/>
      <c r="PFL128" s="461"/>
      <c r="PFM128" s="461"/>
      <c r="PFN128" s="461"/>
      <c r="PFO128" s="461"/>
      <c r="PFP128" s="461"/>
      <c r="PFQ128" s="461"/>
      <c r="PFR128" s="461"/>
      <c r="PFS128" s="461"/>
      <c r="PFT128" s="461"/>
      <c r="PFU128" s="461"/>
      <c r="PFV128" s="461"/>
      <c r="PFW128" s="461"/>
      <c r="PFX128" s="461"/>
      <c r="PFY128" s="461"/>
      <c r="PFZ128" s="461"/>
      <c r="PGA128" s="461"/>
      <c r="PGB128" s="461"/>
      <c r="PGC128" s="461"/>
      <c r="PGD128" s="461"/>
      <c r="PGE128" s="461"/>
      <c r="PGF128" s="461"/>
      <c r="PGG128" s="461"/>
      <c r="PGH128" s="461"/>
      <c r="PGI128" s="461"/>
      <c r="PGJ128" s="461"/>
      <c r="PGK128" s="461"/>
      <c r="PGL128" s="461"/>
      <c r="PGM128" s="461"/>
      <c r="PGN128" s="461"/>
      <c r="PGO128" s="461"/>
      <c r="PGP128" s="461"/>
      <c r="PGQ128" s="461"/>
      <c r="PGR128" s="461"/>
      <c r="PGS128" s="461"/>
      <c r="PGT128" s="461"/>
      <c r="PGU128" s="461"/>
      <c r="PGV128" s="461"/>
      <c r="PGW128" s="461"/>
      <c r="PGX128" s="461"/>
      <c r="PGY128" s="461"/>
      <c r="PGZ128" s="461"/>
      <c r="PHA128" s="461"/>
      <c r="PHB128" s="461"/>
      <c r="PHC128" s="461"/>
      <c r="PHD128" s="461"/>
      <c r="PHE128" s="461"/>
      <c r="PHF128" s="461"/>
      <c r="PHG128" s="461"/>
      <c r="PHH128" s="461"/>
      <c r="PHI128" s="461"/>
      <c r="PHJ128" s="461"/>
      <c r="PHK128" s="461"/>
      <c r="PHL128" s="461"/>
      <c r="PHM128" s="461"/>
      <c r="PHN128" s="461"/>
      <c r="PHO128" s="461"/>
      <c r="PHP128" s="461"/>
      <c r="PHQ128" s="461"/>
      <c r="PHR128" s="461"/>
      <c r="PHS128" s="461"/>
      <c r="PHT128" s="461"/>
      <c r="PHU128" s="461"/>
      <c r="PHV128" s="461"/>
      <c r="PHW128" s="461"/>
      <c r="PHX128" s="461"/>
      <c r="PHY128" s="461"/>
      <c r="PHZ128" s="461"/>
      <c r="PIA128" s="461"/>
      <c r="PIB128" s="461"/>
      <c r="PIC128" s="461"/>
      <c r="PID128" s="461"/>
      <c r="PIE128" s="461"/>
      <c r="PIF128" s="461"/>
      <c r="PIG128" s="461"/>
      <c r="PIH128" s="461"/>
      <c r="PII128" s="461"/>
      <c r="PIJ128" s="461"/>
      <c r="PIK128" s="461"/>
      <c r="PIL128" s="461"/>
      <c r="PIM128" s="461"/>
      <c r="PIN128" s="461"/>
      <c r="PIO128" s="461"/>
      <c r="PIP128" s="461"/>
      <c r="PIQ128" s="461"/>
      <c r="PIR128" s="461"/>
      <c r="PIS128" s="461"/>
      <c r="PIT128" s="461"/>
      <c r="PIU128" s="461"/>
      <c r="PIV128" s="461"/>
      <c r="PIW128" s="461"/>
      <c r="PIX128" s="461"/>
      <c r="PIY128" s="461"/>
      <c r="PIZ128" s="461"/>
      <c r="PJA128" s="461"/>
      <c r="PJB128" s="461"/>
      <c r="PJC128" s="461"/>
      <c r="PJD128" s="461"/>
      <c r="PJE128" s="461"/>
      <c r="PJF128" s="461"/>
      <c r="PJG128" s="461"/>
      <c r="PJH128" s="461"/>
      <c r="PJI128" s="461"/>
      <c r="PJJ128" s="461"/>
      <c r="PJK128" s="461"/>
      <c r="PJL128" s="461"/>
      <c r="PJM128" s="461"/>
      <c r="PJN128" s="461"/>
      <c r="PJO128" s="461"/>
      <c r="PJP128" s="461"/>
      <c r="PJQ128" s="461"/>
      <c r="PJR128" s="461"/>
      <c r="PJS128" s="461"/>
      <c r="PJT128" s="461"/>
      <c r="PJU128" s="461"/>
      <c r="PJV128" s="461"/>
      <c r="PJW128" s="461"/>
      <c r="PJX128" s="461"/>
      <c r="PJY128" s="461"/>
      <c r="PJZ128" s="461"/>
      <c r="PKA128" s="461"/>
      <c r="PKB128" s="461"/>
      <c r="PKC128" s="461"/>
      <c r="PKD128" s="461"/>
      <c r="PKE128" s="461"/>
      <c r="PKF128" s="461"/>
      <c r="PKG128" s="461"/>
      <c r="PKH128" s="461"/>
      <c r="PKI128" s="461"/>
      <c r="PKJ128" s="461"/>
      <c r="PKK128" s="461"/>
      <c r="PKL128" s="461"/>
      <c r="PKM128" s="461"/>
      <c r="PKN128" s="461"/>
      <c r="PKO128" s="461"/>
      <c r="PKP128" s="461"/>
      <c r="PKQ128" s="461"/>
      <c r="PKR128" s="461"/>
      <c r="PKS128" s="461"/>
      <c r="PKT128" s="461"/>
      <c r="PKU128" s="461"/>
      <c r="PKV128" s="461"/>
      <c r="PKW128" s="461"/>
      <c r="PKX128" s="461"/>
      <c r="PKY128" s="461"/>
      <c r="PKZ128" s="461"/>
      <c r="PLA128" s="461"/>
      <c r="PLB128" s="461"/>
      <c r="PLC128" s="461"/>
      <c r="PLD128" s="461"/>
      <c r="PLE128" s="461"/>
      <c r="PLF128" s="461"/>
      <c r="PLG128" s="461"/>
      <c r="PLH128" s="461"/>
      <c r="PLI128" s="461"/>
      <c r="PLJ128" s="461"/>
      <c r="PLK128" s="461"/>
      <c r="PLL128" s="461"/>
      <c r="PLM128" s="461"/>
      <c r="PLN128" s="461"/>
      <c r="PLO128" s="461"/>
      <c r="PLP128" s="461"/>
      <c r="PLQ128" s="461"/>
      <c r="PLR128" s="461"/>
      <c r="PLS128" s="461"/>
      <c r="PLT128" s="461"/>
      <c r="PLU128" s="461"/>
      <c r="PLV128" s="461"/>
      <c r="PLW128" s="461"/>
      <c r="PLX128" s="461"/>
      <c r="PLY128" s="461"/>
      <c r="PLZ128" s="461"/>
      <c r="PMA128" s="461"/>
      <c r="PMB128" s="461"/>
      <c r="PMC128" s="461"/>
      <c r="PMD128" s="461"/>
      <c r="PME128" s="461"/>
      <c r="PMF128" s="461"/>
      <c r="PMG128" s="461"/>
      <c r="PMH128" s="461"/>
      <c r="PMI128" s="461"/>
      <c r="PMJ128" s="461"/>
      <c r="PMK128" s="461"/>
      <c r="PML128" s="461"/>
      <c r="PMM128" s="461"/>
      <c r="PMN128" s="461"/>
      <c r="PMO128" s="461"/>
      <c r="PMP128" s="461"/>
      <c r="PMQ128" s="461"/>
      <c r="PMR128" s="461"/>
      <c r="PMS128" s="461"/>
      <c r="PMT128" s="461"/>
      <c r="PMU128" s="461"/>
      <c r="PMV128" s="461"/>
      <c r="PMW128" s="461"/>
      <c r="PMX128" s="461"/>
      <c r="PMY128" s="461"/>
      <c r="PMZ128" s="461"/>
      <c r="PNA128" s="461"/>
      <c r="PNB128" s="461"/>
      <c r="PNC128" s="461"/>
      <c r="PND128" s="461"/>
      <c r="PNE128" s="461"/>
      <c r="PNF128" s="461"/>
      <c r="PNG128" s="461"/>
      <c r="PNH128" s="461"/>
      <c r="PNI128" s="461"/>
      <c r="PNJ128" s="461"/>
      <c r="PNK128" s="461"/>
      <c r="PNL128" s="461"/>
      <c r="PNM128" s="461"/>
      <c r="PNN128" s="461"/>
      <c r="PNO128" s="461"/>
      <c r="PNP128" s="461"/>
      <c r="PNQ128" s="461"/>
      <c r="PNR128" s="461"/>
      <c r="PNS128" s="461"/>
      <c r="PNT128" s="461"/>
      <c r="PNU128" s="461"/>
      <c r="PNV128" s="461"/>
      <c r="PNW128" s="461"/>
      <c r="PNX128" s="461"/>
      <c r="PNY128" s="461"/>
      <c r="PNZ128" s="461"/>
      <c r="POA128" s="461"/>
      <c r="POB128" s="461"/>
      <c r="POC128" s="461"/>
      <c r="POD128" s="461"/>
      <c r="POE128" s="461"/>
      <c r="POF128" s="461"/>
      <c r="POG128" s="461"/>
      <c r="POH128" s="461"/>
      <c r="POI128" s="461"/>
      <c r="POJ128" s="461"/>
      <c r="POK128" s="461"/>
      <c r="POL128" s="461"/>
      <c r="POM128" s="461"/>
      <c r="PON128" s="461"/>
      <c r="POO128" s="461"/>
      <c r="POP128" s="461"/>
      <c r="POQ128" s="461"/>
      <c r="POR128" s="461"/>
      <c r="POS128" s="461"/>
      <c r="POT128" s="461"/>
      <c r="POU128" s="461"/>
      <c r="POV128" s="461"/>
      <c r="POW128" s="461"/>
      <c r="POX128" s="461"/>
      <c r="POY128" s="461"/>
      <c r="POZ128" s="461"/>
      <c r="PPA128" s="461"/>
      <c r="PPB128" s="461"/>
      <c r="PPC128" s="461"/>
      <c r="PPD128" s="461"/>
      <c r="PPE128" s="461"/>
      <c r="PPF128" s="461"/>
      <c r="PPG128" s="461"/>
      <c r="PPH128" s="461"/>
      <c r="PPI128" s="461"/>
      <c r="PPJ128" s="461"/>
      <c r="PPK128" s="461"/>
      <c r="PPL128" s="461"/>
      <c r="PPM128" s="461"/>
      <c r="PPN128" s="461"/>
      <c r="PPO128" s="461"/>
      <c r="PPP128" s="461"/>
      <c r="PPQ128" s="461"/>
      <c r="PPR128" s="461"/>
      <c r="PPS128" s="461"/>
      <c r="PPT128" s="461"/>
      <c r="PPU128" s="461"/>
      <c r="PPV128" s="461"/>
      <c r="PPW128" s="461"/>
      <c r="PPX128" s="461"/>
      <c r="PPY128" s="461"/>
      <c r="PPZ128" s="461"/>
      <c r="PQA128" s="461"/>
      <c r="PQB128" s="461"/>
      <c r="PQC128" s="461"/>
      <c r="PQD128" s="461"/>
      <c r="PQE128" s="461"/>
      <c r="PQF128" s="461"/>
      <c r="PQG128" s="461"/>
      <c r="PQH128" s="461"/>
      <c r="PQI128" s="461"/>
      <c r="PQJ128" s="461"/>
      <c r="PQK128" s="461"/>
      <c r="PQL128" s="461"/>
      <c r="PQM128" s="461"/>
      <c r="PQN128" s="461"/>
      <c r="PQO128" s="461"/>
      <c r="PQP128" s="461"/>
      <c r="PQQ128" s="461"/>
      <c r="PQR128" s="461"/>
      <c r="PQS128" s="461"/>
      <c r="PQT128" s="461"/>
      <c r="PQU128" s="461"/>
      <c r="PQV128" s="461"/>
      <c r="PQW128" s="461"/>
      <c r="PQX128" s="461"/>
      <c r="PQY128" s="461"/>
      <c r="PQZ128" s="461"/>
      <c r="PRA128" s="461"/>
      <c r="PRB128" s="461"/>
      <c r="PRC128" s="461"/>
      <c r="PRD128" s="461"/>
      <c r="PRE128" s="461"/>
      <c r="PRF128" s="461"/>
      <c r="PRG128" s="461"/>
      <c r="PRH128" s="461"/>
      <c r="PRI128" s="461"/>
      <c r="PRJ128" s="461"/>
      <c r="PRK128" s="461"/>
      <c r="PRL128" s="461"/>
      <c r="PRM128" s="461"/>
      <c r="PRN128" s="461"/>
      <c r="PRO128" s="461"/>
      <c r="PRP128" s="461"/>
      <c r="PRQ128" s="461"/>
      <c r="PRR128" s="461"/>
      <c r="PRS128" s="461"/>
      <c r="PRT128" s="461"/>
      <c r="PRU128" s="461"/>
      <c r="PRV128" s="461"/>
      <c r="PRW128" s="461"/>
      <c r="PRX128" s="461"/>
      <c r="PRY128" s="461"/>
      <c r="PRZ128" s="461"/>
      <c r="PSA128" s="461"/>
      <c r="PSB128" s="461"/>
      <c r="PSC128" s="461"/>
      <c r="PSD128" s="461"/>
      <c r="PSE128" s="461"/>
      <c r="PSF128" s="461"/>
      <c r="PSG128" s="461"/>
      <c r="PSH128" s="461"/>
      <c r="PSI128" s="461"/>
      <c r="PSJ128" s="461"/>
      <c r="PSK128" s="461"/>
      <c r="PSL128" s="461"/>
      <c r="PSM128" s="461"/>
      <c r="PSN128" s="461"/>
      <c r="PSO128" s="461"/>
      <c r="PSP128" s="461"/>
      <c r="PSQ128" s="461"/>
      <c r="PSR128" s="461"/>
      <c r="PSS128" s="461"/>
      <c r="PST128" s="461"/>
      <c r="PSU128" s="461"/>
      <c r="PSV128" s="461"/>
      <c r="PSW128" s="461"/>
      <c r="PSX128" s="461"/>
      <c r="PSY128" s="461"/>
      <c r="PSZ128" s="461"/>
      <c r="PTA128" s="461"/>
      <c r="PTB128" s="461"/>
      <c r="PTC128" s="461"/>
      <c r="PTD128" s="461"/>
      <c r="PTE128" s="461"/>
      <c r="PTF128" s="461"/>
      <c r="PTG128" s="461"/>
      <c r="PTH128" s="461"/>
      <c r="PTI128" s="461"/>
      <c r="PTJ128" s="461"/>
      <c r="PTK128" s="461"/>
      <c r="PTL128" s="461"/>
      <c r="PTM128" s="461"/>
      <c r="PTN128" s="461"/>
      <c r="PTO128" s="461"/>
      <c r="PTP128" s="461"/>
      <c r="PTQ128" s="461"/>
      <c r="PTR128" s="461"/>
      <c r="PTS128" s="461"/>
      <c r="PTT128" s="461"/>
      <c r="PTU128" s="461"/>
      <c r="PTV128" s="461"/>
      <c r="PTW128" s="461"/>
      <c r="PTX128" s="461"/>
      <c r="PTY128" s="461"/>
      <c r="PTZ128" s="461"/>
      <c r="PUA128" s="461"/>
      <c r="PUB128" s="461"/>
      <c r="PUC128" s="461"/>
      <c r="PUD128" s="461"/>
      <c r="PUE128" s="461"/>
      <c r="PUF128" s="461"/>
      <c r="PUG128" s="461"/>
      <c r="PUH128" s="461"/>
      <c r="PUI128" s="461"/>
      <c r="PUJ128" s="461"/>
      <c r="PUK128" s="461"/>
      <c r="PUL128" s="461"/>
      <c r="PUM128" s="461"/>
      <c r="PUN128" s="461"/>
      <c r="PUO128" s="461"/>
      <c r="PUP128" s="461"/>
      <c r="PUQ128" s="461"/>
      <c r="PUR128" s="461"/>
      <c r="PUS128" s="461"/>
      <c r="PUT128" s="461"/>
      <c r="PUU128" s="461"/>
      <c r="PUV128" s="461"/>
      <c r="PUW128" s="461"/>
      <c r="PUX128" s="461"/>
      <c r="PUY128" s="461"/>
      <c r="PUZ128" s="461"/>
      <c r="PVA128" s="461"/>
      <c r="PVB128" s="461"/>
      <c r="PVC128" s="461"/>
      <c r="PVD128" s="461"/>
      <c r="PVE128" s="461"/>
      <c r="PVF128" s="461"/>
      <c r="PVG128" s="461"/>
      <c r="PVH128" s="461"/>
      <c r="PVI128" s="461"/>
      <c r="PVJ128" s="461"/>
      <c r="PVK128" s="461"/>
      <c r="PVL128" s="461"/>
      <c r="PVM128" s="461"/>
      <c r="PVN128" s="461"/>
      <c r="PVO128" s="461"/>
      <c r="PVP128" s="461"/>
      <c r="PVQ128" s="461"/>
      <c r="PVR128" s="461"/>
      <c r="PVS128" s="461"/>
      <c r="PVT128" s="461"/>
      <c r="PVU128" s="461"/>
      <c r="PVV128" s="461"/>
      <c r="PVW128" s="461"/>
      <c r="PVX128" s="461"/>
      <c r="PVY128" s="461"/>
      <c r="PVZ128" s="461"/>
      <c r="PWA128" s="461"/>
      <c r="PWB128" s="461"/>
      <c r="PWC128" s="461"/>
      <c r="PWD128" s="461"/>
      <c r="PWE128" s="461"/>
      <c r="PWF128" s="461"/>
      <c r="PWG128" s="461"/>
      <c r="PWH128" s="461"/>
      <c r="PWI128" s="461"/>
      <c r="PWJ128" s="461"/>
      <c r="PWK128" s="461"/>
      <c r="PWL128" s="461"/>
      <c r="PWM128" s="461"/>
      <c r="PWN128" s="461"/>
      <c r="PWO128" s="461"/>
      <c r="PWP128" s="461"/>
      <c r="PWQ128" s="461"/>
      <c r="PWR128" s="461"/>
      <c r="PWS128" s="461"/>
      <c r="PWT128" s="461"/>
      <c r="PWU128" s="461"/>
      <c r="PWV128" s="461"/>
      <c r="PWW128" s="461"/>
      <c r="PWX128" s="461"/>
      <c r="PWY128" s="461"/>
      <c r="PWZ128" s="461"/>
      <c r="PXA128" s="461"/>
      <c r="PXB128" s="461"/>
      <c r="PXC128" s="461"/>
      <c r="PXD128" s="461"/>
      <c r="PXE128" s="461"/>
      <c r="PXF128" s="461"/>
      <c r="PXG128" s="461"/>
      <c r="PXH128" s="461"/>
      <c r="PXI128" s="461"/>
      <c r="PXJ128" s="461"/>
      <c r="PXK128" s="461"/>
      <c r="PXL128" s="461"/>
      <c r="PXM128" s="461"/>
      <c r="PXN128" s="461"/>
      <c r="PXO128" s="461"/>
      <c r="PXP128" s="461"/>
      <c r="PXQ128" s="461"/>
      <c r="PXR128" s="461"/>
      <c r="PXS128" s="461"/>
      <c r="PXT128" s="461"/>
      <c r="PXU128" s="461"/>
      <c r="PXV128" s="461"/>
      <c r="PXW128" s="461"/>
      <c r="PXX128" s="461"/>
      <c r="PXY128" s="461"/>
      <c r="PXZ128" s="461"/>
      <c r="PYA128" s="461"/>
      <c r="PYB128" s="461"/>
      <c r="PYC128" s="461"/>
      <c r="PYD128" s="461"/>
      <c r="PYE128" s="461"/>
      <c r="PYF128" s="461"/>
      <c r="PYG128" s="461"/>
      <c r="PYH128" s="461"/>
      <c r="PYI128" s="461"/>
      <c r="PYJ128" s="461"/>
      <c r="PYK128" s="461"/>
      <c r="PYL128" s="461"/>
      <c r="PYM128" s="461"/>
      <c r="PYN128" s="461"/>
      <c r="PYO128" s="461"/>
      <c r="PYP128" s="461"/>
      <c r="PYQ128" s="461"/>
      <c r="PYR128" s="461"/>
      <c r="PYS128" s="461"/>
      <c r="PYT128" s="461"/>
      <c r="PYU128" s="461"/>
      <c r="PYV128" s="461"/>
      <c r="PYW128" s="461"/>
      <c r="PYX128" s="461"/>
      <c r="PYY128" s="461"/>
      <c r="PYZ128" s="461"/>
      <c r="PZA128" s="461"/>
      <c r="PZB128" s="461"/>
      <c r="PZC128" s="461"/>
      <c r="PZD128" s="461"/>
      <c r="PZE128" s="461"/>
      <c r="PZF128" s="461"/>
      <c r="PZG128" s="461"/>
      <c r="PZH128" s="461"/>
      <c r="PZI128" s="461"/>
      <c r="PZJ128" s="461"/>
      <c r="PZK128" s="461"/>
      <c r="PZL128" s="461"/>
      <c r="PZM128" s="461"/>
      <c r="PZN128" s="461"/>
      <c r="PZO128" s="461"/>
      <c r="PZP128" s="461"/>
      <c r="PZQ128" s="461"/>
      <c r="PZR128" s="461"/>
      <c r="PZS128" s="461"/>
      <c r="PZT128" s="461"/>
      <c r="PZU128" s="461"/>
      <c r="PZV128" s="461"/>
      <c r="PZW128" s="461"/>
      <c r="PZX128" s="461"/>
      <c r="PZY128" s="461"/>
      <c r="PZZ128" s="461"/>
      <c r="QAA128" s="461"/>
      <c r="QAB128" s="461"/>
      <c r="QAC128" s="461"/>
      <c r="QAD128" s="461"/>
      <c r="QAE128" s="461"/>
      <c r="QAF128" s="461"/>
      <c r="QAG128" s="461"/>
      <c r="QAH128" s="461"/>
      <c r="QAI128" s="461"/>
      <c r="QAJ128" s="461"/>
      <c r="QAK128" s="461"/>
      <c r="QAL128" s="461"/>
      <c r="QAM128" s="461"/>
      <c r="QAN128" s="461"/>
      <c r="QAO128" s="461"/>
      <c r="QAP128" s="461"/>
      <c r="QAQ128" s="461"/>
      <c r="QAR128" s="461"/>
      <c r="QAS128" s="461"/>
      <c r="QAT128" s="461"/>
      <c r="QAU128" s="461"/>
      <c r="QAV128" s="461"/>
      <c r="QAW128" s="461"/>
      <c r="QAX128" s="461"/>
      <c r="QAY128" s="461"/>
      <c r="QAZ128" s="461"/>
      <c r="QBA128" s="461"/>
      <c r="QBB128" s="461"/>
      <c r="QBC128" s="461"/>
      <c r="QBD128" s="461"/>
      <c r="QBE128" s="461"/>
      <c r="QBF128" s="461"/>
      <c r="QBG128" s="461"/>
      <c r="QBH128" s="461"/>
      <c r="QBI128" s="461"/>
      <c r="QBJ128" s="461"/>
      <c r="QBK128" s="461"/>
      <c r="QBL128" s="461"/>
      <c r="QBM128" s="461"/>
      <c r="QBN128" s="461"/>
      <c r="QBO128" s="461"/>
      <c r="QBP128" s="461"/>
      <c r="QBQ128" s="461"/>
      <c r="QBR128" s="461"/>
      <c r="QBS128" s="461"/>
      <c r="QBT128" s="461"/>
      <c r="QBU128" s="461"/>
      <c r="QBV128" s="461"/>
      <c r="QBW128" s="461"/>
      <c r="QBX128" s="461"/>
      <c r="QBY128" s="461"/>
      <c r="QBZ128" s="461"/>
      <c r="QCA128" s="461"/>
      <c r="QCB128" s="461"/>
      <c r="QCC128" s="461"/>
      <c r="QCD128" s="461"/>
      <c r="QCE128" s="461"/>
      <c r="QCF128" s="461"/>
      <c r="QCG128" s="461"/>
      <c r="QCH128" s="461"/>
      <c r="QCI128" s="461"/>
      <c r="QCJ128" s="461"/>
      <c r="QCK128" s="461"/>
      <c r="QCL128" s="461"/>
      <c r="QCM128" s="461"/>
      <c r="QCN128" s="461"/>
      <c r="QCO128" s="461"/>
      <c r="QCP128" s="461"/>
      <c r="QCQ128" s="461"/>
      <c r="QCR128" s="461"/>
      <c r="QCS128" s="461"/>
      <c r="QCT128" s="461"/>
      <c r="QCU128" s="461"/>
      <c r="QCV128" s="461"/>
      <c r="QCW128" s="461"/>
      <c r="QCX128" s="461"/>
      <c r="QCY128" s="461"/>
      <c r="QCZ128" s="461"/>
      <c r="QDA128" s="461"/>
      <c r="QDB128" s="461"/>
      <c r="QDC128" s="461"/>
      <c r="QDD128" s="461"/>
      <c r="QDE128" s="461"/>
      <c r="QDF128" s="461"/>
      <c r="QDG128" s="461"/>
      <c r="QDH128" s="461"/>
      <c r="QDI128" s="461"/>
      <c r="QDJ128" s="461"/>
      <c r="QDK128" s="461"/>
      <c r="QDL128" s="461"/>
      <c r="QDM128" s="461"/>
      <c r="QDN128" s="461"/>
      <c r="QDO128" s="461"/>
      <c r="QDP128" s="461"/>
      <c r="QDQ128" s="461"/>
      <c r="QDR128" s="461"/>
      <c r="QDS128" s="461"/>
      <c r="QDT128" s="461"/>
      <c r="QDU128" s="461"/>
      <c r="QDV128" s="461"/>
      <c r="QDW128" s="461"/>
      <c r="QDX128" s="461"/>
      <c r="QDY128" s="461"/>
      <c r="QDZ128" s="461"/>
      <c r="QEA128" s="461"/>
      <c r="QEB128" s="461"/>
      <c r="QEC128" s="461"/>
      <c r="QED128" s="461"/>
      <c r="QEE128" s="461"/>
      <c r="QEF128" s="461"/>
      <c r="QEG128" s="461"/>
      <c r="QEH128" s="461"/>
      <c r="QEI128" s="461"/>
      <c r="QEJ128" s="461"/>
      <c r="QEK128" s="461"/>
      <c r="QEL128" s="461"/>
      <c r="QEM128" s="461"/>
      <c r="QEN128" s="461"/>
      <c r="QEO128" s="461"/>
      <c r="QEP128" s="461"/>
      <c r="QEQ128" s="461"/>
      <c r="QER128" s="461"/>
      <c r="QES128" s="461"/>
      <c r="QET128" s="461"/>
      <c r="QEU128" s="461"/>
      <c r="QEV128" s="461"/>
      <c r="QEW128" s="461"/>
      <c r="QEX128" s="461"/>
      <c r="QEY128" s="461"/>
      <c r="QEZ128" s="461"/>
      <c r="QFA128" s="461"/>
      <c r="QFB128" s="461"/>
      <c r="QFC128" s="461"/>
      <c r="QFD128" s="461"/>
      <c r="QFE128" s="461"/>
      <c r="QFF128" s="461"/>
      <c r="QFG128" s="461"/>
      <c r="QFH128" s="461"/>
      <c r="QFI128" s="461"/>
      <c r="QFJ128" s="461"/>
      <c r="QFK128" s="461"/>
      <c r="QFL128" s="461"/>
      <c r="QFM128" s="461"/>
      <c r="QFN128" s="461"/>
      <c r="QFO128" s="461"/>
      <c r="QFP128" s="461"/>
      <c r="QFQ128" s="461"/>
      <c r="QFR128" s="461"/>
      <c r="QFS128" s="461"/>
      <c r="QFT128" s="461"/>
      <c r="QFU128" s="461"/>
      <c r="QFV128" s="461"/>
      <c r="QFW128" s="461"/>
      <c r="QFX128" s="461"/>
      <c r="QFY128" s="461"/>
      <c r="QFZ128" s="461"/>
      <c r="QGA128" s="461"/>
      <c r="QGB128" s="461"/>
      <c r="QGC128" s="461"/>
      <c r="QGD128" s="461"/>
      <c r="QGE128" s="461"/>
      <c r="QGF128" s="461"/>
      <c r="QGG128" s="461"/>
      <c r="QGH128" s="461"/>
      <c r="QGI128" s="461"/>
      <c r="QGJ128" s="461"/>
      <c r="QGK128" s="461"/>
      <c r="QGL128" s="461"/>
      <c r="QGM128" s="461"/>
      <c r="QGN128" s="461"/>
      <c r="QGO128" s="461"/>
      <c r="QGP128" s="461"/>
      <c r="QGQ128" s="461"/>
      <c r="QGR128" s="461"/>
      <c r="QGS128" s="461"/>
      <c r="QGT128" s="461"/>
      <c r="QGU128" s="461"/>
      <c r="QGV128" s="461"/>
      <c r="QGW128" s="461"/>
      <c r="QGX128" s="461"/>
      <c r="QGY128" s="461"/>
      <c r="QGZ128" s="461"/>
      <c r="QHA128" s="461"/>
      <c r="QHB128" s="461"/>
      <c r="QHC128" s="461"/>
      <c r="QHD128" s="461"/>
      <c r="QHE128" s="461"/>
      <c r="QHF128" s="461"/>
      <c r="QHG128" s="461"/>
      <c r="QHH128" s="461"/>
      <c r="QHI128" s="461"/>
      <c r="QHJ128" s="461"/>
      <c r="QHK128" s="461"/>
      <c r="QHL128" s="461"/>
      <c r="QHM128" s="461"/>
      <c r="QHN128" s="461"/>
      <c r="QHO128" s="461"/>
      <c r="QHP128" s="461"/>
      <c r="QHQ128" s="461"/>
      <c r="QHR128" s="461"/>
      <c r="QHS128" s="461"/>
      <c r="QHT128" s="461"/>
      <c r="QHU128" s="461"/>
      <c r="QHV128" s="461"/>
      <c r="QHW128" s="461"/>
      <c r="QHX128" s="461"/>
      <c r="QHY128" s="461"/>
      <c r="QHZ128" s="461"/>
      <c r="QIA128" s="461"/>
      <c r="QIB128" s="461"/>
      <c r="QIC128" s="461"/>
      <c r="QID128" s="461"/>
      <c r="QIE128" s="461"/>
      <c r="QIF128" s="461"/>
      <c r="QIG128" s="461"/>
      <c r="QIH128" s="461"/>
      <c r="QII128" s="461"/>
      <c r="QIJ128" s="461"/>
      <c r="QIK128" s="461"/>
      <c r="QIL128" s="461"/>
      <c r="QIM128" s="461"/>
      <c r="QIN128" s="461"/>
      <c r="QIO128" s="461"/>
      <c r="QIP128" s="461"/>
      <c r="QIQ128" s="461"/>
      <c r="QIR128" s="461"/>
      <c r="QIS128" s="461"/>
      <c r="QIT128" s="461"/>
      <c r="QIU128" s="461"/>
      <c r="QIV128" s="461"/>
      <c r="QIW128" s="461"/>
      <c r="QIX128" s="461"/>
      <c r="QIY128" s="461"/>
      <c r="QIZ128" s="461"/>
      <c r="QJA128" s="461"/>
      <c r="QJB128" s="461"/>
      <c r="QJC128" s="461"/>
      <c r="QJD128" s="461"/>
      <c r="QJE128" s="461"/>
      <c r="QJF128" s="461"/>
      <c r="QJG128" s="461"/>
      <c r="QJH128" s="461"/>
      <c r="QJI128" s="461"/>
      <c r="QJJ128" s="461"/>
      <c r="QJK128" s="461"/>
      <c r="QJL128" s="461"/>
      <c r="QJM128" s="461"/>
      <c r="QJN128" s="461"/>
      <c r="QJO128" s="461"/>
      <c r="QJP128" s="461"/>
      <c r="QJQ128" s="461"/>
      <c r="QJR128" s="461"/>
      <c r="QJS128" s="461"/>
      <c r="QJT128" s="461"/>
      <c r="QJU128" s="461"/>
      <c r="QJV128" s="461"/>
      <c r="QJW128" s="461"/>
      <c r="QJX128" s="461"/>
      <c r="QJY128" s="461"/>
      <c r="QJZ128" s="461"/>
      <c r="QKA128" s="461"/>
      <c r="QKB128" s="461"/>
      <c r="QKC128" s="461"/>
      <c r="QKD128" s="461"/>
      <c r="QKE128" s="461"/>
      <c r="QKF128" s="461"/>
      <c r="QKG128" s="461"/>
      <c r="QKH128" s="461"/>
      <c r="QKI128" s="461"/>
      <c r="QKJ128" s="461"/>
      <c r="QKK128" s="461"/>
      <c r="QKL128" s="461"/>
      <c r="QKM128" s="461"/>
      <c r="QKN128" s="461"/>
      <c r="QKO128" s="461"/>
      <c r="QKP128" s="461"/>
      <c r="QKQ128" s="461"/>
      <c r="QKR128" s="461"/>
      <c r="QKS128" s="461"/>
      <c r="QKT128" s="461"/>
      <c r="QKU128" s="461"/>
      <c r="QKV128" s="461"/>
      <c r="QKW128" s="461"/>
      <c r="QKX128" s="461"/>
      <c r="QKY128" s="461"/>
      <c r="QKZ128" s="461"/>
      <c r="QLA128" s="461"/>
      <c r="QLB128" s="461"/>
      <c r="QLC128" s="461"/>
      <c r="QLD128" s="461"/>
      <c r="QLE128" s="461"/>
      <c r="QLF128" s="461"/>
      <c r="QLG128" s="461"/>
      <c r="QLH128" s="461"/>
      <c r="QLI128" s="461"/>
      <c r="QLJ128" s="461"/>
      <c r="QLK128" s="461"/>
      <c r="QLL128" s="461"/>
      <c r="QLM128" s="461"/>
      <c r="QLN128" s="461"/>
      <c r="QLO128" s="461"/>
      <c r="QLP128" s="461"/>
      <c r="QLQ128" s="461"/>
      <c r="QLR128" s="461"/>
      <c r="QLS128" s="461"/>
      <c r="QLT128" s="461"/>
      <c r="QLU128" s="461"/>
      <c r="QLV128" s="461"/>
      <c r="QLW128" s="461"/>
      <c r="QLX128" s="461"/>
      <c r="QLY128" s="461"/>
      <c r="QLZ128" s="461"/>
      <c r="QMA128" s="461"/>
      <c r="QMB128" s="461"/>
      <c r="QMC128" s="461"/>
      <c r="QMD128" s="461"/>
      <c r="QME128" s="461"/>
      <c r="QMF128" s="461"/>
      <c r="QMG128" s="461"/>
      <c r="QMH128" s="461"/>
      <c r="QMI128" s="461"/>
      <c r="QMJ128" s="461"/>
      <c r="QMK128" s="461"/>
      <c r="QML128" s="461"/>
      <c r="QMM128" s="461"/>
      <c r="QMN128" s="461"/>
      <c r="QMO128" s="461"/>
      <c r="QMP128" s="461"/>
      <c r="QMQ128" s="461"/>
      <c r="QMR128" s="461"/>
      <c r="QMS128" s="461"/>
      <c r="QMT128" s="461"/>
      <c r="QMU128" s="461"/>
      <c r="QMV128" s="461"/>
      <c r="QMW128" s="461"/>
      <c r="QMX128" s="461"/>
      <c r="QMY128" s="461"/>
      <c r="QMZ128" s="461"/>
      <c r="QNA128" s="461"/>
      <c r="QNB128" s="461"/>
      <c r="QNC128" s="461"/>
      <c r="QND128" s="461"/>
      <c r="QNE128" s="461"/>
      <c r="QNF128" s="461"/>
      <c r="QNG128" s="461"/>
      <c r="QNH128" s="461"/>
      <c r="QNI128" s="461"/>
      <c r="QNJ128" s="461"/>
      <c r="QNK128" s="461"/>
      <c r="QNL128" s="461"/>
      <c r="QNM128" s="461"/>
      <c r="QNN128" s="461"/>
      <c r="QNO128" s="461"/>
      <c r="QNP128" s="461"/>
      <c r="QNQ128" s="461"/>
      <c r="QNR128" s="461"/>
      <c r="QNS128" s="461"/>
      <c r="QNT128" s="461"/>
      <c r="QNU128" s="461"/>
      <c r="QNV128" s="461"/>
      <c r="QNW128" s="461"/>
      <c r="QNX128" s="461"/>
      <c r="QNY128" s="461"/>
      <c r="QNZ128" s="461"/>
      <c r="QOA128" s="461"/>
      <c r="QOB128" s="461"/>
      <c r="QOC128" s="461"/>
      <c r="QOD128" s="461"/>
      <c r="QOE128" s="461"/>
      <c r="QOF128" s="461"/>
      <c r="QOG128" s="461"/>
      <c r="QOH128" s="461"/>
      <c r="QOI128" s="461"/>
      <c r="QOJ128" s="461"/>
      <c r="QOK128" s="461"/>
      <c r="QOL128" s="461"/>
      <c r="QOM128" s="461"/>
      <c r="QON128" s="461"/>
      <c r="QOO128" s="461"/>
      <c r="QOP128" s="461"/>
      <c r="QOQ128" s="461"/>
      <c r="QOR128" s="461"/>
      <c r="QOS128" s="461"/>
      <c r="QOT128" s="461"/>
      <c r="QOU128" s="461"/>
      <c r="QOV128" s="461"/>
      <c r="QOW128" s="461"/>
      <c r="QOX128" s="461"/>
      <c r="QOY128" s="461"/>
      <c r="QOZ128" s="461"/>
      <c r="QPA128" s="461"/>
      <c r="QPB128" s="461"/>
      <c r="QPC128" s="461"/>
      <c r="QPD128" s="461"/>
      <c r="QPE128" s="461"/>
      <c r="QPF128" s="461"/>
      <c r="QPG128" s="461"/>
      <c r="QPH128" s="461"/>
      <c r="QPI128" s="461"/>
      <c r="QPJ128" s="461"/>
      <c r="QPK128" s="461"/>
      <c r="QPL128" s="461"/>
      <c r="QPM128" s="461"/>
      <c r="QPN128" s="461"/>
      <c r="QPO128" s="461"/>
      <c r="QPP128" s="461"/>
      <c r="QPQ128" s="461"/>
      <c r="QPR128" s="461"/>
      <c r="QPS128" s="461"/>
      <c r="QPT128" s="461"/>
      <c r="QPU128" s="461"/>
      <c r="QPV128" s="461"/>
      <c r="QPW128" s="461"/>
      <c r="QPX128" s="461"/>
      <c r="QPY128" s="461"/>
      <c r="QPZ128" s="461"/>
      <c r="QQA128" s="461"/>
      <c r="QQB128" s="461"/>
      <c r="QQC128" s="461"/>
      <c r="QQD128" s="461"/>
      <c r="QQE128" s="461"/>
      <c r="QQF128" s="461"/>
      <c r="QQG128" s="461"/>
      <c r="QQH128" s="461"/>
      <c r="QQI128" s="461"/>
      <c r="QQJ128" s="461"/>
      <c r="QQK128" s="461"/>
      <c r="QQL128" s="461"/>
      <c r="QQM128" s="461"/>
      <c r="QQN128" s="461"/>
      <c r="QQO128" s="461"/>
      <c r="QQP128" s="461"/>
      <c r="QQQ128" s="461"/>
      <c r="QQR128" s="461"/>
      <c r="QQS128" s="461"/>
      <c r="QQT128" s="461"/>
      <c r="QQU128" s="461"/>
      <c r="QQV128" s="461"/>
      <c r="QQW128" s="461"/>
      <c r="QQX128" s="461"/>
      <c r="QQY128" s="461"/>
      <c r="QQZ128" s="461"/>
      <c r="QRA128" s="461"/>
      <c r="QRB128" s="461"/>
      <c r="QRC128" s="461"/>
      <c r="QRD128" s="461"/>
      <c r="QRE128" s="461"/>
      <c r="QRF128" s="461"/>
      <c r="QRG128" s="461"/>
      <c r="QRH128" s="461"/>
      <c r="QRI128" s="461"/>
      <c r="QRJ128" s="461"/>
      <c r="QRK128" s="461"/>
      <c r="QRL128" s="461"/>
      <c r="QRM128" s="461"/>
      <c r="QRN128" s="461"/>
      <c r="QRO128" s="461"/>
      <c r="QRP128" s="461"/>
      <c r="QRQ128" s="461"/>
      <c r="QRR128" s="461"/>
      <c r="QRS128" s="461"/>
      <c r="QRT128" s="461"/>
      <c r="QRU128" s="461"/>
      <c r="QRV128" s="461"/>
      <c r="QRW128" s="461"/>
      <c r="QRX128" s="461"/>
      <c r="QRY128" s="461"/>
      <c r="QRZ128" s="461"/>
      <c r="QSA128" s="461"/>
      <c r="QSB128" s="461"/>
      <c r="QSC128" s="461"/>
      <c r="QSD128" s="461"/>
      <c r="QSE128" s="461"/>
      <c r="QSF128" s="461"/>
      <c r="QSG128" s="461"/>
      <c r="QSH128" s="461"/>
      <c r="QSI128" s="461"/>
      <c r="QSJ128" s="461"/>
      <c r="QSK128" s="461"/>
      <c r="QSL128" s="461"/>
      <c r="QSM128" s="461"/>
      <c r="QSN128" s="461"/>
      <c r="QSO128" s="461"/>
      <c r="QSP128" s="461"/>
      <c r="QSQ128" s="461"/>
      <c r="QSR128" s="461"/>
      <c r="QSS128" s="461"/>
      <c r="QST128" s="461"/>
      <c r="QSU128" s="461"/>
      <c r="QSV128" s="461"/>
      <c r="QSW128" s="461"/>
      <c r="QSX128" s="461"/>
      <c r="QSY128" s="461"/>
      <c r="QSZ128" s="461"/>
      <c r="QTA128" s="461"/>
      <c r="QTB128" s="461"/>
      <c r="QTC128" s="461"/>
      <c r="QTD128" s="461"/>
      <c r="QTE128" s="461"/>
      <c r="QTF128" s="461"/>
      <c r="QTG128" s="461"/>
      <c r="QTH128" s="461"/>
      <c r="QTI128" s="461"/>
      <c r="QTJ128" s="461"/>
      <c r="QTK128" s="461"/>
      <c r="QTL128" s="461"/>
      <c r="QTM128" s="461"/>
      <c r="QTN128" s="461"/>
      <c r="QTO128" s="461"/>
      <c r="QTP128" s="461"/>
      <c r="QTQ128" s="461"/>
      <c r="QTR128" s="461"/>
      <c r="QTS128" s="461"/>
      <c r="QTT128" s="461"/>
      <c r="QTU128" s="461"/>
      <c r="QTV128" s="461"/>
      <c r="QTW128" s="461"/>
      <c r="QTX128" s="461"/>
      <c r="QTY128" s="461"/>
      <c r="QTZ128" s="461"/>
      <c r="QUA128" s="461"/>
      <c r="QUB128" s="461"/>
      <c r="QUC128" s="461"/>
      <c r="QUD128" s="461"/>
      <c r="QUE128" s="461"/>
      <c r="QUF128" s="461"/>
      <c r="QUG128" s="461"/>
      <c r="QUH128" s="461"/>
      <c r="QUI128" s="461"/>
      <c r="QUJ128" s="461"/>
      <c r="QUK128" s="461"/>
      <c r="QUL128" s="461"/>
      <c r="QUM128" s="461"/>
      <c r="QUN128" s="461"/>
      <c r="QUO128" s="461"/>
      <c r="QUP128" s="461"/>
      <c r="QUQ128" s="461"/>
      <c r="QUR128" s="461"/>
      <c r="QUS128" s="461"/>
      <c r="QUT128" s="461"/>
      <c r="QUU128" s="461"/>
      <c r="QUV128" s="461"/>
      <c r="QUW128" s="461"/>
      <c r="QUX128" s="461"/>
      <c r="QUY128" s="461"/>
      <c r="QUZ128" s="461"/>
      <c r="QVA128" s="461"/>
      <c r="QVB128" s="461"/>
      <c r="QVC128" s="461"/>
      <c r="QVD128" s="461"/>
      <c r="QVE128" s="461"/>
      <c r="QVF128" s="461"/>
      <c r="QVG128" s="461"/>
      <c r="QVH128" s="461"/>
      <c r="QVI128" s="461"/>
      <c r="QVJ128" s="461"/>
      <c r="QVK128" s="461"/>
      <c r="QVL128" s="461"/>
      <c r="QVM128" s="461"/>
      <c r="QVN128" s="461"/>
      <c r="QVO128" s="461"/>
      <c r="QVP128" s="461"/>
      <c r="QVQ128" s="461"/>
      <c r="QVR128" s="461"/>
      <c r="QVS128" s="461"/>
      <c r="QVT128" s="461"/>
      <c r="QVU128" s="461"/>
      <c r="QVV128" s="461"/>
      <c r="QVW128" s="461"/>
      <c r="QVX128" s="461"/>
      <c r="QVY128" s="461"/>
      <c r="QVZ128" s="461"/>
      <c r="QWA128" s="461"/>
      <c r="QWB128" s="461"/>
      <c r="QWC128" s="461"/>
      <c r="QWD128" s="461"/>
      <c r="QWE128" s="461"/>
      <c r="QWF128" s="461"/>
      <c r="QWG128" s="461"/>
      <c r="QWH128" s="461"/>
      <c r="QWI128" s="461"/>
      <c r="QWJ128" s="461"/>
      <c r="QWK128" s="461"/>
      <c r="QWL128" s="461"/>
      <c r="QWM128" s="461"/>
      <c r="QWN128" s="461"/>
      <c r="QWO128" s="461"/>
      <c r="QWP128" s="461"/>
      <c r="QWQ128" s="461"/>
      <c r="QWR128" s="461"/>
      <c r="QWS128" s="461"/>
      <c r="QWT128" s="461"/>
      <c r="QWU128" s="461"/>
      <c r="QWV128" s="461"/>
      <c r="QWW128" s="461"/>
      <c r="QWX128" s="461"/>
      <c r="QWY128" s="461"/>
      <c r="QWZ128" s="461"/>
      <c r="QXA128" s="461"/>
      <c r="QXB128" s="461"/>
      <c r="QXC128" s="461"/>
      <c r="QXD128" s="461"/>
      <c r="QXE128" s="461"/>
      <c r="QXF128" s="461"/>
      <c r="QXG128" s="461"/>
      <c r="QXH128" s="461"/>
      <c r="QXI128" s="461"/>
      <c r="QXJ128" s="461"/>
      <c r="QXK128" s="461"/>
      <c r="QXL128" s="461"/>
      <c r="QXM128" s="461"/>
      <c r="QXN128" s="461"/>
      <c r="QXO128" s="461"/>
      <c r="QXP128" s="461"/>
      <c r="QXQ128" s="461"/>
      <c r="QXR128" s="461"/>
      <c r="QXS128" s="461"/>
      <c r="QXT128" s="461"/>
      <c r="QXU128" s="461"/>
      <c r="QXV128" s="461"/>
      <c r="QXW128" s="461"/>
      <c r="QXX128" s="461"/>
      <c r="QXY128" s="461"/>
      <c r="QXZ128" s="461"/>
      <c r="QYA128" s="461"/>
      <c r="QYB128" s="461"/>
      <c r="QYC128" s="461"/>
      <c r="QYD128" s="461"/>
      <c r="QYE128" s="461"/>
      <c r="QYF128" s="461"/>
      <c r="QYG128" s="461"/>
      <c r="QYH128" s="461"/>
      <c r="QYI128" s="461"/>
      <c r="QYJ128" s="461"/>
      <c r="QYK128" s="461"/>
      <c r="QYL128" s="461"/>
      <c r="QYM128" s="461"/>
      <c r="QYN128" s="461"/>
      <c r="QYO128" s="461"/>
      <c r="QYP128" s="461"/>
      <c r="QYQ128" s="461"/>
      <c r="QYR128" s="461"/>
      <c r="QYS128" s="461"/>
      <c r="QYT128" s="461"/>
      <c r="QYU128" s="461"/>
      <c r="QYV128" s="461"/>
      <c r="QYW128" s="461"/>
      <c r="QYX128" s="461"/>
      <c r="QYY128" s="461"/>
      <c r="QYZ128" s="461"/>
      <c r="QZA128" s="461"/>
      <c r="QZB128" s="461"/>
      <c r="QZC128" s="461"/>
      <c r="QZD128" s="461"/>
      <c r="QZE128" s="461"/>
      <c r="QZF128" s="461"/>
      <c r="QZG128" s="461"/>
      <c r="QZH128" s="461"/>
      <c r="QZI128" s="461"/>
      <c r="QZJ128" s="461"/>
      <c r="QZK128" s="461"/>
      <c r="QZL128" s="461"/>
      <c r="QZM128" s="461"/>
      <c r="QZN128" s="461"/>
      <c r="QZO128" s="461"/>
      <c r="QZP128" s="461"/>
      <c r="QZQ128" s="461"/>
      <c r="QZR128" s="461"/>
      <c r="QZS128" s="461"/>
      <c r="QZT128" s="461"/>
      <c r="QZU128" s="461"/>
      <c r="QZV128" s="461"/>
      <c r="QZW128" s="461"/>
      <c r="QZX128" s="461"/>
      <c r="QZY128" s="461"/>
      <c r="QZZ128" s="461"/>
      <c r="RAA128" s="461"/>
      <c r="RAB128" s="461"/>
      <c r="RAC128" s="461"/>
      <c r="RAD128" s="461"/>
      <c r="RAE128" s="461"/>
      <c r="RAF128" s="461"/>
      <c r="RAG128" s="461"/>
      <c r="RAH128" s="461"/>
      <c r="RAI128" s="461"/>
      <c r="RAJ128" s="461"/>
      <c r="RAK128" s="461"/>
      <c r="RAL128" s="461"/>
      <c r="RAM128" s="461"/>
      <c r="RAN128" s="461"/>
      <c r="RAO128" s="461"/>
      <c r="RAP128" s="461"/>
      <c r="RAQ128" s="461"/>
      <c r="RAR128" s="461"/>
      <c r="RAS128" s="461"/>
      <c r="RAT128" s="461"/>
      <c r="RAU128" s="461"/>
      <c r="RAV128" s="461"/>
      <c r="RAW128" s="461"/>
      <c r="RAX128" s="461"/>
      <c r="RAY128" s="461"/>
      <c r="RAZ128" s="461"/>
      <c r="RBA128" s="461"/>
      <c r="RBB128" s="461"/>
      <c r="RBC128" s="461"/>
      <c r="RBD128" s="461"/>
      <c r="RBE128" s="461"/>
      <c r="RBF128" s="461"/>
      <c r="RBG128" s="461"/>
      <c r="RBH128" s="461"/>
      <c r="RBI128" s="461"/>
      <c r="RBJ128" s="461"/>
      <c r="RBK128" s="461"/>
      <c r="RBL128" s="461"/>
      <c r="RBM128" s="461"/>
      <c r="RBN128" s="461"/>
      <c r="RBO128" s="461"/>
      <c r="RBP128" s="461"/>
      <c r="RBQ128" s="461"/>
      <c r="RBR128" s="461"/>
      <c r="RBS128" s="461"/>
      <c r="RBT128" s="461"/>
      <c r="RBU128" s="461"/>
      <c r="RBV128" s="461"/>
      <c r="RBW128" s="461"/>
      <c r="RBX128" s="461"/>
      <c r="RBY128" s="461"/>
      <c r="RBZ128" s="461"/>
      <c r="RCA128" s="461"/>
      <c r="RCB128" s="461"/>
      <c r="RCC128" s="461"/>
      <c r="RCD128" s="461"/>
      <c r="RCE128" s="461"/>
      <c r="RCF128" s="461"/>
      <c r="RCG128" s="461"/>
      <c r="RCH128" s="461"/>
      <c r="RCI128" s="461"/>
      <c r="RCJ128" s="461"/>
      <c r="RCK128" s="461"/>
      <c r="RCL128" s="461"/>
      <c r="RCM128" s="461"/>
      <c r="RCN128" s="461"/>
      <c r="RCO128" s="461"/>
      <c r="RCP128" s="461"/>
      <c r="RCQ128" s="461"/>
      <c r="RCR128" s="461"/>
      <c r="RCS128" s="461"/>
      <c r="RCT128" s="461"/>
      <c r="RCU128" s="461"/>
      <c r="RCV128" s="461"/>
      <c r="RCW128" s="461"/>
      <c r="RCX128" s="461"/>
      <c r="RCY128" s="461"/>
      <c r="RCZ128" s="461"/>
      <c r="RDA128" s="461"/>
      <c r="RDB128" s="461"/>
      <c r="RDC128" s="461"/>
      <c r="RDD128" s="461"/>
      <c r="RDE128" s="461"/>
      <c r="RDF128" s="461"/>
      <c r="RDG128" s="461"/>
      <c r="RDH128" s="461"/>
      <c r="RDI128" s="461"/>
      <c r="RDJ128" s="461"/>
      <c r="RDK128" s="461"/>
      <c r="RDL128" s="461"/>
      <c r="RDM128" s="461"/>
      <c r="RDN128" s="461"/>
      <c r="RDO128" s="461"/>
      <c r="RDP128" s="461"/>
      <c r="RDQ128" s="461"/>
      <c r="RDR128" s="461"/>
      <c r="RDS128" s="461"/>
      <c r="RDT128" s="461"/>
      <c r="RDU128" s="461"/>
      <c r="RDV128" s="461"/>
      <c r="RDW128" s="461"/>
      <c r="RDX128" s="461"/>
      <c r="RDY128" s="461"/>
      <c r="RDZ128" s="461"/>
      <c r="REA128" s="461"/>
      <c r="REB128" s="461"/>
      <c r="REC128" s="461"/>
      <c r="RED128" s="461"/>
      <c r="REE128" s="461"/>
      <c r="REF128" s="461"/>
      <c r="REG128" s="461"/>
      <c r="REH128" s="461"/>
      <c r="REI128" s="461"/>
      <c r="REJ128" s="461"/>
      <c r="REK128" s="461"/>
      <c r="REL128" s="461"/>
      <c r="REM128" s="461"/>
      <c r="REN128" s="461"/>
      <c r="REO128" s="461"/>
      <c r="REP128" s="461"/>
      <c r="REQ128" s="461"/>
      <c r="RER128" s="461"/>
      <c r="RES128" s="461"/>
      <c r="RET128" s="461"/>
      <c r="REU128" s="461"/>
      <c r="REV128" s="461"/>
      <c r="REW128" s="461"/>
      <c r="REX128" s="461"/>
      <c r="REY128" s="461"/>
      <c r="REZ128" s="461"/>
      <c r="RFA128" s="461"/>
      <c r="RFB128" s="461"/>
      <c r="RFC128" s="461"/>
      <c r="RFD128" s="461"/>
      <c r="RFE128" s="461"/>
      <c r="RFF128" s="461"/>
      <c r="RFG128" s="461"/>
      <c r="RFH128" s="461"/>
      <c r="RFI128" s="461"/>
      <c r="RFJ128" s="461"/>
      <c r="RFK128" s="461"/>
      <c r="RFL128" s="461"/>
      <c r="RFM128" s="461"/>
      <c r="RFN128" s="461"/>
      <c r="RFO128" s="461"/>
      <c r="RFP128" s="461"/>
      <c r="RFQ128" s="461"/>
      <c r="RFR128" s="461"/>
      <c r="RFS128" s="461"/>
      <c r="RFT128" s="461"/>
      <c r="RFU128" s="461"/>
      <c r="RFV128" s="461"/>
      <c r="RFW128" s="461"/>
      <c r="RFX128" s="461"/>
      <c r="RFY128" s="461"/>
      <c r="RFZ128" s="461"/>
      <c r="RGA128" s="461"/>
      <c r="RGB128" s="461"/>
      <c r="RGC128" s="461"/>
      <c r="RGD128" s="461"/>
      <c r="RGE128" s="461"/>
      <c r="RGF128" s="461"/>
      <c r="RGG128" s="461"/>
      <c r="RGH128" s="461"/>
      <c r="RGI128" s="461"/>
      <c r="RGJ128" s="461"/>
      <c r="RGK128" s="461"/>
      <c r="RGL128" s="461"/>
      <c r="RGM128" s="461"/>
      <c r="RGN128" s="461"/>
      <c r="RGO128" s="461"/>
      <c r="RGP128" s="461"/>
      <c r="RGQ128" s="461"/>
      <c r="RGR128" s="461"/>
      <c r="RGS128" s="461"/>
      <c r="RGT128" s="461"/>
      <c r="RGU128" s="461"/>
      <c r="RGV128" s="461"/>
      <c r="RGW128" s="461"/>
      <c r="RGX128" s="461"/>
      <c r="RGY128" s="461"/>
      <c r="RGZ128" s="461"/>
      <c r="RHA128" s="461"/>
      <c r="RHB128" s="461"/>
      <c r="RHC128" s="461"/>
      <c r="RHD128" s="461"/>
      <c r="RHE128" s="461"/>
      <c r="RHF128" s="461"/>
      <c r="RHG128" s="461"/>
      <c r="RHH128" s="461"/>
      <c r="RHI128" s="461"/>
      <c r="RHJ128" s="461"/>
      <c r="RHK128" s="461"/>
      <c r="RHL128" s="461"/>
      <c r="RHM128" s="461"/>
      <c r="RHN128" s="461"/>
      <c r="RHO128" s="461"/>
      <c r="RHP128" s="461"/>
      <c r="RHQ128" s="461"/>
      <c r="RHR128" s="461"/>
      <c r="RHS128" s="461"/>
      <c r="RHT128" s="461"/>
      <c r="RHU128" s="461"/>
      <c r="RHV128" s="461"/>
      <c r="RHW128" s="461"/>
      <c r="RHX128" s="461"/>
      <c r="RHY128" s="461"/>
      <c r="RHZ128" s="461"/>
      <c r="RIA128" s="461"/>
      <c r="RIB128" s="461"/>
      <c r="RIC128" s="461"/>
      <c r="RID128" s="461"/>
      <c r="RIE128" s="461"/>
      <c r="RIF128" s="461"/>
      <c r="RIG128" s="461"/>
      <c r="RIH128" s="461"/>
      <c r="RII128" s="461"/>
      <c r="RIJ128" s="461"/>
      <c r="RIK128" s="461"/>
      <c r="RIL128" s="461"/>
      <c r="RIM128" s="461"/>
      <c r="RIN128" s="461"/>
      <c r="RIO128" s="461"/>
      <c r="RIP128" s="461"/>
      <c r="RIQ128" s="461"/>
      <c r="RIR128" s="461"/>
      <c r="RIS128" s="461"/>
      <c r="RIT128" s="461"/>
      <c r="RIU128" s="461"/>
      <c r="RIV128" s="461"/>
      <c r="RIW128" s="461"/>
      <c r="RIX128" s="461"/>
      <c r="RIY128" s="461"/>
      <c r="RIZ128" s="461"/>
      <c r="RJA128" s="461"/>
      <c r="RJB128" s="461"/>
      <c r="RJC128" s="461"/>
      <c r="RJD128" s="461"/>
      <c r="RJE128" s="461"/>
      <c r="RJF128" s="461"/>
      <c r="RJG128" s="461"/>
      <c r="RJH128" s="461"/>
      <c r="RJI128" s="461"/>
      <c r="RJJ128" s="461"/>
      <c r="RJK128" s="461"/>
      <c r="RJL128" s="461"/>
      <c r="RJM128" s="461"/>
      <c r="RJN128" s="461"/>
      <c r="RJO128" s="461"/>
      <c r="RJP128" s="461"/>
      <c r="RJQ128" s="461"/>
      <c r="RJR128" s="461"/>
      <c r="RJS128" s="461"/>
      <c r="RJT128" s="461"/>
      <c r="RJU128" s="461"/>
      <c r="RJV128" s="461"/>
      <c r="RJW128" s="461"/>
      <c r="RJX128" s="461"/>
      <c r="RJY128" s="461"/>
      <c r="RJZ128" s="461"/>
      <c r="RKA128" s="461"/>
      <c r="RKB128" s="461"/>
      <c r="RKC128" s="461"/>
      <c r="RKD128" s="461"/>
      <c r="RKE128" s="461"/>
      <c r="RKF128" s="461"/>
      <c r="RKG128" s="461"/>
      <c r="RKH128" s="461"/>
      <c r="RKI128" s="461"/>
      <c r="RKJ128" s="461"/>
      <c r="RKK128" s="461"/>
      <c r="RKL128" s="461"/>
      <c r="RKM128" s="461"/>
      <c r="RKN128" s="461"/>
      <c r="RKO128" s="461"/>
      <c r="RKP128" s="461"/>
      <c r="RKQ128" s="461"/>
      <c r="RKR128" s="461"/>
      <c r="RKS128" s="461"/>
      <c r="RKT128" s="461"/>
      <c r="RKU128" s="461"/>
      <c r="RKV128" s="461"/>
      <c r="RKW128" s="461"/>
      <c r="RKX128" s="461"/>
      <c r="RKY128" s="461"/>
      <c r="RKZ128" s="461"/>
      <c r="RLA128" s="461"/>
      <c r="RLB128" s="461"/>
      <c r="RLC128" s="461"/>
      <c r="RLD128" s="461"/>
      <c r="RLE128" s="461"/>
      <c r="RLF128" s="461"/>
      <c r="RLG128" s="461"/>
      <c r="RLH128" s="461"/>
      <c r="RLI128" s="461"/>
      <c r="RLJ128" s="461"/>
      <c r="RLK128" s="461"/>
      <c r="RLL128" s="461"/>
      <c r="RLM128" s="461"/>
      <c r="RLN128" s="461"/>
      <c r="RLO128" s="461"/>
      <c r="RLP128" s="461"/>
      <c r="RLQ128" s="461"/>
      <c r="RLR128" s="461"/>
      <c r="RLS128" s="461"/>
      <c r="RLT128" s="461"/>
      <c r="RLU128" s="461"/>
      <c r="RLV128" s="461"/>
      <c r="RLW128" s="461"/>
      <c r="RLX128" s="461"/>
      <c r="RLY128" s="461"/>
      <c r="RLZ128" s="461"/>
      <c r="RMA128" s="461"/>
      <c r="RMB128" s="461"/>
      <c r="RMC128" s="461"/>
      <c r="RMD128" s="461"/>
      <c r="RME128" s="461"/>
      <c r="RMF128" s="461"/>
      <c r="RMG128" s="461"/>
      <c r="RMH128" s="461"/>
      <c r="RMI128" s="461"/>
      <c r="RMJ128" s="461"/>
      <c r="RMK128" s="461"/>
      <c r="RML128" s="461"/>
      <c r="RMM128" s="461"/>
      <c r="RMN128" s="461"/>
      <c r="RMO128" s="461"/>
      <c r="RMP128" s="461"/>
      <c r="RMQ128" s="461"/>
      <c r="RMR128" s="461"/>
      <c r="RMS128" s="461"/>
      <c r="RMT128" s="461"/>
      <c r="RMU128" s="461"/>
      <c r="RMV128" s="461"/>
      <c r="RMW128" s="461"/>
      <c r="RMX128" s="461"/>
      <c r="RMY128" s="461"/>
      <c r="RMZ128" s="461"/>
      <c r="RNA128" s="461"/>
      <c r="RNB128" s="461"/>
      <c r="RNC128" s="461"/>
      <c r="RND128" s="461"/>
      <c r="RNE128" s="461"/>
      <c r="RNF128" s="461"/>
      <c r="RNG128" s="461"/>
      <c r="RNH128" s="461"/>
      <c r="RNI128" s="461"/>
      <c r="RNJ128" s="461"/>
      <c r="RNK128" s="461"/>
      <c r="RNL128" s="461"/>
      <c r="RNM128" s="461"/>
      <c r="RNN128" s="461"/>
      <c r="RNO128" s="461"/>
      <c r="RNP128" s="461"/>
      <c r="RNQ128" s="461"/>
      <c r="RNR128" s="461"/>
      <c r="RNS128" s="461"/>
      <c r="RNT128" s="461"/>
      <c r="RNU128" s="461"/>
      <c r="RNV128" s="461"/>
      <c r="RNW128" s="461"/>
      <c r="RNX128" s="461"/>
      <c r="RNY128" s="461"/>
      <c r="RNZ128" s="461"/>
      <c r="ROA128" s="461"/>
      <c r="ROB128" s="461"/>
      <c r="ROC128" s="461"/>
      <c r="ROD128" s="461"/>
      <c r="ROE128" s="461"/>
      <c r="ROF128" s="461"/>
      <c r="ROG128" s="461"/>
      <c r="ROH128" s="461"/>
      <c r="ROI128" s="461"/>
      <c r="ROJ128" s="461"/>
      <c r="ROK128" s="461"/>
      <c r="ROL128" s="461"/>
      <c r="ROM128" s="461"/>
      <c r="RON128" s="461"/>
      <c r="ROO128" s="461"/>
      <c r="ROP128" s="461"/>
      <c r="ROQ128" s="461"/>
      <c r="ROR128" s="461"/>
      <c r="ROS128" s="461"/>
      <c r="ROT128" s="461"/>
      <c r="ROU128" s="461"/>
      <c r="ROV128" s="461"/>
      <c r="ROW128" s="461"/>
      <c r="ROX128" s="461"/>
      <c r="ROY128" s="461"/>
      <c r="ROZ128" s="461"/>
      <c r="RPA128" s="461"/>
      <c r="RPB128" s="461"/>
      <c r="RPC128" s="461"/>
      <c r="RPD128" s="461"/>
      <c r="RPE128" s="461"/>
      <c r="RPF128" s="461"/>
      <c r="RPG128" s="461"/>
      <c r="RPH128" s="461"/>
      <c r="RPI128" s="461"/>
      <c r="RPJ128" s="461"/>
      <c r="RPK128" s="461"/>
      <c r="RPL128" s="461"/>
      <c r="RPM128" s="461"/>
      <c r="RPN128" s="461"/>
      <c r="RPO128" s="461"/>
      <c r="RPP128" s="461"/>
      <c r="RPQ128" s="461"/>
      <c r="RPR128" s="461"/>
      <c r="RPS128" s="461"/>
      <c r="RPT128" s="461"/>
      <c r="RPU128" s="461"/>
      <c r="RPV128" s="461"/>
      <c r="RPW128" s="461"/>
      <c r="RPX128" s="461"/>
      <c r="RPY128" s="461"/>
      <c r="RPZ128" s="461"/>
      <c r="RQA128" s="461"/>
      <c r="RQB128" s="461"/>
      <c r="RQC128" s="461"/>
      <c r="RQD128" s="461"/>
      <c r="RQE128" s="461"/>
      <c r="RQF128" s="461"/>
      <c r="RQG128" s="461"/>
      <c r="RQH128" s="461"/>
      <c r="RQI128" s="461"/>
      <c r="RQJ128" s="461"/>
      <c r="RQK128" s="461"/>
      <c r="RQL128" s="461"/>
      <c r="RQM128" s="461"/>
      <c r="RQN128" s="461"/>
      <c r="RQO128" s="461"/>
      <c r="RQP128" s="461"/>
      <c r="RQQ128" s="461"/>
      <c r="RQR128" s="461"/>
      <c r="RQS128" s="461"/>
      <c r="RQT128" s="461"/>
      <c r="RQU128" s="461"/>
      <c r="RQV128" s="461"/>
      <c r="RQW128" s="461"/>
      <c r="RQX128" s="461"/>
      <c r="RQY128" s="461"/>
      <c r="RQZ128" s="461"/>
      <c r="RRA128" s="461"/>
      <c r="RRB128" s="461"/>
      <c r="RRC128" s="461"/>
      <c r="RRD128" s="461"/>
      <c r="RRE128" s="461"/>
      <c r="RRF128" s="461"/>
      <c r="RRG128" s="461"/>
      <c r="RRH128" s="461"/>
      <c r="RRI128" s="461"/>
      <c r="RRJ128" s="461"/>
      <c r="RRK128" s="461"/>
      <c r="RRL128" s="461"/>
      <c r="RRM128" s="461"/>
      <c r="RRN128" s="461"/>
      <c r="RRO128" s="461"/>
      <c r="RRP128" s="461"/>
      <c r="RRQ128" s="461"/>
      <c r="RRR128" s="461"/>
      <c r="RRS128" s="461"/>
      <c r="RRT128" s="461"/>
      <c r="RRU128" s="461"/>
      <c r="RRV128" s="461"/>
      <c r="RRW128" s="461"/>
      <c r="RRX128" s="461"/>
      <c r="RRY128" s="461"/>
      <c r="RRZ128" s="461"/>
      <c r="RSA128" s="461"/>
      <c r="RSB128" s="461"/>
      <c r="RSC128" s="461"/>
      <c r="RSD128" s="461"/>
      <c r="RSE128" s="461"/>
      <c r="RSF128" s="461"/>
      <c r="RSG128" s="461"/>
      <c r="RSH128" s="461"/>
      <c r="RSI128" s="461"/>
      <c r="RSJ128" s="461"/>
      <c r="RSK128" s="461"/>
      <c r="RSL128" s="461"/>
      <c r="RSM128" s="461"/>
      <c r="RSN128" s="461"/>
      <c r="RSO128" s="461"/>
      <c r="RSP128" s="461"/>
      <c r="RSQ128" s="461"/>
      <c r="RSR128" s="461"/>
      <c r="RSS128" s="461"/>
      <c r="RST128" s="461"/>
      <c r="RSU128" s="461"/>
      <c r="RSV128" s="461"/>
      <c r="RSW128" s="461"/>
      <c r="RSX128" s="461"/>
      <c r="RSY128" s="461"/>
      <c r="RSZ128" s="461"/>
      <c r="RTA128" s="461"/>
      <c r="RTB128" s="461"/>
      <c r="RTC128" s="461"/>
      <c r="RTD128" s="461"/>
      <c r="RTE128" s="461"/>
      <c r="RTF128" s="461"/>
      <c r="RTG128" s="461"/>
      <c r="RTH128" s="461"/>
      <c r="RTI128" s="461"/>
      <c r="RTJ128" s="461"/>
      <c r="RTK128" s="461"/>
      <c r="RTL128" s="461"/>
      <c r="RTM128" s="461"/>
      <c r="RTN128" s="461"/>
      <c r="RTO128" s="461"/>
      <c r="RTP128" s="461"/>
      <c r="RTQ128" s="461"/>
      <c r="RTR128" s="461"/>
      <c r="RTS128" s="461"/>
      <c r="RTT128" s="461"/>
      <c r="RTU128" s="461"/>
      <c r="RTV128" s="461"/>
      <c r="RTW128" s="461"/>
      <c r="RTX128" s="461"/>
      <c r="RTY128" s="461"/>
      <c r="RTZ128" s="461"/>
      <c r="RUA128" s="461"/>
      <c r="RUB128" s="461"/>
      <c r="RUC128" s="461"/>
      <c r="RUD128" s="461"/>
      <c r="RUE128" s="461"/>
      <c r="RUF128" s="461"/>
      <c r="RUG128" s="461"/>
      <c r="RUH128" s="461"/>
      <c r="RUI128" s="461"/>
      <c r="RUJ128" s="461"/>
      <c r="RUK128" s="461"/>
      <c r="RUL128" s="461"/>
      <c r="RUM128" s="461"/>
      <c r="RUN128" s="461"/>
      <c r="RUO128" s="461"/>
      <c r="RUP128" s="461"/>
      <c r="RUQ128" s="461"/>
      <c r="RUR128" s="461"/>
      <c r="RUS128" s="461"/>
      <c r="RUT128" s="461"/>
      <c r="RUU128" s="461"/>
      <c r="RUV128" s="461"/>
      <c r="RUW128" s="461"/>
      <c r="RUX128" s="461"/>
      <c r="RUY128" s="461"/>
      <c r="RUZ128" s="461"/>
      <c r="RVA128" s="461"/>
      <c r="RVB128" s="461"/>
      <c r="RVC128" s="461"/>
      <c r="RVD128" s="461"/>
      <c r="RVE128" s="461"/>
      <c r="RVF128" s="461"/>
      <c r="RVG128" s="461"/>
      <c r="RVH128" s="461"/>
      <c r="RVI128" s="461"/>
      <c r="RVJ128" s="461"/>
      <c r="RVK128" s="461"/>
      <c r="RVL128" s="461"/>
      <c r="RVM128" s="461"/>
      <c r="RVN128" s="461"/>
      <c r="RVO128" s="461"/>
      <c r="RVP128" s="461"/>
      <c r="RVQ128" s="461"/>
      <c r="RVR128" s="461"/>
      <c r="RVS128" s="461"/>
      <c r="RVT128" s="461"/>
      <c r="RVU128" s="461"/>
      <c r="RVV128" s="461"/>
      <c r="RVW128" s="461"/>
      <c r="RVX128" s="461"/>
      <c r="RVY128" s="461"/>
      <c r="RVZ128" s="461"/>
      <c r="RWA128" s="461"/>
      <c r="RWB128" s="461"/>
      <c r="RWC128" s="461"/>
      <c r="RWD128" s="461"/>
      <c r="RWE128" s="461"/>
      <c r="RWF128" s="461"/>
      <c r="RWG128" s="461"/>
      <c r="RWH128" s="461"/>
      <c r="RWI128" s="461"/>
      <c r="RWJ128" s="461"/>
      <c r="RWK128" s="461"/>
      <c r="RWL128" s="461"/>
      <c r="RWM128" s="461"/>
      <c r="RWN128" s="461"/>
      <c r="RWO128" s="461"/>
      <c r="RWP128" s="461"/>
      <c r="RWQ128" s="461"/>
      <c r="RWR128" s="461"/>
      <c r="RWS128" s="461"/>
      <c r="RWT128" s="461"/>
      <c r="RWU128" s="461"/>
      <c r="RWV128" s="461"/>
      <c r="RWW128" s="461"/>
      <c r="RWX128" s="461"/>
      <c r="RWY128" s="461"/>
      <c r="RWZ128" s="461"/>
      <c r="RXA128" s="461"/>
      <c r="RXB128" s="461"/>
      <c r="RXC128" s="461"/>
      <c r="RXD128" s="461"/>
      <c r="RXE128" s="461"/>
      <c r="RXF128" s="461"/>
      <c r="RXG128" s="461"/>
      <c r="RXH128" s="461"/>
      <c r="RXI128" s="461"/>
      <c r="RXJ128" s="461"/>
      <c r="RXK128" s="461"/>
      <c r="RXL128" s="461"/>
      <c r="RXM128" s="461"/>
      <c r="RXN128" s="461"/>
      <c r="RXO128" s="461"/>
      <c r="RXP128" s="461"/>
      <c r="RXQ128" s="461"/>
      <c r="RXR128" s="461"/>
      <c r="RXS128" s="461"/>
      <c r="RXT128" s="461"/>
      <c r="RXU128" s="461"/>
      <c r="RXV128" s="461"/>
      <c r="RXW128" s="461"/>
      <c r="RXX128" s="461"/>
      <c r="RXY128" s="461"/>
      <c r="RXZ128" s="461"/>
      <c r="RYA128" s="461"/>
      <c r="RYB128" s="461"/>
      <c r="RYC128" s="461"/>
      <c r="RYD128" s="461"/>
      <c r="RYE128" s="461"/>
      <c r="RYF128" s="461"/>
      <c r="RYG128" s="461"/>
      <c r="RYH128" s="461"/>
      <c r="RYI128" s="461"/>
      <c r="RYJ128" s="461"/>
      <c r="RYK128" s="461"/>
      <c r="RYL128" s="461"/>
      <c r="RYM128" s="461"/>
      <c r="RYN128" s="461"/>
      <c r="RYO128" s="461"/>
      <c r="RYP128" s="461"/>
      <c r="RYQ128" s="461"/>
      <c r="RYR128" s="461"/>
      <c r="RYS128" s="461"/>
      <c r="RYT128" s="461"/>
      <c r="RYU128" s="461"/>
      <c r="RYV128" s="461"/>
      <c r="RYW128" s="461"/>
      <c r="RYX128" s="461"/>
      <c r="RYY128" s="461"/>
      <c r="RYZ128" s="461"/>
      <c r="RZA128" s="461"/>
      <c r="RZB128" s="461"/>
      <c r="RZC128" s="461"/>
      <c r="RZD128" s="461"/>
      <c r="RZE128" s="461"/>
      <c r="RZF128" s="461"/>
      <c r="RZG128" s="461"/>
      <c r="RZH128" s="461"/>
      <c r="RZI128" s="461"/>
      <c r="RZJ128" s="461"/>
      <c r="RZK128" s="461"/>
      <c r="RZL128" s="461"/>
      <c r="RZM128" s="461"/>
      <c r="RZN128" s="461"/>
      <c r="RZO128" s="461"/>
      <c r="RZP128" s="461"/>
      <c r="RZQ128" s="461"/>
      <c r="RZR128" s="461"/>
      <c r="RZS128" s="461"/>
      <c r="RZT128" s="461"/>
      <c r="RZU128" s="461"/>
      <c r="RZV128" s="461"/>
      <c r="RZW128" s="461"/>
      <c r="RZX128" s="461"/>
      <c r="RZY128" s="461"/>
      <c r="RZZ128" s="461"/>
      <c r="SAA128" s="461"/>
      <c r="SAB128" s="461"/>
      <c r="SAC128" s="461"/>
      <c r="SAD128" s="461"/>
      <c r="SAE128" s="461"/>
      <c r="SAF128" s="461"/>
      <c r="SAG128" s="461"/>
      <c r="SAH128" s="461"/>
      <c r="SAI128" s="461"/>
      <c r="SAJ128" s="461"/>
      <c r="SAK128" s="461"/>
      <c r="SAL128" s="461"/>
      <c r="SAM128" s="461"/>
      <c r="SAN128" s="461"/>
      <c r="SAO128" s="461"/>
      <c r="SAP128" s="461"/>
      <c r="SAQ128" s="461"/>
      <c r="SAR128" s="461"/>
      <c r="SAS128" s="461"/>
      <c r="SAT128" s="461"/>
      <c r="SAU128" s="461"/>
      <c r="SAV128" s="461"/>
      <c r="SAW128" s="461"/>
      <c r="SAX128" s="461"/>
      <c r="SAY128" s="461"/>
      <c r="SAZ128" s="461"/>
      <c r="SBA128" s="461"/>
      <c r="SBB128" s="461"/>
      <c r="SBC128" s="461"/>
      <c r="SBD128" s="461"/>
      <c r="SBE128" s="461"/>
      <c r="SBF128" s="461"/>
      <c r="SBG128" s="461"/>
      <c r="SBH128" s="461"/>
      <c r="SBI128" s="461"/>
      <c r="SBJ128" s="461"/>
      <c r="SBK128" s="461"/>
      <c r="SBL128" s="461"/>
      <c r="SBM128" s="461"/>
      <c r="SBN128" s="461"/>
      <c r="SBO128" s="461"/>
      <c r="SBP128" s="461"/>
      <c r="SBQ128" s="461"/>
      <c r="SBR128" s="461"/>
      <c r="SBS128" s="461"/>
      <c r="SBT128" s="461"/>
      <c r="SBU128" s="461"/>
      <c r="SBV128" s="461"/>
      <c r="SBW128" s="461"/>
      <c r="SBX128" s="461"/>
      <c r="SBY128" s="461"/>
      <c r="SBZ128" s="461"/>
      <c r="SCA128" s="461"/>
      <c r="SCB128" s="461"/>
      <c r="SCC128" s="461"/>
      <c r="SCD128" s="461"/>
      <c r="SCE128" s="461"/>
      <c r="SCF128" s="461"/>
      <c r="SCG128" s="461"/>
      <c r="SCH128" s="461"/>
      <c r="SCI128" s="461"/>
      <c r="SCJ128" s="461"/>
      <c r="SCK128" s="461"/>
      <c r="SCL128" s="461"/>
      <c r="SCM128" s="461"/>
      <c r="SCN128" s="461"/>
      <c r="SCO128" s="461"/>
      <c r="SCP128" s="461"/>
      <c r="SCQ128" s="461"/>
      <c r="SCR128" s="461"/>
      <c r="SCS128" s="461"/>
      <c r="SCT128" s="461"/>
      <c r="SCU128" s="461"/>
      <c r="SCV128" s="461"/>
      <c r="SCW128" s="461"/>
      <c r="SCX128" s="461"/>
      <c r="SCY128" s="461"/>
      <c r="SCZ128" s="461"/>
      <c r="SDA128" s="461"/>
      <c r="SDB128" s="461"/>
      <c r="SDC128" s="461"/>
      <c r="SDD128" s="461"/>
      <c r="SDE128" s="461"/>
      <c r="SDF128" s="461"/>
      <c r="SDG128" s="461"/>
      <c r="SDH128" s="461"/>
      <c r="SDI128" s="461"/>
      <c r="SDJ128" s="461"/>
      <c r="SDK128" s="461"/>
      <c r="SDL128" s="461"/>
      <c r="SDM128" s="461"/>
      <c r="SDN128" s="461"/>
      <c r="SDO128" s="461"/>
      <c r="SDP128" s="461"/>
      <c r="SDQ128" s="461"/>
      <c r="SDR128" s="461"/>
      <c r="SDS128" s="461"/>
      <c r="SDT128" s="461"/>
      <c r="SDU128" s="461"/>
      <c r="SDV128" s="461"/>
      <c r="SDW128" s="461"/>
      <c r="SDX128" s="461"/>
      <c r="SDY128" s="461"/>
      <c r="SDZ128" s="461"/>
      <c r="SEA128" s="461"/>
      <c r="SEB128" s="461"/>
      <c r="SEC128" s="461"/>
      <c r="SED128" s="461"/>
      <c r="SEE128" s="461"/>
      <c r="SEF128" s="461"/>
      <c r="SEG128" s="461"/>
      <c r="SEH128" s="461"/>
      <c r="SEI128" s="461"/>
      <c r="SEJ128" s="461"/>
      <c r="SEK128" s="461"/>
      <c r="SEL128" s="461"/>
      <c r="SEM128" s="461"/>
      <c r="SEN128" s="461"/>
      <c r="SEO128" s="461"/>
      <c r="SEP128" s="461"/>
      <c r="SEQ128" s="461"/>
      <c r="SER128" s="461"/>
      <c r="SES128" s="461"/>
      <c r="SET128" s="461"/>
      <c r="SEU128" s="461"/>
      <c r="SEV128" s="461"/>
      <c r="SEW128" s="461"/>
      <c r="SEX128" s="461"/>
      <c r="SEY128" s="461"/>
      <c r="SEZ128" s="461"/>
      <c r="SFA128" s="461"/>
      <c r="SFB128" s="461"/>
      <c r="SFC128" s="461"/>
      <c r="SFD128" s="461"/>
      <c r="SFE128" s="461"/>
      <c r="SFF128" s="461"/>
      <c r="SFG128" s="461"/>
      <c r="SFH128" s="461"/>
      <c r="SFI128" s="461"/>
      <c r="SFJ128" s="461"/>
      <c r="SFK128" s="461"/>
      <c r="SFL128" s="461"/>
      <c r="SFM128" s="461"/>
      <c r="SFN128" s="461"/>
      <c r="SFO128" s="461"/>
      <c r="SFP128" s="461"/>
      <c r="SFQ128" s="461"/>
      <c r="SFR128" s="461"/>
      <c r="SFS128" s="461"/>
      <c r="SFT128" s="461"/>
      <c r="SFU128" s="461"/>
      <c r="SFV128" s="461"/>
      <c r="SFW128" s="461"/>
      <c r="SFX128" s="461"/>
      <c r="SFY128" s="461"/>
      <c r="SFZ128" s="461"/>
      <c r="SGA128" s="461"/>
      <c r="SGB128" s="461"/>
      <c r="SGC128" s="461"/>
      <c r="SGD128" s="461"/>
      <c r="SGE128" s="461"/>
      <c r="SGF128" s="461"/>
      <c r="SGG128" s="461"/>
      <c r="SGH128" s="461"/>
      <c r="SGI128" s="461"/>
      <c r="SGJ128" s="461"/>
      <c r="SGK128" s="461"/>
      <c r="SGL128" s="461"/>
      <c r="SGM128" s="461"/>
      <c r="SGN128" s="461"/>
      <c r="SGO128" s="461"/>
      <c r="SGP128" s="461"/>
      <c r="SGQ128" s="461"/>
      <c r="SGR128" s="461"/>
      <c r="SGS128" s="461"/>
      <c r="SGT128" s="461"/>
      <c r="SGU128" s="461"/>
      <c r="SGV128" s="461"/>
      <c r="SGW128" s="461"/>
      <c r="SGX128" s="461"/>
      <c r="SGY128" s="461"/>
      <c r="SGZ128" s="461"/>
      <c r="SHA128" s="461"/>
      <c r="SHB128" s="461"/>
      <c r="SHC128" s="461"/>
      <c r="SHD128" s="461"/>
      <c r="SHE128" s="461"/>
      <c r="SHF128" s="461"/>
      <c r="SHG128" s="461"/>
      <c r="SHH128" s="461"/>
      <c r="SHI128" s="461"/>
      <c r="SHJ128" s="461"/>
      <c r="SHK128" s="461"/>
      <c r="SHL128" s="461"/>
      <c r="SHM128" s="461"/>
      <c r="SHN128" s="461"/>
      <c r="SHO128" s="461"/>
      <c r="SHP128" s="461"/>
      <c r="SHQ128" s="461"/>
      <c r="SHR128" s="461"/>
      <c r="SHS128" s="461"/>
      <c r="SHT128" s="461"/>
      <c r="SHU128" s="461"/>
      <c r="SHV128" s="461"/>
      <c r="SHW128" s="461"/>
      <c r="SHX128" s="461"/>
      <c r="SHY128" s="461"/>
      <c r="SHZ128" s="461"/>
      <c r="SIA128" s="461"/>
      <c r="SIB128" s="461"/>
      <c r="SIC128" s="461"/>
      <c r="SID128" s="461"/>
      <c r="SIE128" s="461"/>
      <c r="SIF128" s="461"/>
      <c r="SIG128" s="461"/>
      <c r="SIH128" s="461"/>
      <c r="SII128" s="461"/>
      <c r="SIJ128" s="461"/>
      <c r="SIK128" s="461"/>
      <c r="SIL128" s="461"/>
      <c r="SIM128" s="461"/>
      <c r="SIN128" s="461"/>
      <c r="SIO128" s="461"/>
      <c r="SIP128" s="461"/>
      <c r="SIQ128" s="461"/>
      <c r="SIR128" s="461"/>
      <c r="SIS128" s="461"/>
      <c r="SIT128" s="461"/>
      <c r="SIU128" s="461"/>
      <c r="SIV128" s="461"/>
      <c r="SIW128" s="461"/>
      <c r="SIX128" s="461"/>
      <c r="SIY128" s="461"/>
      <c r="SIZ128" s="461"/>
      <c r="SJA128" s="461"/>
      <c r="SJB128" s="461"/>
      <c r="SJC128" s="461"/>
      <c r="SJD128" s="461"/>
      <c r="SJE128" s="461"/>
      <c r="SJF128" s="461"/>
      <c r="SJG128" s="461"/>
      <c r="SJH128" s="461"/>
      <c r="SJI128" s="461"/>
      <c r="SJJ128" s="461"/>
      <c r="SJK128" s="461"/>
      <c r="SJL128" s="461"/>
      <c r="SJM128" s="461"/>
      <c r="SJN128" s="461"/>
      <c r="SJO128" s="461"/>
      <c r="SJP128" s="461"/>
      <c r="SJQ128" s="461"/>
      <c r="SJR128" s="461"/>
      <c r="SJS128" s="461"/>
      <c r="SJT128" s="461"/>
      <c r="SJU128" s="461"/>
      <c r="SJV128" s="461"/>
      <c r="SJW128" s="461"/>
      <c r="SJX128" s="461"/>
      <c r="SJY128" s="461"/>
      <c r="SJZ128" s="461"/>
      <c r="SKA128" s="461"/>
      <c r="SKB128" s="461"/>
      <c r="SKC128" s="461"/>
      <c r="SKD128" s="461"/>
      <c r="SKE128" s="461"/>
      <c r="SKF128" s="461"/>
      <c r="SKG128" s="461"/>
      <c r="SKH128" s="461"/>
      <c r="SKI128" s="461"/>
      <c r="SKJ128" s="461"/>
      <c r="SKK128" s="461"/>
      <c r="SKL128" s="461"/>
      <c r="SKM128" s="461"/>
      <c r="SKN128" s="461"/>
      <c r="SKO128" s="461"/>
      <c r="SKP128" s="461"/>
      <c r="SKQ128" s="461"/>
      <c r="SKR128" s="461"/>
      <c r="SKS128" s="461"/>
      <c r="SKT128" s="461"/>
      <c r="SKU128" s="461"/>
      <c r="SKV128" s="461"/>
      <c r="SKW128" s="461"/>
      <c r="SKX128" s="461"/>
      <c r="SKY128" s="461"/>
      <c r="SKZ128" s="461"/>
      <c r="SLA128" s="461"/>
      <c r="SLB128" s="461"/>
      <c r="SLC128" s="461"/>
      <c r="SLD128" s="461"/>
      <c r="SLE128" s="461"/>
      <c r="SLF128" s="461"/>
      <c r="SLG128" s="461"/>
      <c r="SLH128" s="461"/>
      <c r="SLI128" s="461"/>
      <c r="SLJ128" s="461"/>
      <c r="SLK128" s="461"/>
      <c r="SLL128" s="461"/>
      <c r="SLM128" s="461"/>
      <c r="SLN128" s="461"/>
      <c r="SLO128" s="461"/>
      <c r="SLP128" s="461"/>
      <c r="SLQ128" s="461"/>
      <c r="SLR128" s="461"/>
      <c r="SLS128" s="461"/>
      <c r="SLT128" s="461"/>
      <c r="SLU128" s="461"/>
      <c r="SLV128" s="461"/>
      <c r="SLW128" s="461"/>
      <c r="SLX128" s="461"/>
      <c r="SLY128" s="461"/>
      <c r="SLZ128" s="461"/>
      <c r="SMA128" s="461"/>
      <c r="SMB128" s="461"/>
      <c r="SMC128" s="461"/>
      <c r="SMD128" s="461"/>
      <c r="SME128" s="461"/>
      <c r="SMF128" s="461"/>
      <c r="SMG128" s="461"/>
      <c r="SMH128" s="461"/>
      <c r="SMI128" s="461"/>
      <c r="SMJ128" s="461"/>
      <c r="SMK128" s="461"/>
      <c r="SML128" s="461"/>
      <c r="SMM128" s="461"/>
      <c r="SMN128" s="461"/>
      <c r="SMO128" s="461"/>
      <c r="SMP128" s="461"/>
      <c r="SMQ128" s="461"/>
      <c r="SMR128" s="461"/>
      <c r="SMS128" s="461"/>
      <c r="SMT128" s="461"/>
      <c r="SMU128" s="461"/>
      <c r="SMV128" s="461"/>
      <c r="SMW128" s="461"/>
      <c r="SMX128" s="461"/>
      <c r="SMY128" s="461"/>
      <c r="SMZ128" s="461"/>
      <c r="SNA128" s="461"/>
      <c r="SNB128" s="461"/>
      <c r="SNC128" s="461"/>
      <c r="SND128" s="461"/>
      <c r="SNE128" s="461"/>
      <c r="SNF128" s="461"/>
      <c r="SNG128" s="461"/>
      <c r="SNH128" s="461"/>
      <c r="SNI128" s="461"/>
      <c r="SNJ128" s="461"/>
      <c r="SNK128" s="461"/>
      <c r="SNL128" s="461"/>
      <c r="SNM128" s="461"/>
      <c r="SNN128" s="461"/>
      <c r="SNO128" s="461"/>
      <c r="SNP128" s="461"/>
      <c r="SNQ128" s="461"/>
      <c r="SNR128" s="461"/>
      <c r="SNS128" s="461"/>
      <c r="SNT128" s="461"/>
      <c r="SNU128" s="461"/>
      <c r="SNV128" s="461"/>
      <c r="SNW128" s="461"/>
      <c r="SNX128" s="461"/>
      <c r="SNY128" s="461"/>
      <c r="SNZ128" s="461"/>
      <c r="SOA128" s="461"/>
      <c r="SOB128" s="461"/>
      <c r="SOC128" s="461"/>
      <c r="SOD128" s="461"/>
      <c r="SOE128" s="461"/>
      <c r="SOF128" s="461"/>
      <c r="SOG128" s="461"/>
      <c r="SOH128" s="461"/>
      <c r="SOI128" s="461"/>
      <c r="SOJ128" s="461"/>
      <c r="SOK128" s="461"/>
      <c r="SOL128" s="461"/>
      <c r="SOM128" s="461"/>
      <c r="SON128" s="461"/>
      <c r="SOO128" s="461"/>
      <c r="SOP128" s="461"/>
      <c r="SOQ128" s="461"/>
      <c r="SOR128" s="461"/>
      <c r="SOS128" s="461"/>
      <c r="SOT128" s="461"/>
      <c r="SOU128" s="461"/>
      <c r="SOV128" s="461"/>
      <c r="SOW128" s="461"/>
      <c r="SOX128" s="461"/>
      <c r="SOY128" s="461"/>
      <c r="SOZ128" s="461"/>
      <c r="SPA128" s="461"/>
      <c r="SPB128" s="461"/>
      <c r="SPC128" s="461"/>
      <c r="SPD128" s="461"/>
      <c r="SPE128" s="461"/>
      <c r="SPF128" s="461"/>
      <c r="SPG128" s="461"/>
      <c r="SPH128" s="461"/>
      <c r="SPI128" s="461"/>
      <c r="SPJ128" s="461"/>
      <c r="SPK128" s="461"/>
      <c r="SPL128" s="461"/>
      <c r="SPM128" s="461"/>
      <c r="SPN128" s="461"/>
      <c r="SPO128" s="461"/>
      <c r="SPP128" s="461"/>
      <c r="SPQ128" s="461"/>
      <c r="SPR128" s="461"/>
      <c r="SPS128" s="461"/>
      <c r="SPT128" s="461"/>
      <c r="SPU128" s="461"/>
      <c r="SPV128" s="461"/>
      <c r="SPW128" s="461"/>
      <c r="SPX128" s="461"/>
      <c r="SPY128" s="461"/>
      <c r="SPZ128" s="461"/>
      <c r="SQA128" s="461"/>
      <c r="SQB128" s="461"/>
      <c r="SQC128" s="461"/>
      <c r="SQD128" s="461"/>
      <c r="SQE128" s="461"/>
      <c r="SQF128" s="461"/>
      <c r="SQG128" s="461"/>
      <c r="SQH128" s="461"/>
      <c r="SQI128" s="461"/>
      <c r="SQJ128" s="461"/>
      <c r="SQK128" s="461"/>
      <c r="SQL128" s="461"/>
      <c r="SQM128" s="461"/>
      <c r="SQN128" s="461"/>
      <c r="SQO128" s="461"/>
      <c r="SQP128" s="461"/>
      <c r="SQQ128" s="461"/>
      <c r="SQR128" s="461"/>
      <c r="SQS128" s="461"/>
      <c r="SQT128" s="461"/>
      <c r="SQU128" s="461"/>
      <c r="SQV128" s="461"/>
      <c r="SQW128" s="461"/>
      <c r="SQX128" s="461"/>
      <c r="SQY128" s="461"/>
      <c r="SQZ128" s="461"/>
      <c r="SRA128" s="461"/>
      <c r="SRB128" s="461"/>
      <c r="SRC128" s="461"/>
      <c r="SRD128" s="461"/>
      <c r="SRE128" s="461"/>
      <c r="SRF128" s="461"/>
      <c r="SRG128" s="461"/>
      <c r="SRH128" s="461"/>
      <c r="SRI128" s="461"/>
      <c r="SRJ128" s="461"/>
      <c r="SRK128" s="461"/>
      <c r="SRL128" s="461"/>
      <c r="SRM128" s="461"/>
      <c r="SRN128" s="461"/>
      <c r="SRO128" s="461"/>
      <c r="SRP128" s="461"/>
      <c r="SRQ128" s="461"/>
      <c r="SRR128" s="461"/>
      <c r="SRS128" s="461"/>
      <c r="SRT128" s="461"/>
      <c r="SRU128" s="461"/>
      <c r="SRV128" s="461"/>
      <c r="SRW128" s="461"/>
      <c r="SRX128" s="461"/>
      <c r="SRY128" s="461"/>
      <c r="SRZ128" s="461"/>
      <c r="SSA128" s="461"/>
      <c r="SSB128" s="461"/>
      <c r="SSC128" s="461"/>
      <c r="SSD128" s="461"/>
      <c r="SSE128" s="461"/>
      <c r="SSF128" s="461"/>
      <c r="SSG128" s="461"/>
      <c r="SSH128" s="461"/>
      <c r="SSI128" s="461"/>
      <c r="SSJ128" s="461"/>
      <c r="SSK128" s="461"/>
      <c r="SSL128" s="461"/>
      <c r="SSM128" s="461"/>
      <c r="SSN128" s="461"/>
      <c r="SSO128" s="461"/>
      <c r="SSP128" s="461"/>
      <c r="SSQ128" s="461"/>
      <c r="SSR128" s="461"/>
      <c r="SSS128" s="461"/>
      <c r="SST128" s="461"/>
      <c r="SSU128" s="461"/>
      <c r="SSV128" s="461"/>
      <c r="SSW128" s="461"/>
      <c r="SSX128" s="461"/>
      <c r="SSY128" s="461"/>
      <c r="SSZ128" s="461"/>
      <c r="STA128" s="461"/>
      <c r="STB128" s="461"/>
      <c r="STC128" s="461"/>
      <c r="STD128" s="461"/>
      <c r="STE128" s="461"/>
      <c r="STF128" s="461"/>
      <c r="STG128" s="461"/>
      <c r="STH128" s="461"/>
      <c r="STI128" s="461"/>
      <c r="STJ128" s="461"/>
      <c r="STK128" s="461"/>
      <c r="STL128" s="461"/>
      <c r="STM128" s="461"/>
      <c r="STN128" s="461"/>
      <c r="STO128" s="461"/>
      <c r="STP128" s="461"/>
      <c r="STQ128" s="461"/>
      <c r="STR128" s="461"/>
      <c r="STS128" s="461"/>
      <c r="STT128" s="461"/>
      <c r="STU128" s="461"/>
      <c r="STV128" s="461"/>
      <c r="STW128" s="461"/>
      <c r="STX128" s="461"/>
      <c r="STY128" s="461"/>
      <c r="STZ128" s="461"/>
      <c r="SUA128" s="461"/>
      <c r="SUB128" s="461"/>
      <c r="SUC128" s="461"/>
      <c r="SUD128" s="461"/>
      <c r="SUE128" s="461"/>
      <c r="SUF128" s="461"/>
      <c r="SUG128" s="461"/>
      <c r="SUH128" s="461"/>
      <c r="SUI128" s="461"/>
      <c r="SUJ128" s="461"/>
      <c r="SUK128" s="461"/>
      <c r="SUL128" s="461"/>
      <c r="SUM128" s="461"/>
      <c r="SUN128" s="461"/>
      <c r="SUO128" s="461"/>
      <c r="SUP128" s="461"/>
      <c r="SUQ128" s="461"/>
      <c r="SUR128" s="461"/>
      <c r="SUS128" s="461"/>
      <c r="SUT128" s="461"/>
      <c r="SUU128" s="461"/>
      <c r="SUV128" s="461"/>
      <c r="SUW128" s="461"/>
      <c r="SUX128" s="461"/>
      <c r="SUY128" s="461"/>
      <c r="SUZ128" s="461"/>
      <c r="SVA128" s="461"/>
      <c r="SVB128" s="461"/>
      <c r="SVC128" s="461"/>
      <c r="SVD128" s="461"/>
      <c r="SVE128" s="461"/>
      <c r="SVF128" s="461"/>
      <c r="SVG128" s="461"/>
      <c r="SVH128" s="461"/>
      <c r="SVI128" s="461"/>
      <c r="SVJ128" s="461"/>
      <c r="SVK128" s="461"/>
      <c r="SVL128" s="461"/>
      <c r="SVM128" s="461"/>
      <c r="SVN128" s="461"/>
      <c r="SVO128" s="461"/>
      <c r="SVP128" s="461"/>
      <c r="SVQ128" s="461"/>
      <c r="SVR128" s="461"/>
      <c r="SVS128" s="461"/>
      <c r="SVT128" s="461"/>
      <c r="SVU128" s="461"/>
      <c r="SVV128" s="461"/>
      <c r="SVW128" s="461"/>
      <c r="SVX128" s="461"/>
      <c r="SVY128" s="461"/>
      <c r="SVZ128" s="461"/>
      <c r="SWA128" s="461"/>
      <c r="SWB128" s="461"/>
      <c r="SWC128" s="461"/>
      <c r="SWD128" s="461"/>
      <c r="SWE128" s="461"/>
      <c r="SWF128" s="461"/>
      <c r="SWG128" s="461"/>
      <c r="SWH128" s="461"/>
      <c r="SWI128" s="461"/>
      <c r="SWJ128" s="461"/>
      <c r="SWK128" s="461"/>
      <c r="SWL128" s="461"/>
      <c r="SWM128" s="461"/>
      <c r="SWN128" s="461"/>
      <c r="SWO128" s="461"/>
      <c r="SWP128" s="461"/>
      <c r="SWQ128" s="461"/>
      <c r="SWR128" s="461"/>
      <c r="SWS128" s="461"/>
      <c r="SWT128" s="461"/>
      <c r="SWU128" s="461"/>
      <c r="SWV128" s="461"/>
      <c r="SWW128" s="461"/>
      <c r="SWX128" s="461"/>
      <c r="SWY128" s="461"/>
      <c r="SWZ128" s="461"/>
      <c r="SXA128" s="461"/>
      <c r="SXB128" s="461"/>
      <c r="SXC128" s="461"/>
      <c r="SXD128" s="461"/>
      <c r="SXE128" s="461"/>
      <c r="SXF128" s="461"/>
      <c r="SXG128" s="461"/>
      <c r="SXH128" s="461"/>
      <c r="SXI128" s="461"/>
      <c r="SXJ128" s="461"/>
      <c r="SXK128" s="461"/>
      <c r="SXL128" s="461"/>
      <c r="SXM128" s="461"/>
      <c r="SXN128" s="461"/>
      <c r="SXO128" s="461"/>
      <c r="SXP128" s="461"/>
      <c r="SXQ128" s="461"/>
      <c r="SXR128" s="461"/>
      <c r="SXS128" s="461"/>
      <c r="SXT128" s="461"/>
      <c r="SXU128" s="461"/>
      <c r="SXV128" s="461"/>
      <c r="SXW128" s="461"/>
      <c r="SXX128" s="461"/>
      <c r="SXY128" s="461"/>
      <c r="SXZ128" s="461"/>
      <c r="SYA128" s="461"/>
      <c r="SYB128" s="461"/>
      <c r="SYC128" s="461"/>
      <c r="SYD128" s="461"/>
      <c r="SYE128" s="461"/>
      <c r="SYF128" s="461"/>
      <c r="SYG128" s="461"/>
      <c r="SYH128" s="461"/>
      <c r="SYI128" s="461"/>
      <c r="SYJ128" s="461"/>
      <c r="SYK128" s="461"/>
      <c r="SYL128" s="461"/>
      <c r="SYM128" s="461"/>
      <c r="SYN128" s="461"/>
      <c r="SYO128" s="461"/>
      <c r="SYP128" s="461"/>
      <c r="SYQ128" s="461"/>
      <c r="SYR128" s="461"/>
      <c r="SYS128" s="461"/>
      <c r="SYT128" s="461"/>
      <c r="SYU128" s="461"/>
      <c r="SYV128" s="461"/>
      <c r="SYW128" s="461"/>
      <c r="SYX128" s="461"/>
      <c r="SYY128" s="461"/>
      <c r="SYZ128" s="461"/>
      <c r="SZA128" s="461"/>
      <c r="SZB128" s="461"/>
      <c r="SZC128" s="461"/>
      <c r="SZD128" s="461"/>
      <c r="SZE128" s="461"/>
      <c r="SZF128" s="461"/>
      <c r="SZG128" s="461"/>
      <c r="SZH128" s="461"/>
      <c r="SZI128" s="461"/>
      <c r="SZJ128" s="461"/>
      <c r="SZK128" s="461"/>
      <c r="SZL128" s="461"/>
      <c r="SZM128" s="461"/>
      <c r="SZN128" s="461"/>
      <c r="SZO128" s="461"/>
      <c r="SZP128" s="461"/>
      <c r="SZQ128" s="461"/>
      <c r="SZR128" s="461"/>
      <c r="SZS128" s="461"/>
      <c r="SZT128" s="461"/>
      <c r="SZU128" s="461"/>
      <c r="SZV128" s="461"/>
      <c r="SZW128" s="461"/>
      <c r="SZX128" s="461"/>
      <c r="SZY128" s="461"/>
      <c r="SZZ128" s="461"/>
      <c r="TAA128" s="461"/>
      <c r="TAB128" s="461"/>
      <c r="TAC128" s="461"/>
      <c r="TAD128" s="461"/>
      <c r="TAE128" s="461"/>
      <c r="TAF128" s="461"/>
      <c r="TAG128" s="461"/>
      <c r="TAH128" s="461"/>
      <c r="TAI128" s="461"/>
      <c r="TAJ128" s="461"/>
      <c r="TAK128" s="461"/>
      <c r="TAL128" s="461"/>
      <c r="TAM128" s="461"/>
      <c r="TAN128" s="461"/>
      <c r="TAO128" s="461"/>
      <c r="TAP128" s="461"/>
      <c r="TAQ128" s="461"/>
      <c r="TAR128" s="461"/>
      <c r="TAS128" s="461"/>
      <c r="TAT128" s="461"/>
      <c r="TAU128" s="461"/>
      <c r="TAV128" s="461"/>
      <c r="TAW128" s="461"/>
      <c r="TAX128" s="461"/>
      <c r="TAY128" s="461"/>
      <c r="TAZ128" s="461"/>
      <c r="TBA128" s="461"/>
      <c r="TBB128" s="461"/>
      <c r="TBC128" s="461"/>
      <c r="TBD128" s="461"/>
      <c r="TBE128" s="461"/>
      <c r="TBF128" s="461"/>
      <c r="TBG128" s="461"/>
      <c r="TBH128" s="461"/>
      <c r="TBI128" s="461"/>
      <c r="TBJ128" s="461"/>
      <c r="TBK128" s="461"/>
      <c r="TBL128" s="461"/>
      <c r="TBM128" s="461"/>
      <c r="TBN128" s="461"/>
      <c r="TBO128" s="461"/>
      <c r="TBP128" s="461"/>
      <c r="TBQ128" s="461"/>
      <c r="TBR128" s="461"/>
      <c r="TBS128" s="461"/>
      <c r="TBT128" s="461"/>
      <c r="TBU128" s="461"/>
      <c r="TBV128" s="461"/>
      <c r="TBW128" s="461"/>
      <c r="TBX128" s="461"/>
      <c r="TBY128" s="461"/>
      <c r="TBZ128" s="461"/>
      <c r="TCA128" s="461"/>
      <c r="TCB128" s="461"/>
      <c r="TCC128" s="461"/>
      <c r="TCD128" s="461"/>
      <c r="TCE128" s="461"/>
      <c r="TCF128" s="461"/>
      <c r="TCG128" s="461"/>
      <c r="TCH128" s="461"/>
      <c r="TCI128" s="461"/>
      <c r="TCJ128" s="461"/>
      <c r="TCK128" s="461"/>
      <c r="TCL128" s="461"/>
      <c r="TCM128" s="461"/>
      <c r="TCN128" s="461"/>
      <c r="TCO128" s="461"/>
      <c r="TCP128" s="461"/>
      <c r="TCQ128" s="461"/>
      <c r="TCR128" s="461"/>
      <c r="TCS128" s="461"/>
      <c r="TCT128" s="461"/>
      <c r="TCU128" s="461"/>
      <c r="TCV128" s="461"/>
      <c r="TCW128" s="461"/>
      <c r="TCX128" s="461"/>
      <c r="TCY128" s="461"/>
      <c r="TCZ128" s="461"/>
      <c r="TDA128" s="461"/>
      <c r="TDB128" s="461"/>
      <c r="TDC128" s="461"/>
      <c r="TDD128" s="461"/>
      <c r="TDE128" s="461"/>
      <c r="TDF128" s="461"/>
      <c r="TDG128" s="461"/>
      <c r="TDH128" s="461"/>
      <c r="TDI128" s="461"/>
      <c r="TDJ128" s="461"/>
      <c r="TDK128" s="461"/>
      <c r="TDL128" s="461"/>
      <c r="TDM128" s="461"/>
      <c r="TDN128" s="461"/>
      <c r="TDO128" s="461"/>
      <c r="TDP128" s="461"/>
      <c r="TDQ128" s="461"/>
      <c r="TDR128" s="461"/>
      <c r="TDS128" s="461"/>
      <c r="TDT128" s="461"/>
      <c r="TDU128" s="461"/>
      <c r="TDV128" s="461"/>
      <c r="TDW128" s="461"/>
      <c r="TDX128" s="461"/>
      <c r="TDY128" s="461"/>
      <c r="TDZ128" s="461"/>
      <c r="TEA128" s="461"/>
      <c r="TEB128" s="461"/>
      <c r="TEC128" s="461"/>
      <c r="TED128" s="461"/>
      <c r="TEE128" s="461"/>
      <c r="TEF128" s="461"/>
      <c r="TEG128" s="461"/>
      <c r="TEH128" s="461"/>
      <c r="TEI128" s="461"/>
      <c r="TEJ128" s="461"/>
      <c r="TEK128" s="461"/>
      <c r="TEL128" s="461"/>
      <c r="TEM128" s="461"/>
      <c r="TEN128" s="461"/>
      <c r="TEO128" s="461"/>
      <c r="TEP128" s="461"/>
      <c r="TEQ128" s="461"/>
      <c r="TER128" s="461"/>
      <c r="TES128" s="461"/>
      <c r="TET128" s="461"/>
      <c r="TEU128" s="461"/>
      <c r="TEV128" s="461"/>
      <c r="TEW128" s="461"/>
      <c r="TEX128" s="461"/>
      <c r="TEY128" s="461"/>
      <c r="TEZ128" s="461"/>
      <c r="TFA128" s="461"/>
      <c r="TFB128" s="461"/>
      <c r="TFC128" s="461"/>
      <c r="TFD128" s="461"/>
      <c r="TFE128" s="461"/>
      <c r="TFF128" s="461"/>
      <c r="TFG128" s="461"/>
      <c r="TFH128" s="461"/>
      <c r="TFI128" s="461"/>
      <c r="TFJ128" s="461"/>
      <c r="TFK128" s="461"/>
      <c r="TFL128" s="461"/>
      <c r="TFM128" s="461"/>
      <c r="TFN128" s="461"/>
      <c r="TFO128" s="461"/>
      <c r="TFP128" s="461"/>
      <c r="TFQ128" s="461"/>
      <c r="TFR128" s="461"/>
      <c r="TFS128" s="461"/>
      <c r="TFT128" s="461"/>
      <c r="TFU128" s="461"/>
      <c r="TFV128" s="461"/>
      <c r="TFW128" s="461"/>
      <c r="TFX128" s="461"/>
      <c r="TFY128" s="461"/>
      <c r="TFZ128" s="461"/>
      <c r="TGA128" s="461"/>
      <c r="TGB128" s="461"/>
      <c r="TGC128" s="461"/>
      <c r="TGD128" s="461"/>
      <c r="TGE128" s="461"/>
      <c r="TGF128" s="461"/>
      <c r="TGG128" s="461"/>
      <c r="TGH128" s="461"/>
      <c r="TGI128" s="461"/>
      <c r="TGJ128" s="461"/>
      <c r="TGK128" s="461"/>
      <c r="TGL128" s="461"/>
      <c r="TGM128" s="461"/>
      <c r="TGN128" s="461"/>
      <c r="TGO128" s="461"/>
      <c r="TGP128" s="461"/>
      <c r="TGQ128" s="461"/>
      <c r="TGR128" s="461"/>
      <c r="TGS128" s="461"/>
      <c r="TGT128" s="461"/>
      <c r="TGU128" s="461"/>
      <c r="TGV128" s="461"/>
      <c r="TGW128" s="461"/>
      <c r="TGX128" s="461"/>
      <c r="TGY128" s="461"/>
      <c r="TGZ128" s="461"/>
      <c r="THA128" s="461"/>
      <c r="THB128" s="461"/>
      <c r="THC128" s="461"/>
      <c r="THD128" s="461"/>
      <c r="THE128" s="461"/>
      <c r="THF128" s="461"/>
      <c r="THG128" s="461"/>
      <c r="THH128" s="461"/>
      <c r="THI128" s="461"/>
      <c r="THJ128" s="461"/>
      <c r="THK128" s="461"/>
      <c r="THL128" s="461"/>
      <c r="THM128" s="461"/>
      <c r="THN128" s="461"/>
      <c r="THO128" s="461"/>
      <c r="THP128" s="461"/>
      <c r="THQ128" s="461"/>
      <c r="THR128" s="461"/>
      <c r="THS128" s="461"/>
      <c r="THT128" s="461"/>
      <c r="THU128" s="461"/>
      <c r="THV128" s="461"/>
      <c r="THW128" s="461"/>
      <c r="THX128" s="461"/>
      <c r="THY128" s="461"/>
      <c r="THZ128" s="461"/>
      <c r="TIA128" s="461"/>
      <c r="TIB128" s="461"/>
      <c r="TIC128" s="461"/>
      <c r="TID128" s="461"/>
      <c r="TIE128" s="461"/>
      <c r="TIF128" s="461"/>
      <c r="TIG128" s="461"/>
      <c r="TIH128" s="461"/>
      <c r="TII128" s="461"/>
      <c r="TIJ128" s="461"/>
      <c r="TIK128" s="461"/>
      <c r="TIL128" s="461"/>
      <c r="TIM128" s="461"/>
      <c r="TIN128" s="461"/>
      <c r="TIO128" s="461"/>
      <c r="TIP128" s="461"/>
      <c r="TIQ128" s="461"/>
      <c r="TIR128" s="461"/>
      <c r="TIS128" s="461"/>
      <c r="TIT128" s="461"/>
      <c r="TIU128" s="461"/>
      <c r="TIV128" s="461"/>
      <c r="TIW128" s="461"/>
      <c r="TIX128" s="461"/>
      <c r="TIY128" s="461"/>
      <c r="TIZ128" s="461"/>
      <c r="TJA128" s="461"/>
      <c r="TJB128" s="461"/>
      <c r="TJC128" s="461"/>
      <c r="TJD128" s="461"/>
      <c r="TJE128" s="461"/>
      <c r="TJF128" s="461"/>
      <c r="TJG128" s="461"/>
      <c r="TJH128" s="461"/>
      <c r="TJI128" s="461"/>
      <c r="TJJ128" s="461"/>
      <c r="TJK128" s="461"/>
      <c r="TJL128" s="461"/>
      <c r="TJM128" s="461"/>
      <c r="TJN128" s="461"/>
      <c r="TJO128" s="461"/>
      <c r="TJP128" s="461"/>
      <c r="TJQ128" s="461"/>
      <c r="TJR128" s="461"/>
      <c r="TJS128" s="461"/>
      <c r="TJT128" s="461"/>
      <c r="TJU128" s="461"/>
      <c r="TJV128" s="461"/>
      <c r="TJW128" s="461"/>
      <c r="TJX128" s="461"/>
      <c r="TJY128" s="461"/>
      <c r="TJZ128" s="461"/>
      <c r="TKA128" s="461"/>
      <c r="TKB128" s="461"/>
      <c r="TKC128" s="461"/>
      <c r="TKD128" s="461"/>
      <c r="TKE128" s="461"/>
      <c r="TKF128" s="461"/>
      <c r="TKG128" s="461"/>
      <c r="TKH128" s="461"/>
      <c r="TKI128" s="461"/>
      <c r="TKJ128" s="461"/>
      <c r="TKK128" s="461"/>
      <c r="TKL128" s="461"/>
      <c r="TKM128" s="461"/>
      <c r="TKN128" s="461"/>
      <c r="TKO128" s="461"/>
      <c r="TKP128" s="461"/>
      <c r="TKQ128" s="461"/>
      <c r="TKR128" s="461"/>
      <c r="TKS128" s="461"/>
      <c r="TKT128" s="461"/>
      <c r="TKU128" s="461"/>
      <c r="TKV128" s="461"/>
      <c r="TKW128" s="461"/>
      <c r="TKX128" s="461"/>
      <c r="TKY128" s="461"/>
      <c r="TKZ128" s="461"/>
      <c r="TLA128" s="461"/>
      <c r="TLB128" s="461"/>
      <c r="TLC128" s="461"/>
      <c r="TLD128" s="461"/>
      <c r="TLE128" s="461"/>
      <c r="TLF128" s="461"/>
      <c r="TLG128" s="461"/>
      <c r="TLH128" s="461"/>
      <c r="TLI128" s="461"/>
      <c r="TLJ128" s="461"/>
      <c r="TLK128" s="461"/>
      <c r="TLL128" s="461"/>
      <c r="TLM128" s="461"/>
      <c r="TLN128" s="461"/>
      <c r="TLO128" s="461"/>
      <c r="TLP128" s="461"/>
      <c r="TLQ128" s="461"/>
      <c r="TLR128" s="461"/>
      <c r="TLS128" s="461"/>
      <c r="TLT128" s="461"/>
      <c r="TLU128" s="461"/>
      <c r="TLV128" s="461"/>
      <c r="TLW128" s="461"/>
      <c r="TLX128" s="461"/>
      <c r="TLY128" s="461"/>
      <c r="TLZ128" s="461"/>
      <c r="TMA128" s="461"/>
      <c r="TMB128" s="461"/>
      <c r="TMC128" s="461"/>
      <c r="TMD128" s="461"/>
      <c r="TME128" s="461"/>
      <c r="TMF128" s="461"/>
      <c r="TMG128" s="461"/>
      <c r="TMH128" s="461"/>
      <c r="TMI128" s="461"/>
      <c r="TMJ128" s="461"/>
      <c r="TMK128" s="461"/>
      <c r="TML128" s="461"/>
      <c r="TMM128" s="461"/>
      <c r="TMN128" s="461"/>
      <c r="TMO128" s="461"/>
      <c r="TMP128" s="461"/>
      <c r="TMQ128" s="461"/>
      <c r="TMR128" s="461"/>
      <c r="TMS128" s="461"/>
      <c r="TMT128" s="461"/>
      <c r="TMU128" s="461"/>
      <c r="TMV128" s="461"/>
      <c r="TMW128" s="461"/>
      <c r="TMX128" s="461"/>
      <c r="TMY128" s="461"/>
      <c r="TMZ128" s="461"/>
      <c r="TNA128" s="461"/>
      <c r="TNB128" s="461"/>
      <c r="TNC128" s="461"/>
      <c r="TND128" s="461"/>
      <c r="TNE128" s="461"/>
      <c r="TNF128" s="461"/>
      <c r="TNG128" s="461"/>
      <c r="TNH128" s="461"/>
      <c r="TNI128" s="461"/>
      <c r="TNJ128" s="461"/>
      <c r="TNK128" s="461"/>
      <c r="TNL128" s="461"/>
      <c r="TNM128" s="461"/>
      <c r="TNN128" s="461"/>
      <c r="TNO128" s="461"/>
      <c r="TNP128" s="461"/>
      <c r="TNQ128" s="461"/>
      <c r="TNR128" s="461"/>
      <c r="TNS128" s="461"/>
      <c r="TNT128" s="461"/>
      <c r="TNU128" s="461"/>
      <c r="TNV128" s="461"/>
      <c r="TNW128" s="461"/>
      <c r="TNX128" s="461"/>
      <c r="TNY128" s="461"/>
      <c r="TNZ128" s="461"/>
      <c r="TOA128" s="461"/>
      <c r="TOB128" s="461"/>
      <c r="TOC128" s="461"/>
      <c r="TOD128" s="461"/>
      <c r="TOE128" s="461"/>
      <c r="TOF128" s="461"/>
      <c r="TOG128" s="461"/>
      <c r="TOH128" s="461"/>
      <c r="TOI128" s="461"/>
      <c r="TOJ128" s="461"/>
      <c r="TOK128" s="461"/>
      <c r="TOL128" s="461"/>
      <c r="TOM128" s="461"/>
      <c r="TON128" s="461"/>
      <c r="TOO128" s="461"/>
      <c r="TOP128" s="461"/>
      <c r="TOQ128" s="461"/>
      <c r="TOR128" s="461"/>
      <c r="TOS128" s="461"/>
      <c r="TOT128" s="461"/>
      <c r="TOU128" s="461"/>
      <c r="TOV128" s="461"/>
      <c r="TOW128" s="461"/>
      <c r="TOX128" s="461"/>
      <c r="TOY128" s="461"/>
      <c r="TOZ128" s="461"/>
      <c r="TPA128" s="461"/>
      <c r="TPB128" s="461"/>
      <c r="TPC128" s="461"/>
      <c r="TPD128" s="461"/>
      <c r="TPE128" s="461"/>
      <c r="TPF128" s="461"/>
      <c r="TPG128" s="461"/>
      <c r="TPH128" s="461"/>
      <c r="TPI128" s="461"/>
      <c r="TPJ128" s="461"/>
      <c r="TPK128" s="461"/>
      <c r="TPL128" s="461"/>
      <c r="TPM128" s="461"/>
      <c r="TPN128" s="461"/>
      <c r="TPO128" s="461"/>
      <c r="TPP128" s="461"/>
      <c r="TPQ128" s="461"/>
      <c r="TPR128" s="461"/>
      <c r="TPS128" s="461"/>
      <c r="TPT128" s="461"/>
      <c r="TPU128" s="461"/>
      <c r="TPV128" s="461"/>
      <c r="TPW128" s="461"/>
      <c r="TPX128" s="461"/>
      <c r="TPY128" s="461"/>
      <c r="TPZ128" s="461"/>
      <c r="TQA128" s="461"/>
      <c r="TQB128" s="461"/>
      <c r="TQC128" s="461"/>
      <c r="TQD128" s="461"/>
      <c r="TQE128" s="461"/>
      <c r="TQF128" s="461"/>
      <c r="TQG128" s="461"/>
      <c r="TQH128" s="461"/>
      <c r="TQI128" s="461"/>
      <c r="TQJ128" s="461"/>
      <c r="TQK128" s="461"/>
      <c r="TQL128" s="461"/>
      <c r="TQM128" s="461"/>
      <c r="TQN128" s="461"/>
      <c r="TQO128" s="461"/>
      <c r="TQP128" s="461"/>
      <c r="TQQ128" s="461"/>
      <c r="TQR128" s="461"/>
      <c r="TQS128" s="461"/>
      <c r="TQT128" s="461"/>
      <c r="TQU128" s="461"/>
      <c r="TQV128" s="461"/>
      <c r="TQW128" s="461"/>
      <c r="TQX128" s="461"/>
      <c r="TQY128" s="461"/>
      <c r="TQZ128" s="461"/>
      <c r="TRA128" s="461"/>
      <c r="TRB128" s="461"/>
      <c r="TRC128" s="461"/>
      <c r="TRD128" s="461"/>
      <c r="TRE128" s="461"/>
      <c r="TRF128" s="461"/>
      <c r="TRG128" s="461"/>
      <c r="TRH128" s="461"/>
      <c r="TRI128" s="461"/>
      <c r="TRJ128" s="461"/>
      <c r="TRK128" s="461"/>
      <c r="TRL128" s="461"/>
      <c r="TRM128" s="461"/>
      <c r="TRN128" s="461"/>
      <c r="TRO128" s="461"/>
      <c r="TRP128" s="461"/>
      <c r="TRQ128" s="461"/>
      <c r="TRR128" s="461"/>
      <c r="TRS128" s="461"/>
      <c r="TRT128" s="461"/>
      <c r="TRU128" s="461"/>
      <c r="TRV128" s="461"/>
      <c r="TRW128" s="461"/>
      <c r="TRX128" s="461"/>
      <c r="TRY128" s="461"/>
      <c r="TRZ128" s="461"/>
      <c r="TSA128" s="461"/>
      <c r="TSB128" s="461"/>
      <c r="TSC128" s="461"/>
      <c r="TSD128" s="461"/>
      <c r="TSE128" s="461"/>
      <c r="TSF128" s="461"/>
      <c r="TSG128" s="461"/>
      <c r="TSH128" s="461"/>
      <c r="TSI128" s="461"/>
      <c r="TSJ128" s="461"/>
      <c r="TSK128" s="461"/>
      <c r="TSL128" s="461"/>
      <c r="TSM128" s="461"/>
      <c r="TSN128" s="461"/>
      <c r="TSO128" s="461"/>
      <c r="TSP128" s="461"/>
      <c r="TSQ128" s="461"/>
      <c r="TSR128" s="461"/>
      <c r="TSS128" s="461"/>
      <c r="TST128" s="461"/>
      <c r="TSU128" s="461"/>
      <c r="TSV128" s="461"/>
      <c r="TSW128" s="461"/>
      <c r="TSX128" s="461"/>
      <c r="TSY128" s="461"/>
      <c r="TSZ128" s="461"/>
      <c r="TTA128" s="461"/>
      <c r="TTB128" s="461"/>
      <c r="TTC128" s="461"/>
      <c r="TTD128" s="461"/>
      <c r="TTE128" s="461"/>
      <c r="TTF128" s="461"/>
      <c r="TTG128" s="461"/>
      <c r="TTH128" s="461"/>
      <c r="TTI128" s="461"/>
      <c r="TTJ128" s="461"/>
      <c r="TTK128" s="461"/>
      <c r="TTL128" s="461"/>
      <c r="TTM128" s="461"/>
      <c r="TTN128" s="461"/>
      <c r="TTO128" s="461"/>
      <c r="TTP128" s="461"/>
      <c r="TTQ128" s="461"/>
      <c r="TTR128" s="461"/>
      <c r="TTS128" s="461"/>
      <c r="TTT128" s="461"/>
      <c r="TTU128" s="461"/>
      <c r="TTV128" s="461"/>
      <c r="TTW128" s="461"/>
      <c r="TTX128" s="461"/>
      <c r="TTY128" s="461"/>
      <c r="TTZ128" s="461"/>
      <c r="TUA128" s="461"/>
      <c r="TUB128" s="461"/>
      <c r="TUC128" s="461"/>
      <c r="TUD128" s="461"/>
      <c r="TUE128" s="461"/>
      <c r="TUF128" s="461"/>
      <c r="TUG128" s="461"/>
      <c r="TUH128" s="461"/>
      <c r="TUI128" s="461"/>
      <c r="TUJ128" s="461"/>
      <c r="TUK128" s="461"/>
      <c r="TUL128" s="461"/>
      <c r="TUM128" s="461"/>
      <c r="TUN128" s="461"/>
      <c r="TUO128" s="461"/>
      <c r="TUP128" s="461"/>
      <c r="TUQ128" s="461"/>
      <c r="TUR128" s="461"/>
      <c r="TUS128" s="461"/>
      <c r="TUT128" s="461"/>
      <c r="TUU128" s="461"/>
      <c r="TUV128" s="461"/>
      <c r="TUW128" s="461"/>
      <c r="TUX128" s="461"/>
      <c r="TUY128" s="461"/>
      <c r="TUZ128" s="461"/>
      <c r="TVA128" s="461"/>
      <c r="TVB128" s="461"/>
      <c r="TVC128" s="461"/>
      <c r="TVD128" s="461"/>
      <c r="TVE128" s="461"/>
      <c r="TVF128" s="461"/>
      <c r="TVG128" s="461"/>
      <c r="TVH128" s="461"/>
      <c r="TVI128" s="461"/>
      <c r="TVJ128" s="461"/>
      <c r="TVK128" s="461"/>
      <c r="TVL128" s="461"/>
      <c r="TVM128" s="461"/>
      <c r="TVN128" s="461"/>
      <c r="TVO128" s="461"/>
      <c r="TVP128" s="461"/>
      <c r="TVQ128" s="461"/>
      <c r="TVR128" s="461"/>
      <c r="TVS128" s="461"/>
      <c r="TVT128" s="461"/>
      <c r="TVU128" s="461"/>
      <c r="TVV128" s="461"/>
      <c r="TVW128" s="461"/>
      <c r="TVX128" s="461"/>
      <c r="TVY128" s="461"/>
      <c r="TVZ128" s="461"/>
      <c r="TWA128" s="461"/>
      <c r="TWB128" s="461"/>
      <c r="TWC128" s="461"/>
      <c r="TWD128" s="461"/>
      <c r="TWE128" s="461"/>
      <c r="TWF128" s="461"/>
      <c r="TWG128" s="461"/>
      <c r="TWH128" s="461"/>
      <c r="TWI128" s="461"/>
      <c r="TWJ128" s="461"/>
      <c r="TWK128" s="461"/>
      <c r="TWL128" s="461"/>
      <c r="TWM128" s="461"/>
      <c r="TWN128" s="461"/>
      <c r="TWO128" s="461"/>
      <c r="TWP128" s="461"/>
      <c r="TWQ128" s="461"/>
      <c r="TWR128" s="461"/>
      <c r="TWS128" s="461"/>
      <c r="TWT128" s="461"/>
      <c r="TWU128" s="461"/>
      <c r="TWV128" s="461"/>
      <c r="TWW128" s="461"/>
      <c r="TWX128" s="461"/>
      <c r="TWY128" s="461"/>
      <c r="TWZ128" s="461"/>
      <c r="TXA128" s="461"/>
      <c r="TXB128" s="461"/>
      <c r="TXC128" s="461"/>
      <c r="TXD128" s="461"/>
      <c r="TXE128" s="461"/>
      <c r="TXF128" s="461"/>
      <c r="TXG128" s="461"/>
      <c r="TXH128" s="461"/>
      <c r="TXI128" s="461"/>
      <c r="TXJ128" s="461"/>
      <c r="TXK128" s="461"/>
      <c r="TXL128" s="461"/>
      <c r="TXM128" s="461"/>
      <c r="TXN128" s="461"/>
      <c r="TXO128" s="461"/>
      <c r="TXP128" s="461"/>
      <c r="TXQ128" s="461"/>
      <c r="TXR128" s="461"/>
      <c r="TXS128" s="461"/>
      <c r="TXT128" s="461"/>
      <c r="TXU128" s="461"/>
      <c r="TXV128" s="461"/>
      <c r="TXW128" s="461"/>
      <c r="TXX128" s="461"/>
      <c r="TXY128" s="461"/>
      <c r="TXZ128" s="461"/>
      <c r="TYA128" s="461"/>
      <c r="TYB128" s="461"/>
      <c r="TYC128" s="461"/>
      <c r="TYD128" s="461"/>
      <c r="TYE128" s="461"/>
      <c r="TYF128" s="461"/>
      <c r="TYG128" s="461"/>
      <c r="TYH128" s="461"/>
      <c r="TYI128" s="461"/>
      <c r="TYJ128" s="461"/>
      <c r="TYK128" s="461"/>
      <c r="TYL128" s="461"/>
      <c r="TYM128" s="461"/>
      <c r="TYN128" s="461"/>
      <c r="TYO128" s="461"/>
      <c r="TYP128" s="461"/>
      <c r="TYQ128" s="461"/>
      <c r="TYR128" s="461"/>
      <c r="TYS128" s="461"/>
      <c r="TYT128" s="461"/>
      <c r="TYU128" s="461"/>
      <c r="TYV128" s="461"/>
      <c r="TYW128" s="461"/>
      <c r="TYX128" s="461"/>
      <c r="TYY128" s="461"/>
      <c r="TYZ128" s="461"/>
      <c r="TZA128" s="461"/>
      <c r="TZB128" s="461"/>
      <c r="TZC128" s="461"/>
      <c r="TZD128" s="461"/>
      <c r="TZE128" s="461"/>
      <c r="TZF128" s="461"/>
      <c r="TZG128" s="461"/>
      <c r="TZH128" s="461"/>
      <c r="TZI128" s="461"/>
      <c r="TZJ128" s="461"/>
      <c r="TZK128" s="461"/>
      <c r="TZL128" s="461"/>
      <c r="TZM128" s="461"/>
      <c r="TZN128" s="461"/>
      <c r="TZO128" s="461"/>
      <c r="TZP128" s="461"/>
      <c r="TZQ128" s="461"/>
      <c r="TZR128" s="461"/>
      <c r="TZS128" s="461"/>
      <c r="TZT128" s="461"/>
      <c r="TZU128" s="461"/>
      <c r="TZV128" s="461"/>
      <c r="TZW128" s="461"/>
      <c r="TZX128" s="461"/>
      <c r="TZY128" s="461"/>
      <c r="TZZ128" s="461"/>
      <c r="UAA128" s="461"/>
      <c r="UAB128" s="461"/>
      <c r="UAC128" s="461"/>
      <c r="UAD128" s="461"/>
      <c r="UAE128" s="461"/>
      <c r="UAF128" s="461"/>
      <c r="UAG128" s="461"/>
      <c r="UAH128" s="461"/>
      <c r="UAI128" s="461"/>
      <c r="UAJ128" s="461"/>
      <c r="UAK128" s="461"/>
      <c r="UAL128" s="461"/>
      <c r="UAM128" s="461"/>
      <c r="UAN128" s="461"/>
      <c r="UAO128" s="461"/>
      <c r="UAP128" s="461"/>
      <c r="UAQ128" s="461"/>
      <c r="UAR128" s="461"/>
      <c r="UAS128" s="461"/>
      <c r="UAT128" s="461"/>
      <c r="UAU128" s="461"/>
      <c r="UAV128" s="461"/>
      <c r="UAW128" s="461"/>
      <c r="UAX128" s="461"/>
      <c r="UAY128" s="461"/>
      <c r="UAZ128" s="461"/>
      <c r="UBA128" s="461"/>
      <c r="UBB128" s="461"/>
      <c r="UBC128" s="461"/>
      <c r="UBD128" s="461"/>
      <c r="UBE128" s="461"/>
      <c r="UBF128" s="461"/>
      <c r="UBG128" s="461"/>
      <c r="UBH128" s="461"/>
      <c r="UBI128" s="461"/>
      <c r="UBJ128" s="461"/>
      <c r="UBK128" s="461"/>
      <c r="UBL128" s="461"/>
      <c r="UBM128" s="461"/>
      <c r="UBN128" s="461"/>
      <c r="UBO128" s="461"/>
      <c r="UBP128" s="461"/>
      <c r="UBQ128" s="461"/>
      <c r="UBR128" s="461"/>
      <c r="UBS128" s="461"/>
      <c r="UBT128" s="461"/>
      <c r="UBU128" s="461"/>
      <c r="UBV128" s="461"/>
      <c r="UBW128" s="461"/>
      <c r="UBX128" s="461"/>
      <c r="UBY128" s="461"/>
      <c r="UBZ128" s="461"/>
      <c r="UCA128" s="461"/>
      <c r="UCB128" s="461"/>
      <c r="UCC128" s="461"/>
      <c r="UCD128" s="461"/>
      <c r="UCE128" s="461"/>
      <c r="UCF128" s="461"/>
      <c r="UCG128" s="461"/>
      <c r="UCH128" s="461"/>
      <c r="UCI128" s="461"/>
      <c r="UCJ128" s="461"/>
      <c r="UCK128" s="461"/>
      <c r="UCL128" s="461"/>
      <c r="UCM128" s="461"/>
      <c r="UCN128" s="461"/>
      <c r="UCO128" s="461"/>
      <c r="UCP128" s="461"/>
      <c r="UCQ128" s="461"/>
      <c r="UCR128" s="461"/>
      <c r="UCS128" s="461"/>
      <c r="UCT128" s="461"/>
      <c r="UCU128" s="461"/>
      <c r="UCV128" s="461"/>
      <c r="UCW128" s="461"/>
      <c r="UCX128" s="461"/>
      <c r="UCY128" s="461"/>
      <c r="UCZ128" s="461"/>
      <c r="UDA128" s="461"/>
      <c r="UDB128" s="461"/>
      <c r="UDC128" s="461"/>
      <c r="UDD128" s="461"/>
      <c r="UDE128" s="461"/>
      <c r="UDF128" s="461"/>
      <c r="UDG128" s="461"/>
      <c r="UDH128" s="461"/>
      <c r="UDI128" s="461"/>
      <c r="UDJ128" s="461"/>
      <c r="UDK128" s="461"/>
      <c r="UDL128" s="461"/>
      <c r="UDM128" s="461"/>
      <c r="UDN128" s="461"/>
      <c r="UDO128" s="461"/>
      <c r="UDP128" s="461"/>
      <c r="UDQ128" s="461"/>
      <c r="UDR128" s="461"/>
      <c r="UDS128" s="461"/>
      <c r="UDT128" s="461"/>
      <c r="UDU128" s="461"/>
      <c r="UDV128" s="461"/>
      <c r="UDW128" s="461"/>
      <c r="UDX128" s="461"/>
      <c r="UDY128" s="461"/>
      <c r="UDZ128" s="461"/>
      <c r="UEA128" s="461"/>
      <c r="UEB128" s="461"/>
      <c r="UEC128" s="461"/>
      <c r="UED128" s="461"/>
      <c r="UEE128" s="461"/>
      <c r="UEF128" s="461"/>
      <c r="UEG128" s="461"/>
      <c r="UEH128" s="461"/>
      <c r="UEI128" s="461"/>
      <c r="UEJ128" s="461"/>
      <c r="UEK128" s="461"/>
      <c r="UEL128" s="461"/>
      <c r="UEM128" s="461"/>
      <c r="UEN128" s="461"/>
      <c r="UEO128" s="461"/>
      <c r="UEP128" s="461"/>
      <c r="UEQ128" s="461"/>
      <c r="UER128" s="461"/>
      <c r="UES128" s="461"/>
      <c r="UET128" s="461"/>
      <c r="UEU128" s="461"/>
      <c r="UEV128" s="461"/>
      <c r="UEW128" s="461"/>
      <c r="UEX128" s="461"/>
      <c r="UEY128" s="461"/>
      <c r="UEZ128" s="461"/>
      <c r="UFA128" s="461"/>
      <c r="UFB128" s="461"/>
      <c r="UFC128" s="461"/>
      <c r="UFD128" s="461"/>
      <c r="UFE128" s="461"/>
      <c r="UFF128" s="461"/>
      <c r="UFG128" s="461"/>
      <c r="UFH128" s="461"/>
      <c r="UFI128" s="461"/>
      <c r="UFJ128" s="461"/>
      <c r="UFK128" s="461"/>
      <c r="UFL128" s="461"/>
      <c r="UFM128" s="461"/>
      <c r="UFN128" s="461"/>
      <c r="UFO128" s="461"/>
      <c r="UFP128" s="461"/>
      <c r="UFQ128" s="461"/>
      <c r="UFR128" s="461"/>
      <c r="UFS128" s="461"/>
      <c r="UFT128" s="461"/>
      <c r="UFU128" s="461"/>
      <c r="UFV128" s="461"/>
      <c r="UFW128" s="461"/>
      <c r="UFX128" s="461"/>
      <c r="UFY128" s="461"/>
      <c r="UFZ128" s="461"/>
      <c r="UGA128" s="461"/>
      <c r="UGB128" s="461"/>
      <c r="UGC128" s="461"/>
      <c r="UGD128" s="461"/>
      <c r="UGE128" s="461"/>
      <c r="UGF128" s="461"/>
      <c r="UGG128" s="461"/>
      <c r="UGH128" s="461"/>
      <c r="UGI128" s="461"/>
      <c r="UGJ128" s="461"/>
      <c r="UGK128" s="461"/>
      <c r="UGL128" s="461"/>
      <c r="UGM128" s="461"/>
      <c r="UGN128" s="461"/>
      <c r="UGO128" s="461"/>
      <c r="UGP128" s="461"/>
      <c r="UGQ128" s="461"/>
      <c r="UGR128" s="461"/>
      <c r="UGS128" s="461"/>
      <c r="UGT128" s="461"/>
      <c r="UGU128" s="461"/>
      <c r="UGV128" s="461"/>
      <c r="UGW128" s="461"/>
      <c r="UGX128" s="461"/>
      <c r="UGY128" s="461"/>
      <c r="UGZ128" s="461"/>
      <c r="UHA128" s="461"/>
      <c r="UHB128" s="461"/>
      <c r="UHC128" s="461"/>
      <c r="UHD128" s="461"/>
      <c r="UHE128" s="461"/>
      <c r="UHF128" s="461"/>
      <c r="UHG128" s="461"/>
      <c r="UHH128" s="461"/>
      <c r="UHI128" s="461"/>
      <c r="UHJ128" s="461"/>
      <c r="UHK128" s="461"/>
      <c r="UHL128" s="461"/>
      <c r="UHM128" s="461"/>
      <c r="UHN128" s="461"/>
      <c r="UHO128" s="461"/>
      <c r="UHP128" s="461"/>
      <c r="UHQ128" s="461"/>
      <c r="UHR128" s="461"/>
      <c r="UHS128" s="461"/>
      <c r="UHT128" s="461"/>
      <c r="UHU128" s="461"/>
      <c r="UHV128" s="461"/>
      <c r="UHW128" s="461"/>
      <c r="UHX128" s="461"/>
      <c r="UHY128" s="461"/>
      <c r="UHZ128" s="461"/>
      <c r="UIA128" s="461"/>
      <c r="UIB128" s="461"/>
      <c r="UIC128" s="461"/>
      <c r="UID128" s="461"/>
      <c r="UIE128" s="461"/>
      <c r="UIF128" s="461"/>
      <c r="UIG128" s="461"/>
      <c r="UIH128" s="461"/>
      <c r="UII128" s="461"/>
      <c r="UIJ128" s="461"/>
      <c r="UIK128" s="461"/>
      <c r="UIL128" s="461"/>
      <c r="UIM128" s="461"/>
      <c r="UIN128" s="461"/>
      <c r="UIO128" s="461"/>
      <c r="UIP128" s="461"/>
      <c r="UIQ128" s="461"/>
      <c r="UIR128" s="461"/>
      <c r="UIS128" s="461"/>
      <c r="UIT128" s="461"/>
      <c r="UIU128" s="461"/>
      <c r="UIV128" s="461"/>
      <c r="UIW128" s="461"/>
      <c r="UIX128" s="461"/>
      <c r="UIY128" s="461"/>
      <c r="UIZ128" s="461"/>
      <c r="UJA128" s="461"/>
      <c r="UJB128" s="461"/>
      <c r="UJC128" s="461"/>
      <c r="UJD128" s="461"/>
      <c r="UJE128" s="461"/>
      <c r="UJF128" s="461"/>
      <c r="UJG128" s="461"/>
      <c r="UJH128" s="461"/>
      <c r="UJI128" s="461"/>
      <c r="UJJ128" s="461"/>
      <c r="UJK128" s="461"/>
      <c r="UJL128" s="461"/>
      <c r="UJM128" s="461"/>
      <c r="UJN128" s="461"/>
      <c r="UJO128" s="461"/>
      <c r="UJP128" s="461"/>
      <c r="UJQ128" s="461"/>
      <c r="UJR128" s="461"/>
      <c r="UJS128" s="461"/>
      <c r="UJT128" s="461"/>
      <c r="UJU128" s="461"/>
      <c r="UJV128" s="461"/>
      <c r="UJW128" s="461"/>
      <c r="UJX128" s="461"/>
      <c r="UJY128" s="461"/>
      <c r="UJZ128" s="461"/>
      <c r="UKA128" s="461"/>
      <c r="UKB128" s="461"/>
      <c r="UKC128" s="461"/>
      <c r="UKD128" s="461"/>
      <c r="UKE128" s="461"/>
      <c r="UKF128" s="461"/>
      <c r="UKG128" s="461"/>
      <c r="UKH128" s="461"/>
      <c r="UKI128" s="461"/>
      <c r="UKJ128" s="461"/>
      <c r="UKK128" s="461"/>
      <c r="UKL128" s="461"/>
      <c r="UKM128" s="461"/>
      <c r="UKN128" s="461"/>
      <c r="UKO128" s="461"/>
      <c r="UKP128" s="461"/>
      <c r="UKQ128" s="461"/>
      <c r="UKR128" s="461"/>
      <c r="UKS128" s="461"/>
      <c r="UKT128" s="461"/>
      <c r="UKU128" s="461"/>
      <c r="UKV128" s="461"/>
      <c r="UKW128" s="461"/>
      <c r="UKX128" s="461"/>
      <c r="UKY128" s="461"/>
      <c r="UKZ128" s="461"/>
      <c r="ULA128" s="461"/>
      <c r="ULB128" s="461"/>
      <c r="ULC128" s="461"/>
      <c r="ULD128" s="461"/>
      <c r="ULE128" s="461"/>
      <c r="ULF128" s="461"/>
      <c r="ULG128" s="461"/>
      <c r="ULH128" s="461"/>
      <c r="ULI128" s="461"/>
      <c r="ULJ128" s="461"/>
      <c r="ULK128" s="461"/>
      <c r="ULL128" s="461"/>
      <c r="ULM128" s="461"/>
      <c r="ULN128" s="461"/>
      <c r="ULO128" s="461"/>
      <c r="ULP128" s="461"/>
      <c r="ULQ128" s="461"/>
      <c r="ULR128" s="461"/>
      <c r="ULS128" s="461"/>
      <c r="ULT128" s="461"/>
      <c r="ULU128" s="461"/>
      <c r="ULV128" s="461"/>
      <c r="ULW128" s="461"/>
      <c r="ULX128" s="461"/>
      <c r="ULY128" s="461"/>
      <c r="ULZ128" s="461"/>
      <c r="UMA128" s="461"/>
      <c r="UMB128" s="461"/>
      <c r="UMC128" s="461"/>
      <c r="UMD128" s="461"/>
      <c r="UME128" s="461"/>
      <c r="UMF128" s="461"/>
      <c r="UMG128" s="461"/>
      <c r="UMH128" s="461"/>
      <c r="UMI128" s="461"/>
      <c r="UMJ128" s="461"/>
      <c r="UMK128" s="461"/>
      <c r="UML128" s="461"/>
      <c r="UMM128" s="461"/>
      <c r="UMN128" s="461"/>
      <c r="UMO128" s="461"/>
      <c r="UMP128" s="461"/>
      <c r="UMQ128" s="461"/>
      <c r="UMR128" s="461"/>
      <c r="UMS128" s="461"/>
      <c r="UMT128" s="461"/>
      <c r="UMU128" s="461"/>
      <c r="UMV128" s="461"/>
      <c r="UMW128" s="461"/>
      <c r="UMX128" s="461"/>
      <c r="UMY128" s="461"/>
      <c r="UMZ128" s="461"/>
      <c r="UNA128" s="461"/>
      <c r="UNB128" s="461"/>
      <c r="UNC128" s="461"/>
      <c r="UND128" s="461"/>
      <c r="UNE128" s="461"/>
      <c r="UNF128" s="461"/>
      <c r="UNG128" s="461"/>
      <c r="UNH128" s="461"/>
      <c r="UNI128" s="461"/>
      <c r="UNJ128" s="461"/>
      <c r="UNK128" s="461"/>
      <c r="UNL128" s="461"/>
      <c r="UNM128" s="461"/>
      <c r="UNN128" s="461"/>
      <c r="UNO128" s="461"/>
      <c r="UNP128" s="461"/>
      <c r="UNQ128" s="461"/>
      <c r="UNR128" s="461"/>
      <c r="UNS128" s="461"/>
      <c r="UNT128" s="461"/>
      <c r="UNU128" s="461"/>
      <c r="UNV128" s="461"/>
      <c r="UNW128" s="461"/>
      <c r="UNX128" s="461"/>
      <c r="UNY128" s="461"/>
      <c r="UNZ128" s="461"/>
      <c r="UOA128" s="461"/>
      <c r="UOB128" s="461"/>
      <c r="UOC128" s="461"/>
      <c r="UOD128" s="461"/>
      <c r="UOE128" s="461"/>
      <c r="UOF128" s="461"/>
      <c r="UOG128" s="461"/>
      <c r="UOH128" s="461"/>
      <c r="UOI128" s="461"/>
      <c r="UOJ128" s="461"/>
      <c r="UOK128" s="461"/>
      <c r="UOL128" s="461"/>
      <c r="UOM128" s="461"/>
      <c r="UON128" s="461"/>
      <c r="UOO128" s="461"/>
      <c r="UOP128" s="461"/>
      <c r="UOQ128" s="461"/>
      <c r="UOR128" s="461"/>
      <c r="UOS128" s="461"/>
      <c r="UOT128" s="461"/>
      <c r="UOU128" s="461"/>
      <c r="UOV128" s="461"/>
      <c r="UOW128" s="461"/>
      <c r="UOX128" s="461"/>
      <c r="UOY128" s="461"/>
      <c r="UOZ128" s="461"/>
      <c r="UPA128" s="461"/>
      <c r="UPB128" s="461"/>
      <c r="UPC128" s="461"/>
      <c r="UPD128" s="461"/>
      <c r="UPE128" s="461"/>
      <c r="UPF128" s="461"/>
      <c r="UPG128" s="461"/>
      <c r="UPH128" s="461"/>
      <c r="UPI128" s="461"/>
      <c r="UPJ128" s="461"/>
      <c r="UPK128" s="461"/>
      <c r="UPL128" s="461"/>
      <c r="UPM128" s="461"/>
      <c r="UPN128" s="461"/>
      <c r="UPO128" s="461"/>
      <c r="UPP128" s="461"/>
      <c r="UPQ128" s="461"/>
      <c r="UPR128" s="461"/>
      <c r="UPS128" s="461"/>
      <c r="UPT128" s="461"/>
      <c r="UPU128" s="461"/>
      <c r="UPV128" s="461"/>
      <c r="UPW128" s="461"/>
      <c r="UPX128" s="461"/>
      <c r="UPY128" s="461"/>
      <c r="UPZ128" s="461"/>
      <c r="UQA128" s="461"/>
      <c r="UQB128" s="461"/>
      <c r="UQC128" s="461"/>
      <c r="UQD128" s="461"/>
      <c r="UQE128" s="461"/>
      <c r="UQF128" s="461"/>
      <c r="UQG128" s="461"/>
      <c r="UQH128" s="461"/>
      <c r="UQI128" s="461"/>
      <c r="UQJ128" s="461"/>
      <c r="UQK128" s="461"/>
      <c r="UQL128" s="461"/>
      <c r="UQM128" s="461"/>
      <c r="UQN128" s="461"/>
      <c r="UQO128" s="461"/>
      <c r="UQP128" s="461"/>
      <c r="UQQ128" s="461"/>
      <c r="UQR128" s="461"/>
      <c r="UQS128" s="461"/>
      <c r="UQT128" s="461"/>
      <c r="UQU128" s="461"/>
      <c r="UQV128" s="461"/>
      <c r="UQW128" s="461"/>
      <c r="UQX128" s="461"/>
      <c r="UQY128" s="461"/>
      <c r="UQZ128" s="461"/>
      <c r="URA128" s="461"/>
      <c r="URB128" s="461"/>
      <c r="URC128" s="461"/>
      <c r="URD128" s="461"/>
      <c r="URE128" s="461"/>
      <c r="URF128" s="461"/>
      <c r="URG128" s="461"/>
      <c r="URH128" s="461"/>
      <c r="URI128" s="461"/>
      <c r="URJ128" s="461"/>
      <c r="URK128" s="461"/>
      <c r="URL128" s="461"/>
      <c r="URM128" s="461"/>
      <c r="URN128" s="461"/>
      <c r="URO128" s="461"/>
      <c r="URP128" s="461"/>
      <c r="URQ128" s="461"/>
      <c r="URR128" s="461"/>
      <c r="URS128" s="461"/>
      <c r="URT128" s="461"/>
      <c r="URU128" s="461"/>
      <c r="URV128" s="461"/>
      <c r="URW128" s="461"/>
      <c r="URX128" s="461"/>
      <c r="URY128" s="461"/>
      <c r="URZ128" s="461"/>
      <c r="USA128" s="461"/>
      <c r="USB128" s="461"/>
      <c r="USC128" s="461"/>
      <c r="USD128" s="461"/>
      <c r="USE128" s="461"/>
      <c r="USF128" s="461"/>
      <c r="USG128" s="461"/>
      <c r="USH128" s="461"/>
      <c r="USI128" s="461"/>
      <c r="USJ128" s="461"/>
      <c r="USK128" s="461"/>
      <c r="USL128" s="461"/>
      <c r="USM128" s="461"/>
      <c r="USN128" s="461"/>
      <c r="USO128" s="461"/>
      <c r="USP128" s="461"/>
      <c r="USQ128" s="461"/>
      <c r="USR128" s="461"/>
      <c r="USS128" s="461"/>
      <c r="UST128" s="461"/>
      <c r="USU128" s="461"/>
      <c r="USV128" s="461"/>
      <c r="USW128" s="461"/>
      <c r="USX128" s="461"/>
      <c r="USY128" s="461"/>
      <c r="USZ128" s="461"/>
      <c r="UTA128" s="461"/>
      <c r="UTB128" s="461"/>
      <c r="UTC128" s="461"/>
      <c r="UTD128" s="461"/>
      <c r="UTE128" s="461"/>
      <c r="UTF128" s="461"/>
      <c r="UTG128" s="461"/>
      <c r="UTH128" s="461"/>
      <c r="UTI128" s="461"/>
      <c r="UTJ128" s="461"/>
      <c r="UTK128" s="461"/>
      <c r="UTL128" s="461"/>
      <c r="UTM128" s="461"/>
      <c r="UTN128" s="461"/>
      <c r="UTO128" s="461"/>
      <c r="UTP128" s="461"/>
      <c r="UTQ128" s="461"/>
      <c r="UTR128" s="461"/>
      <c r="UTS128" s="461"/>
      <c r="UTT128" s="461"/>
      <c r="UTU128" s="461"/>
      <c r="UTV128" s="461"/>
      <c r="UTW128" s="461"/>
      <c r="UTX128" s="461"/>
      <c r="UTY128" s="461"/>
      <c r="UTZ128" s="461"/>
      <c r="UUA128" s="461"/>
      <c r="UUB128" s="461"/>
      <c r="UUC128" s="461"/>
      <c r="UUD128" s="461"/>
      <c r="UUE128" s="461"/>
      <c r="UUF128" s="461"/>
      <c r="UUG128" s="461"/>
      <c r="UUH128" s="461"/>
      <c r="UUI128" s="461"/>
      <c r="UUJ128" s="461"/>
      <c r="UUK128" s="461"/>
      <c r="UUL128" s="461"/>
      <c r="UUM128" s="461"/>
      <c r="UUN128" s="461"/>
      <c r="UUO128" s="461"/>
      <c r="UUP128" s="461"/>
      <c r="UUQ128" s="461"/>
      <c r="UUR128" s="461"/>
      <c r="UUS128" s="461"/>
      <c r="UUT128" s="461"/>
      <c r="UUU128" s="461"/>
      <c r="UUV128" s="461"/>
      <c r="UUW128" s="461"/>
      <c r="UUX128" s="461"/>
      <c r="UUY128" s="461"/>
      <c r="UUZ128" s="461"/>
      <c r="UVA128" s="461"/>
      <c r="UVB128" s="461"/>
      <c r="UVC128" s="461"/>
      <c r="UVD128" s="461"/>
      <c r="UVE128" s="461"/>
      <c r="UVF128" s="461"/>
      <c r="UVG128" s="461"/>
      <c r="UVH128" s="461"/>
      <c r="UVI128" s="461"/>
      <c r="UVJ128" s="461"/>
      <c r="UVK128" s="461"/>
      <c r="UVL128" s="461"/>
      <c r="UVM128" s="461"/>
      <c r="UVN128" s="461"/>
      <c r="UVO128" s="461"/>
      <c r="UVP128" s="461"/>
      <c r="UVQ128" s="461"/>
      <c r="UVR128" s="461"/>
      <c r="UVS128" s="461"/>
      <c r="UVT128" s="461"/>
      <c r="UVU128" s="461"/>
      <c r="UVV128" s="461"/>
      <c r="UVW128" s="461"/>
      <c r="UVX128" s="461"/>
      <c r="UVY128" s="461"/>
      <c r="UVZ128" s="461"/>
      <c r="UWA128" s="461"/>
      <c r="UWB128" s="461"/>
      <c r="UWC128" s="461"/>
      <c r="UWD128" s="461"/>
      <c r="UWE128" s="461"/>
      <c r="UWF128" s="461"/>
      <c r="UWG128" s="461"/>
      <c r="UWH128" s="461"/>
      <c r="UWI128" s="461"/>
      <c r="UWJ128" s="461"/>
      <c r="UWK128" s="461"/>
      <c r="UWL128" s="461"/>
      <c r="UWM128" s="461"/>
      <c r="UWN128" s="461"/>
      <c r="UWO128" s="461"/>
      <c r="UWP128" s="461"/>
      <c r="UWQ128" s="461"/>
      <c r="UWR128" s="461"/>
      <c r="UWS128" s="461"/>
      <c r="UWT128" s="461"/>
      <c r="UWU128" s="461"/>
      <c r="UWV128" s="461"/>
      <c r="UWW128" s="461"/>
      <c r="UWX128" s="461"/>
      <c r="UWY128" s="461"/>
      <c r="UWZ128" s="461"/>
      <c r="UXA128" s="461"/>
      <c r="UXB128" s="461"/>
      <c r="UXC128" s="461"/>
      <c r="UXD128" s="461"/>
      <c r="UXE128" s="461"/>
      <c r="UXF128" s="461"/>
      <c r="UXG128" s="461"/>
      <c r="UXH128" s="461"/>
      <c r="UXI128" s="461"/>
      <c r="UXJ128" s="461"/>
      <c r="UXK128" s="461"/>
      <c r="UXL128" s="461"/>
      <c r="UXM128" s="461"/>
      <c r="UXN128" s="461"/>
      <c r="UXO128" s="461"/>
      <c r="UXP128" s="461"/>
      <c r="UXQ128" s="461"/>
      <c r="UXR128" s="461"/>
      <c r="UXS128" s="461"/>
      <c r="UXT128" s="461"/>
      <c r="UXU128" s="461"/>
      <c r="UXV128" s="461"/>
      <c r="UXW128" s="461"/>
      <c r="UXX128" s="461"/>
      <c r="UXY128" s="461"/>
      <c r="UXZ128" s="461"/>
      <c r="UYA128" s="461"/>
      <c r="UYB128" s="461"/>
      <c r="UYC128" s="461"/>
      <c r="UYD128" s="461"/>
      <c r="UYE128" s="461"/>
      <c r="UYF128" s="461"/>
      <c r="UYG128" s="461"/>
      <c r="UYH128" s="461"/>
      <c r="UYI128" s="461"/>
      <c r="UYJ128" s="461"/>
      <c r="UYK128" s="461"/>
      <c r="UYL128" s="461"/>
      <c r="UYM128" s="461"/>
      <c r="UYN128" s="461"/>
      <c r="UYO128" s="461"/>
      <c r="UYP128" s="461"/>
      <c r="UYQ128" s="461"/>
      <c r="UYR128" s="461"/>
      <c r="UYS128" s="461"/>
      <c r="UYT128" s="461"/>
      <c r="UYU128" s="461"/>
      <c r="UYV128" s="461"/>
      <c r="UYW128" s="461"/>
      <c r="UYX128" s="461"/>
      <c r="UYY128" s="461"/>
      <c r="UYZ128" s="461"/>
      <c r="UZA128" s="461"/>
      <c r="UZB128" s="461"/>
      <c r="UZC128" s="461"/>
      <c r="UZD128" s="461"/>
      <c r="UZE128" s="461"/>
      <c r="UZF128" s="461"/>
      <c r="UZG128" s="461"/>
      <c r="UZH128" s="461"/>
      <c r="UZI128" s="461"/>
      <c r="UZJ128" s="461"/>
      <c r="UZK128" s="461"/>
      <c r="UZL128" s="461"/>
      <c r="UZM128" s="461"/>
      <c r="UZN128" s="461"/>
      <c r="UZO128" s="461"/>
      <c r="UZP128" s="461"/>
      <c r="UZQ128" s="461"/>
      <c r="UZR128" s="461"/>
      <c r="UZS128" s="461"/>
      <c r="UZT128" s="461"/>
      <c r="UZU128" s="461"/>
      <c r="UZV128" s="461"/>
      <c r="UZW128" s="461"/>
      <c r="UZX128" s="461"/>
      <c r="UZY128" s="461"/>
      <c r="UZZ128" s="461"/>
      <c r="VAA128" s="461"/>
      <c r="VAB128" s="461"/>
      <c r="VAC128" s="461"/>
      <c r="VAD128" s="461"/>
      <c r="VAE128" s="461"/>
      <c r="VAF128" s="461"/>
      <c r="VAG128" s="461"/>
      <c r="VAH128" s="461"/>
      <c r="VAI128" s="461"/>
      <c r="VAJ128" s="461"/>
      <c r="VAK128" s="461"/>
      <c r="VAL128" s="461"/>
      <c r="VAM128" s="461"/>
      <c r="VAN128" s="461"/>
      <c r="VAO128" s="461"/>
      <c r="VAP128" s="461"/>
      <c r="VAQ128" s="461"/>
      <c r="VAR128" s="461"/>
      <c r="VAS128" s="461"/>
      <c r="VAT128" s="461"/>
      <c r="VAU128" s="461"/>
      <c r="VAV128" s="461"/>
      <c r="VAW128" s="461"/>
      <c r="VAX128" s="461"/>
      <c r="VAY128" s="461"/>
      <c r="VAZ128" s="461"/>
      <c r="VBA128" s="461"/>
      <c r="VBB128" s="461"/>
      <c r="VBC128" s="461"/>
      <c r="VBD128" s="461"/>
      <c r="VBE128" s="461"/>
      <c r="VBF128" s="461"/>
      <c r="VBG128" s="461"/>
      <c r="VBH128" s="461"/>
      <c r="VBI128" s="461"/>
      <c r="VBJ128" s="461"/>
      <c r="VBK128" s="461"/>
      <c r="VBL128" s="461"/>
      <c r="VBM128" s="461"/>
      <c r="VBN128" s="461"/>
      <c r="VBO128" s="461"/>
      <c r="VBP128" s="461"/>
      <c r="VBQ128" s="461"/>
      <c r="VBR128" s="461"/>
      <c r="VBS128" s="461"/>
      <c r="VBT128" s="461"/>
      <c r="VBU128" s="461"/>
      <c r="VBV128" s="461"/>
      <c r="VBW128" s="461"/>
      <c r="VBX128" s="461"/>
      <c r="VBY128" s="461"/>
      <c r="VBZ128" s="461"/>
      <c r="VCA128" s="461"/>
      <c r="VCB128" s="461"/>
      <c r="VCC128" s="461"/>
      <c r="VCD128" s="461"/>
      <c r="VCE128" s="461"/>
      <c r="VCF128" s="461"/>
      <c r="VCG128" s="461"/>
      <c r="VCH128" s="461"/>
      <c r="VCI128" s="461"/>
      <c r="VCJ128" s="461"/>
      <c r="VCK128" s="461"/>
      <c r="VCL128" s="461"/>
      <c r="VCM128" s="461"/>
      <c r="VCN128" s="461"/>
      <c r="VCO128" s="461"/>
      <c r="VCP128" s="461"/>
      <c r="VCQ128" s="461"/>
      <c r="VCR128" s="461"/>
      <c r="VCS128" s="461"/>
      <c r="VCT128" s="461"/>
      <c r="VCU128" s="461"/>
      <c r="VCV128" s="461"/>
      <c r="VCW128" s="461"/>
      <c r="VCX128" s="461"/>
      <c r="VCY128" s="461"/>
      <c r="VCZ128" s="461"/>
      <c r="VDA128" s="461"/>
      <c r="VDB128" s="461"/>
      <c r="VDC128" s="461"/>
      <c r="VDD128" s="461"/>
      <c r="VDE128" s="461"/>
      <c r="VDF128" s="461"/>
      <c r="VDG128" s="461"/>
      <c r="VDH128" s="461"/>
      <c r="VDI128" s="461"/>
      <c r="VDJ128" s="461"/>
      <c r="VDK128" s="461"/>
      <c r="VDL128" s="461"/>
      <c r="VDM128" s="461"/>
      <c r="VDN128" s="461"/>
      <c r="VDO128" s="461"/>
      <c r="VDP128" s="461"/>
      <c r="VDQ128" s="461"/>
      <c r="VDR128" s="461"/>
      <c r="VDS128" s="461"/>
      <c r="VDT128" s="461"/>
      <c r="VDU128" s="461"/>
      <c r="VDV128" s="461"/>
      <c r="VDW128" s="461"/>
      <c r="VDX128" s="461"/>
      <c r="VDY128" s="461"/>
      <c r="VDZ128" s="461"/>
      <c r="VEA128" s="461"/>
      <c r="VEB128" s="461"/>
      <c r="VEC128" s="461"/>
      <c r="VED128" s="461"/>
      <c r="VEE128" s="461"/>
      <c r="VEF128" s="461"/>
      <c r="VEG128" s="461"/>
      <c r="VEH128" s="461"/>
      <c r="VEI128" s="461"/>
      <c r="VEJ128" s="461"/>
      <c r="VEK128" s="461"/>
      <c r="VEL128" s="461"/>
      <c r="VEM128" s="461"/>
      <c r="VEN128" s="461"/>
      <c r="VEO128" s="461"/>
      <c r="VEP128" s="461"/>
      <c r="VEQ128" s="461"/>
      <c r="VER128" s="461"/>
      <c r="VES128" s="461"/>
      <c r="VET128" s="461"/>
      <c r="VEU128" s="461"/>
      <c r="VEV128" s="461"/>
      <c r="VEW128" s="461"/>
      <c r="VEX128" s="461"/>
      <c r="VEY128" s="461"/>
      <c r="VEZ128" s="461"/>
      <c r="VFA128" s="461"/>
      <c r="VFB128" s="461"/>
      <c r="VFC128" s="461"/>
      <c r="VFD128" s="461"/>
      <c r="VFE128" s="461"/>
      <c r="VFF128" s="461"/>
      <c r="VFG128" s="461"/>
      <c r="VFH128" s="461"/>
      <c r="VFI128" s="461"/>
      <c r="VFJ128" s="461"/>
      <c r="VFK128" s="461"/>
      <c r="VFL128" s="461"/>
      <c r="VFM128" s="461"/>
      <c r="VFN128" s="461"/>
      <c r="VFO128" s="461"/>
      <c r="VFP128" s="461"/>
      <c r="VFQ128" s="461"/>
      <c r="VFR128" s="461"/>
      <c r="VFS128" s="461"/>
      <c r="VFT128" s="461"/>
      <c r="VFU128" s="461"/>
      <c r="VFV128" s="461"/>
      <c r="VFW128" s="461"/>
      <c r="VFX128" s="461"/>
      <c r="VFY128" s="461"/>
      <c r="VFZ128" s="461"/>
      <c r="VGA128" s="461"/>
      <c r="VGB128" s="461"/>
      <c r="VGC128" s="461"/>
      <c r="VGD128" s="461"/>
      <c r="VGE128" s="461"/>
      <c r="VGF128" s="461"/>
      <c r="VGG128" s="461"/>
      <c r="VGH128" s="461"/>
      <c r="VGI128" s="461"/>
      <c r="VGJ128" s="461"/>
      <c r="VGK128" s="461"/>
      <c r="VGL128" s="461"/>
      <c r="VGM128" s="461"/>
      <c r="VGN128" s="461"/>
      <c r="VGO128" s="461"/>
      <c r="VGP128" s="461"/>
      <c r="VGQ128" s="461"/>
      <c r="VGR128" s="461"/>
      <c r="VGS128" s="461"/>
      <c r="VGT128" s="461"/>
      <c r="VGU128" s="461"/>
      <c r="VGV128" s="461"/>
      <c r="VGW128" s="461"/>
      <c r="VGX128" s="461"/>
      <c r="VGY128" s="461"/>
      <c r="VGZ128" s="461"/>
      <c r="VHA128" s="461"/>
      <c r="VHB128" s="461"/>
      <c r="VHC128" s="461"/>
      <c r="VHD128" s="461"/>
      <c r="VHE128" s="461"/>
      <c r="VHF128" s="461"/>
      <c r="VHG128" s="461"/>
      <c r="VHH128" s="461"/>
      <c r="VHI128" s="461"/>
      <c r="VHJ128" s="461"/>
      <c r="VHK128" s="461"/>
      <c r="VHL128" s="461"/>
      <c r="VHM128" s="461"/>
      <c r="VHN128" s="461"/>
      <c r="VHO128" s="461"/>
      <c r="VHP128" s="461"/>
      <c r="VHQ128" s="461"/>
      <c r="VHR128" s="461"/>
      <c r="VHS128" s="461"/>
      <c r="VHT128" s="461"/>
      <c r="VHU128" s="461"/>
      <c r="VHV128" s="461"/>
      <c r="VHW128" s="461"/>
      <c r="VHX128" s="461"/>
      <c r="VHY128" s="461"/>
      <c r="VHZ128" s="461"/>
      <c r="VIA128" s="461"/>
      <c r="VIB128" s="461"/>
      <c r="VIC128" s="461"/>
      <c r="VID128" s="461"/>
      <c r="VIE128" s="461"/>
      <c r="VIF128" s="461"/>
      <c r="VIG128" s="461"/>
      <c r="VIH128" s="461"/>
      <c r="VII128" s="461"/>
      <c r="VIJ128" s="461"/>
      <c r="VIK128" s="461"/>
      <c r="VIL128" s="461"/>
      <c r="VIM128" s="461"/>
      <c r="VIN128" s="461"/>
      <c r="VIO128" s="461"/>
      <c r="VIP128" s="461"/>
      <c r="VIQ128" s="461"/>
      <c r="VIR128" s="461"/>
      <c r="VIS128" s="461"/>
      <c r="VIT128" s="461"/>
      <c r="VIU128" s="461"/>
      <c r="VIV128" s="461"/>
      <c r="VIW128" s="461"/>
      <c r="VIX128" s="461"/>
      <c r="VIY128" s="461"/>
      <c r="VIZ128" s="461"/>
      <c r="VJA128" s="461"/>
      <c r="VJB128" s="461"/>
      <c r="VJC128" s="461"/>
      <c r="VJD128" s="461"/>
      <c r="VJE128" s="461"/>
      <c r="VJF128" s="461"/>
      <c r="VJG128" s="461"/>
      <c r="VJH128" s="461"/>
      <c r="VJI128" s="461"/>
      <c r="VJJ128" s="461"/>
      <c r="VJK128" s="461"/>
      <c r="VJL128" s="461"/>
      <c r="VJM128" s="461"/>
      <c r="VJN128" s="461"/>
      <c r="VJO128" s="461"/>
      <c r="VJP128" s="461"/>
      <c r="VJQ128" s="461"/>
      <c r="VJR128" s="461"/>
      <c r="VJS128" s="461"/>
      <c r="VJT128" s="461"/>
      <c r="VJU128" s="461"/>
      <c r="VJV128" s="461"/>
      <c r="VJW128" s="461"/>
      <c r="VJX128" s="461"/>
      <c r="VJY128" s="461"/>
      <c r="VJZ128" s="461"/>
      <c r="VKA128" s="461"/>
      <c r="VKB128" s="461"/>
      <c r="VKC128" s="461"/>
      <c r="VKD128" s="461"/>
      <c r="VKE128" s="461"/>
      <c r="VKF128" s="461"/>
      <c r="VKG128" s="461"/>
      <c r="VKH128" s="461"/>
      <c r="VKI128" s="461"/>
      <c r="VKJ128" s="461"/>
      <c r="VKK128" s="461"/>
      <c r="VKL128" s="461"/>
      <c r="VKM128" s="461"/>
      <c r="VKN128" s="461"/>
      <c r="VKO128" s="461"/>
      <c r="VKP128" s="461"/>
      <c r="VKQ128" s="461"/>
      <c r="VKR128" s="461"/>
      <c r="VKS128" s="461"/>
      <c r="VKT128" s="461"/>
      <c r="VKU128" s="461"/>
      <c r="VKV128" s="461"/>
      <c r="VKW128" s="461"/>
      <c r="VKX128" s="461"/>
      <c r="VKY128" s="461"/>
      <c r="VKZ128" s="461"/>
      <c r="VLA128" s="461"/>
      <c r="VLB128" s="461"/>
      <c r="VLC128" s="461"/>
      <c r="VLD128" s="461"/>
      <c r="VLE128" s="461"/>
      <c r="VLF128" s="461"/>
      <c r="VLG128" s="461"/>
      <c r="VLH128" s="461"/>
      <c r="VLI128" s="461"/>
      <c r="VLJ128" s="461"/>
      <c r="VLK128" s="461"/>
      <c r="VLL128" s="461"/>
      <c r="VLM128" s="461"/>
      <c r="VLN128" s="461"/>
      <c r="VLO128" s="461"/>
      <c r="VLP128" s="461"/>
      <c r="VLQ128" s="461"/>
      <c r="VLR128" s="461"/>
      <c r="VLS128" s="461"/>
      <c r="VLT128" s="461"/>
      <c r="VLU128" s="461"/>
      <c r="VLV128" s="461"/>
      <c r="VLW128" s="461"/>
      <c r="VLX128" s="461"/>
      <c r="VLY128" s="461"/>
      <c r="VLZ128" s="461"/>
      <c r="VMA128" s="461"/>
      <c r="VMB128" s="461"/>
      <c r="VMC128" s="461"/>
      <c r="VMD128" s="461"/>
      <c r="VME128" s="461"/>
      <c r="VMF128" s="461"/>
      <c r="VMG128" s="461"/>
      <c r="VMH128" s="461"/>
      <c r="VMI128" s="461"/>
      <c r="VMJ128" s="461"/>
      <c r="VMK128" s="461"/>
      <c r="VML128" s="461"/>
      <c r="VMM128" s="461"/>
      <c r="VMN128" s="461"/>
      <c r="VMO128" s="461"/>
      <c r="VMP128" s="461"/>
      <c r="VMQ128" s="461"/>
      <c r="VMR128" s="461"/>
      <c r="VMS128" s="461"/>
      <c r="VMT128" s="461"/>
      <c r="VMU128" s="461"/>
      <c r="VMV128" s="461"/>
      <c r="VMW128" s="461"/>
      <c r="VMX128" s="461"/>
      <c r="VMY128" s="461"/>
      <c r="VMZ128" s="461"/>
      <c r="VNA128" s="461"/>
      <c r="VNB128" s="461"/>
      <c r="VNC128" s="461"/>
      <c r="VND128" s="461"/>
      <c r="VNE128" s="461"/>
      <c r="VNF128" s="461"/>
      <c r="VNG128" s="461"/>
      <c r="VNH128" s="461"/>
      <c r="VNI128" s="461"/>
      <c r="VNJ128" s="461"/>
      <c r="VNK128" s="461"/>
      <c r="VNL128" s="461"/>
      <c r="VNM128" s="461"/>
      <c r="VNN128" s="461"/>
      <c r="VNO128" s="461"/>
      <c r="VNP128" s="461"/>
      <c r="VNQ128" s="461"/>
      <c r="VNR128" s="461"/>
      <c r="VNS128" s="461"/>
      <c r="VNT128" s="461"/>
      <c r="VNU128" s="461"/>
      <c r="VNV128" s="461"/>
      <c r="VNW128" s="461"/>
      <c r="VNX128" s="461"/>
      <c r="VNY128" s="461"/>
      <c r="VNZ128" s="461"/>
      <c r="VOA128" s="461"/>
      <c r="VOB128" s="461"/>
      <c r="VOC128" s="461"/>
      <c r="VOD128" s="461"/>
      <c r="VOE128" s="461"/>
      <c r="VOF128" s="461"/>
      <c r="VOG128" s="461"/>
      <c r="VOH128" s="461"/>
      <c r="VOI128" s="461"/>
      <c r="VOJ128" s="461"/>
      <c r="VOK128" s="461"/>
      <c r="VOL128" s="461"/>
      <c r="VOM128" s="461"/>
      <c r="VON128" s="461"/>
      <c r="VOO128" s="461"/>
      <c r="VOP128" s="461"/>
      <c r="VOQ128" s="461"/>
      <c r="VOR128" s="461"/>
      <c r="VOS128" s="461"/>
      <c r="VOT128" s="461"/>
      <c r="VOU128" s="461"/>
      <c r="VOV128" s="461"/>
      <c r="VOW128" s="461"/>
      <c r="VOX128" s="461"/>
      <c r="VOY128" s="461"/>
      <c r="VOZ128" s="461"/>
      <c r="VPA128" s="461"/>
      <c r="VPB128" s="461"/>
      <c r="VPC128" s="461"/>
      <c r="VPD128" s="461"/>
      <c r="VPE128" s="461"/>
      <c r="VPF128" s="461"/>
      <c r="VPG128" s="461"/>
      <c r="VPH128" s="461"/>
      <c r="VPI128" s="461"/>
      <c r="VPJ128" s="461"/>
      <c r="VPK128" s="461"/>
      <c r="VPL128" s="461"/>
      <c r="VPM128" s="461"/>
      <c r="VPN128" s="461"/>
      <c r="VPO128" s="461"/>
      <c r="VPP128" s="461"/>
      <c r="VPQ128" s="461"/>
      <c r="VPR128" s="461"/>
      <c r="VPS128" s="461"/>
      <c r="VPT128" s="461"/>
      <c r="VPU128" s="461"/>
      <c r="VPV128" s="461"/>
      <c r="VPW128" s="461"/>
      <c r="VPX128" s="461"/>
      <c r="VPY128" s="461"/>
      <c r="VPZ128" s="461"/>
      <c r="VQA128" s="461"/>
      <c r="VQB128" s="461"/>
      <c r="VQC128" s="461"/>
      <c r="VQD128" s="461"/>
      <c r="VQE128" s="461"/>
      <c r="VQF128" s="461"/>
      <c r="VQG128" s="461"/>
      <c r="VQH128" s="461"/>
      <c r="VQI128" s="461"/>
      <c r="VQJ128" s="461"/>
      <c r="VQK128" s="461"/>
      <c r="VQL128" s="461"/>
      <c r="VQM128" s="461"/>
      <c r="VQN128" s="461"/>
      <c r="VQO128" s="461"/>
      <c r="VQP128" s="461"/>
      <c r="VQQ128" s="461"/>
      <c r="VQR128" s="461"/>
      <c r="VQS128" s="461"/>
      <c r="VQT128" s="461"/>
      <c r="VQU128" s="461"/>
      <c r="VQV128" s="461"/>
      <c r="VQW128" s="461"/>
      <c r="VQX128" s="461"/>
      <c r="VQY128" s="461"/>
      <c r="VQZ128" s="461"/>
      <c r="VRA128" s="461"/>
      <c r="VRB128" s="461"/>
      <c r="VRC128" s="461"/>
      <c r="VRD128" s="461"/>
      <c r="VRE128" s="461"/>
      <c r="VRF128" s="461"/>
      <c r="VRG128" s="461"/>
      <c r="VRH128" s="461"/>
      <c r="VRI128" s="461"/>
      <c r="VRJ128" s="461"/>
      <c r="VRK128" s="461"/>
      <c r="VRL128" s="461"/>
      <c r="VRM128" s="461"/>
      <c r="VRN128" s="461"/>
      <c r="VRO128" s="461"/>
      <c r="VRP128" s="461"/>
      <c r="VRQ128" s="461"/>
      <c r="VRR128" s="461"/>
      <c r="VRS128" s="461"/>
      <c r="VRT128" s="461"/>
      <c r="VRU128" s="461"/>
      <c r="VRV128" s="461"/>
      <c r="VRW128" s="461"/>
      <c r="VRX128" s="461"/>
      <c r="VRY128" s="461"/>
      <c r="VRZ128" s="461"/>
      <c r="VSA128" s="461"/>
      <c r="VSB128" s="461"/>
      <c r="VSC128" s="461"/>
      <c r="VSD128" s="461"/>
      <c r="VSE128" s="461"/>
      <c r="VSF128" s="461"/>
      <c r="VSG128" s="461"/>
      <c r="VSH128" s="461"/>
      <c r="VSI128" s="461"/>
      <c r="VSJ128" s="461"/>
      <c r="VSK128" s="461"/>
      <c r="VSL128" s="461"/>
      <c r="VSM128" s="461"/>
      <c r="VSN128" s="461"/>
      <c r="VSO128" s="461"/>
      <c r="VSP128" s="461"/>
      <c r="VSQ128" s="461"/>
      <c r="VSR128" s="461"/>
      <c r="VSS128" s="461"/>
      <c r="VST128" s="461"/>
      <c r="VSU128" s="461"/>
      <c r="VSV128" s="461"/>
      <c r="VSW128" s="461"/>
      <c r="VSX128" s="461"/>
      <c r="VSY128" s="461"/>
      <c r="VSZ128" s="461"/>
      <c r="VTA128" s="461"/>
      <c r="VTB128" s="461"/>
      <c r="VTC128" s="461"/>
      <c r="VTD128" s="461"/>
      <c r="VTE128" s="461"/>
      <c r="VTF128" s="461"/>
      <c r="VTG128" s="461"/>
      <c r="VTH128" s="461"/>
      <c r="VTI128" s="461"/>
      <c r="VTJ128" s="461"/>
      <c r="VTK128" s="461"/>
      <c r="VTL128" s="461"/>
      <c r="VTM128" s="461"/>
      <c r="VTN128" s="461"/>
      <c r="VTO128" s="461"/>
      <c r="VTP128" s="461"/>
      <c r="VTQ128" s="461"/>
      <c r="VTR128" s="461"/>
      <c r="VTS128" s="461"/>
      <c r="VTT128" s="461"/>
      <c r="VTU128" s="461"/>
      <c r="VTV128" s="461"/>
      <c r="VTW128" s="461"/>
      <c r="VTX128" s="461"/>
      <c r="VTY128" s="461"/>
      <c r="VTZ128" s="461"/>
      <c r="VUA128" s="461"/>
      <c r="VUB128" s="461"/>
      <c r="VUC128" s="461"/>
      <c r="VUD128" s="461"/>
      <c r="VUE128" s="461"/>
      <c r="VUF128" s="461"/>
      <c r="VUG128" s="461"/>
      <c r="VUH128" s="461"/>
      <c r="VUI128" s="461"/>
      <c r="VUJ128" s="461"/>
      <c r="VUK128" s="461"/>
      <c r="VUL128" s="461"/>
      <c r="VUM128" s="461"/>
      <c r="VUN128" s="461"/>
      <c r="VUO128" s="461"/>
      <c r="VUP128" s="461"/>
      <c r="VUQ128" s="461"/>
      <c r="VUR128" s="461"/>
      <c r="VUS128" s="461"/>
      <c r="VUT128" s="461"/>
      <c r="VUU128" s="461"/>
      <c r="VUV128" s="461"/>
      <c r="VUW128" s="461"/>
      <c r="VUX128" s="461"/>
      <c r="VUY128" s="461"/>
      <c r="VUZ128" s="461"/>
      <c r="VVA128" s="461"/>
      <c r="VVB128" s="461"/>
      <c r="VVC128" s="461"/>
      <c r="VVD128" s="461"/>
      <c r="VVE128" s="461"/>
      <c r="VVF128" s="461"/>
      <c r="VVG128" s="461"/>
      <c r="VVH128" s="461"/>
      <c r="VVI128" s="461"/>
      <c r="VVJ128" s="461"/>
      <c r="VVK128" s="461"/>
      <c r="VVL128" s="461"/>
      <c r="VVM128" s="461"/>
      <c r="VVN128" s="461"/>
      <c r="VVO128" s="461"/>
      <c r="VVP128" s="461"/>
      <c r="VVQ128" s="461"/>
      <c r="VVR128" s="461"/>
      <c r="VVS128" s="461"/>
      <c r="VVT128" s="461"/>
      <c r="VVU128" s="461"/>
      <c r="VVV128" s="461"/>
      <c r="VVW128" s="461"/>
      <c r="VVX128" s="461"/>
      <c r="VVY128" s="461"/>
      <c r="VVZ128" s="461"/>
      <c r="VWA128" s="461"/>
      <c r="VWB128" s="461"/>
      <c r="VWC128" s="461"/>
      <c r="VWD128" s="461"/>
      <c r="VWE128" s="461"/>
      <c r="VWF128" s="461"/>
      <c r="VWG128" s="461"/>
      <c r="VWH128" s="461"/>
      <c r="VWI128" s="461"/>
      <c r="VWJ128" s="461"/>
      <c r="VWK128" s="461"/>
      <c r="VWL128" s="461"/>
      <c r="VWM128" s="461"/>
      <c r="VWN128" s="461"/>
      <c r="VWO128" s="461"/>
      <c r="VWP128" s="461"/>
      <c r="VWQ128" s="461"/>
      <c r="VWR128" s="461"/>
      <c r="VWS128" s="461"/>
      <c r="VWT128" s="461"/>
      <c r="VWU128" s="461"/>
      <c r="VWV128" s="461"/>
      <c r="VWW128" s="461"/>
      <c r="VWX128" s="461"/>
      <c r="VWY128" s="461"/>
      <c r="VWZ128" s="461"/>
      <c r="VXA128" s="461"/>
      <c r="VXB128" s="461"/>
      <c r="VXC128" s="461"/>
      <c r="VXD128" s="461"/>
      <c r="VXE128" s="461"/>
      <c r="VXF128" s="461"/>
      <c r="VXG128" s="461"/>
      <c r="VXH128" s="461"/>
      <c r="VXI128" s="461"/>
      <c r="VXJ128" s="461"/>
      <c r="VXK128" s="461"/>
      <c r="VXL128" s="461"/>
      <c r="VXM128" s="461"/>
      <c r="VXN128" s="461"/>
      <c r="VXO128" s="461"/>
      <c r="VXP128" s="461"/>
      <c r="VXQ128" s="461"/>
      <c r="VXR128" s="461"/>
      <c r="VXS128" s="461"/>
      <c r="VXT128" s="461"/>
      <c r="VXU128" s="461"/>
      <c r="VXV128" s="461"/>
      <c r="VXW128" s="461"/>
      <c r="VXX128" s="461"/>
      <c r="VXY128" s="461"/>
      <c r="VXZ128" s="461"/>
      <c r="VYA128" s="461"/>
      <c r="VYB128" s="461"/>
      <c r="VYC128" s="461"/>
      <c r="VYD128" s="461"/>
      <c r="VYE128" s="461"/>
      <c r="VYF128" s="461"/>
      <c r="VYG128" s="461"/>
      <c r="VYH128" s="461"/>
      <c r="VYI128" s="461"/>
      <c r="VYJ128" s="461"/>
      <c r="VYK128" s="461"/>
      <c r="VYL128" s="461"/>
      <c r="VYM128" s="461"/>
      <c r="VYN128" s="461"/>
      <c r="VYO128" s="461"/>
      <c r="VYP128" s="461"/>
      <c r="VYQ128" s="461"/>
      <c r="VYR128" s="461"/>
      <c r="VYS128" s="461"/>
      <c r="VYT128" s="461"/>
      <c r="VYU128" s="461"/>
      <c r="VYV128" s="461"/>
      <c r="VYW128" s="461"/>
      <c r="VYX128" s="461"/>
      <c r="VYY128" s="461"/>
      <c r="VYZ128" s="461"/>
      <c r="VZA128" s="461"/>
      <c r="VZB128" s="461"/>
      <c r="VZC128" s="461"/>
      <c r="VZD128" s="461"/>
      <c r="VZE128" s="461"/>
      <c r="VZF128" s="461"/>
      <c r="VZG128" s="461"/>
      <c r="VZH128" s="461"/>
      <c r="VZI128" s="461"/>
      <c r="VZJ128" s="461"/>
      <c r="VZK128" s="461"/>
      <c r="VZL128" s="461"/>
      <c r="VZM128" s="461"/>
      <c r="VZN128" s="461"/>
      <c r="VZO128" s="461"/>
      <c r="VZP128" s="461"/>
      <c r="VZQ128" s="461"/>
      <c r="VZR128" s="461"/>
      <c r="VZS128" s="461"/>
      <c r="VZT128" s="461"/>
      <c r="VZU128" s="461"/>
      <c r="VZV128" s="461"/>
      <c r="VZW128" s="461"/>
      <c r="VZX128" s="461"/>
      <c r="VZY128" s="461"/>
      <c r="VZZ128" s="461"/>
      <c r="WAA128" s="461"/>
      <c r="WAB128" s="461"/>
      <c r="WAC128" s="461"/>
      <c r="WAD128" s="461"/>
      <c r="WAE128" s="461"/>
      <c r="WAF128" s="461"/>
      <c r="WAG128" s="461"/>
      <c r="WAH128" s="461"/>
      <c r="WAI128" s="461"/>
      <c r="WAJ128" s="461"/>
      <c r="WAK128" s="461"/>
      <c r="WAL128" s="461"/>
      <c r="WAM128" s="461"/>
      <c r="WAN128" s="461"/>
      <c r="WAO128" s="461"/>
      <c r="WAP128" s="461"/>
      <c r="WAQ128" s="461"/>
      <c r="WAR128" s="461"/>
      <c r="WAS128" s="461"/>
      <c r="WAT128" s="461"/>
      <c r="WAU128" s="461"/>
      <c r="WAV128" s="461"/>
      <c r="WAW128" s="461"/>
      <c r="WAX128" s="461"/>
      <c r="WAY128" s="461"/>
      <c r="WAZ128" s="461"/>
      <c r="WBA128" s="461"/>
      <c r="WBB128" s="461"/>
      <c r="WBC128" s="461"/>
      <c r="WBD128" s="461"/>
      <c r="WBE128" s="461"/>
      <c r="WBF128" s="461"/>
      <c r="WBG128" s="461"/>
      <c r="WBH128" s="461"/>
      <c r="WBI128" s="461"/>
      <c r="WBJ128" s="461"/>
      <c r="WBK128" s="461"/>
      <c r="WBL128" s="461"/>
      <c r="WBM128" s="461"/>
      <c r="WBN128" s="461"/>
      <c r="WBO128" s="461"/>
      <c r="WBP128" s="461"/>
      <c r="WBQ128" s="461"/>
      <c r="WBR128" s="461"/>
      <c r="WBS128" s="461"/>
      <c r="WBT128" s="461"/>
      <c r="WBU128" s="461"/>
      <c r="WBV128" s="461"/>
      <c r="WBW128" s="461"/>
      <c r="WBX128" s="461"/>
      <c r="WBY128" s="461"/>
      <c r="WBZ128" s="461"/>
      <c r="WCA128" s="461"/>
      <c r="WCB128" s="461"/>
      <c r="WCC128" s="461"/>
      <c r="WCD128" s="461"/>
      <c r="WCE128" s="461"/>
      <c r="WCF128" s="461"/>
      <c r="WCG128" s="461"/>
      <c r="WCH128" s="461"/>
      <c r="WCI128" s="461"/>
      <c r="WCJ128" s="461"/>
      <c r="WCK128" s="461"/>
      <c r="WCL128" s="461"/>
      <c r="WCM128" s="461"/>
      <c r="WCN128" s="461"/>
      <c r="WCO128" s="461"/>
      <c r="WCP128" s="461"/>
      <c r="WCQ128" s="461"/>
      <c r="WCR128" s="461"/>
      <c r="WCS128" s="461"/>
      <c r="WCT128" s="461"/>
      <c r="WCU128" s="461"/>
      <c r="WCV128" s="461"/>
      <c r="WCW128" s="461"/>
      <c r="WCX128" s="461"/>
      <c r="WCY128" s="461"/>
      <c r="WCZ128" s="461"/>
      <c r="WDA128" s="461"/>
      <c r="WDB128" s="461"/>
      <c r="WDC128" s="461"/>
      <c r="WDD128" s="461"/>
      <c r="WDE128" s="461"/>
      <c r="WDF128" s="461"/>
      <c r="WDG128" s="461"/>
      <c r="WDH128" s="461"/>
      <c r="WDI128" s="461"/>
      <c r="WDJ128" s="461"/>
      <c r="WDK128" s="461"/>
      <c r="WDL128" s="461"/>
      <c r="WDM128" s="461"/>
      <c r="WDN128" s="461"/>
      <c r="WDO128" s="461"/>
      <c r="WDP128" s="461"/>
      <c r="WDQ128" s="461"/>
      <c r="WDR128" s="461"/>
      <c r="WDS128" s="461"/>
      <c r="WDT128" s="461"/>
      <c r="WDU128" s="461"/>
      <c r="WDV128" s="461"/>
      <c r="WDW128" s="461"/>
      <c r="WDX128" s="461"/>
      <c r="WDY128" s="461"/>
      <c r="WDZ128" s="461"/>
      <c r="WEA128" s="461"/>
      <c r="WEB128" s="461"/>
      <c r="WEC128" s="461"/>
      <c r="WED128" s="461"/>
      <c r="WEE128" s="461"/>
      <c r="WEF128" s="461"/>
      <c r="WEG128" s="461"/>
      <c r="WEH128" s="461"/>
      <c r="WEI128" s="461"/>
      <c r="WEJ128" s="461"/>
      <c r="WEK128" s="461"/>
      <c r="WEL128" s="461"/>
      <c r="WEM128" s="461"/>
      <c r="WEN128" s="461"/>
      <c r="WEO128" s="461"/>
      <c r="WEP128" s="461"/>
      <c r="WEQ128" s="461"/>
      <c r="WER128" s="461"/>
      <c r="WES128" s="461"/>
      <c r="WET128" s="461"/>
      <c r="WEU128" s="461"/>
      <c r="WEV128" s="461"/>
      <c r="WEW128" s="461"/>
      <c r="WEX128" s="461"/>
      <c r="WEY128" s="461"/>
      <c r="WEZ128" s="461"/>
      <c r="WFA128" s="461"/>
      <c r="WFB128" s="461"/>
      <c r="WFC128" s="461"/>
      <c r="WFD128" s="461"/>
      <c r="WFE128" s="461"/>
      <c r="WFF128" s="461"/>
      <c r="WFG128" s="461"/>
      <c r="WFH128" s="461"/>
      <c r="WFI128" s="461"/>
      <c r="WFJ128" s="461"/>
      <c r="WFK128" s="461"/>
      <c r="WFL128" s="461"/>
      <c r="WFM128" s="461"/>
      <c r="WFN128" s="461"/>
      <c r="WFO128" s="461"/>
      <c r="WFP128" s="461"/>
      <c r="WFQ128" s="461"/>
      <c r="WFR128" s="461"/>
      <c r="WFS128" s="461"/>
      <c r="WFT128" s="461"/>
      <c r="WFU128" s="461"/>
      <c r="WFV128" s="461"/>
      <c r="WFW128" s="461"/>
      <c r="WFX128" s="461"/>
      <c r="WFY128" s="461"/>
      <c r="WFZ128" s="461"/>
      <c r="WGA128" s="461"/>
      <c r="WGB128" s="461"/>
      <c r="WGC128" s="461"/>
      <c r="WGD128" s="461"/>
      <c r="WGE128" s="461"/>
      <c r="WGF128" s="461"/>
      <c r="WGG128" s="461"/>
      <c r="WGH128" s="461"/>
      <c r="WGI128" s="461"/>
      <c r="WGJ128" s="461"/>
      <c r="WGK128" s="461"/>
      <c r="WGL128" s="461"/>
      <c r="WGM128" s="461"/>
      <c r="WGN128" s="461"/>
      <c r="WGO128" s="461"/>
      <c r="WGP128" s="461"/>
      <c r="WGQ128" s="461"/>
      <c r="WGR128" s="461"/>
      <c r="WGS128" s="461"/>
      <c r="WGT128" s="461"/>
      <c r="WGU128" s="461"/>
      <c r="WGV128" s="461"/>
      <c r="WGW128" s="461"/>
      <c r="WGX128" s="461"/>
      <c r="WGY128" s="461"/>
      <c r="WGZ128" s="461"/>
      <c r="WHA128" s="461"/>
      <c r="WHB128" s="461"/>
      <c r="WHC128" s="461"/>
      <c r="WHD128" s="461"/>
      <c r="WHE128" s="461"/>
      <c r="WHF128" s="461"/>
      <c r="WHG128" s="461"/>
      <c r="WHH128" s="461"/>
      <c r="WHI128" s="461"/>
      <c r="WHJ128" s="461"/>
      <c r="WHK128" s="461"/>
      <c r="WHL128" s="461"/>
      <c r="WHM128" s="461"/>
      <c r="WHN128" s="461"/>
      <c r="WHO128" s="461"/>
      <c r="WHP128" s="461"/>
      <c r="WHQ128" s="461"/>
      <c r="WHR128" s="461"/>
      <c r="WHS128" s="461"/>
      <c r="WHT128" s="461"/>
      <c r="WHU128" s="461"/>
      <c r="WHV128" s="461"/>
      <c r="WHW128" s="461"/>
      <c r="WHX128" s="461"/>
      <c r="WHY128" s="461"/>
      <c r="WHZ128" s="461"/>
      <c r="WIA128" s="461"/>
      <c r="WIB128" s="461"/>
      <c r="WIC128" s="461"/>
      <c r="WID128" s="461"/>
      <c r="WIE128" s="461"/>
      <c r="WIF128" s="461"/>
      <c r="WIG128" s="461"/>
      <c r="WIH128" s="461"/>
      <c r="WII128" s="461"/>
      <c r="WIJ128" s="461"/>
      <c r="WIK128" s="461"/>
      <c r="WIL128" s="461"/>
      <c r="WIM128" s="461"/>
      <c r="WIN128" s="461"/>
      <c r="WIO128" s="461"/>
      <c r="WIP128" s="461"/>
      <c r="WIQ128" s="461"/>
      <c r="WIR128" s="461"/>
      <c r="WIS128" s="461"/>
      <c r="WIT128" s="461"/>
      <c r="WIU128" s="461"/>
      <c r="WIV128" s="461"/>
      <c r="WIW128" s="461"/>
      <c r="WIX128" s="461"/>
      <c r="WIY128" s="461"/>
      <c r="WIZ128" s="461"/>
      <c r="WJA128" s="461"/>
      <c r="WJB128" s="461"/>
      <c r="WJC128" s="461"/>
      <c r="WJD128" s="461"/>
      <c r="WJE128" s="461"/>
      <c r="WJF128" s="461"/>
      <c r="WJG128" s="461"/>
      <c r="WJH128" s="461"/>
      <c r="WJI128" s="461"/>
      <c r="WJJ128" s="461"/>
      <c r="WJK128" s="461"/>
      <c r="WJL128" s="461"/>
      <c r="WJM128" s="461"/>
      <c r="WJN128" s="461"/>
      <c r="WJO128" s="461"/>
      <c r="WJP128" s="461"/>
      <c r="WJQ128" s="461"/>
      <c r="WJR128" s="461"/>
      <c r="WJS128" s="461"/>
      <c r="WJT128" s="461"/>
      <c r="WJU128" s="461"/>
      <c r="WJV128" s="461"/>
      <c r="WJW128" s="461"/>
      <c r="WJX128" s="461"/>
      <c r="WJY128" s="461"/>
      <c r="WJZ128" s="461"/>
      <c r="WKA128" s="461"/>
      <c r="WKB128" s="461"/>
      <c r="WKC128" s="461"/>
      <c r="WKD128" s="461"/>
      <c r="WKE128" s="461"/>
      <c r="WKF128" s="461"/>
      <c r="WKG128" s="461"/>
      <c r="WKH128" s="461"/>
      <c r="WKI128" s="461"/>
      <c r="WKJ128" s="461"/>
      <c r="WKK128" s="461"/>
      <c r="WKL128" s="461"/>
      <c r="WKM128" s="461"/>
      <c r="WKN128" s="461"/>
      <c r="WKO128" s="461"/>
      <c r="WKP128" s="461"/>
      <c r="WKQ128" s="461"/>
      <c r="WKR128" s="461"/>
      <c r="WKS128" s="461"/>
      <c r="WKT128" s="461"/>
      <c r="WKU128" s="461"/>
      <c r="WKV128" s="461"/>
      <c r="WKW128" s="461"/>
      <c r="WKX128" s="461"/>
      <c r="WKY128" s="461"/>
      <c r="WKZ128" s="461"/>
      <c r="WLA128" s="461"/>
      <c r="WLB128" s="461"/>
      <c r="WLC128" s="461"/>
      <c r="WLD128" s="461"/>
      <c r="WLE128" s="461"/>
      <c r="WLF128" s="461"/>
      <c r="WLG128" s="461"/>
      <c r="WLH128" s="461"/>
      <c r="WLI128" s="461"/>
      <c r="WLJ128" s="461"/>
      <c r="WLK128" s="461"/>
      <c r="WLL128" s="461"/>
      <c r="WLM128" s="461"/>
      <c r="WLN128" s="461"/>
      <c r="WLO128" s="461"/>
      <c r="WLP128" s="461"/>
      <c r="WLQ128" s="461"/>
      <c r="WLR128" s="461"/>
      <c r="WLS128" s="461"/>
      <c r="WLT128" s="461"/>
      <c r="WLU128" s="461"/>
      <c r="WLV128" s="461"/>
      <c r="WLW128" s="461"/>
      <c r="WLX128" s="461"/>
      <c r="WLY128" s="461"/>
      <c r="WLZ128" s="461"/>
      <c r="WMA128" s="461"/>
      <c r="WMB128" s="461"/>
      <c r="WMC128" s="461"/>
      <c r="WMD128" s="461"/>
      <c r="WME128" s="461"/>
      <c r="WMF128" s="461"/>
      <c r="WMG128" s="461"/>
      <c r="WMH128" s="461"/>
      <c r="WMI128" s="461"/>
      <c r="WMJ128" s="461"/>
      <c r="WMK128" s="461"/>
      <c r="WML128" s="461"/>
      <c r="WMM128" s="461"/>
      <c r="WMN128" s="461"/>
      <c r="WMO128" s="461"/>
      <c r="WMP128" s="461"/>
      <c r="WMQ128" s="461"/>
      <c r="WMR128" s="461"/>
      <c r="WMS128" s="461"/>
      <c r="WMT128" s="461"/>
      <c r="WMU128" s="461"/>
      <c r="WMV128" s="461"/>
      <c r="WMW128" s="461"/>
      <c r="WMX128" s="461"/>
      <c r="WMY128" s="461"/>
      <c r="WMZ128" s="461"/>
      <c r="WNA128" s="461"/>
      <c r="WNB128" s="461"/>
      <c r="WNC128" s="461"/>
      <c r="WND128" s="461"/>
      <c r="WNE128" s="461"/>
      <c r="WNF128" s="461"/>
      <c r="WNG128" s="461"/>
      <c r="WNH128" s="461"/>
      <c r="WNI128" s="461"/>
      <c r="WNJ128" s="461"/>
      <c r="WNK128" s="461"/>
      <c r="WNL128" s="461"/>
      <c r="WNM128" s="461"/>
      <c r="WNN128" s="461"/>
      <c r="WNO128" s="461"/>
      <c r="WNP128" s="461"/>
      <c r="WNQ128" s="461"/>
      <c r="WNR128" s="461"/>
      <c r="WNS128" s="461"/>
      <c r="WNT128" s="461"/>
      <c r="WNU128" s="461"/>
      <c r="WNV128" s="461"/>
      <c r="WNW128" s="461"/>
      <c r="WNX128" s="461"/>
      <c r="WNY128" s="461"/>
      <c r="WNZ128" s="461"/>
      <c r="WOA128" s="461"/>
      <c r="WOB128" s="461"/>
      <c r="WOC128" s="461"/>
      <c r="WOD128" s="461"/>
      <c r="WOE128" s="461"/>
      <c r="WOF128" s="461"/>
      <c r="WOG128" s="461"/>
      <c r="WOH128" s="461"/>
      <c r="WOI128" s="461"/>
      <c r="WOJ128" s="461"/>
      <c r="WOK128" s="461"/>
      <c r="WOL128" s="461"/>
      <c r="WOM128" s="461"/>
      <c r="WON128" s="461"/>
      <c r="WOO128" s="461"/>
      <c r="WOP128" s="461"/>
      <c r="WOQ128" s="461"/>
      <c r="WOR128" s="461"/>
      <c r="WOS128" s="461"/>
      <c r="WOT128" s="461"/>
      <c r="WOU128" s="461"/>
      <c r="WOV128" s="461"/>
      <c r="WOW128" s="461"/>
      <c r="WOX128" s="461"/>
      <c r="WOY128" s="461"/>
      <c r="WOZ128" s="461"/>
      <c r="WPA128" s="461"/>
      <c r="WPB128" s="461"/>
      <c r="WPC128" s="461"/>
      <c r="WPD128" s="461"/>
      <c r="WPE128" s="461"/>
      <c r="WPF128" s="461"/>
      <c r="WPG128" s="461"/>
      <c r="WPH128" s="461"/>
      <c r="WPI128" s="461"/>
      <c r="WPJ128" s="461"/>
      <c r="WPK128" s="461"/>
      <c r="WPL128" s="461"/>
      <c r="WPM128" s="461"/>
      <c r="WPN128" s="461"/>
      <c r="WPO128" s="461"/>
      <c r="WPP128" s="461"/>
      <c r="WPQ128" s="461"/>
      <c r="WPR128" s="461"/>
      <c r="WPS128" s="461"/>
      <c r="WPT128" s="461"/>
      <c r="WPU128" s="461"/>
      <c r="WPV128" s="461"/>
      <c r="WPW128" s="461"/>
      <c r="WPX128" s="461"/>
      <c r="WPY128" s="461"/>
      <c r="WPZ128" s="461"/>
      <c r="WQA128" s="461"/>
      <c r="WQB128" s="461"/>
      <c r="WQC128" s="461"/>
      <c r="WQD128" s="461"/>
      <c r="WQE128" s="461"/>
      <c r="WQF128" s="461"/>
      <c r="WQG128" s="461"/>
      <c r="WQH128" s="461"/>
      <c r="WQI128" s="461"/>
      <c r="WQJ128" s="461"/>
      <c r="WQK128" s="461"/>
      <c r="WQL128" s="461"/>
      <c r="WQM128" s="461"/>
      <c r="WQN128" s="461"/>
      <c r="WQO128" s="461"/>
      <c r="WQP128" s="461"/>
      <c r="WQQ128" s="461"/>
      <c r="WQR128" s="461"/>
      <c r="WQS128" s="461"/>
      <c r="WQT128" s="461"/>
      <c r="WQU128" s="461"/>
      <c r="WQV128" s="461"/>
      <c r="WQW128" s="461"/>
      <c r="WQX128" s="461"/>
      <c r="WQY128" s="461"/>
      <c r="WQZ128" s="461"/>
      <c r="WRA128" s="461"/>
      <c r="WRB128" s="461"/>
      <c r="WRC128" s="461"/>
      <c r="WRD128" s="461"/>
      <c r="WRE128" s="461"/>
      <c r="WRF128" s="461"/>
      <c r="WRG128" s="461"/>
      <c r="WRH128" s="461"/>
      <c r="WRI128" s="461"/>
      <c r="WRJ128" s="461"/>
      <c r="WRK128" s="461"/>
      <c r="WRL128" s="461"/>
      <c r="WRM128" s="461"/>
      <c r="WRN128" s="461"/>
      <c r="WRO128" s="461"/>
      <c r="WRP128" s="461"/>
      <c r="WRQ128" s="461"/>
      <c r="WRR128" s="461"/>
      <c r="WRS128" s="461"/>
      <c r="WRT128" s="461"/>
      <c r="WRU128" s="461"/>
      <c r="WRV128" s="461"/>
      <c r="WRW128" s="461"/>
      <c r="WRX128" s="461"/>
      <c r="WRY128" s="461"/>
      <c r="WRZ128" s="461"/>
      <c r="WSA128" s="461"/>
      <c r="WSB128" s="461"/>
      <c r="WSC128" s="461"/>
      <c r="WSD128" s="461"/>
      <c r="WSE128" s="461"/>
      <c r="WSF128" s="461"/>
      <c r="WSG128" s="461"/>
      <c r="WSH128" s="461"/>
      <c r="WSI128" s="461"/>
      <c r="WSJ128" s="461"/>
      <c r="WSK128" s="461"/>
      <c r="WSL128" s="461"/>
      <c r="WSM128" s="461"/>
      <c r="WSN128" s="461"/>
      <c r="WSO128" s="461"/>
      <c r="WSP128" s="461"/>
      <c r="WSQ128" s="461"/>
      <c r="WSR128" s="461"/>
      <c r="WSS128" s="461"/>
      <c r="WST128" s="461"/>
      <c r="WSU128" s="461"/>
      <c r="WSV128" s="461"/>
      <c r="WSW128" s="461"/>
      <c r="WSX128" s="461"/>
      <c r="WSY128" s="461"/>
      <c r="WSZ128" s="461"/>
      <c r="WTA128" s="461"/>
      <c r="WTB128" s="461"/>
      <c r="WTC128" s="461"/>
      <c r="WTD128" s="461"/>
      <c r="WTE128" s="461"/>
      <c r="WTF128" s="461"/>
      <c r="WTG128" s="461"/>
      <c r="WTH128" s="461"/>
      <c r="WTI128" s="461"/>
      <c r="WTJ128" s="461"/>
      <c r="WTK128" s="461"/>
      <c r="WTL128" s="461"/>
      <c r="WTM128" s="461"/>
      <c r="WTN128" s="461"/>
      <c r="WTO128" s="461"/>
      <c r="WTP128" s="461"/>
      <c r="WTQ128" s="461"/>
      <c r="WTR128" s="461"/>
      <c r="WTS128" s="461"/>
      <c r="WTT128" s="461"/>
      <c r="WTU128" s="461"/>
      <c r="WTV128" s="461"/>
      <c r="WTW128" s="461"/>
      <c r="WTX128" s="461"/>
      <c r="WTY128" s="461"/>
      <c r="WTZ128" s="461"/>
      <c r="WUA128" s="461"/>
      <c r="WUB128" s="461"/>
      <c r="WUC128" s="461"/>
      <c r="WUD128" s="461"/>
      <c r="WUE128" s="461"/>
      <c r="WUF128" s="461"/>
      <c r="WUG128" s="461"/>
      <c r="WUH128" s="461"/>
      <c r="WUI128" s="461"/>
      <c r="WUJ128" s="461"/>
      <c r="WUK128" s="461"/>
      <c r="WUL128" s="461"/>
      <c r="WUM128" s="461"/>
      <c r="WUN128" s="461"/>
      <c r="WUO128" s="461"/>
      <c r="WUP128" s="461"/>
      <c r="WUQ128" s="461"/>
      <c r="WUR128" s="461"/>
      <c r="WUS128" s="461"/>
      <c r="WUT128" s="461"/>
      <c r="WUU128" s="461"/>
      <c r="WUV128" s="461"/>
      <c r="WUW128" s="461"/>
      <c r="WUX128" s="461"/>
      <c r="WUY128" s="461"/>
      <c r="WUZ128" s="461"/>
      <c r="WVA128" s="461"/>
      <c r="WVB128" s="461"/>
      <c r="WVC128" s="461"/>
      <c r="WVD128" s="461"/>
      <c r="WVE128" s="461"/>
      <c r="WVF128" s="461"/>
      <c r="WVG128" s="461"/>
      <c r="WVH128" s="461"/>
      <c r="WVI128" s="461"/>
      <c r="WVJ128" s="461"/>
      <c r="WVK128" s="461"/>
      <c r="WVL128" s="461"/>
      <c r="WVM128" s="461"/>
      <c r="WVN128" s="461"/>
      <c r="WVO128" s="461"/>
      <c r="WVP128" s="461"/>
      <c r="WVQ128" s="461"/>
      <c r="WVR128" s="461"/>
      <c r="WVS128" s="461"/>
      <c r="WVT128" s="461"/>
      <c r="WVU128" s="461"/>
      <c r="WVV128" s="461"/>
      <c r="WVW128" s="461"/>
    </row>
    <row r="129" spans="1:16143" ht="36" customHeight="1">
      <c r="A129" s="12">
        <v>93</v>
      </c>
      <c r="B129" s="429" t="s">
        <v>161</v>
      </c>
      <c r="C129" s="406" t="s">
        <v>10</v>
      </c>
      <c r="D129" s="403">
        <v>8173.4709999999995</v>
      </c>
      <c r="E129" s="398">
        <v>133.31800000000021</v>
      </c>
      <c r="F129" s="398">
        <v>8040.1529999999993</v>
      </c>
      <c r="G129" s="398"/>
      <c r="H129" s="422">
        <v>195698.28864599997</v>
      </c>
      <c r="I129" s="403">
        <v>7777.2669999999989</v>
      </c>
      <c r="J129" s="398">
        <v>114.93499999999949</v>
      </c>
      <c r="K129" s="398">
        <v>7662.3319999999994</v>
      </c>
      <c r="L129" s="398"/>
      <c r="M129" s="422">
        <v>184312.53812000001</v>
      </c>
      <c r="N129" s="459"/>
      <c r="O129" s="460"/>
      <c r="S129" s="461"/>
    </row>
    <row r="130" spans="1:16143" ht="36" customHeight="1">
      <c r="A130" s="12">
        <v>94</v>
      </c>
      <c r="B130" s="429" t="s">
        <v>162</v>
      </c>
      <c r="C130" s="406" t="s">
        <v>10</v>
      </c>
      <c r="D130" s="403">
        <v>6433.53</v>
      </c>
      <c r="E130" s="398">
        <v>211.72500000000036</v>
      </c>
      <c r="F130" s="398">
        <v>6221.8049999999994</v>
      </c>
      <c r="G130" s="398"/>
      <c r="H130" s="422">
        <v>151176.87446399999</v>
      </c>
      <c r="I130" s="403">
        <v>7449.3869999999997</v>
      </c>
      <c r="J130" s="398">
        <v>242.07099999999991</v>
      </c>
      <c r="K130" s="398">
        <v>7207.3159999999998</v>
      </c>
      <c r="L130" s="398"/>
      <c r="M130" s="422">
        <v>172554.22005600002</v>
      </c>
      <c r="N130" s="459"/>
      <c r="O130" s="460"/>
      <c r="S130" s="461"/>
    </row>
    <row r="131" spans="1:16143" ht="36" customHeight="1">
      <c r="A131" s="12">
        <v>95</v>
      </c>
      <c r="B131" s="429" t="s">
        <v>134</v>
      </c>
      <c r="C131" s="406" t="s">
        <v>10</v>
      </c>
      <c r="D131" s="463">
        <v>0</v>
      </c>
      <c r="E131" s="371">
        <v>0</v>
      </c>
      <c r="F131" s="371">
        <v>0</v>
      </c>
      <c r="G131" s="371"/>
      <c r="H131" s="472">
        <v>0</v>
      </c>
      <c r="I131" s="463">
        <v>0</v>
      </c>
      <c r="J131" s="371">
        <v>0</v>
      </c>
      <c r="K131" s="371">
        <v>0</v>
      </c>
      <c r="L131" s="371"/>
      <c r="M131" s="472">
        <v>0</v>
      </c>
      <c r="N131" s="459"/>
      <c r="O131" s="460"/>
      <c r="S131" s="461"/>
    </row>
    <row r="132" spans="1:16143" ht="36" customHeight="1">
      <c r="A132" s="12">
        <v>96</v>
      </c>
      <c r="B132" s="429" t="s">
        <v>156</v>
      </c>
      <c r="C132" s="406" t="s">
        <v>10</v>
      </c>
      <c r="D132" s="403">
        <v>8803.3189999999995</v>
      </c>
      <c r="E132" s="398">
        <v>224.73199999999815</v>
      </c>
      <c r="F132" s="398">
        <v>8578.5870000000014</v>
      </c>
      <c r="G132" s="398"/>
      <c r="H132" s="422">
        <v>208718.36118000001</v>
      </c>
      <c r="I132" s="403">
        <v>8976.1429999999982</v>
      </c>
      <c r="J132" s="398">
        <v>227.47499999999854</v>
      </c>
      <c r="K132" s="398">
        <v>8748.6679999999997</v>
      </c>
      <c r="L132" s="398"/>
      <c r="M132" s="422">
        <v>210113.07090399999</v>
      </c>
      <c r="N132" s="459"/>
      <c r="O132" s="460"/>
      <c r="S132" s="461"/>
    </row>
    <row r="133" spans="1:16143" ht="36" customHeight="1">
      <c r="A133" s="12">
        <v>97</v>
      </c>
      <c r="B133" s="429" t="s">
        <v>157</v>
      </c>
      <c r="C133" s="406" t="s">
        <v>10</v>
      </c>
      <c r="D133" s="403">
        <v>3897.9689999999996</v>
      </c>
      <c r="E133" s="398">
        <v>27.630000000000109</v>
      </c>
      <c r="F133" s="398">
        <v>3870.3389999999995</v>
      </c>
      <c r="G133" s="398"/>
      <c r="H133" s="422">
        <v>94054.69647000001</v>
      </c>
      <c r="I133" s="403">
        <v>4514.7289999999994</v>
      </c>
      <c r="J133" s="398">
        <v>52.561999999998989</v>
      </c>
      <c r="K133" s="398">
        <v>4462.1670000000004</v>
      </c>
      <c r="L133" s="398"/>
      <c r="M133" s="422">
        <v>106798.28853200004</v>
      </c>
      <c r="N133" s="459"/>
      <c r="O133" s="460"/>
      <c r="S133" s="461"/>
    </row>
    <row r="134" spans="1:16143" ht="36" customHeight="1">
      <c r="A134" s="12">
        <v>98</v>
      </c>
      <c r="B134" s="429" t="s">
        <v>135</v>
      </c>
      <c r="C134" s="406" t="s">
        <v>10</v>
      </c>
      <c r="D134" s="403">
        <v>2885.5280000000002</v>
      </c>
      <c r="E134" s="398">
        <v>131.15300000000025</v>
      </c>
      <c r="F134" s="398">
        <v>2754.375</v>
      </c>
      <c r="G134" s="398"/>
      <c r="H134" s="422">
        <v>66928.203468000007</v>
      </c>
      <c r="I134" s="403">
        <v>3571.672</v>
      </c>
      <c r="J134" s="398">
        <v>140.16700000000037</v>
      </c>
      <c r="K134" s="398">
        <v>3431.5049999999997</v>
      </c>
      <c r="L134" s="398"/>
      <c r="M134" s="422">
        <v>82326.212587999995</v>
      </c>
      <c r="N134" s="459"/>
      <c r="O134" s="460"/>
      <c r="S134" s="461"/>
    </row>
    <row r="135" spans="1:16143" ht="36" customHeight="1">
      <c r="A135" s="12">
        <v>99</v>
      </c>
      <c r="B135" s="429" t="s">
        <v>266</v>
      </c>
      <c r="C135" s="406" t="s">
        <v>10</v>
      </c>
      <c r="D135" s="403">
        <v>429.61000000000007</v>
      </c>
      <c r="E135" s="398">
        <v>15.968000000000075</v>
      </c>
      <c r="F135" s="398">
        <v>413.642</v>
      </c>
      <c r="G135" s="398"/>
      <c r="H135" s="422">
        <v>10064.813892</v>
      </c>
      <c r="I135" s="403">
        <v>477.05199999999996</v>
      </c>
      <c r="J135" s="398">
        <v>16.076000000000022</v>
      </c>
      <c r="K135" s="398">
        <v>460.97599999999994</v>
      </c>
      <c r="L135" s="398"/>
      <c r="M135" s="422">
        <v>11099.09338</v>
      </c>
      <c r="N135" s="459"/>
      <c r="O135" s="460"/>
      <c r="S135" s="461"/>
    </row>
    <row r="136" spans="1:16143" ht="36" customHeight="1">
      <c r="A136" s="12">
        <v>100</v>
      </c>
      <c r="B136" s="429" t="s">
        <v>349</v>
      </c>
      <c r="C136" s="406" t="s">
        <v>10</v>
      </c>
      <c r="D136" s="403">
        <v>906.02299999999991</v>
      </c>
      <c r="E136" s="398">
        <v>55.28999999999985</v>
      </c>
      <c r="F136" s="398">
        <v>850.73300000000006</v>
      </c>
      <c r="G136" s="398"/>
      <c r="H136" s="422">
        <v>20674.653342000005</v>
      </c>
      <c r="I136" s="403">
        <v>1432.1369999999997</v>
      </c>
      <c r="J136" s="398">
        <v>79.144999999999754</v>
      </c>
      <c r="K136" s="398">
        <v>1352.992</v>
      </c>
      <c r="L136" s="398"/>
      <c r="M136" s="422">
        <v>32450.225496000006</v>
      </c>
      <c r="N136" s="459"/>
      <c r="O136" s="460"/>
      <c r="S136" s="461"/>
      <c r="T136" s="461"/>
      <c r="U136" s="461"/>
      <c r="V136" s="461"/>
      <c r="W136" s="461"/>
      <c r="X136" s="461"/>
      <c r="Y136" s="461"/>
      <c r="Z136" s="461"/>
      <c r="AA136" s="461"/>
      <c r="AB136" s="461"/>
      <c r="AC136" s="461"/>
      <c r="AD136" s="461"/>
      <c r="AE136" s="461"/>
      <c r="AF136" s="461"/>
      <c r="AG136" s="461"/>
      <c r="AH136" s="461"/>
      <c r="AI136" s="461"/>
      <c r="AJ136" s="461"/>
      <c r="AK136" s="461"/>
      <c r="AL136" s="461"/>
      <c r="AM136" s="461"/>
      <c r="AN136" s="461"/>
      <c r="AO136" s="461"/>
      <c r="AP136" s="461"/>
      <c r="AQ136" s="461"/>
      <c r="AR136" s="461"/>
      <c r="AS136" s="461"/>
      <c r="AT136" s="461"/>
      <c r="AU136" s="461"/>
      <c r="AV136" s="461"/>
      <c r="AW136" s="461"/>
      <c r="AX136" s="461"/>
      <c r="AY136" s="461"/>
      <c r="AZ136" s="461"/>
      <c r="BA136" s="461"/>
      <c r="BB136" s="461"/>
      <c r="BC136" s="461"/>
      <c r="BD136" s="461"/>
      <c r="BE136" s="461"/>
      <c r="BF136" s="461"/>
      <c r="BG136" s="461"/>
      <c r="BH136" s="461"/>
      <c r="BI136" s="461"/>
      <c r="BJ136" s="461"/>
      <c r="BK136" s="461"/>
      <c r="BL136" s="461"/>
      <c r="BM136" s="461"/>
      <c r="BN136" s="461"/>
      <c r="BO136" s="461"/>
      <c r="BP136" s="461"/>
      <c r="BQ136" s="461"/>
      <c r="BR136" s="461"/>
      <c r="BS136" s="461"/>
      <c r="BT136" s="461"/>
      <c r="BU136" s="461"/>
      <c r="BV136" s="461"/>
      <c r="BW136" s="461"/>
      <c r="BX136" s="461"/>
      <c r="BY136" s="461"/>
      <c r="BZ136" s="461"/>
      <c r="CA136" s="461"/>
      <c r="CB136" s="461"/>
      <c r="CC136" s="461"/>
      <c r="CD136" s="461"/>
      <c r="CE136" s="461"/>
      <c r="CF136" s="461"/>
      <c r="CG136" s="461"/>
      <c r="CH136" s="461"/>
      <c r="CI136" s="461"/>
      <c r="CJ136" s="461"/>
      <c r="CK136" s="461"/>
      <c r="CL136" s="461"/>
      <c r="CM136" s="461"/>
      <c r="CN136" s="461"/>
      <c r="CO136" s="461"/>
      <c r="CP136" s="461"/>
      <c r="CQ136" s="461"/>
      <c r="CR136" s="461"/>
      <c r="CS136" s="461"/>
      <c r="CT136" s="461"/>
      <c r="CU136" s="461"/>
      <c r="CV136" s="461"/>
      <c r="CW136" s="461"/>
      <c r="CX136" s="461"/>
      <c r="CY136" s="461"/>
      <c r="CZ136" s="461"/>
      <c r="DA136" s="461"/>
      <c r="DB136" s="461"/>
      <c r="DC136" s="461"/>
      <c r="DD136" s="461"/>
      <c r="DE136" s="461"/>
      <c r="DF136" s="461"/>
      <c r="DG136" s="461"/>
      <c r="DH136" s="461"/>
      <c r="DI136" s="461"/>
      <c r="DJ136" s="461"/>
      <c r="DK136" s="461"/>
      <c r="DL136" s="461"/>
      <c r="DM136" s="461"/>
      <c r="DN136" s="461"/>
      <c r="DO136" s="461"/>
      <c r="DP136" s="461"/>
      <c r="DQ136" s="461"/>
      <c r="DR136" s="461"/>
      <c r="DS136" s="461"/>
      <c r="DT136" s="461"/>
      <c r="DU136" s="461"/>
      <c r="DV136" s="461"/>
      <c r="DW136" s="461"/>
      <c r="DX136" s="461"/>
      <c r="DY136" s="461"/>
      <c r="DZ136" s="461"/>
      <c r="EA136" s="461"/>
      <c r="EB136" s="461"/>
      <c r="EC136" s="461"/>
      <c r="ED136" s="461"/>
      <c r="EE136" s="461"/>
      <c r="EF136" s="461"/>
      <c r="EG136" s="461"/>
      <c r="EH136" s="461"/>
      <c r="EI136" s="461"/>
      <c r="EJ136" s="461"/>
      <c r="EK136" s="461"/>
      <c r="EL136" s="461"/>
      <c r="EM136" s="461"/>
      <c r="EN136" s="461"/>
      <c r="EO136" s="461"/>
      <c r="EP136" s="461"/>
      <c r="EQ136" s="461"/>
      <c r="ER136" s="461"/>
      <c r="ES136" s="461"/>
      <c r="ET136" s="461"/>
      <c r="EU136" s="461"/>
      <c r="EV136" s="461"/>
      <c r="EW136" s="461"/>
      <c r="EX136" s="461"/>
      <c r="EY136" s="461"/>
      <c r="EZ136" s="461"/>
      <c r="FA136" s="461"/>
      <c r="FB136" s="461"/>
      <c r="FC136" s="461"/>
      <c r="FD136" s="461"/>
      <c r="FE136" s="461"/>
      <c r="FF136" s="461"/>
      <c r="FG136" s="461"/>
      <c r="FH136" s="461"/>
      <c r="FI136" s="461"/>
      <c r="FJ136" s="461"/>
      <c r="FK136" s="461"/>
      <c r="FL136" s="461"/>
      <c r="FM136" s="461"/>
      <c r="FN136" s="461"/>
      <c r="FO136" s="461"/>
      <c r="FP136" s="461"/>
      <c r="FQ136" s="461"/>
      <c r="FR136" s="461"/>
      <c r="FS136" s="461"/>
      <c r="FT136" s="461"/>
      <c r="FU136" s="461"/>
      <c r="FV136" s="461"/>
      <c r="FW136" s="461"/>
      <c r="FX136" s="461"/>
      <c r="FY136" s="461"/>
      <c r="FZ136" s="461"/>
      <c r="GA136" s="461"/>
      <c r="GB136" s="461"/>
      <c r="GC136" s="461"/>
      <c r="GD136" s="461"/>
      <c r="GE136" s="461"/>
      <c r="GF136" s="461"/>
      <c r="GG136" s="461"/>
      <c r="GH136" s="461"/>
      <c r="GI136" s="461"/>
      <c r="GJ136" s="461"/>
      <c r="GK136" s="461"/>
      <c r="GL136" s="461"/>
      <c r="GM136" s="461"/>
      <c r="GN136" s="461"/>
      <c r="GO136" s="461"/>
      <c r="GP136" s="461"/>
      <c r="GQ136" s="461"/>
      <c r="GR136" s="461"/>
      <c r="GS136" s="461"/>
      <c r="GT136" s="461"/>
      <c r="GU136" s="461"/>
      <c r="GV136" s="461"/>
      <c r="GW136" s="461"/>
      <c r="GX136" s="461"/>
      <c r="GY136" s="461"/>
      <c r="GZ136" s="461"/>
      <c r="HA136" s="461"/>
      <c r="HB136" s="461"/>
      <c r="HC136" s="461"/>
      <c r="HD136" s="461"/>
      <c r="HE136" s="461"/>
      <c r="HF136" s="461"/>
      <c r="HG136" s="461"/>
      <c r="HH136" s="461"/>
      <c r="HI136" s="461"/>
      <c r="HJ136" s="461"/>
      <c r="HK136" s="461"/>
      <c r="HL136" s="461"/>
      <c r="HM136" s="461"/>
      <c r="HN136" s="461"/>
      <c r="HO136" s="461"/>
      <c r="HP136" s="461"/>
      <c r="HQ136" s="461"/>
      <c r="HR136" s="461"/>
      <c r="HS136" s="461"/>
      <c r="HT136" s="461"/>
      <c r="HU136" s="461"/>
      <c r="HV136" s="461"/>
      <c r="HW136" s="461"/>
      <c r="HX136" s="461"/>
      <c r="HY136" s="461"/>
      <c r="HZ136" s="461"/>
      <c r="IA136" s="461"/>
      <c r="IB136" s="461"/>
      <c r="IC136" s="461"/>
      <c r="ID136" s="461"/>
      <c r="IE136" s="461"/>
      <c r="IF136" s="461"/>
      <c r="IG136" s="461"/>
      <c r="IH136" s="461"/>
      <c r="II136" s="461"/>
      <c r="IJ136" s="461"/>
      <c r="IK136" s="461"/>
      <c r="IL136" s="461"/>
      <c r="IM136" s="461"/>
      <c r="IN136" s="461"/>
      <c r="IO136" s="461"/>
      <c r="IP136" s="461"/>
      <c r="IQ136" s="461"/>
      <c r="IR136" s="461"/>
      <c r="IS136" s="461"/>
      <c r="IT136" s="461"/>
      <c r="IU136" s="461"/>
      <c r="IV136" s="461"/>
      <c r="IW136" s="461"/>
      <c r="IX136" s="461"/>
      <c r="IY136" s="461"/>
      <c r="IZ136" s="461"/>
      <c r="JA136" s="461"/>
      <c r="JB136" s="461"/>
      <c r="JC136" s="461"/>
      <c r="JD136" s="461"/>
      <c r="JE136" s="461"/>
      <c r="JF136" s="461"/>
      <c r="JG136" s="461"/>
      <c r="JH136" s="461"/>
      <c r="JI136" s="461"/>
      <c r="JJ136" s="461"/>
      <c r="JK136" s="461"/>
      <c r="JL136" s="461"/>
      <c r="JM136" s="461"/>
      <c r="JN136" s="461"/>
      <c r="JO136" s="461"/>
      <c r="JP136" s="461"/>
      <c r="JQ136" s="461"/>
      <c r="JR136" s="461"/>
      <c r="JS136" s="461"/>
      <c r="JT136" s="461"/>
      <c r="JU136" s="461"/>
      <c r="JV136" s="461"/>
      <c r="JW136" s="461"/>
      <c r="JX136" s="461"/>
      <c r="JY136" s="461"/>
      <c r="JZ136" s="461"/>
      <c r="KA136" s="461"/>
      <c r="KB136" s="461"/>
      <c r="KC136" s="461"/>
      <c r="KD136" s="461"/>
      <c r="KE136" s="461"/>
      <c r="KF136" s="461"/>
      <c r="KG136" s="461"/>
      <c r="KH136" s="461"/>
      <c r="KI136" s="461"/>
      <c r="KJ136" s="461"/>
      <c r="KK136" s="461"/>
      <c r="KL136" s="461"/>
      <c r="KM136" s="461"/>
      <c r="KN136" s="461"/>
      <c r="KO136" s="461"/>
      <c r="KP136" s="461"/>
      <c r="KQ136" s="461"/>
      <c r="KR136" s="461"/>
      <c r="KS136" s="461"/>
      <c r="KT136" s="461"/>
      <c r="KU136" s="461"/>
      <c r="KV136" s="461"/>
      <c r="KW136" s="461"/>
      <c r="KX136" s="461"/>
      <c r="KY136" s="461"/>
      <c r="KZ136" s="461"/>
      <c r="LA136" s="461"/>
      <c r="LB136" s="461"/>
      <c r="LC136" s="461"/>
      <c r="LD136" s="461"/>
      <c r="LE136" s="461"/>
      <c r="LF136" s="461"/>
      <c r="LG136" s="461"/>
      <c r="LH136" s="461"/>
      <c r="LI136" s="461"/>
      <c r="LJ136" s="461"/>
      <c r="LK136" s="461"/>
      <c r="LL136" s="461"/>
      <c r="LM136" s="461"/>
      <c r="LN136" s="461"/>
      <c r="LO136" s="461"/>
      <c r="LP136" s="461"/>
      <c r="LQ136" s="461"/>
      <c r="LR136" s="461"/>
      <c r="LS136" s="461"/>
      <c r="LT136" s="461"/>
      <c r="LU136" s="461"/>
      <c r="LV136" s="461"/>
      <c r="LW136" s="461"/>
      <c r="LX136" s="461"/>
      <c r="LY136" s="461"/>
      <c r="LZ136" s="461"/>
      <c r="MA136" s="461"/>
      <c r="MB136" s="461"/>
      <c r="MC136" s="461"/>
      <c r="MD136" s="461"/>
      <c r="ME136" s="461"/>
      <c r="MF136" s="461"/>
      <c r="MG136" s="461"/>
      <c r="MH136" s="461"/>
      <c r="MI136" s="461"/>
      <c r="MJ136" s="461"/>
      <c r="MK136" s="461"/>
      <c r="ML136" s="461"/>
      <c r="MM136" s="461"/>
      <c r="MN136" s="461"/>
      <c r="MO136" s="461"/>
      <c r="MP136" s="461"/>
      <c r="MQ136" s="461"/>
      <c r="MR136" s="461"/>
      <c r="MS136" s="461"/>
      <c r="MT136" s="461"/>
      <c r="MU136" s="461"/>
      <c r="MV136" s="461"/>
      <c r="MW136" s="461"/>
      <c r="MX136" s="461"/>
      <c r="MY136" s="461"/>
      <c r="MZ136" s="461"/>
      <c r="NA136" s="461"/>
      <c r="NB136" s="461"/>
      <c r="NC136" s="461"/>
      <c r="ND136" s="461"/>
      <c r="NE136" s="461"/>
      <c r="NF136" s="461"/>
      <c r="NG136" s="461"/>
      <c r="NH136" s="461"/>
      <c r="NI136" s="461"/>
      <c r="NJ136" s="461"/>
      <c r="NK136" s="461"/>
      <c r="NL136" s="461"/>
      <c r="NM136" s="461"/>
      <c r="NN136" s="461"/>
      <c r="NO136" s="461"/>
      <c r="NP136" s="461"/>
      <c r="NQ136" s="461"/>
      <c r="NR136" s="461"/>
      <c r="NS136" s="461"/>
      <c r="NT136" s="461"/>
      <c r="NU136" s="461"/>
      <c r="NV136" s="461"/>
      <c r="NW136" s="461"/>
      <c r="NX136" s="461"/>
      <c r="NY136" s="461"/>
      <c r="NZ136" s="461"/>
      <c r="OA136" s="461"/>
      <c r="OB136" s="461"/>
      <c r="OC136" s="461"/>
      <c r="OD136" s="461"/>
      <c r="OE136" s="461"/>
      <c r="OF136" s="461"/>
      <c r="OG136" s="461"/>
      <c r="OH136" s="461"/>
      <c r="OI136" s="461"/>
      <c r="OJ136" s="461"/>
      <c r="OK136" s="461"/>
      <c r="OL136" s="461"/>
      <c r="OM136" s="461"/>
      <c r="ON136" s="461"/>
      <c r="OO136" s="461"/>
      <c r="OP136" s="461"/>
      <c r="OQ136" s="461"/>
      <c r="OR136" s="461"/>
      <c r="OS136" s="461"/>
      <c r="OT136" s="461"/>
      <c r="OU136" s="461"/>
      <c r="OV136" s="461"/>
      <c r="OW136" s="461"/>
      <c r="OX136" s="461"/>
      <c r="OY136" s="461"/>
      <c r="OZ136" s="461"/>
      <c r="PA136" s="461"/>
      <c r="PB136" s="461"/>
      <c r="PC136" s="461"/>
      <c r="PD136" s="461"/>
      <c r="PE136" s="461"/>
      <c r="PF136" s="461"/>
      <c r="PG136" s="461"/>
      <c r="PH136" s="461"/>
      <c r="PI136" s="461"/>
      <c r="PJ136" s="461"/>
      <c r="PK136" s="461"/>
      <c r="PL136" s="461"/>
      <c r="PM136" s="461"/>
      <c r="PN136" s="461"/>
      <c r="PO136" s="461"/>
      <c r="PP136" s="461"/>
      <c r="PQ136" s="461"/>
      <c r="PR136" s="461"/>
      <c r="PS136" s="461"/>
      <c r="PT136" s="461"/>
      <c r="PU136" s="461"/>
      <c r="PV136" s="461"/>
      <c r="PW136" s="461"/>
      <c r="PX136" s="461"/>
      <c r="PY136" s="461"/>
      <c r="PZ136" s="461"/>
      <c r="QA136" s="461"/>
      <c r="QB136" s="461"/>
      <c r="QC136" s="461"/>
      <c r="QD136" s="461"/>
      <c r="QE136" s="461"/>
      <c r="QF136" s="461"/>
      <c r="QG136" s="461"/>
      <c r="QH136" s="461"/>
      <c r="QI136" s="461"/>
      <c r="QJ136" s="461"/>
      <c r="QK136" s="461"/>
      <c r="QL136" s="461"/>
      <c r="QM136" s="461"/>
      <c r="QN136" s="461"/>
      <c r="QO136" s="461"/>
      <c r="QP136" s="461"/>
      <c r="QQ136" s="461"/>
      <c r="QR136" s="461"/>
      <c r="QS136" s="461"/>
      <c r="QT136" s="461"/>
      <c r="QU136" s="461"/>
      <c r="QV136" s="461"/>
      <c r="QW136" s="461"/>
      <c r="QX136" s="461"/>
      <c r="QY136" s="461"/>
      <c r="QZ136" s="461"/>
      <c r="RA136" s="461"/>
      <c r="RB136" s="461"/>
      <c r="RC136" s="461"/>
      <c r="RD136" s="461"/>
      <c r="RE136" s="461"/>
      <c r="RF136" s="461"/>
      <c r="RG136" s="461"/>
      <c r="RH136" s="461"/>
      <c r="RI136" s="461"/>
      <c r="RJ136" s="461"/>
      <c r="RK136" s="461"/>
      <c r="RL136" s="461"/>
      <c r="RM136" s="461"/>
      <c r="RN136" s="461"/>
      <c r="RO136" s="461"/>
      <c r="RP136" s="461"/>
      <c r="RQ136" s="461"/>
      <c r="RR136" s="461"/>
      <c r="RS136" s="461"/>
      <c r="RT136" s="461"/>
      <c r="RU136" s="461"/>
      <c r="RV136" s="461"/>
      <c r="RW136" s="461"/>
      <c r="RX136" s="461"/>
      <c r="RY136" s="461"/>
      <c r="RZ136" s="461"/>
      <c r="SA136" s="461"/>
      <c r="SB136" s="461"/>
      <c r="SC136" s="461"/>
      <c r="SD136" s="461"/>
      <c r="SE136" s="461"/>
      <c r="SF136" s="461"/>
      <c r="SG136" s="461"/>
      <c r="SH136" s="461"/>
      <c r="SI136" s="461"/>
      <c r="SJ136" s="461"/>
      <c r="SK136" s="461"/>
      <c r="SL136" s="461"/>
      <c r="SM136" s="461"/>
      <c r="SN136" s="461"/>
      <c r="SO136" s="461"/>
      <c r="SP136" s="461"/>
      <c r="SQ136" s="461"/>
      <c r="SR136" s="461"/>
      <c r="SS136" s="461"/>
      <c r="ST136" s="461"/>
      <c r="SU136" s="461"/>
      <c r="SV136" s="461"/>
      <c r="SW136" s="461"/>
      <c r="SX136" s="461"/>
      <c r="SY136" s="461"/>
      <c r="SZ136" s="461"/>
      <c r="TA136" s="461"/>
      <c r="TB136" s="461"/>
      <c r="TC136" s="461"/>
      <c r="TD136" s="461"/>
      <c r="TE136" s="461"/>
      <c r="TF136" s="461"/>
      <c r="TG136" s="461"/>
      <c r="TH136" s="461"/>
      <c r="TI136" s="461"/>
      <c r="TJ136" s="461"/>
      <c r="TK136" s="461"/>
      <c r="TL136" s="461"/>
      <c r="TM136" s="461"/>
      <c r="TN136" s="461"/>
      <c r="TO136" s="461"/>
      <c r="TP136" s="461"/>
      <c r="TQ136" s="461"/>
      <c r="TR136" s="461"/>
      <c r="TS136" s="461"/>
      <c r="TT136" s="461"/>
      <c r="TU136" s="461"/>
      <c r="TV136" s="461"/>
      <c r="TW136" s="461"/>
      <c r="TX136" s="461"/>
      <c r="TY136" s="461"/>
      <c r="TZ136" s="461"/>
      <c r="UA136" s="461"/>
      <c r="UB136" s="461"/>
      <c r="UC136" s="461"/>
      <c r="UD136" s="461"/>
      <c r="UE136" s="461"/>
      <c r="UF136" s="461"/>
      <c r="UG136" s="461"/>
      <c r="UH136" s="461"/>
      <c r="UI136" s="461"/>
      <c r="UJ136" s="461"/>
      <c r="UK136" s="461"/>
      <c r="UL136" s="461"/>
      <c r="UM136" s="461"/>
      <c r="UN136" s="461"/>
      <c r="UO136" s="461"/>
      <c r="UP136" s="461"/>
      <c r="UQ136" s="461"/>
      <c r="UR136" s="461"/>
      <c r="US136" s="461"/>
      <c r="UT136" s="461"/>
      <c r="UU136" s="461"/>
      <c r="UV136" s="461"/>
      <c r="UW136" s="461"/>
      <c r="UX136" s="461"/>
      <c r="UY136" s="461"/>
      <c r="UZ136" s="461"/>
      <c r="VA136" s="461"/>
      <c r="VB136" s="461"/>
      <c r="VC136" s="461"/>
      <c r="VD136" s="461"/>
      <c r="VE136" s="461"/>
      <c r="VF136" s="461"/>
      <c r="VG136" s="461"/>
      <c r="VH136" s="461"/>
      <c r="VI136" s="461"/>
      <c r="VJ136" s="461"/>
      <c r="VK136" s="461"/>
      <c r="VL136" s="461"/>
      <c r="VM136" s="461"/>
      <c r="VN136" s="461"/>
      <c r="VO136" s="461"/>
      <c r="VP136" s="461"/>
      <c r="VQ136" s="461"/>
      <c r="VR136" s="461"/>
      <c r="VS136" s="461"/>
      <c r="VT136" s="461"/>
      <c r="VU136" s="461"/>
      <c r="VV136" s="461"/>
      <c r="VW136" s="461"/>
      <c r="VX136" s="461"/>
      <c r="VY136" s="461"/>
      <c r="VZ136" s="461"/>
      <c r="WA136" s="461"/>
      <c r="WB136" s="461"/>
      <c r="WC136" s="461"/>
      <c r="WD136" s="461"/>
      <c r="WE136" s="461"/>
      <c r="WF136" s="461"/>
      <c r="WG136" s="461"/>
      <c r="WH136" s="461"/>
      <c r="WI136" s="461"/>
      <c r="WJ136" s="461"/>
      <c r="WK136" s="461"/>
      <c r="WL136" s="461"/>
      <c r="WM136" s="461"/>
      <c r="WN136" s="461"/>
      <c r="WO136" s="461"/>
      <c r="WP136" s="461"/>
      <c r="WQ136" s="461"/>
      <c r="WR136" s="461"/>
      <c r="WS136" s="461"/>
      <c r="WT136" s="461"/>
      <c r="WU136" s="461"/>
      <c r="WV136" s="461"/>
      <c r="WW136" s="461"/>
      <c r="WX136" s="461"/>
      <c r="WY136" s="461"/>
      <c r="WZ136" s="461"/>
      <c r="XA136" s="461"/>
      <c r="XB136" s="461"/>
      <c r="XC136" s="461"/>
      <c r="XD136" s="461"/>
      <c r="XE136" s="461"/>
      <c r="XF136" s="461"/>
      <c r="XG136" s="461"/>
      <c r="XH136" s="461"/>
      <c r="XI136" s="461"/>
      <c r="XJ136" s="461"/>
      <c r="XK136" s="461"/>
      <c r="XL136" s="461"/>
      <c r="XM136" s="461"/>
      <c r="XN136" s="461"/>
      <c r="XO136" s="461"/>
      <c r="XP136" s="461"/>
      <c r="XQ136" s="461"/>
      <c r="XR136" s="461"/>
      <c r="XS136" s="461"/>
      <c r="XT136" s="461"/>
      <c r="XU136" s="461"/>
      <c r="XV136" s="461"/>
      <c r="XW136" s="461"/>
      <c r="XX136" s="461"/>
      <c r="XY136" s="461"/>
      <c r="XZ136" s="461"/>
      <c r="YA136" s="461"/>
      <c r="YB136" s="461"/>
      <c r="YC136" s="461"/>
      <c r="YD136" s="461"/>
      <c r="YE136" s="461"/>
      <c r="YF136" s="461"/>
      <c r="YG136" s="461"/>
      <c r="YH136" s="461"/>
      <c r="YI136" s="461"/>
      <c r="YJ136" s="461"/>
      <c r="YK136" s="461"/>
      <c r="YL136" s="461"/>
      <c r="YM136" s="461"/>
      <c r="YN136" s="461"/>
      <c r="YO136" s="461"/>
      <c r="YP136" s="461"/>
      <c r="YQ136" s="461"/>
      <c r="YR136" s="461"/>
      <c r="YS136" s="461"/>
      <c r="YT136" s="461"/>
      <c r="YU136" s="461"/>
      <c r="YV136" s="461"/>
      <c r="YW136" s="461"/>
      <c r="YX136" s="461"/>
      <c r="YY136" s="461"/>
      <c r="YZ136" s="461"/>
      <c r="ZA136" s="461"/>
      <c r="ZB136" s="461"/>
      <c r="ZC136" s="461"/>
      <c r="ZD136" s="461"/>
      <c r="ZE136" s="461"/>
      <c r="ZF136" s="461"/>
      <c r="ZG136" s="461"/>
      <c r="ZH136" s="461"/>
      <c r="ZI136" s="461"/>
      <c r="ZJ136" s="461"/>
      <c r="ZK136" s="461"/>
      <c r="ZL136" s="461"/>
      <c r="ZM136" s="461"/>
      <c r="ZN136" s="461"/>
      <c r="ZO136" s="461"/>
      <c r="ZP136" s="461"/>
      <c r="ZQ136" s="461"/>
      <c r="ZR136" s="461"/>
      <c r="ZS136" s="461"/>
      <c r="ZT136" s="461"/>
      <c r="ZU136" s="461"/>
      <c r="ZV136" s="461"/>
      <c r="ZW136" s="461"/>
      <c r="ZX136" s="461"/>
      <c r="ZY136" s="461"/>
      <c r="ZZ136" s="461"/>
      <c r="AAA136" s="461"/>
      <c r="AAB136" s="461"/>
      <c r="AAC136" s="461"/>
      <c r="AAD136" s="461"/>
      <c r="AAE136" s="461"/>
      <c r="AAF136" s="461"/>
      <c r="AAG136" s="461"/>
      <c r="AAH136" s="461"/>
      <c r="AAI136" s="461"/>
      <c r="AAJ136" s="461"/>
      <c r="AAK136" s="461"/>
      <c r="AAL136" s="461"/>
      <c r="AAM136" s="461"/>
      <c r="AAN136" s="461"/>
      <c r="AAO136" s="461"/>
      <c r="AAP136" s="461"/>
      <c r="AAQ136" s="461"/>
      <c r="AAR136" s="461"/>
      <c r="AAS136" s="461"/>
      <c r="AAT136" s="461"/>
      <c r="AAU136" s="461"/>
      <c r="AAV136" s="461"/>
      <c r="AAW136" s="461"/>
      <c r="AAX136" s="461"/>
      <c r="AAY136" s="461"/>
      <c r="AAZ136" s="461"/>
      <c r="ABA136" s="461"/>
      <c r="ABB136" s="461"/>
      <c r="ABC136" s="461"/>
      <c r="ABD136" s="461"/>
      <c r="ABE136" s="461"/>
      <c r="ABF136" s="461"/>
      <c r="ABG136" s="461"/>
      <c r="ABH136" s="461"/>
      <c r="ABI136" s="461"/>
      <c r="ABJ136" s="461"/>
      <c r="ABK136" s="461"/>
      <c r="ABL136" s="461"/>
      <c r="ABM136" s="461"/>
      <c r="ABN136" s="461"/>
      <c r="ABO136" s="461"/>
      <c r="ABP136" s="461"/>
      <c r="ABQ136" s="461"/>
      <c r="ABR136" s="461"/>
      <c r="ABS136" s="461"/>
      <c r="ABT136" s="461"/>
      <c r="ABU136" s="461"/>
      <c r="ABV136" s="461"/>
      <c r="ABW136" s="461"/>
      <c r="ABX136" s="461"/>
      <c r="ABY136" s="461"/>
      <c r="ABZ136" s="461"/>
      <c r="ACA136" s="461"/>
      <c r="ACB136" s="461"/>
      <c r="ACC136" s="461"/>
      <c r="ACD136" s="461"/>
      <c r="ACE136" s="461"/>
      <c r="ACF136" s="461"/>
      <c r="ACG136" s="461"/>
      <c r="ACH136" s="461"/>
      <c r="ACI136" s="461"/>
      <c r="ACJ136" s="461"/>
      <c r="ACK136" s="461"/>
      <c r="ACL136" s="461"/>
      <c r="ACM136" s="461"/>
      <c r="ACN136" s="461"/>
      <c r="ACO136" s="461"/>
      <c r="ACP136" s="461"/>
      <c r="ACQ136" s="461"/>
      <c r="ACR136" s="461"/>
      <c r="ACS136" s="461"/>
      <c r="ACT136" s="461"/>
      <c r="ACU136" s="461"/>
      <c r="ACV136" s="461"/>
      <c r="ACW136" s="461"/>
      <c r="ACX136" s="461"/>
      <c r="ACY136" s="461"/>
      <c r="ACZ136" s="461"/>
      <c r="ADA136" s="461"/>
      <c r="ADB136" s="461"/>
      <c r="ADC136" s="461"/>
      <c r="ADD136" s="461"/>
      <c r="ADE136" s="461"/>
      <c r="ADF136" s="461"/>
      <c r="ADG136" s="461"/>
      <c r="ADH136" s="461"/>
      <c r="ADI136" s="461"/>
      <c r="ADJ136" s="461"/>
      <c r="ADK136" s="461"/>
      <c r="ADL136" s="461"/>
      <c r="ADM136" s="461"/>
      <c r="ADN136" s="461"/>
      <c r="ADO136" s="461"/>
      <c r="ADP136" s="461"/>
      <c r="ADQ136" s="461"/>
      <c r="ADR136" s="461"/>
      <c r="ADS136" s="461"/>
      <c r="ADT136" s="461"/>
      <c r="ADU136" s="461"/>
      <c r="ADV136" s="461"/>
      <c r="ADW136" s="461"/>
      <c r="ADX136" s="461"/>
      <c r="ADY136" s="461"/>
      <c r="ADZ136" s="461"/>
      <c r="AEA136" s="461"/>
      <c r="AEB136" s="461"/>
      <c r="AEC136" s="461"/>
      <c r="AED136" s="461"/>
      <c r="AEE136" s="461"/>
      <c r="AEF136" s="461"/>
      <c r="AEG136" s="461"/>
      <c r="AEH136" s="461"/>
      <c r="AEI136" s="461"/>
      <c r="AEJ136" s="461"/>
      <c r="AEK136" s="461"/>
      <c r="AEL136" s="461"/>
      <c r="AEM136" s="461"/>
      <c r="AEN136" s="461"/>
      <c r="AEO136" s="461"/>
      <c r="AEP136" s="461"/>
      <c r="AEQ136" s="461"/>
      <c r="AER136" s="461"/>
      <c r="AES136" s="461"/>
      <c r="AET136" s="461"/>
      <c r="AEU136" s="461"/>
      <c r="AEV136" s="461"/>
      <c r="AEW136" s="461"/>
      <c r="AEX136" s="461"/>
      <c r="AEY136" s="461"/>
      <c r="AEZ136" s="461"/>
      <c r="AFA136" s="461"/>
      <c r="AFB136" s="461"/>
      <c r="AFC136" s="461"/>
      <c r="AFD136" s="461"/>
      <c r="AFE136" s="461"/>
      <c r="AFF136" s="461"/>
      <c r="AFG136" s="461"/>
      <c r="AFH136" s="461"/>
      <c r="AFI136" s="461"/>
      <c r="AFJ136" s="461"/>
      <c r="AFK136" s="461"/>
      <c r="AFL136" s="461"/>
      <c r="AFM136" s="461"/>
      <c r="AFN136" s="461"/>
      <c r="AFO136" s="461"/>
      <c r="AFP136" s="461"/>
      <c r="AFQ136" s="461"/>
      <c r="AFR136" s="461"/>
      <c r="AFS136" s="461"/>
      <c r="AFT136" s="461"/>
      <c r="AFU136" s="461"/>
      <c r="AFV136" s="461"/>
      <c r="AFW136" s="461"/>
      <c r="AFX136" s="461"/>
      <c r="AFY136" s="461"/>
      <c r="AFZ136" s="461"/>
      <c r="AGA136" s="461"/>
      <c r="AGB136" s="461"/>
      <c r="AGC136" s="461"/>
      <c r="AGD136" s="461"/>
      <c r="AGE136" s="461"/>
      <c r="AGF136" s="461"/>
      <c r="AGG136" s="461"/>
      <c r="AGH136" s="461"/>
      <c r="AGI136" s="461"/>
      <c r="AGJ136" s="461"/>
      <c r="AGK136" s="461"/>
      <c r="AGL136" s="461"/>
      <c r="AGM136" s="461"/>
      <c r="AGN136" s="461"/>
      <c r="AGO136" s="461"/>
      <c r="AGP136" s="461"/>
      <c r="AGQ136" s="461"/>
      <c r="AGR136" s="461"/>
      <c r="AGS136" s="461"/>
      <c r="AGT136" s="461"/>
      <c r="AGU136" s="461"/>
      <c r="AGV136" s="461"/>
      <c r="AGW136" s="461"/>
      <c r="AGX136" s="461"/>
      <c r="AGY136" s="461"/>
      <c r="AGZ136" s="461"/>
      <c r="AHA136" s="461"/>
      <c r="AHB136" s="461"/>
      <c r="AHC136" s="461"/>
      <c r="AHD136" s="461"/>
      <c r="AHE136" s="461"/>
      <c r="AHF136" s="461"/>
      <c r="AHG136" s="461"/>
      <c r="AHH136" s="461"/>
      <c r="AHI136" s="461"/>
      <c r="AHJ136" s="461"/>
      <c r="AHK136" s="461"/>
      <c r="AHL136" s="461"/>
      <c r="AHM136" s="461"/>
      <c r="AHN136" s="461"/>
      <c r="AHO136" s="461"/>
      <c r="AHP136" s="461"/>
      <c r="AHQ136" s="461"/>
      <c r="AHR136" s="461"/>
      <c r="AHS136" s="461"/>
      <c r="AHT136" s="461"/>
      <c r="AHU136" s="461"/>
      <c r="AHV136" s="461"/>
      <c r="AHW136" s="461"/>
      <c r="AHX136" s="461"/>
      <c r="AHY136" s="461"/>
      <c r="AHZ136" s="461"/>
      <c r="AIA136" s="461"/>
      <c r="AIB136" s="461"/>
      <c r="AIC136" s="461"/>
      <c r="AID136" s="461"/>
      <c r="AIE136" s="461"/>
      <c r="AIF136" s="461"/>
      <c r="AIG136" s="461"/>
      <c r="AIH136" s="461"/>
      <c r="AII136" s="461"/>
      <c r="AIJ136" s="461"/>
      <c r="AIK136" s="461"/>
      <c r="AIL136" s="461"/>
      <c r="AIM136" s="461"/>
      <c r="AIN136" s="461"/>
      <c r="AIO136" s="461"/>
      <c r="AIP136" s="461"/>
      <c r="AIQ136" s="461"/>
      <c r="AIR136" s="461"/>
      <c r="AIS136" s="461"/>
      <c r="AIT136" s="461"/>
      <c r="AIU136" s="461"/>
      <c r="AIV136" s="461"/>
      <c r="AIW136" s="461"/>
      <c r="AIX136" s="461"/>
      <c r="AIY136" s="461"/>
      <c r="AIZ136" s="461"/>
      <c r="AJA136" s="461"/>
      <c r="AJB136" s="461"/>
      <c r="AJC136" s="461"/>
      <c r="AJD136" s="461"/>
      <c r="AJE136" s="461"/>
      <c r="AJF136" s="461"/>
      <c r="AJG136" s="461"/>
      <c r="AJH136" s="461"/>
      <c r="AJI136" s="461"/>
      <c r="AJJ136" s="461"/>
      <c r="AJK136" s="461"/>
      <c r="AJL136" s="461"/>
      <c r="AJM136" s="461"/>
      <c r="AJN136" s="461"/>
      <c r="AJO136" s="461"/>
      <c r="AJP136" s="461"/>
      <c r="AJQ136" s="461"/>
      <c r="AJR136" s="461"/>
      <c r="AJS136" s="461"/>
      <c r="AJT136" s="461"/>
      <c r="AJU136" s="461"/>
      <c r="AJV136" s="461"/>
      <c r="AJW136" s="461"/>
      <c r="AJX136" s="461"/>
      <c r="AJY136" s="461"/>
      <c r="AJZ136" s="461"/>
      <c r="AKA136" s="461"/>
      <c r="AKB136" s="461"/>
      <c r="AKC136" s="461"/>
      <c r="AKD136" s="461"/>
      <c r="AKE136" s="461"/>
      <c r="AKF136" s="461"/>
      <c r="AKG136" s="461"/>
      <c r="AKH136" s="461"/>
      <c r="AKI136" s="461"/>
      <c r="AKJ136" s="461"/>
      <c r="AKK136" s="461"/>
      <c r="AKL136" s="461"/>
      <c r="AKM136" s="461"/>
      <c r="AKN136" s="461"/>
      <c r="AKO136" s="461"/>
      <c r="AKP136" s="461"/>
      <c r="AKQ136" s="461"/>
      <c r="AKR136" s="461"/>
      <c r="AKS136" s="461"/>
      <c r="AKT136" s="461"/>
      <c r="AKU136" s="461"/>
      <c r="AKV136" s="461"/>
      <c r="AKW136" s="461"/>
      <c r="AKX136" s="461"/>
      <c r="AKY136" s="461"/>
      <c r="AKZ136" s="461"/>
      <c r="ALA136" s="461"/>
      <c r="ALB136" s="461"/>
      <c r="ALC136" s="461"/>
      <c r="ALD136" s="461"/>
      <c r="ALE136" s="461"/>
      <c r="ALF136" s="461"/>
      <c r="ALG136" s="461"/>
      <c r="ALH136" s="461"/>
      <c r="ALI136" s="461"/>
      <c r="ALJ136" s="461"/>
      <c r="ALK136" s="461"/>
      <c r="ALL136" s="461"/>
      <c r="ALM136" s="461"/>
      <c r="ALN136" s="461"/>
      <c r="ALO136" s="461"/>
      <c r="ALP136" s="461"/>
      <c r="ALQ136" s="461"/>
      <c r="ALR136" s="461"/>
      <c r="ALS136" s="461"/>
      <c r="ALT136" s="461"/>
      <c r="ALU136" s="461"/>
      <c r="ALV136" s="461"/>
      <c r="ALW136" s="461"/>
      <c r="ALX136" s="461"/>
      <c r="ALY136" s="461"/>
      <c r="ALZ136" s="461"/>
      <c r="AMA136" s="461"/>
      <c r="AMB136" s="461"/>
      <c r="AMC136" s="461"/>
      <c r="AMD136" s="461"/>
      <c r="AME136" s="461"/>
      <c r="AMF136" s="461"/>
      <c r="AMG136" s="461"/>
      <c r="AMH136" s="461"/>
      <c r="AMI136" s="461"/>
      <c r="AMJ136" s="461"/>
      <c r="AMK136" s="461"/>
      <c r="AML136" s="461"/>
      <c r="AMM136" s="461"/>
      <c r="AMN136" s="461"/>
      <c r="AMO136" s="461"/>
      <c r="AMP136" s="461"/>
      <c r="AMQ136" s="461"/>
      <c r="AMR136" s="461"/>
      <c r="AMS136" s="461"/>
      <c r="AMT136" s="461"/>
      <c r="AMU136" s="461"/>
      <c r="AMV136" s="461"/>
      <c r="AMW136" s="461"/>
      <c r="AMX136" s="461"/>
      <c r="AMY136" s="461"/>
      <c r="AMZ136" s="461"/>
      <c r="ANA136" s="461"/>
      <c r="ANB136" s="461"/>
      <c r="ANC136" s="461"/>
      <c r="AND136" s="461"/>
      <c r="ANE136" s="461"/>
      <c r="ANF136" s="461"/>
      <c r="ANG136" s="461"/>
      <c r="ANH136" s="461"/>
      <c r="ANI136" s="461"/>
      <c r="ANJ136" s="461"/>
      <c r="ANK136" s="461"/>
      <c r="ANL136" s="461"/>
      <c r="ANM136" s="461"/>
      <c r="ANN136" s="461"/>
      <c r="ANO136" s="461"/>
      <c r="ANP136" s="461"/>
      <c r="ANQ136" s="461"/>
      <c r="ANR136" s="461"/>
      <c r="ANS136" s="461"/>
      <c r="ANT136" s="461"/>
      <c r="ANU136" s="461"/>
      <c r="ANV136" s="461"/>
      <c r="ANW136" s="461"/>
      <c r="ANX136" s="461"/>
      <c r="ANY136" s="461"/>
      <c r="ANZ136" s="461"/>
      <c r="AOA136" s="461"/>
      <c r="AOB136" s="461"/>
      <c r="AOC136" s="461"/>
      <c r="AOD136" s="461"/>
      <c r="AOE136" s="461"/>
      <c r="AOF136" s="461"/>
      <c r="AOG136" s="461"/>
      <c r="AOH136" s="461"/>
      <c r="AOI136" s="461"/>
      <c r="AOJ136" s="461"/>
      <c r="AOK136" s="461"/>
      <c r="AOL136" s="461"/>
      <c r="AOM136" s="461"/>
      <c r="AON136" s="461"/>
      <c r="AOO136" s="461"/>
      <c r="AOP136" s="461"/>
      <c r="AOQ136" s="461"/>
      <c r="AOR136" s="461"/>
      <c r="AOS136" s="461"/>
      <c r="AOT136" s="461"/>
      <c r="AOU136" s="461"/>
      <c r="AOV136" s="461"/>
      <c r="AOW136" s="461"/>
      <c r="AOX136" s="461"/>
      <c r="AOY136" s="461"/>
      <c r="AOZ136" s="461"/>
      <c r="APA136" s="461"/>
      <c r="APB136" s="461"/>
      <c r="APC136" s="461"/>
      <c r="APD136" s="461"/>
      <c r="APE136" s="461"/>
      <c r="APF136" s="461"/>
      <c r="APG136" s="461"/>
      <c r="APH136" s="461"/>
      <c r="API136" s="461"/>
      <c r="APJ136" s="461"/>
      <c r="APK136" s="461"/>
      <c r="APL136" s="461"/>
      <c r="APM136" s="461"/>
      <c r="APN136" s="461"/>
      <c r="APO136" s="461"/>
      <c r="APP136" s="461"/>
      <c r="APQ136" s="461"/>
      <c r="APR136" s="461"/>
      <c r="APS136" s="461"/>
      <c r="APT136" s="461"/>
      <c r="APU136" s="461"/>
      <c r="APV136" s="461"/>
      <c r="APW136" s="461"/>
      <c r="APX136" s="461"/>
      <c r="APY136" s="461"/>
      <c r="APZ136" s="461"/>
      <c r="AQA136" s="461"/>
      <c r="AQB136" s="461"/>
      <c r="AQC136" s="461"/>
      <c r="AQD136" s="461"/>
      <c r="AQE136" s="461"/>
      <c r="AQF136" s="461"/>
      <c r="AQG136" s="461"/>
      <c r="AQH136" s="461"/>
      <c r="AQI136" s="461"/>
      <c r="AQJ136" s="461"/>
      <c r="AQK136" s="461"/>
      <c r="AQL136" s="461"/>
      <c r="AQM136" s="461"/>
      <c r="AQN136" s="461"/>
      <c r="AQO136" s="461"/>
      <c r="AQP136" s="461"/>
      <c r="AQQ136" s="461"/>
      <c r="AQR136" s="461"/>
      <c r="AQS136" s="461"/>
      <c r="AQT136" s="461"/>
      <c r="AQU136" s="461"/>
      <c r="AQV136" s="461"/>
      <c r="AQW136" s="461"/>
      <c r="AQX136" s="461"/>
      <c r="AQY136" s="461"/>
      <c r="AQZ136" s="461"/>
      <c r="ARA136" s="461"/>
      <c r="ARB136" s="461"/>
      <c r="ARC136" s="461"/>
      <c r="ARD136" s="461"/>
      <c r="ARE136" s="461"/>
      <c r="ARF136" s="461"/>
      <c r="ARG136" s="461"/>
      <c r="ARH136" s="461"/>
      <c r="ARI136" s="461"/>
      <c r="ARJ136" s="461"/>
      <c r="ARK136" s="461"/>
      <c r="ARL136" s="461"/>
      <c r="ARM136" s="461"/>
      <c r="ARN136" s="461"/>
      <c r="ARO136" s="461"/>
      <c r="ARP136" s="461"/>
      <c r="ARQ136" s="461"/>
      <c r="ARR136" s="461"/>
      <c r="ARS136" s="461"/>
      <c r="ART136" s="461"/>
      <c r="ARU136" s="461"/>
      <c r="ARV136" s="461"/>
      <c r="ARW136" s="461"/>
      <c r="ARX136" s="461"/>
      <c r="ARY136" s="461"/>
      <c r="ARZ136" s="461"/>
      <c r="ASA136" s="461"/>
      <c r="ASB136" s="461"/>
      <c r="ASC136" s="461"/>
      <c r="ASD136" s="461"/>
      <c r="ASE136" s="461"/>
      <c r="ASF136" s="461"/>
      <c r="ASG136" s="461"/>
      <c r="ASH136" s="461"/>
      <c r="ASI136" s="461"/>
      <c r="ASJ136" s="461"/>
      <c r="ASK136" s="461"/>
      <c r="ASL136" s="461"/>
      <c r="ASM136" s="461"/>
      <c r="ASN136" s="461"/>
      <c r="ASO136" s="461"/>
      <c r="ASP136" s="461"/>
      <c r="ASQ136" s="461"/>
      <c r="ASR136" s="461"/>
      <c r="ASS136" s="461"/>
      <c r="AST136" s="461"/>
      <c r="ASU136" s="461"/>
      <c r="ASV136" s="461"/>
      <c r="ASW136" s="461"/>
      <c r="ASX136" s="461"/>
      <c r="ASY136" s="461"/>
      <c r="ASZ136" s="461"/>
      <c r="ATA136" s="461"/>
      <c r="ATB136" s="461"/>
      <c r="ATC136" s="461"/>
      <c r="ATD136" s="461"/>
      <c r="ATE136" s="461"/>
      <c r="ATF136" s="461"/>
      <c r="ATG136" s="461"/>
      <c r="ATH136" s="461"/>
      <c r="ATI136" s="461"/>
      <c r="ATJ136" s="461"/>
      <c r="ATK136" s="461"/>
      <c r="ATL136" s="461"/>
      <c r="ATM136" s="461"/>
      <c r="ATN136" s="461"/>
      <c r="ATO136" s="461"/>
      <c r="ATP136" s="461"/>
      <c r="ATQ136" s="461"/>
      <c r="ATR136" s="461"/>
      <c r="ATS136" s="461"/>
      <c r="ATT136" s="461"/>
      <c r="ATU136" s="461"/>
      <c r="ATV136" s="461"/>
      <c r="ATW136" s="461"/>
      <c r="ATX136" s="461"/>
      <c r="ATY136" s="461"/>
      <c r="ATZ136" s="461"/>
      <c r="AUA136" s="461"/>
      <c r="AUB136" s="461"/>
      <c r="AUC136" s="461"/>
      <c r="AUD136" s="461"/>
      <c r="AUE136" s="461"/>
      <c r="AUF136" s="461"/>
      <c r="AUG136" s="461"/>
      <c r="AUH136" s="461"/>
      <c r="AUI136" s="461"/>
      <c r="AUJ136" s="461"/>
      <c r="AUK136" s="461"/>
      <c r="AUL136" s="461"/>
      <c r="AUM136" s="461"/>
      <c r="AUN136" s="461"/>
      <c r="AUO136" s="461"/>
      <c r="AUP136" s="461"/>
      <c r="AUQ136" s="461"/>
      <c r="AUR136" s="461"/>
      <c r="AUS136" s="461"/>
      <c r="AUT136" s="461"/>
      <c r="AUU136" s="461"/>
      <c r="AUV136" s="461"/>
      <c r="AUW136" s="461"/>
      <c r="AUX136" s="461"/>
      <c r="AUY136" s="461"/>
      <c r="AUZ136" s="461"/>
      <c r="AVA136" s="461"/>
      <c r="AVB136" s="461"/>
      <c r="AVC136" s="461"/>
      <c r="AVD136" s="461"/>
      <c r="AVE136" s="461"/>
      <c r="AVF136" s="461"/>
      <c r="AVG136" s="461"/>
      <c r="AVH136" s="461"/>
      <c r="AVI136" s="461"/>
      <c r="AVJ136" s="461"/>
      <c r="AVK136" s="461"/>
      <c r="AVL136" s="461"/>
      <c r="AVM136" s="461"/>
      <c r="AVN136" s="461"/>
      <c r="AVO136" s="461"/>
      <c r="AVP136" s="461"/>
      <c r="AVQ136" s="461"/>
      <c r="AVR136" s="461"/>
      <c r="AVS136" s="461"/>
      <c r="AVT136" s="461"/>
      <c r="AVU136" s="461"/>
      <c r="AVV136" s="461"/>
      <c r="AVW136" s="461"/>
      <c r="AVX136" s="461"/>
      <c r="AVY136" s="461"/>
      <c r="AVZ136" s="461"/>
      <c r="AWA136" s="461"/>
      <c r="AWB136" s="461"/>
      <c r="AWC136" s="461"/>
      <c r="AWD136" s="461"/>
      <c r="AWE136" s="461"/>
      <c r="AWF136" s="461"/>
      <c r="AWG136" s="461"/>
      <c r="AWH136" s="461"/>
      <c r="AWI136" s="461"/>
      <c r="AWJ136" s="461"/>
      <c r="AWK136" s="461"/>
      <c r="AWL136" s="461"/>
      <c r="AWM136" s="461"/>
      <c r="AWN136" s="461"/>
      <c r="AWO136" s="461"/>
      <c r="AWP136" s="461"/>
      <c r="AWQ136" s="461"/>
      <c r="AWR136" s="461"/>
      <c r="AWS136" s="461"/>
      <c r="AWT136" s="461"/>
      <c r="AWU136" s="461"/>
      <c r="AWV136" s="461"/>
      <c r="AWW136" s="461"/>
      <c r="AWX136" s="461"/>
      <c r="AWY136" s="461"/>
      <c r="AWZ136" s="461"/>
      <c r="AXA136" s="461"/>
      <c r="AXB136" s="461"/>
      <c r="AXC136" s="461"/>
      <c r="AXD136" s="461"/>
      <c r="AXE136" s="461"/>
      <c r="AXF136" s="461"/>
      <c r="AXG136" s="461"/>
      <c r="AXH136" s="461"/>
      <c r="AXI136" s="461"/>
      <c r="AXJ136" s="461"/>
      <c r="AXK136" s="461"/>
      <c r="AXL136" s="461"/>
      <c r="AXM136" s="461"/>
      <c r="AXN136" s="461"/>
      <c r="AXO136" s="461"/>
      <c r="AXP136" s="461"/>
      <c r="AXQ136" s="461"/>
      <c r="AXR136" s="461"/>
      <c r="AXS136" s="461"/>
      <c r="AXT136" s="461"/>
      <c r="AXU136" s="461"/>
      <c r="AXV136" s="461"/>
      <c r="AXW136" s="461"/>
      <c r="AXX136" s="461"/>
      <c r="AXY136" s="461"/>
      <c r="AXZ136" s="461"/>
      <c r="AYA136" s="461"/>
      <c r="AYB136" s="461"/>
      <c r="AYC136" s="461"/>
      <c r="AYD136" s="461"/>
      <c r="AYE136" s="461"/>
      <c r="AYF136" s="461"/>
      <c r="AYG136" s="461"/>
      <c r="AYH136" s="461"/>
      <c r="AYI136" s="461"/>
      <c r="AYJ136" s="461"/>
      <c r="AYK136" s="461"/>
      <c r="AYL136" s="461"/>
      <c r="AYM136" s="461"/>
      <c r="AYN136" s="461"/>
      <c r="AYO136" s="461"/>
      <c r="AYP136" s="461"/>
      <c r="AYQ136" s="461"/>
      <c r="AYR136" s="461"/>
      <c r="AYS136" s="461"/>
      <c r="AYT136" s="461"/>
      <c r="AYU136" s="461"/>
      <c r="AYV136" s="461"/>
      <c r="AYW136" s="461"/>
      <c r="AYX136" s="461"/>
      <c r="AYY136" s="461"/>
      <c r="AYZ136" s="461"/>
      <c r="AZA136" s="461"/>
      <c r="AZB136" s="461"/>
      <c r="AZC136" s="461"/>
      <c r="AZD136" s="461"/>
      <c r="AZE136" s="461"/>
      <c r="AZF136" s="461"/>
      <c r="AZG136" s="461"/>
      <c r="AZH136" s="461"/>
      <c r="AZI136" s="461"/>
      <c r="AZJ136" s="461"/>
      <c r="AZK136" s="461"/>
      <c r="AZL136" s="461"/>
      <c r="AZM136" s="461"/>
      <c r="AZN136" s="461"/>
      <c r="AZO136" s="461"/>
      <c r="AZP136" s="461"/>
      <c r="AZQ136" s="461"/>
      <c r="AZR136" s="461"/>
      <c r="AZS136" s="461"/>
      <c r="AZT136" s="461"/>
      <c r="AZU136" s="461"/>
      <c r="AZV136" s="461"/>
      <c r="AZW136" s="461"/>
      <c r="AZX136" s="461"/>
      <c r="AZY136" s="461"/>
      <c r="AZZ136" s="461"/>
      <c r="BAA136" s="461"/>
      <c r="BAB136" s="461"/>
      <c r="BAC136" s="461"/>
      <c r="BAD136" s="461"/>
      <c r="BAE136" s="461"/>
      <c r="BAF136" s="461"/>
      <c r="BAG136" s="461"/>
      <c r="BAH136" s="461"/>
      <c r="BAI136" s="461"/>
      <c r="BAJ136" s="461"/>
      <c r="BAK136" s="461"/>
      <c r="BAL136" s="461"/>
      <c r="BAM136" s="461"/>
      <c r="BAN136" s="461"/>
      <c r="BAO136" s="461"/>
      <c r="BAP136" s="461"/>
      <c r="BAQ136" s="461"/>
      <c r="BAR136" s="461"/>
      <c r="BAS136" s="461"/>
      <c r="BAT136" s="461"/>
      <c r="BAU136" s="461"/>
      <c r="BAV136" s="461"/>
      <c r="BAW136" s="461"/>
      <c r="BAX136" s="461"/>
      <c r="BAY136" s="461"/>
      <c r="BAZ136" s="461"/>
      <c r="BBA136" s="461"/>
      <c r="BBB136" s="461"/>
      <c r="BBC136" s="461"/>
      <c r="BBD136" s="461"/>
      <c r="BBE136" s="461"/>
      <c r="BBF136" s="461"/>
      <c r="BBG136" s="461"/>
      <c r="BBH136" s="461"/>
      <c r="BBI136" s="461"/>
      <c r="BBJ136" s="461"/>
      <c r="BBK136" s="461"/>
      <c r="BBL136" s="461"/>
      <c r="BBM136" s="461"/>
      <c r="BBN136" s="461"/>
      <c r="BBO136" s="461"/>
      <c r="BBP136" s="461"/>
      <c r="BBQ136" s="461"/>
      <c r="BBR136" s="461"/>
      <c r="BBS136" s="461"/>
      <c r="BBT136" s="461"/>
      <c r="BBU136" s="461"/>
      <c r="BBV136" s="461"/>
      <c r="BBW136" s="461"/>
      <c r="BBX136" s="461"/>
      <c r="BBY136" s="461"/>
      <c r="BBZ136" s="461"/>
      <c r="BCA136" s="461"/>
      <c r="BCB136" s="461"/>
      <c r="BCC136" s="461"/>
      <c r="BCD136" s="461"/>
      <c r="BCE136" s="461"/>
      <c r="BCF136" s="461"/>
      <c r="BCG136" s="461"/>
      <c r="BCH136" s="461"/>
      <c r="BCI136" s="461"/>
      <c r="BCJ136" s="461"/>
      <c r="BCK136" s="461"/>
      <c r="BCL136" s="461"/>
      <c r="BCM136" s="461"/>
      <c r="BCN136" s="461"/>
      <c r="BCO136" s="461"/>
      <c r="BCP136" s="461"/>
      <c r="BCQ136" s="461"/>
      <c r="BCR136" s="461"/>
      <c r="BCS136" s="461"/>
      <c r="BCT136" s="461"/>
      <c r="BCU136" s="461"/>
      <c r="BCV136" s="461"/>
      <c r="BCW136" s="461"/>
      <c r="BCX136" s="461"/>
      <c r="BCY136" s="461"/>
      <c r="BCZ136" s="461"/>
      <c r="BDA136" s="461"/>
      <c r="BDB136" s="461"/>
      <c r="BDC136" s="461"/>
      <c r="BDD136" s="461"/>
      <c r="BDE136" s="461"/>
      <c r="BDF136" s="461"/>
      <c r="BDG136" s="461"/>
      <c r="BDH136" s="461"/>
      <c r="BDI136" s="461"/>
      <c r="BDJ136" s="461"/>
      <c r="BDK136" s="461"/>
      <c r="BDL136" s="461"/>
      <c r="BDM136" s="461"/>
      <c r="BDN136" s="461"/>
      <c r="BDO136" s="461"/>
      <c r="BDP136" s="461"/>
      <c r="BDQ136" s="461"/>
      <c r="BDR136" s="461"/>
      <c r="BDS136" s="461"/>
      <c r="BDT136" s="461"/>
      <c r="BDU136" s="461"/>
      <c r="BDV136" s="461"/>
      <c r="BDW136" s="461"/>
      <c r="BDX136" s="461"/>
      <c r="BDY136" s="461"/>
      <c r="BDZ136" s="461"/>
      <c r="BEA136" s="461"/>
      <c r="BEB136" s="461"/>
      <c r="BEC136" s="461"/>
      <c r="BED136" s="461"/>
      <c r="BEE136" s="461"/>
      <c r="BEF136" s="461"/>
      <c r="BEG136" s="461"/>
      <c r="BEH136" s="461"/>
      <c r="BEI136" s="461"/>
      <c r="BEJ136" s="461"/>
      <c r="BEK136" s="461"/>
      <c r="BEL136" s="461"/>
      <c r="BEM136" s="461"/>
      <c r="BEN136" s="461"/>
      <c r="BEO136" s="461"/>
      <c r="BEP136" s="461"/>
      <c r="BEQ136" s="461"/>
      <c r="BER136" s="461"/>
      <c r="BES136" s="461"/>
      <c r="BET136" s="461"/>
      <c r="BEU136" s="461"/>
      <c r="BEV136" s="461"/>
      <c r="BEW136" s="461"/>
      <c r="BEX136" s="461"/>
      <c r="BEY136" s="461"/>
      <c r="BEZ136" s="461"/>
      <c r="BFA136" s="461"/>
      <c r="BFB136" s="461"/>
      <c r="BFC136" s="461"/>
      <c r="BFD136" s="461"/>
      <c r="BFE136" s="461"/>
      <c r="BFF136" s="461"/>
      <c r="BFG136" s="461"/>
      <c r="BFH136" s="461"/>
      <c r="BFI136" s="461"/>
      <c r="BFJ136" s="461"/>
      <c r="BFK136" s="461"/>
      <c r="BFL136" s="461"/>
      <c r="BFM136" s="461"/>
      <c r="BFN136" s="461"/>
      <c r="BFO136" s="461"/>
      <c r="BFP136" s="461"/>
      <c r="BFQ136" s="461"/>
      <c r="BFR136" s="461"/>
      <c r="BFS136" s="461"/>
      <c r="BFT136" s="461"/>
      <c r="BFU136" s="461"/>
      <c r="BFV136" s="461"/>
      <c r="BFW136" s="461"/>
      <c r="BFX136" s="461"/>
      <c r="BFY136" s="461"/>
      <c r="BFZ136" s="461"/>
      <c r="BGA136" s="461"/>
      <c r="BGB136" s="461"/>
      <c r="BGC136" s="461"/>
      <c r="BGD136" s="461"/>
      <c r="BGE136" s="461"/>
      <c r="BGF136" s="461"/>
      <c r="BGG136" s="461"/>
      <c r="BGH136" s="461"/>
      <c r="BGI136" s="461"/>
      <c r="BGJ136" s="461"/>
      <c r="BGK136" s="461"/>
      <c r="BGL136" s="461"/>
      <c r="BGM136" s="461"/>
      <c r="BGN136" s="461"/>
      <c r="BGO136" s="461"/>
      <c r="BGP136" s="461"/>
      <c r="BGQ136" s="461"/>
      <c r="BGR136" s="461"/>
      <c r="BGS136" s="461"/>
      <c r="BGT136" s="461"/>
      <c r="BGU136" s="461"/>
      <c r="BGV136" s="461"/>
      <c r="BGW136" s="461"/>
      <c r="BGX136" s="461"/>
      <c r="BGY136" s="461"/>
      <c r="BGZ136" s="461"/>
      <c r="BHA136" s="461"/>
      <c r="BHB136" s="461"/>
      <c r="BHC136" s="461"/>
      <c r="BHD136" s="461"/>
      <c r="BHE136" s="461"/>
      <c r="BHF136" s="461"/>
      <c r="BHG136" s="461"/>
      <c r="BHH136" s="461"/>
      <c r="BHI136" s="461"/>
      <c r="BHJ136" s="461"/>
      <c r="BHK136" s="461"/>
      <c r="BHL136" s="461"/>
      <c r="BHM136" s="461"/>
      <c r="BHN136" s="461"/>
      <c r="BHO136" s="461"/>
      <c r="BHP136" s="461"/>
      <c r="BHQ136" s="461"/>
      <c r="BHR136" s="461"/>
      <c r="BHS136" s="461"/>
      <c r="BHT136" s="461"/>
      <c r="BHU136" s="461"/>
      <c r="BHV136" s="461"/>
      <c r="BHW136" s="461"/>
      <c r="BHX136" s="461"/>
      <c r="BHY136" s="461"/>
      <c r="BHZ136" s="461"/>
      <c r="BIA136" s="461"/>
      <c r="BIB136" s="461"/>
      <c r="BIC136" s="461"/>
      <c r="BID136" s="461"/>
      <c r="BIE136" s="461"/>
      <c r="BIF136" s="461"/>
      <c r="BIG136" s="461"/>
      <c r="BIH136" s="461"/>
      <c r="BII136" s="461"/>
      <c r="BIJ136" s="461"/>
      <c r="BIK136" s="461"/>
      <c r="BIL136" s="461"/>
      <c r="BIM136" s="461"/>
      <c r="BIN136" s="461"/>
      <c r="BIO136" s="461"/>
      <c r="BIP136" s="461"/>
      <c r="BIQ136" s="461"/>
      <c r="BIR136" s="461"/>
      <c r="BIS136" s="461"/>
      <c r="BIT136" s="461"/>
      <c r="BIU136" s="461"/>
      <c r="BIV136" s="461"/>
      <c r="BIW136" s="461"/>
      <c r="BIX136" s="461"/>
      <c r="BIY136" s="461"/>
      <c r="BIZ136" s="461"/>
      <c r="BJA136" s="461"/>
      <c r="BJB136" s="461"/>
      <c r="BJC136" s="461"/>
      <c r="BJD136" s="461"/>
      <c r="BJE136" s="461"/>
      <c r="BJF136" s="461"/>
      <c r="BJG136" s="461"/>
      <c r="BJH136" s="461"/>
      <c r="BJI136" s="461"/>
      <c r="BJJ136" s="461"/>
      <c r="BJK136" s="461"/>
      <c r="BJL136" s="461"/>
      <c r="BJM136" s="461"/>
      <c r="BJN136" s="461"/>
      <c r="BJO136" s="461"/>
      <c r="BJP136" s="461"/>
      <c r="BJQ136" s="461"/>
      <c r="BJR136" s="461"/>
      <c r="BJS136" s="461"/>
      <c r="BJT136" s="461"/>
      <c r="BJU136" s="461"/>
      <c r="BJV136" s="461"/>
      <c r="BJW136" s="461"/>
      <c r="BJX136" s="461"/>
      <c r="BJY136" s="461"/>
      <c r="BJZ136" s="461"/>
      <c r="BKA136" s="461"/>
      <c r="BKB136" s="461"/>
      <c r="BKC136" s="461"/>
      <c r="BKD136" s="461"/>
      <c r="BKE136" s="461"/>
      <c r="BKF136" s="461"/>
      <c r="BKG136" s="461"/>
      <c r="BKH136" s="461"/>
      <c r="BKI136" s="461"/>
      <c r="BKJ136" s="461"/>
      <c r="BKK136" s="461"/>
      <c r="BKL136" s="461"/>
      <c r="BKM136" s="461"/>
      <c r="BKN136" s="461"/>
      <c r="BKO136" s="461"/>
      <c r="BKP136" s="461"/>
      <c r="BKQ136" s="461"/>
      <c r="BKR136" s="461"/>
      <c r="BKS136" s="461"/>
      <c r="BKT136" s="461"/>
      <c r="BKU136" s="461"/>
      <c r="BKV136" s="461"/>
      <c r="BKW136" s="461"/>
      <c r="BKX136" s="461"/>
      <c r="BKY136" s="461"/>
      <c r="BKZ136" s="461"/>
      <c r="BLA136" s="461"/>
      <c r="BLB136" s="461"/>
      <c r="BLC136" s="461"/>
      <c r="BLD136" s="461"/>
      <c r="BLE136" s="461"/>
      <c r="BLF136" s="461"/>
      <c r="BLG136" s="461"/>
      <c r="BLH136" s="461"/>
      <c r="BLI136" s="461"/>
      <c r="BLJ136" s="461"/>
      <c r="BLK136" s="461"/>
      <c r="BLL136" s="461"/>
      <c r="BLM136" s="461"/>
      <c r="BLN136" s="461"/>
      <c r="BLO136" s="461"/>
      <c r="BLP136" s="461"/>
      <c r="BLQ136" s="461"/>
      <c r="BLR136" s="461"/>
      <c r="BLS136" s="461"/>
      <c r="BLT136" s="461"/>
      <c r="BLU136" s="461"/>
      <c r="BLV136" s="461"/>
      <c r="BLW136" s="461"/>
      <c r="BLX136" s="461"/>
      <c r="BLY136" s="461"/>
      <c r="BLZ136" s="461"/>
      <c r="BMA136" s="461"/>
      <c r="BMB136" s="461"/>
      <c r="BMC136" s="461"/>
      <c r="BMD136" s="461"/>
      <c r="BME136" s="461"/>
      <c r="BMF136" s="461"/>
      <c r="BMG136" s="461"/>
      <c r="BMH136" s="461"/>
      <c r="BMI136" s="461"/>
      <c r="BMJ136" s="461"/>
      <c r="BMK136" s="461"/>
      <c r="BML136" s="461"/>
      <c r="BMM136" s="461"/>
      <c r="BMN136" s="461"/>
      <c r="BMO136" s="461"/>
      <c r="BMP136" s="461"/>
      <c r="BMQ136" s="461"/>
      <c r="BMR136" s="461"/>
      <c r="BMS136" s="461"/>
      <c r="BMT136" s="461"/>
      <c r="BMU136" s="461"/>
      <c r="BMV136" s="461"/>
      <c r="BMW136" s="461"/>
      <c r="BMX136" s="461"/>
      <c r="BMY136" s="461"/>
      <c r="BMZ136" s="461"/>
      <c r="BNA136" s="461"/>
      <c r="BNB136" s="461"/>
      <c r="BNC136" s="461"/>
      <c r="BND136" s="461"/>
      <c r="BNE136" s="461"/>
      <c r="BNF136" s="461"/>
      <c r="BNG136" s="461"/>
      <c r="BNH136" s="461"/>
      <c r="BNI136" s="461"/>
      <c r="BNJ136" s="461"/>
      <c r="BNK136" s="461"/>
      <c r="BNL136" s="461"/>
      <c r="BNM136" s="461"/>
      <c r="BNN136" s="461"/>
      <c r="BNO136" s="461"/>
      <c r="BNP136" s="461"/>
      <c r="BNQ136" s="461"/>
      <c r="BNR136" s="461"/>
      <c r="BNS136" s="461"/>
      <c r="BNT136" s="461"/>
      <c r="BNU136" s="461"/>
      <c r="BNV136" s="461"/>
      <c r="BNW136" s="461"/>
      <c r="BNX136" s="461"/>
      <c r="BNY136" s="461"/>
      <c r="BNZ136" s="461"/>
      <c r="BOA136" s="461"/>
      <c r="BOB136" s="461"/>
      <c r="BOC136" s="461"/>
      <c r="BOD136" s="461"/>
      <c r="BOE136" s="461"/>
      <c r="BOF136" s="461"/>
      <c r="BOG136" s="461"/>
      <c r="BOH136" s="461"/>
      <c r="BOI136" s="461"/>
      <c r="BOJ136" s="461"/>
      <c r="BOK136" s="461"/>
      <c r="BOL136" s="461"/>
      <c r="BOM136" s="461"/>
      <c r="BON136" s="461"/>
      <c r="BOO136" s="461"/>
      <c r="BOP136" s="461"/>
      <c r="BOQ136" s="461"/>
      <c r="BOR136" s="461"/>
      <c r="BOS136" s="461"/>
      <c r="BOT136" s="461"/>
      <c r="BOU136" s="461"/>
      <c r="BOV136" s="461"/>
      <c r="BOW136" s="461"/>
      <c r="BOX136" s="461"/>
      <c r="BOY136" s="461"/>
      <c r="BOZ136" s="461"/>
      <c r="BPA136" s="461"/>
      <c r="BPB136" s="461"/>
      <c r="BPC136" s="461"/>
      <c r="BPD136" s="461"/>
      <c r="BPE136" s="461"/>
      <c r="BPF136" s="461"/>
      <c r="BPG136" s="461"/>
      <c r="BPH136" s="461"/>
      <c r="BPI136" s="461"/>
      <c r="BPJ136" s="461"/>
      <c r="BPK136" s="461"/>
      <c r="BPL136" s="461"/>
      <c r="BPM136" s="461"/>
      <c r="BPN136" s="461"/>
      <c r="BPO136" s="461"/>
      <c r="BPP136" s="461"/>
      <c r="BPQ136" s="461"/>
      <c r="BPR136" s="461"/>
      <c r="BPS136" s="461"/>
      <c r="BPT136" s="461"/>
      <c r="BPU136" s="461"/>
      <c r="BPV136" s="461"/>
      <c r="BPW136" s="461"/>
      <c r="BPX136" s="461"/>
      <c r="BPY136" s="461"/>
      <c r="BPZ136" s="461"/>
      <c r="BQA136" s="461"/>
      <c r="BQB136" s="461"/>
      <c r="BQC136" s="461"/>
      <c r="BQD136" s="461"/>
      <c r="BQE136" s="461"/>
      <c r="BQF136" s="461"/>
      <c r="BQG136" s="461"/>
      <c r="BQH136" s="461"/>
      <c r="BQI136" s="461"/>
      <c r="BQJ136" s="461"/>
      <c r="BQK136" s="461"/>
      <c r="BQL136" s="461"/>
      <c r="BQM136" s="461"/>
      <c r="BQN136" s="461"/>
      <c r="BQO136" s="461"/>
      <c r="BQP136" s="461"/>
      <c r="BQQ136" s="461"/>
      <c r="BQR136" s="461"/>
      <c r="BQS136" s="461"/>
      <c r="BQT136" s="461"/>
      <c r="BQU136" s="461"/>
      <c r="BQV136" s="461"/>
      <c r="BQW136" s="461"/>
      <c r="BQX136" s="461"/>
      <c r="BQY136" s="461"/>
      <c r="BQZ136" s="461"/>
      <c r="BRA136" s="461"/>
      <c r="BRB136" s="461"/>
      <c r="BRC136" s="461"/>
      <c r="BRD136" s="461"/>
      <c r="BRE136" s="461"/>
      <c r="BRF136" s="461"/>
      <c r="BRG136" s="461"/>
      <c r="BRH136" s="461"/>
      <c r="BRI136" s="461"/>
      <c r="BRJ136" s="461"/>
      <c r="BRK136" s="461"/>
      <c r="BRL136" s="461"/>
      <c r="BRM136" s="461"/>
      <c r="BRN136" s="461"/>
      <c r="BRO136" s="461"/>
      <c r="BRP136" s="461"/>
      <c r="BRQ136" s="461"/>
      <c r="BRR136" s="461"/>
      <c r="BRS136" s="461"/>
      <c r="BRT136" s="461"/>
      <c r="BRU136" s="461"/>
      <c r="BRV136" s="461"/>
      <c r="BRW136" s="461"/>
      <c r="BRX136" s="461"/>
      <c r="BRY136" s="461"/>
      <c r="BRZ136" s="461"/>
      <c r="BSA136" s="461"/>
      <c r="BSB136" s="461"/>
      <c r="BSC136" s="461"/>
      <c r="BSD136" s="461"/>
      <c r="BSE136" s="461"/>
      <c r="BSF136" s="461"/>
      <c r="BSG136" s="461"/>
      <c r="BSH136" s="461"/>
      <c r="BSI136" s="461"/>
      <c r="BSJ136" s="461"/>
      <c r="BSK136" s="461"/>
      <c r="BSL136" s="461"/>
      <c r="BSM136" s="461"/>
      <c r="BSN136" s="461"/>
      <c r="BSO136" s="461"/>
      <c r="BSP136" s="461"/>
      <c r="BSQ136" s="461"/>
      <c r="BSR136" s="461"/>
      <c r="BSS136" s="461"/>
      <c r="BST136" s="461"/>
      <c r="BSU136" s="461"/>
      <c r="BSV136" s="461"/>
      <c r="BSW136" s="461"/>
      <c r="BSX136" s="461"/>
      <c r="BSY136" s="461"/>
      <c r="BSZ136" s="461"/>
      <c r="BTA136" s="461"/>
      <c r="BTB136" s="461"/>
      <c r="BTC136" s="461"/>
      <c r="BTD136" s="461"/>
      <c r="BTE136" s="461"/>
      <c r="BTF136" s="461"/>
      <c r="BTG136" s="461"/>
      <c r="BTH136" s="461"/>
      <c r="BTI136" s="461"/>
      <c r="BTJ136" s="461"/>
      <c r="BTK136" s="461"/>
      <c r="BTL136" s="461"/>
      <c r="BTM136" s="461"/>
      <c r="BTN136" s="461"/>
      <c r="BTO136" s="461"/>
      <c r="BTP136" s="461"/>
      <c r="BTQ136" s="461"/>
      <c r="BTR136" s="461"/>
      <c r="BTS136" s="461"/>
      <c r="BTT136" s="461"/>
      <c r="BTU136" s="461"/>
      <c r="BTV136" s="461"/>
      <c r="BTW136" s="461"/>
      <c r="BTX136" s="461"/>
      <c r="BTY136" s="461"/>
      <c r="BTZ136" s="461"/>
      <c r="BUA136" s="461"/>
      <c r="BUB136" s="461"/>
      <c r="BUC136" s="461"/>
      <c r="BUD136" s="461"/>
      <c r="BUE136" s="461"/>
      <c r="BUF136" s="461"/>
      <c r="BUG136" s="461"/>
      <c r="BUH136" s="461"/>
      <c r="BUI136" s="461"/>
      <c r="BUJ136" s="461"/>
      <c r="BUK136" s="461"/>
      <c r="BUL136" s="461"/>
      <c r="BUM136" s="461"/>
      <c r="BUN136" s="461"/>
      <c r="BUO136" s="461"/>
      <c r="BUP136" s="461"/>
      <c r="BUQ136" s="461"/>
      <c r="BUR136" s="461"/>
      <c r="BUS136" s="461"/>
      <c r="BUT136" s="461"/>
      <c r="BUU136" s="461"/>
      <c r="BUV136" s="461"/>
      <c r="BUW136" s="461"/>
      <c r="BUX136" s="461"/>
      <c r="BUY136" s="461"/>
      <c r="BUZ136" s="461"/>
      <c r="BVA136" s="461"/>
      <c r="BVB136" s="461"/>
      <c r="BVC136" s="461"/>
      <c r="BVD136" s="461"/>
      <c r="BVE136" s="461"/>
      <c r="BVF136" s="461"/>
      <c r="BVG136" s="461"/>
      <c r="BVH136" s="461"/>
      <c r="BVI136" s="461"/>
      <c r="BVJ136" s="461"/>
      <c r="BVK136" s="461"/>
      <c r="BVL136" s="461"/>
      <c r="BVM136" s="461"/>
      <c r="BVN136" s="461"/>
      <c r="BVO136" s="461"/>
      <c r="BVP136" s="461"/>
      <c r="BVQ136" s="461"/>
      <c r="BVR136" s="461"/>
      <c r="BVS136" s="461"/>
      <c r="BVT136" s="461"/>
      <c r="BVU136" s="461"/>
      <c r="BVV136" s="461"/>
      <c r="BVW136" s="461"/>
      <c r="BVX136" s="461"/>
      <c r="BVY136" s="461"/>
      <c r="BVZ136" s="461"/>
      <c r="BWA136" s="461"/>
      <c r="BWB136" s="461"/>
      <c r="BWC136" s="461"/>
      <c r="BWD136" s="461"/>
      <c r="BWE136" s="461"/>
      <c r="BWF136" s="461"/>
      <c r="BWG136" s="461"/>
      <c r="BWH136" s="461"/>
      <c r="BWI136" s="461"/>
      <c r="BWJ136" s="461"/>
      <c r="BWK136" s="461"/>
      <c r="BWL136" s="461"/>
      <c r="BWM136" s="461"/>
      <c r="BWN136" s="461"/>
      <c r="BWO136" s="461"/>
      <c r="BWP136" s="461"/>
      <c r="BWQ136" s="461"/>
      <c r="BWR136" s="461"/>
      <c r="BWS136" s="461"/>
      <c r="BWT136" s="461"/>
      <c r="BWU136" s="461"/>
      <c r="BWV136" s="461"/>
      <c r="BWW136" s="461"/>
      <c r="BWX136" s="461"/>
      <c r="BWY136" s="461"/>
      <c r="BWZ136" s="461"/>
      <c r="BXA136" s="461"/>
      <c r="BXB136" s="461"/>
      <c r="BXC136" s="461"/>
      <c r="BXD136" s="461"/>
      <c r="BXE136" s="461"/>
      <c r="BXF136" s="461"/>
      <c r="BXG136" s="461"/>
      <c r="BXH136" s="461"/>
      <c r="BXI136" s="461"/>
      <c r="BXJ136" s="461"/>
      <c r="BXK136" s="461"/>
      <c r="BXL136" s="461"/>
      <c r="BXM136" s="461"/>
      <c r="BXN136" s="461"/>
      <c r="BXO136" s="461"/>
      <c r="BXP136" s="461"/>
      <c r="BXQ136" s="461"/>
      <c r="BXR136" s="461"/>
      <c r="BXS136" s="461"/>
      <c r="BXT136" s="461"/>
      <c r="BXU136" s="461"/>
      <c r="BXV136" s="461"/>
      <c r="BXW136" s="461"/>
      <c r="BXX136" s="461"/>
      <c r="BXY136" s="461"/>
      <c r="BXZ136" s="461"/>
      <c r="BYA136" s="461"/>
      <c r="BYB136" s="461"/>
      <c r="BYC136" s="461"/>
      <c r="BYD136" s="461"/>
      <c r="BYE136" s="461"/>
      <c r="BYF136" s="461"/>
      <c r="BYG136" s="461"/>
      <c r="BYH136" s="461"/>
      <c r="BYI136" s="461"/>
      <c r="BYJ136" s="461"/>
      <c r="BYK136" s="461"/>
      <c r="BYL136" s="461"/>
      <c r="BYM136" s="461"/>
      <c r="BYN136" s="461"/>
      <c r="BYO136" s="461"/>
      <c r="BYP136" s="461"/>
      <c r="BYQ136" s="461"/>
      <c r="BYR136" s="461"/>
      <c r="BYS136" s="461"/>
      <c r="BYT136" s="461"/>
      <c r="BYU136" s="461"/>
      <c r="BYV136" s="461"/>
      <c r="BYW136" s="461"/>
      <c r="BYX136" s="461"/>
      <c r="BYY136" s="461"/>
      <c r="BYZ136" s="461"/>
      <c r="BZA136" s="461"/>
      <c r="BZB136" s="461"/>
      <c r="BZC136" s="461"/>
      <c r="BZD136" s="461"/>
      <c r="BZE136" s="461"/>
      <c r="BZF136" s="461"/>
      <c r="BZG136" s="461"/>
      <c r="BZH136" s="461"/>
      <c r="BZI136" s="461"/>
      <c r="BZJ136" s="461"/>
      <c r="BZK136" s="461"/>
      <c r="BZL136" s="461"/>
      <c r="BZM136" s="461"/>
      <c r="BZN136" s="461"/>
      <c r="BZO136" s="461"/>
      <c r="BZP136" s="461"/>
      <c r="BZQ136" s="461"/>
      <c r="BZR136" s="461"/>
      <c r="BZS136" s="461"/>
      <c r="BZT136" s="461"/>
      <c r="BZU136" s="461"/>
      <c r="BZV136" s="461"/>
      <c r="BZW136" s="461"/>
      <c r="BZX136" s="461"/>
      <c r="BZY136" s="461"/>
      <c r="BZZ136" s="461"/>
      <c r="CAA136" s="461"/>
      <c r="CAB136" s="461"/>
      <c r="CAC136" s="461"/>
      <c r="CAD136" s="461"/>
      <c r="CAE136" s="461"/>
      <c r="CAF136" s="461"/>
      <c r="CAG136" s="461"/>
      <c r="CAH136" s="461"/>
      <c r="CAI136" s="461"/>
      <c r="CAJ136" s="461"/>
      <c r="CAK136" s="461"/>
      <c r="CAL136" s="461"/>
      <c r="CAM136" s="461"/>
      <c r="CAN136" s="461"/>
      <c r="CAO136" s="461"/>
      <c r="CAP136" s="461"/>
      <c r="CAQ136" s="461"/>
      <c r="CAR136" s="461"/>
      <c r="CAS136" s="461"/>
      <c r="CAT136" s="461"/>
      <c r="CAU136" s="461"/>
      <c r="CAV136" s="461"/>
      <c r="CAW136" s="461"/>
      <c r="CAX136" s="461"/>
      <c r="CAY136" s="461"/>
      <c r="CAZ136" s="461"/>
      <c r="CBA136" s="461"/>
      <c r="CBB136" s="461"/>
      <c r="CBC136" s="461"/>
      <c r="CBD136" s="461"/>
      <c r="CBE136" s="461"/>
      <c r="CBF136" s="461"/>
      <c r="CBG136" s="461"/>
      <c r="CBH136" s="461"/>
      <c r="CBI136" s="461"/>
      <c r="CBJ136" s="461"/>
      <c r="CBK136" s="461"/>
      <c r="CBL136" s="461"/>
      <c r="CBM136" s="461"/>
      <c r="CBN136" s="461"/>
      <c r="CBO136" s="461"/>
      <c r="CBP136" s="461"/>
      <c r="CBQ136" s="461"/>
      <c r="CBR136" s="461"/>
      <c r="CBS136" s="461"/>
      <c r="CBT136" s="461"/>
      <c r="CBU136" s="461"/>
      <c r="CBV136" s="461"/>
      <c r="CBW136" s="461"/>
      <c r="CBX136" s="461"/>
      <c r="CBY136" s="461"/>
      <c r="CBZ136" s="461"/>
      <c r="CCA136" s="461"/>
      <c r="CCB136" s="461"/>
      <c r="CCC136" s="461"/>
      <c r="CCD136" s="461"/>
      <c r="CCE136" s="461"/>
      <c r="CCF136" s="461"/>
      <c r="CCG136" s="461"/>
      <c r="CCH136" s="461"/>
      <c r="CCI136" s="461"/>
      <c r="CCJ136" s="461"/>
      <c r="CCK136" s="461"/>
      <c r="CCL136" s="461"/>
      <c r="CCM136" s="461"/>
      <c r="CCN136" s="461"/>
      <c r="CCO136" s="461"/>
      <c r="CCP136" s="461"/>
      <c r="CCQ136" s="461"/>
      <c r="CCR136" s="461"/>
      <c r="CCS136" s="461"/>
      <c r="CCT136" s="461"/>
      <c r="CCU136" s="461"/>
      <c r="CCV136" s="461"/>
      <c r="CCW136" s="461"/>
      <c r="CCX136" s="461"/>
      <c r="CCY136" s="461"/>
      <c r="CCZ136" s="461"/>
      <c r="CDA136" s="461"/>
      <c r="CDB136" s="461"/>
      <c r="CDC136" s="461"/>
      <c r="CDD136" s="461"/>
      <c r="CDE136" s="461"/>
      <c r="CDF136" s="461"/>
      <c r="CDG136" s="461"/>
      <c r="CDH136" s="461"/>
      <c r="CDI136" s="461"/>
      <c r="CDJ136" s="461"/>
      <c r="CDK136" s="461"/>
      <c r="CDL136" s="461"/>
      <c r="CDM136" s="461"/>
      <c r="CDN136" s="461"/>
      <c r="CDO136" s="461"/>
      <c r="CDP136" s="461"/>
      <c r="CDQ136" s="461"/>
      <c r="CDR136" s="461"/>
      <c r="CDS136" s="461"/>
      <c r="CDT136" s="461"/>
      <c r="CDU136" s="461"/>
      <c r="CDV136" s="461"/>
      <c r="CDW136" s="461"/>
      <c r="CDX136" s="461"/>
      <c r="CDY136" s="461"/>
      <c r="CDZ136" s="461"/>
      <c r="CEA136" s="461"/>
      <c r="CEB136" s="461"/>
      <c r="CEC136" s="461"/>
      <c r="CED136" s="461"/>
      <c r="CEE136" s="461"/>
      <c r="CEF136" s="461"/>
      <c r="CEG136" s="461"/>
      <c r="CEH136" s="461"/>
      <c r="CEI136" s="461"/>
      <c r="CEJ136" s="461"/>
      <c r="CEK136" s="461"/>
      <c r="CEL136" s="461"/>
      <c r="CEM136" s="461"/>
      <c r="CEN136" s="461"/>
      <c r="CEO136" s="461"/>
      <c r="CEP136" s="461"/>
      <c r="CEQ136" s="461"/>
      <c r="CER136" s="461"/>
      <c r="CES136" s="461"/>
      <c r="CET136" s="461"/>
      <c r="CEU136" s="461"/>
      <c r="CEV136" s="461"/>
      <c r="CEW136" s="461"/>
      <c r="CEX136" s="461"/>
      <c r="CEY136" s="461"/>
      <c r="CEZ136" s="461"/>
      <c r="CFA136" s="461"/>
      <c r="CFB136" s="461"/>
      <c r="CFC136" s="461"/>
      <c r="CFD136" s="461"/>
      <c r="CFE136" s="461"/>
      <c r="CFF136" s="461"/>
      <c r="CFG136" s="461"/>
      <c r="CFH136" s="461"/>
      <c r="CFI136" s="461"/>
      <c r="CFJ136" s="461"/>
      <c r="CFK136" s="461"/>
      <c r="CFL136" s="461"/>
      <c r="CFM136" s="461"/>
      <c r="CFN136" s="461"/>
      <c r="CFO136" s="461"/>
      <c r="CFP136" s="461"/>
      <c r="CFQ136" s="461"/>
      <c r="CFR136" s="461"/>
      <c r="CFS136" s="461"/>
      <c r="CFT136" s="461"/>
      <c r="CFU136" s="461"/>
      <c r="CFV136" s="461"/>
      <c r="CFW136" s="461"/>
      <c r="CFX136" s="461"/>
      <c r="CFY136" s="461"/>
      <c r="CFZ136" s="461"/>
      <c r="CGA136" s="461"/>
      <c r="CGB136" s="461"/>
      <c r="CGC136" s="461"/>
      <c r="CGD136" s="461"/>
      <c r="CGE136" s="461"/>
      <c r="CGF136" s="461"/>
      <c r="CGG136" s="461"/>
      <c r="CGH136" s="461"/>
      <c r="CGI136" s="461"/>
      <c r="CGJ136" s="461"/>
      <c r="CGK136" s="461"/>
      <c r="CGL136" s="461"/>
      <c r="CGM136" s="461"/>
      <c r="CGN136" s="461"/>
      <c r="CGO136" s="461"/>
      <c r="CGP136" s="461"/>
      <c r="CGQ136" s="461"/>
      <c r="CGR136" s="461"/>
      <c r="CGS136" s="461"/>
      <c r="CGT136" s="461"/>
      <c r="CGU136" s="461"/>
      <c r="CGV136" s="461"/>
      <c r="CGW136" s="461"/>
      <c r="CGX136" s="461"/>
      <c r="CGY136" s="461"/>
      <c r="CGZ136" s="461"/>
      <c r="CHA136" s="461"/>
      <c r="CHB136" s="461"/>
      <c r="CHC136" s="461"/>
      <c r="CHD136" s="461"/>
      <c r="CHE136" s="461"/>
      <c r="CHF136" s="461"/>
      <c r="CHG136" s="461"/>
      <c r="CHH136" s="461"/>
      <c r="CHI136" s="461"/>
      <c r="CHJ136" s="461"/>
      <c r="CHK136" s="461"/>
      <c r="CHL136" s="461"/>
      <c r="CHM136" s="461"/>
      <c r="CHN136" s="461"/>
      <c r="CHO136" s="461"/>
      <c r="CHP136" s="461"/>
      <c r="CHQ136" s="461"/>
      <c r="CHR136" s="461"/>
      <c r="CHS136" s="461"/>
      <c r="CHT136" s="461"/>
      <c r="CHU136" s="461"/>
      <c r="CHV136" s="461"/>
      <c r="CHW136" s="461"/>
      <c r="CHX136" s="461"/>
      <c r="CHY136" s="461"/>
      <c r="CHZ136" s="461"/>
      <c r="CIA136" s="461"/>
      <c r="CIB136" s="461"/>
      <c r="CIC136" s="461"/>
      <c r="CID136" s="461"/>
      <c r="CIE136" s="461"/>
      <c r="CIF136" s="461"/>
      <c r="CIG136" s="461"/>
      <c r="CIH136" s="461"/>
      <c r="CII136" s="461"/>
      <c r="CIJ136" s="461"/>
      <c r="CIK136" s="461"/>
      <c r="CIL136" s="461"/>
      <c r="CIM136" s="461"/>
      <c r="CIN136" s="461"/>
      <c r="CIO136" s="461"/>
      <c r="CIP136" s="461"/>
      <c r="CIQ136" s="461"/>
      <c r="CIR136" s="461"/>
      <c r="CIS136" s="461"/>
      <c r="CIT136" s="461"/>
      <c r="CIU136" s="461"/>
      <c r="CIV136" s="461"/>
      <c r="CIW136" s="461"/>
      <c r="CIX136" s="461"/>
      <c r="CIY136" s="461"/>
      <c r="CIZ136" s="461"/>
      <c r="CJA136" s="461"/>
      <c r="CJB136" s="461"/>
      <c r="CJC136" s="461"/>
      <c r="CJD136" s="461"/>
      <c r="CJE136" s="461"/>
      <c r="CJF136" s="461"/>
      <c r="CJG136" s="461"/>
      <c r="CJH136" s="461"/>
      <c r="CJI136" s="461"/>
      <c r="CJJ136" s="461"/>
      <c r="CJK136" s="461"/>
      <c r="CJL136" s="461"/>
      <c r="CJM136" s="461"/>
      <c r="CJN136" s="461"/>
      <c r="CJO136" s="461"/>
      <c r="CJP136" s="461"/>
      <c r="CJQ136" s="461"/>
      <c r="CJR136" s="461"/>
      <c r="CJS136" s="461"/>
      <c r="CJT136" s="461"/>
      <c r="CJU136" s="461"/>
      <c r="CJV136" s="461"/>
      <c r="CJW136" s="461"/>
      <c r="CJX136" s="461"/>
      <c r="CJY136" s="461"/>
      <c r="CJZ136" s="461"/>
      <c r="CKA136" s="461"/>
      <c r="CKB136" s="461"/>
      <c r="CKC136" s="461"/>
      <c r="CKD136" s="461"/>
      <c r="CKE136" s="461"/>
      <c r="CKF136" s="461"/>
      <c r="CKG136" s="461"/>
      <c r="CKH136" s="461"/>
      <c r="CKI136" s="461"/>
      <c r="CKJ136" s="461"/>
      <c r="CKK136" s="461"/>
      <c r="CKL136" s="461"/>
      <c r="CKM136" s="461"/>
      <c r="CKN136" s="461"/>
      <c r="CKO136" s="461"/>
      <c r="CKP136" s="461"/>
      <c r="CKQ136" s="461"/>
      <c r="CKR136" s="461"/>
      <c r="CKS136" s="461"/>
      <c r="CKT136" s="461"/>
      <c r="CKU136" s="461"/>
      <c r="CKV136" s="461"/>
      <c r="CKW136" s="461"/>
      <c r="CKX136" s="461"/>
      <c r="CKY136" s="461"/>
      <c r="CKZ136" s="461"/>
      <c r="CLA136" s="461"/>
      <c r="CLB136" s="461"/>
      <c r="CLC136" s="461"/>
      <c r="CLD136" s="461"/>
      <c r="CLE136" s="461"/>
      <c r="CLF136" s="461"/>
      <c r="CLG136" s="461"/>
      <c r="CLH136" s="461"/>
      <c r="CLI136" s="461"/>
      <c r="CLJ136" s="461"/>
      <c r="CLK136" s="461"/>
      <c r="CLL136" s="461"/>
      <c r="CLM136" s="461"/>
      <c r="CLN136" s="461"/>
      <c r="CLO136" s="461"/>
      <c r="CLP136" s="461"/>
      <c r="CLQ136" s="461"/>
      <c r="CLR136" s="461"/>
      <c r="CLS136" s="461"/>
      <c r="CLT136" s="461"/>
      <c r="CLU136" s="461"/>
      <c r="CLV136" s="461"/>
      <c r="CLW136" s="461"/>
      <c r="CLX136" s="461"/>
      <c r="CLY136" s="461"/>
      <c r="CLZ136" s="461"/>
      <c r="CMA136" s="461"/>
      <c r="CMB136" s="461"/>
      <c r="CMC136" s="461"/>
      <c r="CMD136" s="461"/>
      <c r="CME136" s="461"/>
      <c r="CMF136" s="461"/>
      <c r="CMG136" s="461"/>
      <c r="CMH136" s="461"/>
      <c r="CMI136" s="461"/>
      <c r="CMJ136" s="461"/>
      <c r="CMK136" s="461"/>
      <c r="CML136" s="461"/>
      <c r="CMM136" s="461"/>
      <c r="CMN136" s="461"/>
      <c r="CMO136" s="461"/>
      <c r="CMP136" s="461"/>
      <c r="CMQ136" s="461"/>
      <c r="CMR136" s="461"/>
      <c r="CMS136" s="461"/>
      <c r="CMT136" s="461"/>
      <c r="CMU136" s="461"/>
      <c r="CMV136" s="461"/>
      <c r="CMW136" s="461"/>
      <c r="CMX136" s="461"/>
      <c r="CMY136" s="461"/>
      <c r="CMZ136" s="461"/>
      <c r="CNA136" s="461"/>
      <c r="CNB136" s="461"/>
      <c r="CNC136" s="461"/>
      <c r="CND136" s="461"/>
      <c r="CNE136" s="461"/>
      <c r="CNF136" s="461"/>
      <c r="CNG136" s="461"/>
      <c r="CNH136" s="461"/>
      <c r="CNI136" s="461"/>
      <c r="CNJ136" s="461"/>
      <c r="CNK136" s="461"/>
      <c r="CNL136" s="461"/>
      <c r="CNM136" s="461"/>
      <c r="CNN136" s="461"/>
      <c r="CNO136" s="461"/>
      <c r="CNP136" s="461"/>
      <c r="CNQ136" s="461"/>
      <c r="CNR136" s="461"/>
      <c r="CNS136" s="461"/>
      <c r="CNT136" s="461"/>
      <c r="CNU136" s="461"/>
      <c r="CNV136" s="461"/>
      <c r="CNW136" s="461"/>
      <c r="CNX136" s="461"/>
      <c r="CNY136" s="461"/>
      <c r="CNZ136" s="461"/>
      <c r="COA136" s="461"/>
      <c r="COB136" s="461"/>
      <c r="COC136" s="461"/>
      <c r="COD136" s="461"/>
      <c r="COE136" s="461"/>
      <c r="COF136" s="461"/>
      <c r="COG136" s="461"/>
      <c r="COH136" s="461"/>
      <c r="COI136" s="461"/>
      <c r="COJ136" s="461"/>
      <c r="COK136" s="461"/>
      <c r="COL136" s="461"/>
      <c r="COM136" s="461"/>
      <c r="CON136" s="461"/>
      <c r="COO136" s="461"/>
      <c r="COP136" s="461"/>
      <c r="COQ136" s="461"/>
      <c r="COR136" s="461"/>
      <c r="COS136" s="461"/>
      <c r="COT136" s="461"/>
      <c r="COU136" s="461"/>
      <c r="COV136" s="461"/>
      <c r="COW136" s="461"/>
      <c r="COX136" s="461"/>
      <c r="COY136" s="461"/>
      <c r="COZ136" s="461"/>
      <c r="CPA136" s="461"/>
      <c r="CPB136" s="461"/>
      <c r="CPC136" s="461"/>
      <c r="CPD136" s="461"/>
      <c r="CPE136" s="461"/>
      <c r="CPF136" s="461"/>
      <c r="CPG136" s="461"/>
      <c r="CPH136" s="461"/>
      <c r="CPI136" s="461"/>
      <c r="CPJ136" s="461"/>
      <c r="CPK136" s="461"/>
      <c r="CPL136" s="461"/>
      <c r="CPM136" s="461"/>
      <c r="CPN136" s="461"/>
      <c r="CPO136" s="461"/>
      <c r="CPP136" s="461"/>
      <c r="CPQ136" s="461"/>
      <c r="CPR136" s="461"/>
      <c r="CPS136" s="461"/>
      <c r="CPT136" s="461"/>
      <c r="CPU136" s="461"/>
      <c r="CPV136" s="461"/>
      <c r="CPW136" s="461"/>
      <c r="CPX136" s="461"/>
      <c r="CPY136" s="461"/>
      <c r="CPZ136" s="461"/>
      <c r="CQA136" s="461"/>
      <c r="CQB136" s="461"/>
      <c r="CQC136" s="461"/>
      <c r="CQD136" s="461"/>
      <c r="CQE136" s="461"/>
      <c r="CQF136" s="461"/>
      <c r="CQG136" s="461"/>
      <c r="CQH136" s="461"/>
      <c r="CQI136" s="461"/>
      <c r="CQJ136" s="461"/>
      <c r="CQK136" s="461"/>
      <c r="CQL136" s="461"/>
      <c r="CQM136" s="461"/>
      <c r="CQN136" s="461"/>
      <c r="CQO136" s="461"/>
      <c r="CQP136" s="461"/>
      <c r="CQQ136" s="461"/>
      <c r="CQR136" s="461"/>
      <c r="CQS136" s="461"/>
      <c r="CQT136" s="461"/>
      <c r="CQU136" s="461"/>
      <c r="CQV136" s="461"/>
      <c r="CQW136" s="461"/>
      <c r="CQX136" s="461"/>
      <c r="CQY136" s="461"/>
      <c r="CQZ136" s="461"/>
      <c r="CRA136" s="461"/>
      <c r="CRB136" s="461"/>
      <c r="CRC136" s="461"/>
      <c r="CRD136" s="461"/>
      <c r="CRE136" s="461"/>
      <c r="CRF136" s="461"/>
      <c r="CRG136" s="461"/>
      <c r="CRH136" s="461"/>
      <c r="CRI136" s="461"/>
      <c r="CRJ136" s="461"/>
      <c r="CRK136" s="461"/>
      <c r="CRL136" s="461"/>
      <c r="CRM136" s="461"/>
      <c r="CRN136" s="461"/>
      <c r="CRO136" s="461"/>
      <c r="CRP136" s="461"/>
      <c r="CRQ136" s="461"/>
      <c r="CRR136" s="461"/>
      <c r="CRS136" s="461"/>
      <c r="CRT136" s="461"/>
      <c r="CRU136" s="461"/>
      <c r="CRV136" s="461"/>
      <c r="CRW136" s="461"/>
      <c r="CRX136" s="461"/>
      <c r="CRY136" s="461"/>
      <c r="CRZ136" s="461"/>
      <c r="CSA136" s="461"/>
      <c r="CSB136" s="461"/>
      <c r="CSC136" s="461"/>
      <c r="CSD136" s="461"/>
      <c r="CSE136" s="461"/>
      <c r="CSF136" s="461"/>
      <c r="CSG136" s="461"/>
      <c r="CSH136" s="461"/>
      <c r="CSI136" s="461"/>
      <c r="CSJ136" s="461"/>
      <c r="CSK136" s="461"/>
      <c r="CSL136" s="461"/>
      <c r="CSM136" s="461"/>
      <c r="CSN136" s="461"/>
      <c r="CSO136" s="461"/>
      <c r="CSP136" s="461"/>
      <c r="CSQ136" s="461"/>
      <c r="CSR136" s="461"/>
      <c r="CSS136" s="461"/>
      <c r="CST136" s="461"/>
      <c r="CSU136" s="461"/>
      <c r="CSV136" s="461"/>
      <c r="CSW136" s="461"/>
      <c r="CSX136" s="461"/>
      <c r="CSY136" s="461"/>
      <c r="CSZ136" s="461"/>
      <c r="CTA136" s="461"/>
      <c r="CTB136" s="461"/>
      <c r="CTC136" s="461"/>
      <c r="CTD136" s="461"/>
      <c r="CTE136" s="461"/>
      <c r="CTF136" s="461"/>
      <c r="CTG136" s="461"/>
      <c r="CTH136" s="461"/>
      <c r="CTI136" s="461"/>
      <c r="CTJ136" s="461"/>
      <c r="CTK136" s="461"/>
      <c r="CTL136" s="461"/>
      <c r="CTM136" s="461"/>
      <c r="CTN136" s="461"/>
      <c r="CTO136" s="461"/>
      <c r="CTP136" s="461"/>
      <c r="CTQ136" s="461"/>
      <c r="CTR136" s="461"/>
      <c r="CTS136" s="461"/>
      <c r="CTT136" s="461"/>
      <c r="CTU136" s="461"/>
      <c r="CTV136" s="461"/>
      <c r="CTW136" s="461"/>
      <c r="CTX136" s="461"/>
      <c r="CTY136" s="461"/>
      <c r="CTZ136" s="461"/>
      <c r="CUA136" s="461"/>
      <c r="CUB136" s="461"/>
      <c r="CUC136" s="461"/>
      <c r="CUD136" s="461"/>
      <c r="CUE136" s="461"/>
      <c r="CUF136" s="461"/>
      <c r="CUG136" s="461"/>
      <c r="CUH136" s="461"/>
      <c r="CUI136" s="461"/>
      <c r="CUJ136" s="461"/>
      <c r="CUK136" s="461"/>
      <c r="CUL136" s="461"/>
      <c r="CUM136" s="461"/>
      <c r="CUN136" s="461"/>
      <c r="CUO136" s="461"/>
      <c r="CUP136" s="461"/>
      <c r="CUQ136" s="461"/>
      <c r="CUR136" s="461"/>
      <c r="CUS136" s="461"/>
      <c r="CUT136" s="461"/>
      <c r="CUU136" s="461"/>
      <c r="CUV136" s="461"/>
      <c r="CUW136" s="461"/>
      <c r="CUX136" s="461"/>
      <c r="CUY136" s="461"/>
      <c r="CUZ136" s="461"/>
      <c r="CVA136" s="461"/>
      <c r="CVB136" s="461"/>
      <c r="CVC136" s="461"/>
      <c r="CVD136" s="461"/>
      <c r="CVE136" s="461"/>
      <c r="CVF136" s="461"/>
      <c r="CVG136" s="461"/>
      <c r="CVH136" s="461"/>
      <c r="CVI136" s="461"/>
      <c r="CVJ136" s="461"/>
      <c r="CVK136" s="461"/>
      <c r="CVL136" s="461"/>
      <c r="CVM136" s="461"/>
      <c r="CVN136" s="461"/>
      <c r="CVO136" s="461"/>
      <c r="CVP136" s="461"/>
      <c r="CVQ136" s="461"/>
      <c r="CVR136" s="461"/>
      <c r="CVS136" s="461"/>
      <c r="CVT136" s="461"/>
      <c r="CVU136" s="461"/>
      <c r="CVV136" s="461"/>
      <c r="CVW136" s="461"/>
      <c r="CVX136" s="461"/>
      <c r="CVY136" s="461"/>
      <c r="CVZ136" s="461"/>
      <c r="CWA136" s="461"/>
      <c r="CWB136" s="461"/>
      <c r="CWC136" s="461"/>
      <c r="CWD136" s="461"/>
      <c r="CWE136" s="461"/>
      <c r="CWF136" s="461"/>
      <c r="CWG136" s="461"/>
      <c r="CWH136" s="461"/>
      <c r="CWI136" s="461"/>
      <c r="CWJ136" s="461"/>
      <c r="CWK136" s="461"/>
      <c r="CWL136" s="461"/>
      <c r="CWM136" s="461"/>
      <c r="CWN136" s="461"/>
      <c r="CWO136" s="461"/>
      <c r="CWP136" s="461"/>
      <c r="CWQ136" s="461"/>
      <c r="CWR136" s="461"/>
      <c r="CWS136" s="461"/>
      <c r="CWT136" s="461"/>
      <c r="CWU136" s="461"/>
      <c r="CWV136" s="461"/>
      <c r="CWW136" s="461"/>
      <c r="CWX136" s="461"/>
      <c r="CWY136" s="461"/>
      <c r="CWZ136" s="461"/>
      <c r="CXA136" s="461"/>
      <c r="CXB136" s="461"/>
      <c r="CXC136" s="461"/>
      <c r="CXD136" s="461"/>
      <c r="CXE136" s="461"/>
      <c r="CXF136" s="461"/>
      <c r="CXG136" s="461"/>
      <c r="CXH136" s="461"/>
      <c r="CXI136" s="461"/>
      <c r="CXJ136" s="461"/>
      <c r="CXK136" s="461"/>
      <c r="CXL136" s="461"/>
      <c r="CXM136" s="461"/>
      <c r="CXN136" s="461"/>
      <c r="CXO136" s="461"/>
      <c r="CXP136" s="461"/>
      <c r="CXQ136" s="461"/>
      <c r="CXR136" s="461"/>
      <c r="CXS136" s="461"/>
      <c r="CXT136" s="461"/>
      <c r="CXU136" s="461"/>
      <c r="CXV136" s="461"/>
      <c r="CXW136" s="461"/>
      <c r="CXX136" s="461"/>
      <c r="CXY136" s="461"/>
      <c r="CXZ136" s="461"/>
      <c r="CYA136" s="461"/>
      <c r="CYB136" s="461"/>
      <c r="CYC136" s="461"/>
      <c r="CYD136" s="461"/>
      <c r="CYE136" s="461"/>
      <c r="CYF136" s="461"/>
      <c r="CYG136" s="461"/>
      <c r="CYH136" s="461"/>
      <c r="CYI136" s="461"/>
      <c r="CYJ136" s="461"/>
      <c r="CYK136" s="461"/>
      <c r="CYL136" s="461"/>
      <c r="CYM136" s="461"/>
      <c r="CYN136" s="461"/>
      <c r="CYO136" s="461"/>
      <c r="CYP136" s="461"/>
      <c r="CYQ136" s="461"/>
      <c r="CYR136" s="461"/>
      <c r="CYS136" s="461"/>
      <c r="CYT136" s="461"/>
      <c r="CYU136" s="461"/>
      <c r="CYV136" s="461"/>
      <c r="CYW136" s="461"/>
      <c r="CYX136" s="461"/>
      <c r="CYY136" s="461"/>
      <c r="CYZ136" s="461"/>
      <c r="CZA136" s="461"/>
      <c r="CZB136" s="461"/>
      <c r="CZC136" s="461"/>
      <c r="CZD136" s="461"/>
      <c r="CZE136" s="461"/>
      <c r="CZF136" s="461"/>
      <c r="CZG136" s="461"/>
      <c r="CZH136" s="461"/>
      <c r="CZI136" s="461"/>
      <c r="CZJ136" s="461"/>
      <c r="CZK136" s="461"/>
      <c r="CZL136" s="461"/>
      <c r="CZM136" s="461"/>
      <c r="CZN136" s="461"/>
      <c r="CZO136" s="461"/>
      <c r="CZP136" s="461"/>
      <c r="CZQ136" s="461"/>
      <c r="CZR136" s="461"/>
      <c r="CZS136" s="461"/>
      <c r="CZT136" s="461"/>
      <c r="CZU136" s="461"/>
      <c r="CZV136" s="461"/>
      <c r="CZW136" s="461"/>
      <c r="CZX136" s="461"/>
      <c r="CZY136" s="461"/>
      <c r="CZZ136" s="461"/>
      <c r="DAA136" s="461"/>
      <c r="DAB136" s="461"/>
      <c r="DAC136" s="461"/>
      <c r="DAD136" s="461"/>
      <c r="DAE136" s="461"/>
      <c r="DAF136" s="461"/>
      <c r="DAG136" s="461"/>
      <c r="DAH136" s="461"/>
      <c r="DAI136" s="461"/>
      <c r="DAJ136" s="461"/>
      <c r="DAK136" s="461"/>
      <c r="DAL136" s="461"/>
      <c r="DAM136" s="461"/>
      <c r="DAN136" s="461"/>
      <c r="DAO136" s="461"/>
      <c r="DAP136" s="461"/>
      <c r="DAQ136" s="461"/>
      <c r="DAR136" s="461"/>
      <c r="DAS136" s="461"/>
      <c r="DAT136" s="461"/>
      <c r="DAU136" s="461"/>
      <c r="DAV136" s="461"/>
      <c r="DAW136" s="461"/>
      <c r="DAX136" s="461"/>
      <c r="DAY136" s="461"/>
      <c r="DAZ136" s="461"/>
      <c r="DBA136" s="461"/>
      <c r="DBB136" s="461"/>
      <c r="DBC136" s="461"/>
      <c r="DBD136" s="461"/>
      <c r="DBE136" s="461"/>
      <c r="DBF136" s="461"/>
      <c r="DBG136" s="461"/>
      <c r="DBH136" s="461"/>
      <c r="DBI136" s="461"/>
      <c r="DBJ136" s="461"/>
      <c r="DBK136" s="461"/>
      <c r="DBL136" s="461"/>
      <c r="DBM136" s="461"/>
      <c r="DBN136" s="461"/>
      <c r="DBO136" s="461"/>
      <c r="DBP136" s="461"/>
      <c r="DBQ136" s="461"/>
      <c r="DBR136" s="461"/>
      <c r="DBS136" s="461"/>
      <c r="DBT136" s="461"/>
      <c r="DBU136" s="461"/>
      <c r="DBV136" s="461"/>
      <c r="DBW136" s="461"/>
      <c r="DBX136" s="461"/>
      <c r="DBY136" s="461"/>
      <c r="DBZ136" s="461"/>
      <c r="DCA136" s="461"/>
      <c r="DCB136" s="461"/>
      <c r="DCC136" s="461"/>
      <c r="DCD136" s="461"/>
      <c r="DCE136" s="461"/>
      <c r="DCF136" s="461"/>
      <c r="DCG136" s="461"/>
      <c r="DCH136" s="461"/>
      <c r="DCI136" s="461"/>
      <c r="DCJ136" s="461"/>
      <c r="DCK136" s="461"/>
      <c r="DCL136" s="461"/>
      <c r="DCM136" s="461"/>
      <c r="DCN136" s="461"/>
      <c r="DCO136" s="461"/>
      <c r="DCP136" s="461"/>
      <c r="DCQ136" s="461"/>
      <c r="DCR136" s="461"/>
      <c r="DCS136" s="461"/>
      <c r="DCT136" s="461"/>
      <c r="DCU136" s="461"/>
      <c r="DCV136" s="461"/>
      <c r="DCW136" s="461"/>
      <c r="DCX136" s="461"/>
      <c r="DCY136" s="461"/>
      <c r="DCZ136" s="461"/>
      <c r="DDA136" s="461"/>
      <c r="DDB136" s="461"/>
      <c r="DDC136" s="461"/>
      <c r="DDD136" s="461"/>
      <c r="DDE136" s="461"/>
      <c r="DDF136" s="461"/>
      <c r="DDG136" s="461"/>
      <c r="DDH136" s="461"/>
      <c r="DDI136" s="461"/>
      <c r="DDJ136" s="461"/>
      <c r="DDK136" s="461"/>
      <c r="DDL136" s="461"/>
      <c r="DDM136" s="461"/>
      <c r="DDN136" s="461"/>
      <c r="DDO136" s="461"/>
      <c r="DDP136" s="461"/>
      <c r="DDQ136" s="461"/>
      <c r="DDR136" s="461"/>
      <c r="DDS136" s="461"/>
      <c r="DDT136" s="461"/>
      <c r="DDU136" s="461"/>
      <c r="DDV136" s="461"/>
      <c r="DDW136" s="461"/>
      <c r="DDX136" s="461"/>
      <c r="DDY136" s="461"/>
      <c r="DDZ136" s="461"/>
      <c r="DEA136" s="461"/>
      <c r="DEB136" s="461"/>
      <c r="DEC136" s="461"/>
      <c r="DED136" s="461"/>
      <c r="DEE136" s="461"/>
      <c r="DEF136" s="461"/>
      <c r="DEG136" s="461"/>
      <c r="DEH136" s="461"/>
      <c r="DEI136" s="461"/>
      <c r="DEJ136" s="461"/>
      <c r="DEK136" s="461"/>
      <c r="DEL136" s="461"/>
      <c r="DEM136" s="461"/>
      <c r="DEN136" s="461"/>
      <c r="DEO136" s="461"/>
      <c r="DEP136" s="461"/>
      <c r="DEQ136" s="461"/>
      <c r="DER136" s="461"/>
      <c r="DES136" s="461"/>
      <c r="DET136" s="461"/>
      <c r="DEU136" s="461"/>
      <c r="DEV136" s="461"/>
      <c r="DEW136" s="461"/>
      <c r="DEX136" s="461"/>
      <c r="DEY136" s="461"/>
      <c r="DEZ136" s="461"/>
      <c r="DFA136" s="461"/>
      <c r="DFB136" s="461"/>
      <c r="DFC136" s="461"/>
      <c r="DFD136" s="461"/>
      <c r="DFE136" s="461"/>
      <c r="DFF136" s="461"/>
      <c r="DFG136" s="461"/>
      <c r="DFH136" s="461"/>
      <c r="DFI136" s="461"/>
      <c r="DFJ136" s="461"/>
      <c r="DFK136" s="461"/>
      <c r="DFL136" s="461"/>
      <c r="DFM136" s="461"/>
      <c r="DFN136" s="461"/>
      <c r="DFO136" s="461"/>
      <c r="DFP136" s="461"/>
      <c r="DFQ136" s="461"/>
      <c r="DFR136" s="461"/>
      <c r="DFS136" s="461"/>
      <c r="DFT136" s="461"/>
      <c r="DFU136" s="461"/>
      <c r="DFV136" s="461"/>
      <c r="DFW136" s="461"/>
      <c r="DFX136" s="461"/>
      <c r="DFY136" s="461"/>
      <c r="DFZ136" s="461"/>
      <c r="DGA136" s="461"/>
      <c r="DGB136" s="461"/>
      <c r="DGC136" s="461"/>
      <c r="DGD136" s="461"/>
      <c r="DGE136" s="461"/>
      <c r="DGF136" s="461"/>
      <c r="DGG136" s="461"/>
      <c r="DGH136" s="461"/>
      <c r="DGI136" s="461"/>
      <c r="DGJ136" s="461"/>
      <c r="DGK136" s="461"/>
      <c r="DGL136" s="461"/>
      <c r="DGM136" s="461"/>
      <c r="DGN136" s="461"/>
      <c r="DGO136" s="461"/>
      <c r="DGP136" s="461"/>
      <c r="DGQ136" s="461"/>
      <c r="DGR136" s="461"/>
      <c r="DGS136" s="461"/>
      <c r="DGT136" s="461"/>
      <c r="DGU136" s="461"/>
      <c r="DGV136" s="461"/>
      <c r="DGW136" s="461"/>
      <c r="DGX136" s="461"/>
      <c r="DGY136" s="461"/>
      <c r="DGZ136" s="461"/>
      <c r="DHA136" s="461"/>
      <c r="DHB136" s="461"/>
      <c r="DHC136" s="461"/>
      <c r="DHD136" s="461"/>
      <c r="DHE136" s="461"/>
      <c r="DHF136" s="461"/>
      <c r="DHG136" s="461"/>
      <c r="DHH136" s="461"/>
      <c r="DHI136" s="461"/>
      <c r="DHJ136" s="461"/>
      <c r="DHK136" s="461"/>
      <c r="DHL136" s="461"/>
      <c r="DHM136" s="461"/>
      <c r="DHN136" s="461"/>
      <c r="DHO136" s="461"/>
      <c r="DHP136" s="461"/>
      <c r="DHQ136" s="461"/>
      <c r="DHR136" s="461"/>
      <c r="DHS136" s="461"/>
      <c r="DHT136" s="461"/>
      <c r="DHU136" s="461"/>
      <c r="DHV136" s="461"/>
      <c r="DHW136" s="461"/>
      <c r="DHX136" s="461"/>
      <c r="DHY136" s="461"/>
      <c r="DHZ136" s="461"/>
      <c r="DIA136" s="461"/>
      <c r="DIB136" s="461"/>
      <c r="DIC136" s="461"/>
      <c r="DID136" s="461"/>
      <c r="DIE136" s="461"/>
      <c r="DIF136" s="461"/>
      <c r="DIG136" s="461"/>
      <c r="DIH136" s="461"/>
      <c r="DII136" s="461"/>
      <c r="DIJ136" s="461"/>
      <c r="DIK136" s="461"/>
      <c r="DIL136" s="461"/>
      <c r="DIM136" s="461"/>
      <c r="DIN136" s="461"/>
      <c r="DIO136" s="461"/>
      <c r="DIP136" s="461"/>
      <c r="DIQ136" s="461"/>
      <c r="DIR136" s="461"/>
      <c r="DIS136" s="461"/>
      <c r="DIT136" s="461"/>
      <c r="DIU136" s="461"/>
      <c r="DIV136" s="461"/>
      <c r="DIW136" s="461"/>
      <c r="DIX136" s="461"/>
      <c r="DIY136" s="461"/>
      <c r="DIZ136" s="461"/>
      <c r="DJA136" s="461"/>
      <c r="DJB136" s="461"/>
      <c r="DJC136" s="461"/>
      <c r="DJD136" s="461"/>
      <c r="DJE136" s="461"/>
      <c r="DJF136" s="461"/>
      <c r="DJG136" s="461"/>
      <c r="DJH136" s="461"/>
      <c r="DJI136" s="461"/>
      <c r="DJJ136" s="461"/>
      <c r="DJK136" s="461"/>
      <c r="DJL136" s="461"/>
      <c r="DJM136" s="461"/>
      <c r="DJN136" s="461"/>
      <c r="DJO136" s="461"/>
      <c r="DJP136" s="461"/>
      <c r="DJQ136" s="461"/>
      <c r="DJR136" s="461"/>
      <c r="DJS136" s="461"/>
      <c r="DJT136" s="461"/>
      <c r="DJU136" s="461"/>
      <c r="DJV136" s="461"/>
      <c r="DJW136" s="461"/>
      <c r="DJX136" s="461"/>
      <c r="DJY136" s="461"/>
      <c r="DJZ136" s="461"/>
      <c r="DKA136" s="461"/>
      <c r="DKB136" s="461"/>
      <c r="DKC136" s="461"/>
      <c r="DKD136" s="461"/>
      <c r="DKE136" s="461"/>
      <c r="DKF136" s="461"/>
      <c r="DKG136" s="461"/>
      <c r="DKH136" s="461"/>
      <c r="DKI136" s="461"/>
      <c r="DKJ136" s="461"/>
      <c r="DKK136" s="461"/>
      <c r="DKL136" s="461"/>
      <c r="DKM136" s="461"/>
      <c r="DKN136" s="461"/>
      <c r="DKO136" s="461"/>
      <c r="DKP136" s="461"/>
      <c r="DKQ136" s="461"/>
      <c r="DKR136" s="461"/>
      <c r="DKS136" s="461"/>
      <c r="DKT136" s="461"/>
      <c r="DKU136" s="461"/>
      <c r="DKV136" s="461"/>
      <c r="DKW136" s="461"/>
      <c r="DKX136" s="461"/>
      <c r="DKY136" s="461"/>
      <c r="DKZ136" s="461"/>
      <c r="DLA136" s="461"/>
      <c r="DLB136" s="461"/>
      <c r="DLC136" s="461"/>
      <c r="DLD136" s="461"/>
      <c r="DLE136" s="461"/>
      <c r="DLF136" s="461"/>
      <c r="DLG136" s="461"/>
      <c r="DLH136" s="461"/>
      <c r="DLI136" s="461"/>
      <c r="DLJ136" s="461"/>
      <c r="DLK136" s="461"/>
      <c r="DLL136" s="461"/>
      <c r="DLM136" s="461"/>
      <c r="DLN136" s="461"/>
      <c r="DLO136" s="461"/>
      <c r="DLP136" s="461"/>
      <c r="DLQ136" s="461"/>
      <c r="DLR136" s="461"/>
      <c r="DLS136" s="461"/>
      <c r="DLT136" s="461"/>
      <c r="DLU136" s="461"/>
      <c r="DLV136" s="461"/>
      <c r="DLW136" s="461"/>
      <c r="DLX136" s="461"/>
      <c r="DLY136" s="461"/>
      <c r="DLZ136" s="461"/>
      <c r="DMA136" s="461"/>
      <c r="DMB136" s="461"/>
      <c r="DMC136" s="461"/>
      <c r="DMD136" s="461"/>
      <c r="DME136" s="461"/>
      <c r="DMF136" s="461"/>
      <c r="DMG136" s="461"/>
      <c r="DMH136" s="461"/>
      <c r="DMI136" s="461"/>
      <c r="DMJ136" s="461"/>
      <c r="DMK136" s="461"/>
      <c r="DML136" s="461"/>
      <c r="DMM136" s="461"/>
      <c r="DMN136" s="461"/>
      <c r="DMO136" s="461"/>
      <c r="DMP136" s="461"/>
      <c r="DMQ136" s="461"/>
      <c r="DMR136" s="461"/>
      <c r="DMS136" s="461"/>
      <c r="DMT136" s="461"/>
      <c r="DMU136" s="461"/>
      <c r="DMV136" s="461"/>
      <c r="DMW136" s="461"/>
      <c r="DMX136" s="461"/>
      <c r="DMY136" s="461"/>
      <c r="DMZ136" s="461"/>
      <c r="DNA136" s="461"/>
      <c r="DNB136" s="461"/>
      <c r="DNC136" s="461"/>
      <c r="DND136" s="461"/>
      <c r="DNE136" s="461"/>
      <c r="DNF136" s="461"/>
      <c r="DNG136" s="461"/>
      <c r="DNH136" s="461"/>
      <c r="DNI136" s="461"/>
      <c r="DNJ136" s="461"/>
      <c r="DNK136" s="461"/>
      <c r="DNL136" s="461"/>
      <c r="DNM136" s="461"/>
      <c r="DNN136" s="461"/>
      <c r="DNO136" s="461"/>
      <c r="DNP136" s="461"/>
      <c r="DNQ136" s="461"/>
      <c r="DNR136" s="461"/>
      <c r="DNS136" s="461"/>
      <c r="DNT136" s="461"/>
      <c r="DNU136" s="461"/>
      <c r="DNV136" s="461"/>
      <c r="DNW136" s="461"/>
      <c r="DNX136" s="461"/>
      <c r="DNY136" s="461"/>
      <c r="DNZ136" s="461"/>
      <c r="DOA136" s="461"/>
      <c r="DOB136" s="461"/>
      <c r="DOC136" s="461"/>
      <c r="DOD136" s="461"/>
      <c r="DOE136" s="461"/>
      <c r="DOF136" s="461"/>
      <c r="DOG136" s="461"/>
      <c r="DOH136" s="461"/>
      <c r="DOI136" s="461"/>
      <c r="DOJ136" s="461"/>
      <c r="DOK136" s="461"/>
      <c r="DOL136" s="461"/>
      <c r="DOM136" s="461"/>
      <c r="DON136" s="461"/>
      <c r="DOO136" s="461"/>
      <c r="DOP136" s="461"/>
      <c r="DOQ136" s="461"/>
      <c r="DOR136" s="461"/>
      <c r="DOS136" s="461"/>
      <c r="DOT136" s="461"/>
      <c r="DOU136" s="461"/>
      <c r="DOV136" s="461"/>
      <c r="DOW136" s="461"/>
      <c r="DOX136" s="461"/>
      <c r="DOY136" s="461"/>
      <c r="DOZ136" s="461"/>
      <c r="DPA136" s="461"/>
      <c r="DPB136" s="461"/>
      <c r="DPC136" s="461"/>
      <c r="DPD136" s="461"/>
      <c r="DPE136" s="461"/>
      <c r="DPF136" s="461"/>
      <c r="DPG136" s="461"/>
      <c r="DPH136" s="461"/>
      <c r="DPI136" s="461"/>
      <c r="DPJ136" s="461"/>
      <c r="DPK136" s="461"/>
      <c r="DPL136" s="461"/>
      <c r="DPM136" s="461"/>
      <c r="DPN136" s="461"/>
      <c r="DPO136" s="461"/>
      <c r="DPP136" s="461"/>
      <c r="DPQ136" s="461"/>
      <c r="DPR136" s="461"/>
      <c r="DPS136" s="461"/>
      <c r="DPT136" s="461"/>
      <c r="DPU136" s="461"/>
      <c r="DPV136" s="461"/>
      <c r="DPW136" s="461"/>
      <c r="DPX136" s="461"/>
      <c r="DPY136" s="461"/>
      <c r="DPZ136" s="461"/>
      <c r="DQA136" s="461"/>
      <c r="DQB136" s="461"/>
      <c r="DQC136" s="461"/>
      <c r="DQD136" s="461"/>
      <c r="DQE136" s="461"/>
      <c r="DQF136" s="461"/>
      <c r="DQG136" s="461"/>
      <c r="DQH136" s="461"/>
      <c r="DQI136" s="461"/>
      <c r="DQJ136" s="461"/>
      <c r="DQK136" s="461"/>
      <c r="DQL136" s="461"/>
      <c r="DQM136" s="461"/>
      <c r="DQN136" s="461"/>
      <c r="DQO136" s="461"/>
      <c r="DQP136" s="461"/>
      <c r="DQQ136" s="461"/>
      <c r="DQR136" s="461"/>
      <c r="DQS136" s="461"/>
      <c r="DQT136" s="461"/>
      <c r="DQU136" s="461"/>
      <c r="DQV136" s="461"/>
      <c r="DQW136" s="461"/>
      <c r="DQX136" s="461"/>
      <c r="DQY136" s="461"/>
      <c r="DQZ136" s="461"/>
      <c r="DRA136" s="461"/>
      <c r="DRB136" s="461"/>
      <c r="DRC136" s="461"/>
      <c r="DRD136" s="461"/>
      <c r="DRE136" s="461"/>
      <c r="DRF136" s="461"/>
      <c r="DRG136" s="461"/>
      <c r="DRH136" s="461"/>
      <c r="DRI136" s="461"/>
      <c r="DRJ136" s="461"/>
      <c r="DRK136" s="461"/>
      <c r="DRL136" s="461"/>
      <c r="DRM136" s="461"/>
      <c r="DRN136" s="461"/>
      <c r="DRO136" s="461"/>
      <c r="DRP136" s="461"/>
      <c r="DRQ136" s="461"/>
      <c r="DRR136" s="461"/>
      <c r="DRS136" s="461"/>
      <c r="DRT136" s="461"/>
      <c r="DRU136" s="461"/>
      <c r="DRV136" s="461"/>
      <c r="DRW136" s="461"/>
      <c r="DRX136" s="461"/>
      <c r="DRY136" s="461"/>
      <c r="DRZ136" s="461"/>
      <c r="DSA136" s="461"/>
      <c r="DSB136" s="461"/>
      <c r="DSC136" s="461"/>
      <c r="DSD136" s="461"/>
      <c r="DSE136" s="461"/>
      <c r="DSF136" s="461"/>
      <c r="DSG136" s="461"/>
      <c r="DSH136" s="461"/>
      <c r="DSI136" s="461"/>
      <c r="DSJ136" s="461"/>
      <c r="DSK136" s="461"/>
      <c r="DSL136" s="461"/>
      <c r="DSM136" s="461"/>
      <c r="DSN136" s="461"/>
      <c r="DSO136" s="461"/>
      <c r="DSP136" s="461"/>
      <c r="DSQ136" s="461"/>
      <c r="DSR136" s="461"/>
      <c r="DSS136" s="461"/>
      <c r="DST136" s="461"/>
      <c r="DSU136" s="461"/>
      <c r="DSV136" s="461"/>
      <c r="DSW136" s="461"/>
      <c r="DSX136" s="461"/>
      <c r="DSY136" s="461"/>
      <c r="DSZ136" s="461"/>
      <c r="DTA136" s="461"/>
      <c r="DTB136" s="461"/>
      <c r="DTC136" s="461"/>
      <c r="DTD136" s="461"/>
      <c r="DTE136" s="461"/>
      <c r="DTF136" s="461"/>
      <c r="DTG136" s="461"/>
      <c r="DTH136" s="461"/>
      <c r="DTI136" s="461"/>
      <c r="DTJ136" s="461"/>
      <c r="DTK136" s="461"/>
      <c r="DTL136" s="461"/>
      <c r="DTM136" s="461"/>
      <c r="DTN136" s="461"/>
      <c r="DTO136" s="461"/>
      <c r="DTP136" s="461"/>
      <c r="DTQ136" s="461"/>
      <c r="DTR136" s="461"/>
      <c r="DTS136" s="461"/>
      <c r="DTT136" s="461"/>
      <c r="DTU136" s="461"/>
      <c r="DTV136" s="461"/>
      <c r="DTW136" s="461"/>
      <c r="DTX136" s="461"/>
      <c r="DTY136" s="461"/>
      <c r="DTZ136" s="461"/>
      <c r="DUA136" s="461"/>
      <c r="DUB136" s="461"/>
      <c r="DUC136" s="461"/>
      <c r="DUD136" s="461"/>
      <c r="DUE136" s="461"/>
      <c r="DUF136" s="461"/>
      <c r="DUG136" s="461"/>
      <c r="DUH136" s="461"/>
      <c r="DUI136" s="461"/>
      <c r="DUJ136" s="461"/>
      <c r="DUK136" s="461"/>
      <c r="DUL136" s="461"/>
      <c r="DUM136" s="461"/>
      <c r="DUN136" s="461"/>
      <c r="DUO136" s="461"/>
      <c r="DUP136" s="461"/>
      <c r="DUQ136" s="461"/>
      <c r="DUR136" s="461"/>
      <c r="DUS136" s="461"/>
      <c r="DUT136" s="461"/>
      <c r="DUU136" s="461"/>
      <c r="DUV136" s="461"/>
      <c r="DUW136" s="461"/>
      <c r="DUX136" s="461"/>
      <c r="DUY136" s="461"/>
      <c r="DUZ136" s="461"/>
      <c r="DVA136" s="461"/>
      <c r="DVB136" s="461"/>
      <c r="DVC136" s="461"/>
      <c r="DVD136" s="461"/>
      <c r="DVE136" s="461"/>
      <c r="DVF136" s="461"/>
      <c r="DVG136" s="461"/>
      <c r="DVH136" s="461"/>
      <c r="DVI136" s="461"/>
      <c r="DVJ136" s="461"/>
      <c r="DVK136" s="461"/>
      <c r="DVL136" s="461"/>
      <c r="DVM136" s="461"/>
      <c r="DVN136" s="461"/>
      <c r="DVO136" s="461"/>
      <c r="DVP136" s="461"/>
      <c r="DVQ136" s="461"/>
      <c r="DVR136" s="461"/>
      <c r="DVS136" s="461"/>
      <c r="DVT136" s="461"/>
      <c r="DVU136" s="461"/>
      <c r="DVV136" s="461"/>
      <c r="DVW136" s="461"/>
      <c r="DVX136" s="461"/>
      <c r="DVY136" s="461"/>
      <c r="DVZ136" s="461"/>
      <c r="DWA136" s="461"/>
      <c r="DWB136" s="461"/>
      <c r="DWC136" s="461"/>
      <c r="DWD136" s="461"/>
      <c r="DWE136" s="461"/>
      <c r="DWF136" s="461"/>
      <c r="DWG136" s="461"/>
      <c r="DWH136" s="461"/>
      <c r="DWI136" s="461"/>
      <c r="DWJ136" s="461"/>
      <c r="DWK136" s="461"/>
      <c r="DWL136" s="461"/>
      <c r="DWM136" s="461"/>
      <c r="DWN136" s="461"/>
      <c r="DWO136" s="461"/>
      <c r="DWP136" s="461"/>
      <c r="DWQ136" s="461"/>
      <c r="DWR136" s="461"/>
      <c r="DWS136" s="461"/>
      <c r="DWT136" s="461"/>
      <c r="DWU136" s="461"/>
      <c r="DWV136" s="461"/>
      <c r="DWW136" s="461"/>
      <c r="DWX136" s="461"/>
      <c r="DWY136" s="461"/>
      <c r="DWZ136" s="461"/>
      <c r="DXA136" s="461"/>
      <c r="DXB136" s="461"/>
      <c r="DXC136" s="461"/>
      <c r="DXD136" s="461"/>
      <c r="DXE136" s="461"/>
      <c r="DXF136" s="461"/>
      <c r="DXG136" s="461"/>
      <c r="DXH136" s="461"/>
      <c r="DXI136" s="461"/>
      <c r="DXJ136" s="461"/>
      <c r="DXK136" s="461"/>
      <c r="DXL136" s="461"/>
      <c r="DXM136" s="461"/>
      <c r="DXN136" s="461"/>
      <c r="DXO136" s="461"/>
      <c r="DXP136" s="461"/>
      <c r="DXQ136" s="461"/>
      <c r="DXR136" s="461"/>
      <c r="DXS136" s="461"/>
      <c r="DXT136" s="461"/>
      <c r="DXU136" s="461"/>
      <c r="DXV136" s="461"/>
      <c r="DXW136" s="461"/>
      <c r="DXX136" s="461"/>
      <c r="DXY136" s="461"/>
      <c r="DXZ136" s="461"/>
      <c r="DYA136" s="461"/>
      <c r="DYB136" s="461"/>
      <c r="DYC136" s="461"/>
      <c r="DYD136" s="461"/>
      <c r="DYE136" s="461"/>
      <c r="DYF136" s="461"/>
      <c r="DYG136" s="461"/>
      <c r="DYH136" s="461"/>
      <c r="DYI136" s="461"/>
      <c r="DYJ136" s="461"/>
      <c r="DYK136" s="461"/>
      <c r="DYL136" s="461"/>
      <c r="DYM136" s="461"/>
      <c r="DYN136" s="461"/>
      <c r="DYO136" s="461"/>
      <c r="DYP136" s="461"/>
      <c r="DYQ136" s="461"/>
      <c r="DYR136" s="461"/>
      <c r="DYS136" s="461"/>
      <c r="DYT136" s="461"/>
      <c r="DYU136" s="461"/>
      <c r="DYV136" s="461"/>
      <c r="DYW136" s="461"/>
      <c r="DYX136" s="461"/>
      <c r="DYY136" s="461"/>
      <c r="DYZ136" s="461"/>
      <c r="DZA136" s="461"/>
      <c r="DZB136" s="461"/>
      <c r="DZC136" s="461"/>
      <c r="DZD136" s="461"/>
      <c r="DZE136" s="461"/>
      <c r="DZF136" s="461"/>
      <c r="DZG136" s="461"/>
      <c r="DZH136" s="461"/>
      <c r="DZI136" s="461"/>
      <c r="DZJ136" s="461"/>
      <c r="DZK136" s="461"/>
      <c r="DZL136" s="461"/>
      <c r="DZM136" s="461"/>
      <c r="DZN136" s="461"/>
      <c r="DZO136" s="461"/>
      <c r="DZP136" s="461"/>
      <c r="DZQ136" s="461"/>
      <c r="DZR136" s="461"/>
      <c r="DZS136" s="461"/>
      <c r="DZT136" s="461"/>
      <c r="DZU136" s="461"/>
      <c r="DZV136" s="461"/>
      <c r="DZW136" s="461"/>
      <c r="DZX136" s="461"/>
      <c r="DZY136" s="461"/>
      <c r="DZZ136" s="461"/>
      <c r="EAA136" s="461"/>
      <c r="EAB136" s="461"/>
      <c r="EAC136" s="461"/>
      <c r="EAD136" s="461"/>
      <c r="EAE136" s="461"/>
      <c r="EAF136" s="461"/>
      <c r="EAG136" s="461"/>
      <c r="EAH136" s="461"/>
      <c r="EAI136" s="461"/>
      <c r="EAJ136" s="461"/>
      <c r="EAK136" s="461"/>
      <c r="EAL136" s="461"/>
      <c r="EAM136" s="461"/>
      <c r="EAN136" s="461"/>
      <c r="EAO136" s="461"/>
      <c r="EAP136" s="461"/>
      <c r="EAQ136" s="461"/>
      <c r="EAR136" s="461"/>
      <c r="EAS136" s="461"/>
      <c r="EAT136" s="461"/>
      <c r="EAU136" s="461"/>
      <c r="EAV136" s="461"/>
      <c r="EAW136" s="461"/>
      <c r="EAX136" s="461"/>
      <c r="EAY136" s="461"/>
      <c r="EAZ136" s="461"/>
      <c r="EBA136" s="461"/>
      <c r="EBB136" s="461"/>
      <c r="EBC136" s="461"/>
      <c r="EBD136" s="461"/>
      <c r="EBE136" s="461"/>
      <c r="EBF136" s="461"/>
      <c r="EBG136" s="461"/>
      <c r="EBH136" s="461"/>
      <c r="EBI136" s="461"/>
      <c r="EBJ136" s="461"/>
      <c r="EBK136" s="461"/>
      <c r="EBL136" s="461"/>
      <c r="EBM136" s="461"/>
      <c r="EBN136" s="461"/>
      <c r="EBO136" s="461"/>
      <c r="EBP136" s="461"/>
      <c r="EBQ136" s="461"/>
      <c r="EBR136" s="461"/>
      <c r="EBS136" s="461"/>
      <c r="EBT136" s="461"/>
      <c r="EBU136" s="461"/>
      <c r="EBV136" s="461"/>
      <c r="EBW136" s="461"/>
      <c r="EBX136" s="461"/>
      <c r="EBY136" s="461"/>
      <c r="EBZ136" s="461"/>
      <c r="ECA136" s="461"/>
      <c r="ECB136" s="461"/>
      <c r="ECC136" s="461"/>
      <c r="ECD136" s="461"/>
      <c r="ECE136" s="461"/>
      <c r="ECF136" s="461"/>
      <c r="ECG136" s="461"/>
      <c r="ECH136" s="461"/>
      <c r="ECI136" s="461"/>
      <c r="ECJ136" s="461"/>
      <c r="ECK136" s="461"/>
      <c r="ECL136" s="461"/>
      <c r="ECM136" s="461"/>
      <c r="ECN136" s="461"/>
      <c r="ECO136" s="461"/>
      <c r="ECP136" s="461"/>
      <c r="ECQ136" s="461"/>
      <c r="ECR136" s="461"/>
      <c r="ECS136" s="461"/>
      <c r="ECT136" s="461"/>
      <c r="ECU136" s="461"/>
      <c r="ECV136" s="461"/>
      <c r="ECW136" s="461"/>
      <c r="ECX136" s="461"/>
      <c r="ECY136" s="461"/>
      <c r="ECZ136" s="461"/>
      <c r="EDA136" s="461"/>
      <c r="EDB136" s="461"/>
      <c r="EDC136" s="461"/>
      <c r="EDD136" s="461"/>
      <c r="EDE136" s="461"/>
      <c r="EDF136" s="461"/>
      <c r="EDG136" s="461"/>
      <c r="EDH136" s="461"/>
      <c r="EDI136" s="461"/>
      <c r="EDJ136" s="461"/>
      <c r="EDK136" s="461"/>
      <c r="EDL136" s="461"/>
      <c r="EDM136" s="461"/>
      <c r="EDN136" s="461"/>
      <c r="EDO136" s="461"/>
      <c r="EDP136" s="461"/>
      <c r="EDQ136" s="461"/>
      <c r="EDR136" s="461"/>
      <c r="EDS136" s="461"/>
      <c r="EDT136" s="461"/>
      <c r="EDU136" s="461"/>
      <c r="EDV136" s="461"/>
      <c r="EDW136" s="461"/>
      <c r="EDX136" s="461"/>
      <c r="EDY136" s="461"/>
      <c r="EDZ136" s="461"/>
      <c r="EEA136" s="461"/>
      <c r="EEB136" s="461"/>
      <c r="EEC136" s="461"/>
      <c r="EED136" s="461"/>
      <c r="EEE136" s="461"/>
      <c r="EEF136" s="461"/>
      <c r="EEG136" s="461"/>
      <c r="EEH136" s="461"/>
      <c r="EEI136" s="461"/>
      <c r="EEJ136" s="461"/>
      <c r="EEK136" s="461"/>
      <c r="EEL136" s="461"/>
      <c r="EEM136" s="461"/>
      <c r="EEN136" s="461"/>
      <c r="EEO136" s="461"/>
      <c r="EEP136" s="461"/>
      <c r="EEQ136" s="461"/>
      <c r="EER136" s="461"/>
      <c r="EES136" s="461"/>
      <c r="EET136" s="461"/>
      <c r="EEU136" s="461"/>
      <c r="EEV136" s="461"/>
      <c r="EEW136" s="461"/>
      <c r="EEX136" s="461"/>
      <c r="EEY136" s="461"/>
      <c r="EEZ136" s="461"/>
      <c r="EFA136" s="461"/>
      <c r="EFB136" s="461"/>
      <c r="EFC136" s="461"/>
      <c r="EFD136" s="461"/>
      <c r="EFE136" s="461"/>
      <c r="EFF136" s="461"/>
      <c r="EFG136" s="461"/>
      <c r="EFH136" s="461"/>
      <c r="EFI136" s="461"/>
      <c r="EFJ136" s="461"/>
      <c r="EFK136" s="461"/>
      <c r="EFL136" s="461"/>
      <c r="EFM136" s="461"/>
      <c r="EFN136" s="461"/>
      <c r="EFO136" s="461"/>
      <c r="EFP136" s="461"/>
      <c r="EFQ136" s="461"/>
      <c r="EFR136" s="461"/>
      <c r="EFS136" s="461"/>
      <c r="EFT136" s="461"/>
      <c r="EFU136" s="461"/>
      <c r="EFV136" s="461"/>
      <c r="EFW136" s="461"/>
      <c r="EFX136" s="461"/>
      <c r="EFY136" s="461"/>
      <c r="EFZ136" s="461"/>
      <c r="EGA136" s="461"/>
      <c r="EGB136" s="461"/>
      <c r="EGC136" s="461"/>
      <c r="EGD136" s="461"/>
      <c r="EGE136" s="461"/>
      <c r="EGF136" s="461"/>
      <c r="EGG136" s="461"/>
      <c r="EGH136" s="461"/>
      <c r="EGI136" s="461"/>
      <c r="EGJ136" s="461"/>
      <c r="EGK136" s="461"/>
      <c r="EGL136" s="461"/>
      <c r="EGM136" s="461"/>
      <c r="EGN136" s="461"/>
      <c r="EGO136" s="461"/>
      <c r="EGP136" s="461"/>
      <c r="EGQ136" s="461"/>
      <c r="EGR136" s="461"/>
      <c r="EGS136" s="461"/>
      <c r="EGT136" s="461"/>
      <c r="EGU136" s="461"/>
      <c r="EGV136" s="461"/>
      <c r="EGW136" s="461"/>
      <c r="EGX136" s="461"/>
      <c r="EGY136" s="461"/>
      <c r="EGZ136" s="461"/>
      <c r="EHA136" s="461"/>
      <c r="EHB136" s="461"/>
      <c r="EHC136" s="461"/>
      <c r="EHD136" s="461"/>
      <c r="EHE136" s="461"/>
      <c r="EHF136" s="461"/>
      <c r="EHG136" s="461"/>
      <c r="EHH136" s="461"/>
      <c r="EHI136" s="461"/>
      <c r="EHJ136" s="461"/>
      <c r="EHK136" s="461"/>
      <c r="EHL136" s="461"/>
      <c r="EHM136" s="461"/>
      <c r="EHN136" s="461"/>
      <c r="EHO136" s="461"/>
      <c r="EHP136" s="461"/>
      <c r="EHQ136" s="461"/>
      <c r="EHR136" s="461"/>
      <c r="EHS136" s="461"/>
      <c r="EHT136" s="461"/>
      <c r="EHU136" s="461"/>
      <c r="EHV136" s="461"/>
      <c r="EHW136" s="461"/>
      <c r="EHX136" s="461"/>
      <c r="EHY136" s="461"/>
      <c r="EHZ136" s="461"/>
      <c r="EIA136" s="461"/>
      <c r="EIB136" s="461"/>
      <c r="EIC136" s="461"/>
      <c r="EID136" s="461"/>
      <c r="EIE136" s="461"/>
      <c r="EIF136" s="461"/>
      <c r="EIG136" s="461"/>
      <c r="EIH136" s="461"/>
      <c r="EII136" s="461"/>
      <c r="EIJ136" s="461"/>
      <c r="EIK136" s="461"/>
      <c r="EIL136" s="461"/>
      <c r="EIM136" s="461"/>
      <c r="EIN136" s="461"/>
      <c r="EIO136" s="461"/>
      <c r="EIP136" s="461"/>
      <c r="EIQ136" s="461"/>
      <c r="EIR136" s="461"/>
      <c r="EIS136" s="461"/>
      <c r="EIT136" s="461"/>
      <c r="EIU136" s="461"/>
      <c r="EIV136" s="461"/>
      <c r="EIW136" s="461"/>
      <c r="EIX136" s="461"/>
      <c r="EIY136" s="461"/>
      <c r="EIZ136" s="461"/>
      <c r="EJA136" s="461"/>
      <c r="EJB136" s="461"/>
      <c r="EJC136" s="461"/>
      <c r="EJD136" s="461"/>
      <c r="EJE136" s="461"/>
      <c r="EJF136" s="461"/>
      <c r="EJG136" s="461"/>
      <c r="EJH136" s="461"/>
      <c r="EJI136" s="461"/>
      <c r="EJJ136" s="461"/>
      <c r="EJK136" s="461"/>
      <c r="EJL136" s="461"/>
      <c r="EJM136" s="461"/>
      <c r="EJN136" s="461"/>
      <c r="EJO136" s="461"/>
      <c r="EJP136" s="461"/>
      <c r="EJQ136" s="461"/>
      <c r="EJR136" s="461"/>
      <c r="EJS136" s="461"/>
      <c r="EJT136" s="461"/>
      <c r="EJU136" s="461"/>
      <c r="EJV136" s="461"/>
      <c r="EJW136" s="461"/>
      <c r="EJX136" s="461"/>
      <c r="EJY136" s="461"/>
      <c r="EJZ136" s="461"/>
      <c r="EKA136" s="461"/>
      <c r="EKB136" s="461"/>
      <c r="EKC136" s="461"/>
      <c r="EKD136" s="461"/>
      <c r="EKE136" s="461"/>
      <c r="EKF136" s="461"/>
      <c r="EKG136" s="461"/>
      <c r="EKH136" s="461"/>
      <c r="EKI136" s="461"/>
      <c r="EKJ136" s="461"/>
      <c r="EKK136" s="461"/>
      <c r="EKL136" s="461"/>
      <c r="EKM136" s="461"/>
      <c r="EKN136" s="461"/>
      <c r="EKO136" s="461"/>
      <c r="EKP136" s="461"/>
      <c r="EKQ136" s="461"/>
      <c r="EKR136" s="461"/>
      <c r="EKS136" s="461"/>
      <c r="EKT136" s="461"/>
      <c r="EKU136" s="461"/>
      <c r="EKV136" s="461"/>
      <c r="EKW136" s="461"/>
      <c r="EKX136" s="461"/>
      <c r="EKY136" s="461"/>
      <c r="EKZ136" s="461"/>
      <c r="ELA136" s="461"/>
      <c r="ELB136" s="461"/>
      <c r="ELC136" s="461"/>
      <c r="ELD136" s="461"/>
      <c r="ELE136" s="461"/>
      <c r="ELF136" s="461"/>
      <c r="ELG136" s="461"/>
      <c r="ELH136" s="461"/>
      <c r="ELI136" s="461"/>
      <c r="ELJ136" s="461"/>
      <c r="ELK136" s="461"/>
      <c r="ELL136" s="461"/>
      <c r="ELM136" s="461"/>
      <c r="ELN136" s="461"/>
      <c r="ELO136" s="461"/>
      <c r="ELP136" s="461"/>
      <c r="ELQ136" s="461"/>
      <c r="ELR136" s="461"/>
      <c r="ELS136" s="461"/>
      <c r="ELT136" s="461"/>
      <c r="ELU136" s="461"/>
      <c r="ELV136" s="461"/>
      <c r="ELW136" s="461"/>
      <c r="ELX136" s="461"/>
      <c r="ELY136" s="461"/>
      <c r="ELZ136" s="461"/>
      <c r="EMA136" s="461"/>
      <c r="EMB136" s="461"/>
      <c r="EMC136" s="461"/>
      <c r="EMD136" s="461"/>
      <c r="EME136" s="461"/>
      <c r="EMF136" s="461"/>
      <c r="EMG136" s="461"/>
      <c r="EMH136" s="461"/>
      <c r="EMI136" s="461"/>
      <c r="EMJ136" s="461"/>
      <c r="EMK136" s="461"/>
      <c r="EML136" s="461"/>
      <c r="EMM136" s="461"/>
      <c r="EMN136" s="461"/>
      <c r="EMO136" s="461"/>
      <c r="EMP136" s="461"/>
      <c r="EMQ136" s="461"/>
      <c r="EMR136" s="461"/>
      <c r="EMS136" s="461"/>
      <c r="EMT136" s="461"/>
      <c r="EMU136" s="461"/>
      <c r="EMV136" s="461"/>
      <c r="EMW136" s="461"/>
      <c r="EMX136" s="461"/>
      <c r="EMY136" s="461"/>
      <c r="EMZ136" s="461"/>
      <c r="ENA136" s="461"/>
      <c r="ENB136" s="461"/>
      <c r="ENC136" s="461"/>
      <c r="END136" s="461"/>
      <c r="ENE136" s="461"/>
      <c r="ENF136" s="461"/>
      <c r="ENG136" s="461"/>
      <c r="ENH136" s="461"/>
      <c r="ENI136" s="461"/>
      <c r="ENJ136" s="461"/>
      <c r="ENK136" s="461"/>
      <c r="ENL136" s="461"/>
      <c r="ENM136" s="461"/>
      <c r="ENN136" s="461"/>
      <c r="ENO136" s="461"/>
      <c r="ENP136" s="461"/>
      <c r="ENQ136" s="461"/>
      <c r="ENR136" s="461"/>
      <c r="ENS136" s="461"/>
      <c r="ENT136" s="461"/>
      <c r="ENU136" s="461"/>
      <c r="ENV136" s="461"/>
      <c r="ENW136" s="461"/>
      <c r="ENX136" s="461"/>
      <c r="ENY136" s="461"/>
      <c r="ENZ136" s="461"/>
      <c r="EOA136" s="461"/>
      <c r="EOB136" s="461"/>
      <c r="EOC136" s="461"/>
      <c r="EOD136" s="461"/>
      <c r="EOE136" s="461"/>
      <c r="EOF136" s="461"/>
      <c r="EOG136" s="461"/>
      <c r="EOH136" s="461"/>
      <c r="EOI136" s="461"/>
      <c r="EOJ136" s="461"/>
      <c r="EOK136" s="461"/>
      <c r="EOL136" s="461"/>
      <c r="EOM136" s="461"/>
      <c r="EON136" s="461"/>
      <c r="EOO136" s="461"/>
      <c r="EOP136" s="461"/>
      <c r="EOQ136" s="461"/>
      <c r="EOR136" s="461"/>
      <c r="EOS136" s="461"/>
      <c r="EOT136" s="461"/>
      <c r="EOU136" s="461"/>
      <c r="EOV136" s="461"/>
      <c r="EOW136" s="461"/>
      <c r="EOX136" s="461"/>
      <c r="EOY136" s="461"/>
      <c r="EOZ136" s="461"/>
      <c r="EPA136" s="461"/>
      <c r="EPB136" s="461"/>
      <c r="EPC136" s="461"/>
      <c r="EPD136" s="461"/>
      <c r="EPE136" s="461"/>
      <c r="EPF136" s="461"/>
      <c r="EPG136" s="461"/>
      <c r="EPH136" s="461"/>
      <c r="EPI136" s="461"/>
      <c r="EPJ136" s="461"/>
      <c r="EPK136" s="461"/>
      <c r="EPL136" s="461"/>
      <c r="EPM136" s="461"/>
      <c r="EPN136" s="461"/>
      <c r="EPO136" s="461"/>
      <c r="EPP136" s="461"/>
      <c r="EPQ136" s="461"/>
      <c r="EPR136" s="461"/>
      <c r="EPS136" s="461"/>
      <c r="EPT136" s="461"/>
      <c r="EPU136" s="461"/>
      <c r="EPV136" s="461"/>
      <c r="EPW136" s="461"/>
      <c r="EPX136" s="461"/>
      <c r="EPY136" s="461"/>
      <c r="EPZ136" s="461"/>
      <c r="EQA136" s="461"/>
      <c r="EQB136" s="461"/>
      <c r="EQC136" s="461"/>
      <c r="EQD136" s="461"/>
      <c r="EQE136" s="461"/>
      <c r="EQF136" s="461"/>
      <c r="EQG136" s="461"/>
      <c r="EQH136" s="461"/>
      <c r="EQI136" s="461"/>
      <c r="EQJ136" s="461"/>
      <c r="EQK136" s="461"/>
      <c r="EQL136" s="461"/>
      <c r="EQM136" s="461"/>
      <c r="EQN136" s="461"/>
      <c r="EQO136" s="461"/>
      <c r="EQP136" s="461"/>
      <c r="EQQ136" s="461"/>
      <c r="EQR136" s="461"/>
      <c r="EQS136" s="461"/>
      <c r="EQT136" s="461"/>
      <c r="EQU136" s="461"/>
      <c r="EQV136" s="461"/>
      <c r="EQW136" s="461"/>
      <c r="EQX136" s="461"/>
      <c r="EQY136" s="461"/>
      <c r="EQZ136" s="461"/>
      <c r="ERA136" s="461"/>
      <c r="ERB136" s="461"/>
      <c r="ERC136" s="461"/>
      <c r="ERD136" s="461"/>
      <c r="ERE136" s="461"/>
      <c r="ERF136" s="461"/>
      <c r="ERG136" s="461"/>
      <c r="ERH136" s="461"/>
      <c r="ERI136" s="461"/>
      <c r="ERJ136" s="461"/>
      <c r="ERK136" s="461"/>
      <c r="ERL136" s="461"/>
      <c r="ERM136" s="461"/>
      <c r="ERN136" s="461"/>
      <c r="ERO136" s="461"/>
      <c r="ERP136" s="461"/>
      <c r="ERQ136" s="461"/>
      <c r="ERR136" s="461"/>
      <c r="ERS136" s="461"/>
      <c r="ERT136" s="461"/>
      <c r="ERU136" s="461"/>
      <c r="ERV136" s="461"/>
      <c r="ERW136" s="461"/>
      <c r="ERX136" s="461"/>
      <c r="ERY136" s="461"/>
      <c r="ERZ136" s="461"/>
      <c r="ESA136" s="461"/>
      <c r="ESB136" s="461"/>
      <c r="ESC136" s="461"/>
      <c r="ESD136" s="461"/>
      <c r="ESE136" s="461"/>
      <c r="ESF136" s="461"/>
      <c r="ESG136" s="461"/>
      <c r="ESH136" s="461"/>
      <c r="ESI136" s="461"/>
      <c r="ESJ136" s="461"/>
      <c r="ESK136" s="461"/>
      <c r="ESL136" s="461"/>
      <c r="ESM136" s="461"/>
      <c r="ESN136" s="461"/>
      <c r="ESO136" s="461"/>
      <c r="ESP136" s="461"/>
      <c r="ESQ136" s="461"/>
      <c r="ESR136" s="461"/>
      <c r="ESS136" s="461"/>
      <c r="EST136" s="461"/>
      <c r="ESU136" s="461"/>
      <c r="ESV136" s="461"/>
      <c r="ESW136" s="461"/>
      <c r="ESX136" s="461"/>
      <c r="ESY136" s="461"/>
      <c r="ESZ136" s="461"/>
      <c r="ETA136" s="461"/>
      <c r="ETB136" s="461"/>
      <c r="ETC136" s="461"/>
      <c r="ETD136" s="461"/>
      <c r="ETE136" s="461"/>
      <c r="ETF136" s="461"/>
      <c r="ETG136" s="461"/>
      <c r="ETH136" s="461"/>
      <c r="ETI136" s="461"/>
      <c r="ETJ136" s="461"/>
      <c r="ETK136" s="461"/>
      <c r="ETL136" s="461"/>
      <c r="ETM136" s="461"/>
      <c r="ETN136" s="461"/>
      <c r="ETO136" s="461"/>
      <c r="ETP136" s="461"/>
      <c r="ETQ136" s="461"/>
      <c r="ETR136" s="461"/>
      <c r="ETS136" s="461"/>
      <c r="ETT136" s="461"/>
      <c r="ETU136" s="461"/>
      <c r="ETV136" s="461"/>
      <c r="ETW136" s="461"/>
      <c r="ETX136" s="461"/>
      <c r="ETY136" s="461"/>
      <c r="ETZ136" s="461"/>
      <c r="EUA136" s="461"/>
      <c r="EUB136" s="461"/>
      <c r="EUC136" s="461"/>
      <c r="EUD136" s="461"/>
      <c r="EUE136" s="461"/>
      <c r="EUF136" s="461"/>
      <c r="EUG136" s="461"/>
      <c r="EUH136" s="461"/>
      <c r="EUI136" s="461"/>
      <c r="EUJ136" s="461"/>
      <c r="EUK136" s="461"/>
      <c r="EUL136" s="461"/>
      <c r="EUM136" s="461"/>
      <c r="EUN136" s="461"/>
      <c r="EUO136" s="461"/>
      <c r="EUP136" s="461"/>
      <c r="EUQ136" s="461"/>
      <c r="EUR136" s="461"/>
      <c r="EUS136" s="461"/>
      <c r="EUT136" s="461"/>
      <c r="EUU136" s="461"/>
      <c r="EUV136" s="461"/>
      <c r="EUW136" s="461"/>
      <c r="EUX136" s="461"/>
      <c r="EUY136" s="461"/>
      <c r="EUZ136" s="461"/>
      <c r="EVA136" s="461"/>
      <c r="EVB136" s="461"/>
      <c r="EVC136" s="461"/>
      <c r="EVD136" s="461"/>
      <c r="EVE136" s="461"/>
      <c r="EVF136" s="461"/>
      <c r="EVG136" s="461"/>
      <c r="EVH136" s="461"/>
      <c r="EVI136" s="461"/>
      <c r="EVJ136" s="461"/>
      <c r="EVK136" s="461"/>
      <c r="EVL136" s="461"/>
      <c r="EVM136" s="461"/>
      <c r="EVN136" s="461"/>
      <c r="EVO136" s="461"/>
      <c r="EVP136" s="461"/>
      <c r="EVQ136" s="461"/>
      <c r="EVR136" s="461"/>
      <c r="EVS136" s="461"/>
      <c r="EVT136" s="461"/>
      <c r="EVU136" s="461"/>
      <c r="EVV136" s="461"/>
      <c r="EVW136" s="461"/>
      <c r="EVX136" s="461"/>
      <c r="EVY136" s="461"/>
      <c r="EVZ136" s="461"/>
      <c r="EWA136" s="461"/>
      <c r="EWB136" s="461"/>
      <c r="EWC136" s="461"/>
      <c r="EWD136" s="461"/>
      <c r="EWE136" s="461"/>
      <c r="EWF136" s="461"/>
      <c r="EWG136" s="461"/>
      <c r="EWH136" s="461"/>
      <c r="EWI136" s="461"/>
      <c r="EWJ136" s="461"/>
      <c r="EWK136" s="461"/>
      <c r="EWL136" s="461"/>
      <c r="EWM136" s="461"/>
      <c r="EWN136" s="461"/>
      <c r="EWO136" s="461"/>
      <c r="EWP136" s="461"/>
      <c r="EWQ136" s="461"/>
      <c r="EWR136" s="461"/>
      <c r="EWS136" s="461"/>
      <c r="EWT136" s="461"/>
      <c r="EWU136" s="461"/>
      <c r="EWV136" s="461"/>
      <c r="EWW136" s="461"/>
      <c r="EWX136" s="461"/>
      <c r="EWY136" s="461"/>
      <c r="EWZ136" s="461"/>
      <c r="EXA136" s="461"/>
      <c r="EXB136" s="461"/>
      <c r="EXC136" s="461"/>
      <c r="EXD136" s="461"/>
      <c r="EXE136" s="461"/>
      <c r="EXF136" s="461"/>
      <c r="EXG136" s="461"/>
      <c r="EXH136" s="461"/>
      <c r="EXI136" s="461"/>
      <c r="EXJ136" s="461"/>
      <c r="EXK136" s="461"/>
      <c r="EXL136" s="461"/>
      <c r="EXM136" s="461"/>
      <c r="EXN136" s="461"/>
      <c r="EXO136" s="461"/>
      <c r="EXP136" s="461"/>
      <c r="EXQ136" s="461"/>
      <c r="EXR136" s="461"/>
      <c r="EXS136" s="461"/>
      <c r="EXT136" s="461"/>
      <c r="EXU136" s="461"/>
      <c r="EXV136" s="461"/>
      <c r="EXW136" s="461"/>
      <c r="EXX136" s="461"/>
      <c r="EXY136" s="461"/>
      <c r="EXZ136" s="461"/>
      <c r="EYA136" s="461"/>
      <c r="EYB136" s="461"/>
      <c r="EYC136" s="461"/>
      <c r="EYD136" s="461"/>
      <c r="EYE136" s="461"/>
      <c r="EYF136" s="461"/>
      <c r="EYG136" s="461"/>
      <c r="EYH136" s="461"/>
      <c r="EYI136" s="461"/>
      <c r="EYJ136" s="461"/>
      <c r="EYK136" s="461"/>
      <c r="EYL136" s="461"/>
      <c r="EYM136" s="461"/>
      <c r="EYN136" s="461"/>
      <c r="EYO136" s="461"/>
      <c r="EYP136" s="461"/>
      <c r="EYQ136" s="461"/>
      <c r="EYR136" s="461"/>
      <c r="EYS136" s="461"/>
      <c r="EYT136" s="461"/>
      <c r="EYU136" s="461"/>
      <c r="EYV136" s="461"/>
      <c r="EYW136" s="461"/>
      <c r="EYX136" s="461"/>
      <c r="EYY136" s="461"/>
      <c r="EYZ136" s="461"/>
      <c r="EZA136" s="461"/>
      <c r="EZB136" s="461"/>
      <c r="EZC136" s="461"/>
      <c r="EZD136" s="461"/>
      <c r="EZE136" s="461"/>
      <c r="EZF136" s="461"/>
      <c r="EZG136" s="461"/>
      <c r="EZH136" s="461"/>
      <c r="EZI136" s="461"/>
      <c r="EZJ136" s="461"/>
      <c r="EZK136" s="461"/>
      <c r="EZL136" s="461"/>
      <c r="EZM136" s="461"/>
      <c r="EZN136" s="461"/>
      <c r="EZO136" s="461"/>
      <c r="EZP136" s="461"/>
      <c r="EZQ136" s="461"/>
      <c r="EZR136" s="461"/>
      <c r="EZS136" s="461"/>
      <c r="EZT136" s="461"/>
      <c r="EZU136" s="461"/>
      <c r="EZV136" s="461"/>
      <c r="EZW136" s="461"/>
      <c r="EZX136" s="461"/>
      <c r="EZY136" s="461"/>
      <c r="EZZ136" s="461"/>
      <c r="FAA136" s="461"/>
      <c r="FAB136" s="461"/>
      <c r="FAC136" s="461"/>
      <c r="FAD136" s="461"/>
      <c r="FAE136" s="461"/>
      <c r="FAF136" s="461"/>
      <c r="FAG136" s="461"/>
      <c r="FAH136" s="461"/>
      <c r="FAI136" s="461"/>
      <c r="FAJ136" s="461"/>
      <c r="FAK136" s="461"/>
      <c r="FAL136" s="461"/>
      <c r="FAM136" s="461"/>
      <c r="FAN136" s="461"/>
      <c r="FAO136" s="461"/>
      <c r="FAP136" s="461"/>
      <c r="FAQ136" s="461"/>
      <c r="FAR136" s="461"/>
      <c r="FAS136" s="461"/>
      <c r="FAT136" s="461"/>
      <c r="FAU136" s="461"/>
      <c r="FAV136" s="461"/>
      <c r="FAW136" s="461"/>
      <c r="FAX136" s="461"/>
      <c r="FAY136" s="461"/>
      <c r="FAZ136" s="461"/>
      <c r="FBA136" s="461"/>
      <c r="FBB136" s="461"/>
      <c r="FBC136" s="461"/>
      <c r="FBD136" s="461"/>
      <c r="FBE136" s="461"/>
      <c r="FBF136" s="461"/>
      <c r="FBG136" s="461"/>
      <c r="FBH136" s="461"/>
      <c r="FBI136" s="461"/>
      <c r="FBJ136" s="461"/>
      <c r="FBK136" s="461"/>
      <c r="FBL136" s="461"/>
      <c r="FBM136" s="461"/>
      <c r="FBN136" s="461"/>
      <c r="FBO136" s="461"/>
      <c r="FBP136" s="461"/>
      <c r="FBQ136" s="461"/>
      <c r="FBR136" s="461"/>
      <c r="FBS136" s="461"/>
      <c r="FBT136" s="461"/>
      <c r="FBU136" s="461"/>
      <c r="FBV136" s="461"/>
      <c r="FBW136" s="461"/>
      <c r="FBX136" s="461"/>
      <c r="FBY136" s="461"/>
      <c r="FBZ136" s="461"/>
      <c r="FCA136" s="461"/>
      <c r="FCB136" s="461"/>
      <c r="FCC136" s="461"/>
      <c r="FCD136" s="461"/>
      <c r="FCE136" s="461"/>
      <c r="FCF136" s="461"/>
      <c r="FCG136" s="461"/>
      <c r="FCH136" s="461"/>
      <c r="FCI136" s="461"/>
      <c r="FCJ136" s="461"/>
      <c r="FCK136" s="461"/>
      <c r="FCL136" s="461"/>
      <c r="FCM136" s="461"/>
      <c r="FCN136" s="461"/>
      <c r="FCO136" s="461"/>
      <c r="FCP136" s="461"/>
      <c r="FCQ136" s="461"/>
      <c r="FCR136" s="461"/>
      <c r="FCS136" s="461"/>
      <c r="FCT136" s="461"/>
      <c r="FCU136" s="461"/>
      <c r="FCV136" s="461"/>
      <c r="FCW136" s="461"/>
      <c r="FCX136" s="461"/>
      <c r="FCY136" s="461"/>
      <c r="FCZ136" s="461"/>
      <c r="FDA136" s="461"/>
      <c r="FDB136" s="461"/>
      <c r="FDC136" s="461"/>
      <c r="FDD136" s="461"/>
      <c r="FDE136" s="461"/>
      <c r="FDF136" s="461"/>
      <c r="FDG136" s="461"/>
      <c r="FDH136" s="461"/>
      <c r="FDI136" s="461"/>
      <c r="FDJ136" s="461"/>
      <c r="FDK136" s="461"/>
      <c r="FDL136" s="461"/>
      <c r="FDM136" s="461"/>
      <c r="FDN136" s="461"/>
      <c r="FDO136" s="461"/>
      <c r="FDP136" s="461"/>
      <c r="FDQ136" s="461"/>
      <c r="FDR136" s="461"/>
      <c r="FDS136" s="461"/>
      <c r="FDT136" s="461"/>
      <c r="FDU136" s="461"/>
      <c r="FDV136" s="461"/>
      <c r="FDW136" s="461"/>
      <c r="FDX136" s="461"/>
      <c r="FDY136" s="461"/>
      <c r="FDZ136" s="461"/>
      <c r="FEA136" s="461"/>
      <c r="FEB136" s="461"/>
      <c r="FEC136" s="461"/>
      <c r="FED136" s="461"/>
      <c r="FEE136" s="461"/>
      <c r="FEF136" s="461"/>
      <c r="FEG136" s="461"/>
      <c r="FEH136" s="461"/>
      <c r="FEI136" s="461"/>
      <c r="FEJ136" s="461"/>
      <c r="FEK136" s="461"/>
      <c r="FEL136" s="461"/>
      <c r="FEM136" s="461"/>
      <c r="FEN136" s="461"/>
      <c r="FEO136" s="461"/>
      <c r="FEP136" s="461"/>
      <c r="FEQ136" s="461"/>
      <c r="FER136" s="461"/>
      <c r="FES136" s="461"/>
      <c r="FET136" s="461"/>
      <c r="FEU136" s="461"/>
      <c r="FEV136" s="461"/>
      <c r="FEW136" s="461"/>
      <c r="FEX136" s="461"/>
      <c r="FEY136" s="461"/>
      <c r="FEZ136" s="461"/>
      <c r="FFA136" s="461"/>
      <c r="FFB136" s="461"/>
      <c r="FFC136" s="461"/>
      <c r="FFD136" s="461"/>
      <c r="FFE136" s="461"/>
      <c r="FFF136" s="461"/>
      <c r="FFG136" s="461"/>
      <c r="FFH136" s="461"/>
      <c r="FFI136" s="461"/>
      <c r="FFJ136" s="461"/>
      <c r="FFK136" s="461"/>
      <c r="FFL136" s="461"/>
      <c r="FFM136" s="461"/>
      <c r="FFN136" s="461"/>
      <c r="FFO136" s="461"/>
      <c r="FFP136" s="461"/>
      <c r="FFQ136" s="461"/>
      <c r="FFR136" s="461"/>
      <c r="FFS136" s="461"/>
      <c r="FFT136" s="461"/>
      <c r="FFU136" s="461"/>
      <c r="FFV136" s="461"/>
      <c r="FFW136" s="461"/>
      <c r="FFX136" s="461"/>
      <c r="FFY136" s="461"/>
      <c r="FFZ136" s="461"/>
      <c r="FGA136" s="461"/>
      <c r="FGB136" s="461"/>
      <c r="FGC136" s="461"/>
      <c r="FGD136" s="461"/>
      <c r="FGE136" s="461"/>
      <c r="FGF136" s="461"/>
      <c r="FGG136" s="461"/>
      <c r="FGH136" s="461"/>
      <c r="FGI136" s="461"/>
      <c r="FGJ136" s="461"/>
      <c r="FGK136" s="461"/>
      <c r="FGL136" s="461"/>
      <c r="FGM136" s="461"/>
      <c r="FGN136" s="461"/>
      <c r="FGO136" s="461"/>
      <c r="FGP136" s="461"/>
      <c r="FGQ136" s="461"/>
      <c r="FGR136" s="461"/>
      <c r="FGS136" s="461"/>
      <c r="FGT136" s="461"/>
      <c r="FGU136" s="461"/>
      <c r="FGV136" s="461"/>
      <c r="FGW136" s="461"/>
      <c r="FGX136" s="461"/>
      <c r="FGY136" s="461"/>
      <c r="FGZ136" s="461"/>
      <c r="FHA136" s="461"/>
      <c r="FHB136" s="461"/>
      <c r="FHC136" s="461"/>
      <c r="FHD136" s="461"/>
      <c r="FHE136" s="461"/>
      <c r="FHF136" s="461"/>
      <c r="FHG136" s="461"/>
      <c r="FHH136" s="461"/>
      <c r="FHI136" s="461"/>
      <c r="FHJ136" s="461"/>
      <c r="FHK136" s="461"/>
      <c r="FHL136" s="461"/>
      <c r="FHM136" s="461"/>
      <c r="FHN136" s="461"/>
      <c r="FHO136" s="461"/>
      <c r="FHP136" s="461"/>
      <c r="FHQ136" s="461"/>
      <c r="FHR136" s="461"/>
      <c r="FHS136" s="461"/>
      <c r="FHT136" s="461"/>
      <c r="FHU136" s="461"/>
      <c r="FHV136" s="461"/>
      <c r="FHW136" s="461"/>
      <c r="FHX136" s="461"/>
      <c r="FHY136" s="461"/>
      <c r="FHZ136" s="461"/>
      <c r="FIA136" s="461"/>
      <c r="FIB136" s="461"/>
      <c r="FIC136" s="461"/>
      <c r="FID136" s="461"/>
      <c r="FIE136" s="461"/>
      <c r="FIF136" s="461"/>
      <c r="FIG136" s="461"/>
      <c r="FIH136" s="461"/>
      <c r="FII136" s="461"/>
      <c r="FIJ136" s="461"/>
      <c r="FIK136" s="461"/>
      <c r="FIL136" s="461"/>
      <c r="FIM136" s="461"/>
      <c r="FIN136" s="461"/>
      <c r="FIO136" s="461"/>
      <c r="FIP136" s="461"/>
      <c r="FIQ136" s="461"/>
      <c r="FIR136" s="461"/>
      <c r="FIS136" s="461"/>
      <c r="FIT136" s="461"/>
      <c r="FIU136" s="461"/>
      <c r="FIV136" s="461"/>
      <c r="FIW136" s="461"/>
      <c r="FIX136" s="461"/>
      <c r="FIY136" s="461"/>
      <c r="FIZ136" s="461"/>
      <c r="FJA136" s="461"/>
      <c r="FJB136" s="461"/>
      <c r="FJC136" s="461"/>
      <c r="FJD136" s="461"/>
      <c r="FJE136" s="461"/>
      <c r="FJF136" s="461"/>
      <c r="FJG136" s="461"/>
      <c r="FJH136" s="461"/>
      <c r="FJI136" s="461"/>
      <c r="FJJ136" s="461"/>
      <c r="FJK136" s="461"/>
      <c r="FJL136" s="461"/>
      <c r="FJM136" s="461"/>
      <c r="FJN136" s="461"/>
      <c r="FJO136" s="461"/>
      <c r="FJP136" s="461"/>
      <c r="FJQ136" s="461"/>
      <c r="FJR136" s="461"/>
      <c r="FJS136" s="461"/>
      <c r="FJT136" s="461"/>
      <c r="FJU136" s="461"/>
      <c r="FJV136" s="461"/>
      <c r="FJW136" s="461"/>
      <c r="FJX136" s="461"/>
      <c r="FJY136" s="461"/>
      <c r="FJZ136" s="461"/>
      <c r="FKA136" s="461"/>
      <c r="FKB136" s="461"/>
      <c r="FKC136" s="461"/>
      <c r="FKD136" s="461"/>
      <c r="FKE136" s="461"/>
      <c r="FKF136" s="461"/>
      <c r="FKG136" s="461"/>
      <c r="FKH136" s="461"/>
      <c r="FKI136" s="461"/>
      <c r="FKJ136" s="461"/>
      <c r="FKK136" s="461"/>
      <c r="FKL136" s="461"/>
      <c r="FKM136" s="461"/>
      <c r="FKN136" s="461"/>
      <c r="FKO136" s="461"/>
      <c r="FKP136" s="461"/>
      <c r="FKQ136" s="461"/>
      <c r="FKR136" s="461"/>
      <c r="FKS136" s="461"/>
      <c r="FKT136" s="461"/>
      <c r="FKU136" s="461"/>
      <c r="FKV136" s="461"/>
      <c r="FKW136" s="461"/>
      <c r="FKX136" s="461"/>
      <c r="FKY136" s="461"/>
      <c r="FKZ136" s="461"/>
      <c r="FLA136" s="461"/>
      <c r="FLB136" s="461"/>
      <c r="FLC136" s="461"/>
      <c r="FLD136" s="461"/>
      <c r="FLE136" s="461"/>
      <c r="FLF136" s="461"/>
      <c r="FLG136" s="461"/>
      <c r="FLH136" s="461"/>
      <c r="FLI136" s="461"/>
      <c r="FLJ136" s="461"/>
      <c r="FLK136" s="461"/>
      <c r="FLL136" s="461"/>
      <c r="FLM136" s="461"/>
      <c r="FLN136" s="461"/>
      <c r="FLO136" s="461"/>
      <c r="FLP136" s="461"/>
      <c r="FLQ136" s="461"/>
      <c r="FLR136" s="461"/>
      <c r="FLS136" s="461"/>
      <c r="FLT136" s="461"/>
      <c r="FLU136" s="461"/>
      <c r="FLV136" s="461"/>
      <c r="FLW136" s="461"/>
      <c r="FLX136" s="461"/>
      <c r="FLY136" s="461"/>
      <c r="FLZ136" s="461"/>
      <c r="FMA136" s="461"/>
      <c r="FMB136" s="461"/>
      <c r="FMC136" s="461"/>
      <c r="FMD136" s="461"/>
      <c r="FME136" s="461"/>
      <c r="FMF136" s="461"/>
      <c r="FMG136" s="461"/>
      <c r="FMH136" s="461"/>
      <c r="FMI136" s="461"/>
      <c r="FMJ136" s="461"/>
      <c r="FMK136" s="461"/>
      <c r="FML136" s="461"/>
      <c r="FMM136" s="461"/>
      <c r="FMN136" s="461"/>
      <c r="FMO136" s="461"/>
      <c r="FMP136" s="461"/>
      <c r="FMQ136" s="461"/>
      <c r="FMR136" s="461"/>
      <c r="FMS136" s="461"/>
      <c r="FMT136" s="461"/>
      <c r="FMU136" s="461"/>
      <c r="FMV136" s="461"/>
      <c r="FMW136" s="461"/>
      <c r="FMX136" s="461"/>
      <c r="FMY136" s="461"/>
      <c r="FMZ136" s="461"/>
      <c r="FNA136" s="461"/>
      <c r="FNB136" s="461"/>
      <c r="FNC136" s="461"/>
      <c r="FND136" s="461"/>
      <c r="FNE136" s="461"/>
      <c r="FNF136" s="461"/>
      <c r="FNG136" s="461"/>
      <c r="FNH136" s="461"/>
      <c r="FNI136" s="461"/>
      <c r="FNJ136" s="461"/>
      <c r="FNK136" s="461"/>
      <c r="FNL136" s="461"/>
      <c r="FNM136" s="461"/>
      <c r="FNN136" s="461"/>
      <c r="FNO136" s="461"/>
      <c r="FNP136" s="461"/>
      <c r="FNQ136" s="461"/>
      <c r="FNR136" s="461"/>
      <c r="FNS136" s="461"/>
      <c r="FNT136" s="461"/>
      <c r="FNU136" s="461"/>
      <c r="FNV136" s="461"/>
      <c r="FNW136" s="461"/>
      <c r="FNX136" s="461"/>
      <c r="FNY136" s="461"/>
      <c r="FNZ136" s="461"/>
      <c r="FOA136" s="461"/>
      <c r="FOB136" s="461"/>
      <c r="FOC136" s="461"/>
      <c r="FOD136" s="461"/>
      <c r="FOE136" s="461"/>
      <c r="FOF136" s="461"/>
      <c r="FOG136" s="461"/>
      <c r="FOH136" s="461"/>
      <c r="FOI136" s="461"/>
      <c r="FOJ136" s="461"/>
      <c r="FOK136" s="461"/>
      <c r="FOL136" s="461"/>
      <c r="FOM136" s="461"/>
      <c r="FON136" s="461"/>
      <c r="FOO136" s="461"/>
      <c r="FOP136" s="461"/>
      <c r="FOQ136" s="461"/>
      <c r="FOR136" s="461"/>
      <c r="FOS136" s="461"/>
      <c r="FOT136" s="461"/>
      <c r="FOU136" s="461"/>
      <c r="FOV136" s="461"/>
      <c r="FOW136" s="461"/>
      <c r="FOX136" s="461"/>
      <c r="FOY136" s="461"/>
      <c r="FOZ136" s="461"/>
      <c r="FPA136" s="461"/>
      <c r="FPB136" s="461"/>
      <c r="FPC136" s="461"/>
      <c r="FPD136" s="461"/>
      <c r="FPE136" s="461"/>
      <c r="FPF136" s="461"/>
      <c r="FPG136" s="461"/>
      <c r="FPH136" s="461"/>
      <c r="FPI136" s="461"/>
      <c r="FPJ136" s="461"/>
      <c r="FPK136" s="461"/>
      <c r="FPL136" s="461"/>
      <c r="FPM136" s="461"/>
      <c r="FPN136" s="461"/>
      <c r="FPO136" s="461"/>
      <c r="FPP136" s="461"/>
      <c r="FPQ136" s="461"/>
      <c r="FPR136" s="461"/>
      <c r="FPS136" s="461"/>
      <c r="FPT136" s="461"/>
      <c r="FPU136" s="461"/>
      <c r="FPV136" s="461"/>
      <c r="FPW136" s="461"/>
      <c r="FPX136" s="461"/>
      <c r="FPY136" s="461"/>
      <c r="FPZ136" s="461"/>
      <c r="FQA136" s="461"/>
      <c r="FQB136" s="461"/>
      <c r="FQC136" s="461"/>
      <c r="FQD136" s="461"/>
      <c r="FQE136" s="461"/>
      <c r="FQF136" s="461"/>
      <c r="FQG136" s="461"/>
      <c r="FQH136" s="461"/>
      <c r="FQI136" s="461"/>
      <c r="FQJ136" s="461"/>
      <c r="FQK136" s="461"/>
      <c r="FQL136" s="461"/>
      <c r="FQM136" s="461"/>
      <c r="FQN136" s="461"/>
      <c r="FQO136" s="461"/>
      <c r="FQP136" s="461"/>
      <c r="FQQ136" s="461"/>
      <c r="FQR136" s="461"/>
      <c r="FQS136" s="461"/>
      <c r="FQT136" s="461"/>
      <c r="FQU136" s="461"/>
      <c r="FQV136" s="461"/>
      <c r="FQW136" s="461"/>
      <c r="FQX136" s="461"/>
      <c r="FQY136" s="461"/>
      <c r="FQZ136" s="461"/>
      <c r="FRA136" s="461"/>
      <c r="FRB136" s="461"/>
      <c r="FRC136" s="461"/>
      <c r="FRD136" s="461"/>
      <c r="FRE136" s="461"/>
      <c r="FRF136" s="461"/>
      <c r="FRG136" s="461"/>
      <c r="FRH136" s="461"/>
      <c r="FRI136" s="461"/>
      <c r="FRJ136" s="461"/>
      <c r="FRK136" s="461"/>
      <c r="FRL136" s="461"/>
      <c r="FRM136" s="461"/>
      <c r="FRN136" s="461"/>
      <c r="FRO136" s="461"/>
      <c r="FRP136" s="461"/>
      <c r="FRQ136" s="461"/>
      <c r="FRR136" s="461"/>
      <c r="FRS136" s="461"/>
      <c r="FRT136" s="461"/>
      <c r="FRU136" s="461"/>
      <c r="FRV136" s="461"/>
      <c r="FRW136" s="461"/>
      <c r="FRX136" s="461"/>
      <c r="FRY136" s="461"/>
      <c r="FRZ136" s="461"/>
      <c r="FSA136" s="461"/>
      <c r="FSB136" s="461"/>
      <c r="FSC136" s="461"/>
      <c r="FSD136" s="461"/>
      <c r="FSE136" s="461"/>
      <c r="FSF136" s="461"/>
      <c r="FSG136" s="461"/>
      <c r="FSH136" s="461"/>
      <c r="FSI136" s="461"/>
      <c r="FSJ136" s="461"/>
      <c r="FSK136" s="461"/>
      <c r="FSL136" s="461"/>
      <c r="FSM136" s="461"/>
      <c r="FSN136" s="461"/>
      <c r="FSO136" s="461"/>
      <c r="FSP136" s="461"/>
      <c r="FSQ136" s="461"/>
      <c r="FSR136" s="461"/>
      <c r="FSS136" s="461"/>
      <c r="FST136" s="461"/>
      <c r="FSU136" s="461"/>
      <c r="FSV136" s="461"/>
      <c r="FSW136" s="461"/>
      <c r="FSX136" s="461"/>
      <c r="FSY136" s="461"/>
      <c r="FSZ136" s="461"/>
      <c r="FTA136" s="461"/>
      <c r="FTB136" s="461"/>
      <c r="FTC136" s="461"/>
      <c r="FTD136" s="461"/>
      <c r="FTE136" s="461"/>
      <c r="FTF136" s="461"/>
      <c r="FTG136" s="461"/>
      <c r="FTH136" s="461"/>
      <c r="FTI136" s="461"/>
      <c r="FTJ136" s="461"/>
      <c r="FTK136" s="461"/>
      <c r="FTL136" s="461"/>
      <c r="FTM136" s="461"/>
      <c r="FTN136" s="461"/>
      <c r="FTO136" s="461"/>
      <c r="FTP136" s="461"/>
      <c r="FTQ136" s="461"/>
      <c r="FTR136" s="461"/>
      <c r="FTS136" s="461"/>
      <c r="FTT136" s="461"/>
      <c r="FTU136" s="461"/>
      <c r="FTV136" s="461"/>
      <c r="FTW136" s="461"/>
      <c r="FTX136" s="461"/>
      <c r="FTY136" s="461"/>
      <c r="FTZ136" s="461"/>
      <c r="FUA136" s="461"/>
      <c r="FUB136" s="461"/>
      <c r="FUC136" s="461"/>
      <c r="FUD136" s="461"/>
      <c r="FUE136" s="461"/>
      <c r="FUF136" s="461"/>
      <c r="FUG136" s="461"/>
      <c r="FUH136" s="461"/>
      <c r="FUI136" s="461"/>
      <c r="FUJ136" s="461"/>
      <c r="FUK136" s="461"/>
      <c r="FUL136" s="461"/>
      <c r="FUM136" s="461"/>
      <c r="FUN136" s="461"/>
      <c r="FUO136" s="461"/>
      <c r="FUP136" s="461"/>
      <c r="FUQ136" s="461"/>
      <c r="FUR136" s="461"/>
      <c r="FUS136" s="461"/>
      <c r="FUT136" s="461"/>
      <c r="FUU136" s="461"/>
      <c r="FUV136" s="461"/>
      <c r="FUW136" s="461"/>
      <c r="FUX136" s="461"/>
      <c r="FUY136" s="461"/>
      <c r="FUZ136" s="461"/>
      <c r="FVA136" s="461"/>
      <c r="FVB136" s="461"/>
      <c r="FVC136" s="461"/>
      <c r="FVD136" s="461"/>
      <c r="FVE136" s="461"/>
      <c r="FVF136" s="461"/>
      <c r="FVG136" s="461"/>
      <c r="FVH136" s="461"/>
      <c r="FVI136" s="461"/>
      <c r="FVJ136" s="461"/>
      <c r="FVK136" s="461"/>
      <c r="FVL136" s="461"/>
      <c r="FVM136" s="461"/>
      <c r="FVN136" s="461"/>
      <c r="FVO136" s="461"/>
      <c r="FVP136" s="461"/>
      <c r="FVQ136" s="461"/>
      <c r="FVR136" s="461"/>
      <c r="FVS136" s="461"/>
      <c r="FVT136" s="461"/>
      <c r="FVU136" s="461"/>
      <c r="FVV136" s="461"/>
      <c r="FVW136" s="461"/>
      <c r="FVX136" s="461"/>
      <c r="FVY136" s="461"/>
      <c r="FVZ136" s="461"/>
      <c r="FWA136" s="461"/>
      <c r="FWB136" s="461"/>
      <c r="FWC136" s="461"/>
      <c r="FWD136" s="461"/>
      <c r="FWE136" s="461"/>
      <c r="FWF136" s="461"/>
      <c r="FWG136" s="461"/>
      <c r="FWH136" s="461"/>
      <c r="FWI136" s="461"/>
      <c r="FWJ136" s="461"/>
      <c r="FWK136" s="461"/>
      <c r="FWL136" s="461"/>
      <c r="FWM136" s="461"/>
      <c r="FWN136" s="461"/>
      <c r="FWO136" s="461"/>
      <c r="FWP136" s="461"/>
      <c r="FWQ136" s="461"/>
      <c r="FWR136" s="461"/>
      <c r="FWS136" s="461"/>
      <c r="FWT136" s="461"/>
      <c r="FWU136" s="461"/>
      <c r="FWV136" s="461"/>
      <c r="FWW136" s="461"/>
      <c r="FWX136" s="461"/>
      <c r="FWY136" s="461"/>
      <c r="FWZ136" s="461"/>
      <c r="FXA136" s="461"/>
      <c r="FXB136" s="461"/>
      <c r="FXC136" s="461"/>
      <c r="FXD136" s="461"/>
      <c r="FXE136" s="461"/>
      <c r="FXF136" s="461"/>
      <c r="FXG136" s="461"/>
      <c r="FXH136" s="461"/>
      <c r="FXI136" s="461"/>
      <c r="FXJ136" s="461"/>
      <c r="FXK136" s="461"/>
      <c r="FXL136" s="461"/>
      <c r="FXM136" s="461"/>
      <c r="FXN136" s="461"/>
      <c r="FXO136" s="461"/>
      <c r="FXP136" s="461"/>
      <c r="FXQ136" s="461"/>
      <c r="FXR136" s="461"/>
      <c r="FXS136" s="461"/>
      <c r="FXT136" s="461"/>
      <c r="FXU136" s="461"/>
      <c r="FXV136" s="461"/>
      <c r="FXW136" s="461"/>
      <c r="FXX136" s="461"/>
      <c r="FXY136" s="461"/>
      <c r="FXZ136" s="461"/>
      <c r="FYA136" s="461"/>
      <c r="FYB136" s="461"/>
      <c r="FYC136" s="461"/>
      <c r="FYD136" s="461"/>
      <c r="FYE136" s="461"/>
      <c r="FYF136" s="461"/>
      <c r="FYG136" s="461"/>
      <c r="FYH136" s="461"/>
      <c r="FYI136" s="461"/>
      <c r="FYJ136" s="461"/>
      <c r="FYK136" s="461"/>
      <c r="FYL136" s="461"/>
      <c r="FYM136" s="461"/>
      <c r="FYN136" s="461"/>
      <c r="FYO136" s="461"/>
      <c r="FYP136" s="461"/>
      <c r="FYQ136" s="461"/>
      <c r="FYR136" s="461"/>
      <c r="FYS136" s="461"/>
      <c r="FYT136" s="461"/>
      <c r="FYU136" s="461"/>
      <c r="FYV136" s="461"/>
      <c r="FYW136" s="461"/>
      <c r="FYX136" s="461"/>
      <c r="FYY136" s="461"/>
      <c r="FYZ136" s="461"/>
      <c r="FZA136" s="461"/>
      <c r="FZB136" s="461"/>
      <c r="FZC136" s="461"/>
      <c r="FZD136" s="461"/>
      <c r="FZE136" s="461"/>
      <c r="FZF136" s="461"/>
      <c r="FZG136" s="461"/>
      <c r="FZH136" s="461"/>
      <c r="FZI136" s="461"/>
      <c r="FZJ136" s="461"/>
      <c r="FZK136" s="461"/>
      <c r="FZL136" s="461"/>
      <c r="FZM136" s="461"/>
      <c r="FZN136" s="461"/>
      <c r="FZO136" s="461"/>
      <c r="FZP136" s="461"/>
      <c r="FZQ136" s="461"/>
      <c r="FZR136" s="461"/>
      <c r="FZS136" s="461"/>
      <c r="FZT136" s="461"/>
      <c r="FZU136" s="461"/>
      <c r="FZV136" s="461"/>
      <c r="FZW136" s="461"/>
      <c r="FZX136" s="461"/>
      <c r="FZY136" s="461"/>
      <c r="FZZ136" s="461"/>
      <c r="GAA136" s="461"/>
      <c r="GAB136" s="461"/>
      <c r="GAC136" s="461"/>
      <c r="GAD136" s="461"/>
      <c r="GAE136" s="461"/>
      <c r="GAF136" s="461"/>
      <c r="GAG136" s="461"/>
      <c r="GAH136" s="461"/>
      <c r="GAI136" s="461"/>
      <c r="GAJ136" s="461"/>
      <c r="GAK136" s="461"/>
      <c r="GAL136" s="461"/>
      <c r="GAM136" s="461"/>
      <c r="GAN136" s="461"/>
      <c r="GAO136" s="461"/>
      <c r="GAP136" s="461"/>
      <c r="GAQ136" s="461"/>
      <c r="GAR136" s="461"/>
      <c r="GAS136" s="461"/>
      <c r="GAT136" s="461"/>
      <c r="GAU136" s="461"/>
      <c r="GAV136" s="461"/>
      <c r="GAW136" s="461"/>
      <c r="GAX136" s="461"/>
      <c r="GAY136" s="461"/>
      <c r="GAZ136" s="461"/>
      <c r="GBA136" s="461"/>
      <c r="GBB136" s="461"/>
      <c r="GBC136" s="461"/>
      <c r="GBD136" s="461"/>
      <c r="GBE136" s="461"/>
      <c r="GBF136" s="461"/>
      <c r="GBG136" s="461"/>
      <c r="GBH136" s="461"/>
      <c r="GBI136" s="461"/>
      <c r="GBJ136" s="461"/>
      <c r="GBK136" s="461"/>
      <c r="GBL136" s="461"/>
      <c r="GBM136" s="461"/>
      <c r="GBN136" s="461"/>
      <c r="GBO136" s="461"/>
      <c r="GBP136" s="461"/>
      <c r="GBQ136" s="461"/>
      <c r="GBR136" s="461"/>
      <c r="GBS136" s="461"/>
      <c r="GBT136" s="461"/>
      <c r="GBU136" s="461"/>
      <c r="GBV136" s="461"/>
      <c r="GBW136" s="461"/>
      <c r="GBX136" s="461"/>
      <c r="GBY136" s="461"/>
      <c r="GBZ136" s="461"/>
      <c r="GCA136" s="461"/>
      <c r="GCB136" s="461"/>
      <c r="GCC136" s="461"/>
      <c r="GCD136" s="461"/>
      <c r="GCE136" s="461"/>
      <c r="GCF136" s="461"/>
      <c r="GCG136" s="461"/>
      <c r="GCH136" s="461"/>
      <c r="GCI136" s="461"/>
      <c r="GCJ136" s="461"/>
      <c r="GCK136" s="461"/>
      <c r="GCL136" s="461"/>
      <c r="GCM136" s="461"/>
      <c r="GCN136" s="461"/>
      <c r="GCO136" s="461"/>
      <c r="GCP136" s="461"/>
      <c r="GCQ136" s="461"/>
      <c r="GCR136" s="461"/>
      <c r="GCS136" s="461"/>
      <c r="GCT136" s="461"/>
      <c r="GCU136" s="461"/>
      <c r="GCV136" s="461"/>
      <c r="GCW136" s="461"/>
      <c r="GCX136" s="461"/>
      <c r="GCY136" s="461"/>
      <c r="GCZ136" s="461"/>
      <c r="GDA136" s="461"/>
      <c r="GDB136" s="461"/>
      <c r="GDC136" s="461"/>
      <c r="GDD136" s="461"/>
      <c r="GDE136" s="461"/>
      <c r="GDF136" s="461"/>
      <c r="GDG136" s="461"/>
      <c r="GDH136" s="461"/>
      <c r="GDI136" s="461"/>
      <c r="GDJ136" s="461"/>
      <c r="GDK136" s="461"/>
      <c r="GDL136" s="461"/>
      <c r="GDM136" s="461"/>
      <c r="GDN136" s="461"/>
      <c r="GDO136" s="461"/>
      <c r="GDP136" s="461"/>
      <c r="GDQ136" s="461"/>
      <c r="GDR136" s="461"/>
      <c r="GDS136" s="461"/>
      <c r="GDT136" s="461"/>
      <c r="GDU136" s="461"/>
      <c r="GDV136" s="461"/>
      <c r="GDW136" s="461"/>
      <c r="GDX136" s="461"/>
      <c r="GDY136" s="461"/>
      <c r="GDZ136" s="461"/>
      <c r="GEA136" s="461"/>
      <c r="GEB136" s="461"/>
      <c r="GEC136" s="461"/>
      <c r="GED136" s="461"/>
      <c r="GEE136" s="461"/>
      <c r="GEF136" s="461"/>
      <c r="GEG136" s="461"/>
      <c r="GEH136" s="461"/>
      <c r="GEI136" s="461"/>
      <c r="GEJ136" s="461"/>
      <c r="GEK136" s="461"/>
      <c r="GEL136" s="461"/>
      <c r="GEM136" s="461"/>
      <c r="GEN136" s="461"/>
      <c r="GEO136" s="461"/>
      <c r="GEP136" s="461"/>
      <c r="GEQ136" s="461"/>
      <c r="GER136" s="461"/>
      <c r="GES136" s="461"/>
      <c r="GET136" s="461"/>
      <c r="GEU136" s="461"/>
      <c r="GEV136" s="461"/>
      <c r="GEW136" s="461"/>
      <c r="GEX136" s="461"/>
      <c r="GEY136" s="461"/>
      <c r="GEZ136" s="461"/>
      <c r="GFA136" s="461"/>
      <c r="GFB136" s="461"/>
      <c r="GFC136" s="461"/>
      <c r="GFD136" s="461"/>
      <c r="GFE136" s="461"/>
      <c r="GFF136" s="461"/>
      <c r="GFG136" s="461"/>
      <c r="GFH136" s="461"/>
      <c r="GFI136" s="461"/>
      <c r="GFJ136" s="461"/>
      <c r="GFK136" s="461"/>
      <c r="GFL136" s="461"/>
      <c r="GFM136" s="461"/>
      <c r="GFN136" s="461"/>
      <c r="GFO136" s="461"/>
      <c r="GFP136" s="461"/>
      <c r="GFQ136" s="461"/>
      <c r="GFR136" s="461"/>
      <c r="GFS136" s="461"/>
      <c r="GFT136" s="461"/>
      <c r="GFU136" s="461"/>
      <c r="GFV136" s="461"/>
      <c r="GFW136" s="461"/>
      <c r="GFX136" s="461"/>
      <c r="GFY136" s="461"/>
      <c r="GFZ136" s="461"/>
      <c r="GGA136" s="461"/>
      <c r="GGB136" s="461"/>
      <c r="GGC136" s="461"/>
      <c r="GGD136" s="461"/>
      <c r="GGE136" s="461"/>
      <c r="GGF136" s="461"/>
      <c r="GGG136" s="461"/>
      <c r="GGH136" s="461"/>
      <c r="GGI136" s="461"/>
      <c r="GGJ136" s="461"/>
      <c r="GGK136" s="461"/>
      <c r="GGL136" s="461"/>
      <c r="GGM136" s="461"/>
      <c r="GGN136" s="461"/>
      <c r="GGO136" s="461"/>
      <c r="GGP136" s="461"/>
      <c r="GGQ136" s="461"/>
      <c r="GGR136" s="461"/>
      <c r="GGS136" s="461"/>
      <c r="GGT136" s="461"/>
      <c r="GGU136" s="461"/>
      <c r="GGV136" s="461"/>
      <c r="GGW136" s="461"/>
      <c r="GGX136" s="461"/>
      <c r="GGY136" s="461"/>
      <c r="GGZ136" s="461"/>
      <c r="GHA136" s="461"/>
      <c r="GHB136" s="461"/>
      <c r="GHC136" s="461"/>
      <c r="GHD136" s="461"/>
      <c r="GHE136" s="461"/>
      <c r="GHF136" s="461"/>
      <c r="GHG136" s="461"/>
      <c r="GHH136" s="461"/>
      <c r="GHI136" s="461"/>
      <c r="GHJ136" s="461"/>
      <c r="GHK136" s="461"/>
      <c r="GHL136" s="461"/>
      <c r="GHM136" s="461"/>
      <c r="GHN136" s="461"/>
      <c r="GHO136" s="461"/>
      <c r="GHP136" s="461"/>
      <c r="GHQ136" s="461"/>
      <c r="GHR136" s="461"/>
      <c r="GHS136" s="461"/>
      <c r="GHT136" s="461"/>
      <c r="GHU136" s="461"/>
      <c r="GHV136" s="461"/>
      <c r="GHW136" s="461"/>
      <c r="GHX136" s="461"/>
      <c r="GHY136" s="461"/>
      <c r="GHZ136" s="461"/>
      <c r="GIA136" s="461"/>
      <c r="GIB136" s="461"/>
      <c r="GIC136" s="461"/>
      <c r="GID136" s="461"/>
      <c r="GIE136" s="461"/>
      <c r="GIF136" s="461"/>
      <c r="GIG136" s="461"/>
      <c r="GIH136" s="461"/>
      <c r="GII136" s="461"/>
      <c r="GIJ136" s="461"/>
      <c r="GIK136" s="461"/>
      <c r="GIL136" s="461"/>
      <c r="GIM136" s="461"/>
      <c r="GIN136" s="461"/>
      <c r="GIO136" s="461"/>
      <c r="GIP136" s="461"/>
      <c r="GIQ136" s="461"/>
      <c r="GIR136" s="461"/>
      <c r="GIS136" s="461"/>
      <c r="GIT136" s="461"/>
      <c r="GIU136" s="461"/>
      <c r="GIV136" s="461"/>
      <c r="GIW136" s="461"/>
      <c r="GIX136" s="461"/>
      <c r="GIY136" s="461"/>
      <c r="GIZ136" s="461"/>
      <c r="GJA136" s="461"/>
      <c r="GJB136" s="461"/>
      <c r="GJC136" s="461"/>
      <c r="GJD136" s="461"/>
      <c r="GJE136" s="461"/>
      <c r="GJF136" s="461"/>
      <c r="GJG136" s="461"/>
      <c r="GJH136" s="461"/>
      <c r="GJI136" s="461"/>
      <c r="GJJ136" s="461"/>
      <c r="GJK136" s="461"/>
      <c r="GJL136" s="461"/>
      <c r="GJM136" s="461"/>
      <c r="GJN136" s="461"/>
      <c r="GJO136" s="461"/>
      <c r="GJP136" s="461"/>
      <c r="GJQ136" s="461"/>
      <c r="GJR136" s="461"/>
      <c r="GJS136" s="461"/>
      <c r="GJT136" s="461"/>
      <c r="GJU136" s="461"/>
      <c r="GJV136" s="461"/>
      <c r="GJW136" s="461"/>
      <c r="GJX136" s="461"/>
      <c r="GJY136" s="461"/>
      <c r="GJZ136" s="461"/>
      <c r="GKA136" s="461"/>
      <c r="GKB136" s="461"/>
      <c r="GKC136" s="461"/>
      <c r="GKD136" s="461"/>
      <c r="GKE136" s="461"/>
      <c r="GKF136" s="461"/>
      <c r="GKG136" s="461"/>
      <c r="GKH136" s="461"/>
      <c r="GKI136" s="461"/>
      <c r="GKJ136" s="461"/>
      <c r="GKK136" s="461"/>
      <c r="GKL136" s="461"/>
      <c r="GKM136" s="461"/>
      <c r="GKN136" s="461"/>
      <c r="GKO136" s="461"/>
      <c r="GKP136" s="461"/>
      <c r="GKQ136" s="461"/>
      <c r="GKR136" s="461"/>
      <c r="GKS136" s="461"/>
      <c r="GKT136" s="461"/>
      <c r="GKU136" s="461"/>
      <c r="GKV136" s="461"/>
      <c r="GKW136" s="461"/>
      <c r="GKX136" s="461"/>
      <c r="GKY136" s="461"/>
      <c r="GKZ136" s="461"/>
      <c r="GLA136" s="461"/>
      <c r="GLB136" s="461"/>
      <c r="GLC136" s="461"/>
      <c r="GLD136" s="461"/>
      <c r="GLE136" s="461"/>
      <c r="GLF136" s="461"/>
      <c r="GLG136" s="461"/>
      <c r="GLH136" s="461"/>
      <c r="GLI136" s="461"/>
      <c r="GLJ136" s="461"/>
      <c r="GLK136" s="461"/>
      <c r="GLL136" s="461"/>
      <c r="GLM136" s="461"/>
      <c r="GLN136" s="461"/>
      <c r="GLO136" s="461"/>
      <c r="GLP136" s="461"/>
      <c r="GLQ136" s="461"/>
      <c r="GLR136" s="461"/>
      <c r="GLS136" s="461"/>
      <c r="GLT136" s="461"/>
      <c r="GLU136" s="461"/>
      <c r="GLV136" s="461"/>
      <c r="GLW136" s="461"/>
      <c r="GLX136" s="461"/>
      <c r="GLY136" s="461"/>
      <c r="GLZ136" s="461"/>
      <c r="GMA136" s="461"/>
      <c r="GMB136" s="461"/>
      <c r="GMC136" s="461"/>
      <c r="GMD136" s="461"/>
      <c r="GME136" s="461"/>
      <c r="GMF136" s="461"/>
      <c r="GMG136" s="461"/>
      <c r="GMH136" s="461"/>
      <c r="GMI136" s="461"/>
      <c r="GMJ136" s="461"/>
      <c r="GMK136" s="461"/>
      <c r="GML136" s="461"/>
      <c r="GMM136" s="461"/>
      <c r="GMN136" s="461"/>
      <c r="GMO136" s="461"/>
      <c r="GMP136" s="461"/>
      <c r="GMQ136" s="461"/>
      <c r="GMR136" s="461"/>
      <c r="GMS136" s="461"/>
      <c r="GMT136" s="461"/>
      <c r="GMU136" s="461"/>
      <c r="GMV136" s="461"/>
      <c r="GMW136" s="461"/>
      <c r="GMX136" s="461"/>
      <c r="GMY136" s="461"/>
      <c r="GMZ136" s="461"/>
      <c r="GNA136" s="461"/>
      <c r="GNB136" s="461"/>
      <c r="GNC136" s="461"/>
      <c r="GND136" s="461"/>
      <c r="GNE136" s="461"/>
      <c r="GNF136" s="461"/>
      <c r="GNG136" s="461"/>
      <c r="GNH136" s="461"/>
      <c r="GNI136" s="461"/>
      <c r="GNJ136" s="461"/>
      <c r="GNK136" s="461"/>
      <c r="GNL136" s="461"/>
      <c r="GNM136" s="461"/>
      <c r="GNN136" s="461"/>
      <c r="GNO136" s="461"/>
      <c r="GNP136" s="461"/>
      <c r="GNQ136" s="461"/>
      <c r="GNR136" s="461"/>
      <c r="GNS136" s="461"/>
      <c r="GNT136" s="461"/>
      <c r="GNU136" s="461"/>
      <c r="GNV136" s="461"/>
      <c r="GNW136" s="461"/>
      <c r="GNX136" s="461"/>
      <c r="GNY136" s="461"/>
      <c r="GNZ136" s="461"/>
      <c r="GOA136" s="461"/>
      <c r="GOB136" s="461"/>
      <c r="GOC136" s="461"/>
      <c r="GOD136" s="461"/>
      <c r="GOE136" s="461"/>
      <c r="GOF136" s="461"/>
      <c r="GOG136" s="461"/>
      <c r="GOH136" s="461"/>
      <c r="GOI136" s="461"/>
      <c r="GOJ136" s="461"/>
      <c r="GOK136" s="461"/>
      <c r="GOL136" s="461"/>
      <c r="GOM136" s="461"/>
      <c r="GON136" s="461"/>
      <c r="GOO136" s="461"/>
      <c r="GOP136" s="461"/>
      <c r="GOQ136" s="461"/>
      <c r="GOR136" s="461"/>
      <c r="GOS136" s="461"/>
      <c r="GOT136" s="461"/>
      <c r="GOU136" s="461"/>
      <c r="GOV136" s="461"/>
      <c r="GOW136" s="461"/>
      <c r="GOX136" s="461"/>
      <c r="GOY136" s="461"/>
      <c r="GOZ136" s="461"/>
      <c r="GPA136" s="461"/>
      <c r="GPB136" s="461"/>
      <c r="GPC136" s="461"/>
      <c r="GPD136" s="461"/>
      <c r="GPE136" s="461"/>
      <c r="GPF136" s="461"/>
      <c r="GPG136" s="461"/>
      <c r="GPH136" s="461"/>
      <c r="GPI136" s="461"/>
      <c r="GPJ136" s="461"/>
      <c r="GPK136" s="461"/>
      <c r="GPL136" s="461"/>
      <c r="GPM136" s="461"/>
      <c r="GPN136" s="461"/>
      <c r="GPO136" s="461"/>
      <c r="GPP136" s="461"/>
      <c r="GPQ136" s="461"/>
      <c r="GPR136" s="461"/>
      <c r="GPS136" s="461"/>
      <c r="GPT136" s="461"/>
      <c r="GPU136" s="461"/>
      <c r="GPV136" s="461"/>
      <c r="GPW136" s="461"/>
      <c r="GPX136" s="461"/>
      <c r="GPY136" s="461"/>
      <c r="GPZ136" s="461"/>
      <c r="GQA136" s="461"/>
      <c r="GQB136" s="461"/>
      <c r="GQC136" s="461"/>
      <c r="GQD136" s="461"/>
      <c r="GQE136" s="461"/>
      <c r="GQF136" s="461"/>
      <c r="GQG136" s="461"/>
      <c r="GQH136" s="461"/>
      <c r="GQI136" s="461"/>
      <c r="GQJ136" s="461"/>
      <c r="GQK136" s="461"/>
      <c r="GQL136" s="461"/>
      <c r="GQM136" s="461"/>
      <c r="GQN136" s="461"/>
      <c r="GQO136" s="461"/>
      <c r="GQP136" s="461"/>
      <c r="GQQ136" s="461"/>
      <c r="GQR136" s="461"/>
      <c r="GQS136" s="461"/>
      <c r="GQT136" s="461"/>
      <c r="GQU136" s="461"/>
      <c r="GQV136" s="461"/>
      <c r="GQW136" s="461"/>
      <c r="GQX136" s="461"/>
      <c r="GQY136" s="461"/>
      <c r="GQZ136" s="461"/>
      <c r="GRA136" s="461"/>
      <c r="GRB136" s="461"/>
      <c r="GRC136" s="461"/>
      <c r="GRD136" s="461"/>
      <c r="GRE136" s="461"/>
      <c r="GRF136" s="461"/>
      <c r="GRG136" s="461"/>
      <c r="GRH136" s="461"/>
      <c r="GRI136" s="461"/>
      <c r="GRJ136" s="461"/>
      <c r="GRK136" s="461"/>
      <c r="GRL136" s="461"/>
      <c r="GRM136" s="461"/>
      <c r="GRN136" s="461"/>
      <c r="GRO136" s="461"/>
      <c r="GRP136" s="461"/>
      <c r="GRQ136" s="461"/>
      <c r="GRR136" s="461"/>
      <c r="GRS136" s="461"/>
      <c r="GRT136" s="461"/>
      <c r="GRU136" s="461"/>
      <c r="GRV136" s="461"/>
      <c r="GRW136" s="461"/>
      <c r="GRX136" s="461"/>
      <c r="GRY136" s="461"/>
      <c r="GRZ136" s="461"/>
      <c r="GSA136" s="461"/>
      <c r="GSB136" s="461"/>
      <c r="GSC136" s="461"/>
      <c r="GSD136" s="461"/>
      <c r="GSE136" s="461"/>
      <c r="GSF136" s="461"/>
      <c r="GSG136" s="461"/>
      <c r="GSH136" s="461"/>
      <c r="GSI136" s="461"/>
      <c r="GSJ136" s="461"/>
      <c r="GSK136" s="461"/>
      <c r="GSL136" s="461"/>
      <c r="GSM136" s="461"/>
      <c r="GSN136" s="461"/>
      <c r="GSO136" s="461"/>
      <c r="GSP136" s="461"/>
      <c r="GSQ136" s="461"/>
      <c r="GSR136" s="461"/>
      <c r="GSS136" s="461"/>
      <c r="GST136" s="461"/>
      <c r="GSU136" s="461"/>
      <c r="GSV136" s="461"/>
      <c r="GSW136" s="461"/>
      <c r="GSX136" s="461"/>
      <c r="GSY136" s="461"/>
      <c r="GSZ136" s="461"/>
      <c r="GTA136" s="461"/>
      <c r="GTB136" s="461"/>
      <c r="GTC136" s="461"/>
      <c r="GTD136" s="461"/>
      <c r="GTE136" s="461"/>
      <c r="GTF136" s="461"/>
      <c r="GTG136" s="461"/>
      <c r="GTH136" s="461"/>
      <c r="GTI136" s="461"/>
      <c r="GTJ136" s="461"/>
      <c r="GTK136" s="461"/>
      <c r="GTL136" s="461"/>
      <c r="GTM136" s="461"/>
      <c r="GTN136" s="461"/>
      <c r="GTO136" s="461"/>
      <c r="GTP136" s="461"/>
      <c r="GTQ136" s="461"/>
      <c r="GTR136" s="461"/>
      <c r="GTS136" s="461"/>
      <c r="GTT136" s="461"/>
      <c r="GTU136" s="461"/>
      <c r="GTV136" s="461"/>
      <c r="GTW136" s="461"/>
      <c r="GTX136" s="461"/>
      <c r="GTY136" s="461"/>
      <c r="GTZ136" s="461"/>
      <c r="GUA136" s="461"/>
      <c r="GUB136" s="461"/>
      <c r="GUC136" s="461"/>
      <c r="GUD136" s="461"/>
      <c r="GUE136" s="461"/>
      <c r="GUF136" s="461"/>
      <c r="GUG136" s="461"/>
      <c r="GUH136" s="461"/>
      <c r="GUI136" s="461"/>
      <c r="GUJ136" s="461"/>
      <c r="GUK136" s="461"/>
      <c r="GUL136" s="461"/>
      <c r="GUM136" s="461"/>
      <c r="GUN136" s="461"/>
      <c r="GUO136" s="461"/>
      <c r="GUP136" s="461"/>
      <c r="GUQ136" s="461"/>
      <c r="GUR136" s="461"/>
      <c r="GUS136" s="461"/>
      <c r="GUT136" s="461"/>
      <c r="GUU136" s="461"/>
      <c r="GUV136" s="461"/>
      <c r="GUW136" s="461"/>
      <c r="GUX136" s="461"/>
      <c r="GUY136" s="461"/>
      <c r="GUZ136" s="461"/>
      <c r="GVA136" s="461"/>
      <c r="GVB136" s="461"/>
      <c r="GVC136" s="461"/>
      <c r="GVD136" s="461"/>
      <c r="GVE136" s="461"/>
      <c r="GVF136" s="461"/>
      <c r="GVG136" s="461"/>
      <c r="GVH136" s="461"/>
      <c r="GVI136" s="461"/>
      <c r="GVJ136" s="461"/>
      <c r="GVK136" s="461"/>
      <c r="GVL136" s="461"/>
      <c r="GVM136" s="461"/>
      <c r="GVN136" s="461"/>
      <c r="GVO136" s="461"/>
      <c r="GVP136" s="461"/>
      <c r="GVQ136" s="461"/>
      <c r="GVR136" s="461"/>
      <c r="GVS136" s="461"/>
      <c r="GVT136" s="461"/>
      <c r="GVU136" s="461"/>
      <c r="GVV136" s="461"/>
      <c r="GVW136" s="461"/>
      <c r="GVX136" s="461"/>
      <c r="GVY136" s="461"/>
      <c r="GVZ136" s="461"/>
      <c r="GWA136" s="461"/>
      <c r="GWB136" s="461"/>
      <c r="GWC136" s="461"/>
      <c r="GWD136" s="461"/>
      <c r="GWE136" s="461"/>
      <c r="GWF136" s="461"/>
      <c r="GWG136" s="461"/>
      <c r="GWH136" s="461"/>
      <c r="GWI136" s="461"/>
      <c r="GWJ136" s="461"/>
      <c r="GWK136" s="461"/>
      <c r="GWL136" s="461"/>
      <c r="GWM136" s="461"/>
      <c r="GWN136" s="461"/>
      <c r="GWO136" s="461"/>
      <c r="GWP136" s="461"/>
      <c r="GWQ136" s="461"/>
      <c r="GWR136" s="461"/>
      <c r="GWS136" s="461"/>
      <c r="GWT136" s="461"/>
      <c r="GWU136" s="461"/>
      <c r="GWV136" s="461"/>
      <c r="GWW136" s="461"/>
      <c r="GWX136" s="461"/>
      <c r="GWY136" s="461"/>
      <c r="GWZ136" s="461"/>
      <c r="GXA136" s="461"/>
      <c r="GXB136" s="461"/>
      <c r="GXC136" s="461"/>
      <c r="GXD136" s="461"/>
      <c r="GXE136" s="461"/>
      <c r="GXF136" s="461"/>
      <c r="GXG136" s="461"/>
      <c r="GXH136" s="461"/>
      <c r="GXI136" s="461"/>
      <c r="GXJ136" s="461"/>
      <c r="GXK136" s="461"/>
      <c r="GXL136" s="461"/>
      <c r="GXM136" s="461"/>
      <c r="GXN136" s="461"/>
      <c r="GXO136" s="461"/>
      <c r="GXP136" s="461"/>
      <c r="GXQ136" s="461"/>
      <c r="GXR136" s="461"/>
      <c r="GXS136" s="461"/>
      <c r="GXT136" s="461"/>
      <c r="GXU136" s="461"/>
      <c r="GXV136" s="461"/>
      <c r="GXW136" s="461"/>
      <c r="GXX136" s="461"/>
      <c r="GXY136" s="461"/>
      <c r="GXZ136" s="461"/>
      <c r="GYA136" s="461"/>
      <c r="GYB136" s="461"/>
      <c r="GYC136" s="461"/>
      <c r="GYD136" s="461"/>
      <c r="GYE136" s="461"/>
      <c r="GYF136" s="461"/>
      <c r="GYG136" s="461"/>
      <c r="GYH136" s="461"/>
      <c r="GYI136" s="461"/>
      <c r="GYJ136" s="461"/>
      <c r="GYK136" s="461"/>
      <c r="GYL136" s="461"/>
      <c r="GYM136" s="461"/>
      <c r="GYN136" s="461"/>
      <c r="GYO136" s="461"/>
      <c r="GYP136" s="461"/>
      <c r="GYQ136" s="461"/>
      <c r="GYR136" s="461"/>
      <c r="GYS136" s="461"/>
      <c r="GYT136" s="461"/>
      <c r="GYU136" s="461"/>
      <c r="GYV136" s="461"/>
      <c r="GYW136" s="461"/>
      <c r="GYX136" s="461"/>
      <c r="GYY136" s="461"/>
      <c r="GYZ136" s="461"/>
      <c r="GZA136" s="461"/>
      <c r="GZB136" s="461"/>
      <c r="GZC136" s="461"/>
      <c r="GZD136" s="461"/>
      <c r="GZE136" s="461"/>
      <c r="GZF136" s="461"/>
      <c r="GZG136" s="461"/>
      <c r="GZH136" s="461"/>
      <c r="GZI136" s="461"/>
      <c r="GZJ136" s="461"/>
      <c r="GZK136" s="461"/>
      <c r="GZL136" s="461"/>
      <c r="GZM136" s="461"/>
      <c r="GZN136" s="461"/>
      <c r="GZO136" s="461"/>
      <c r="GZP136" s="461"/>
      <c r="GZQ136" s="461"/>
      <c r="GZR136" s="461"/>
      <c r="GZS136" s="461"/>
      <c r="GZT136" s="461"/>
      <c r="GZU136" s="461"/>
      <c r="GZV136" s="461"/>
      <c r="GZW136" s="461"/>
      <c r="GZX136" s="461"/>
      <c r="GZY136" s="461"/>
      <c r="GZZ136" s="461"/>
      <c r="HAA136" s="461"/>
      <c r="HAB136" s="461"/>
      <c r="HAC136" s="461"/>
      <c r="HAD136" s="461"/>
      <c r="HAE136" s="461"/>
      <c r="HAF136" s="461"/>
      <c r="HAG136" s="461"/>
      <c r="HAH136" s="461"/>
      <c r="HAI136" s="461"/>
      <c r="HAJ136" s="461"/>
      <c r="HAK136" s="461"/>
      <c r="HAL136" s="461"/>
      <c r="HAM136" s="461"/>
      <c r="HAN136" s="461"/>
      <c r="HAO136" s="461"/>
      <c r="HAP136" s="461"/>
      <c r="HAQ136" s="461"/>
      <c r="HAR136" s="461"/>
      <c r="HAS136" s="461"/>
      <c r="HAT136" s="461"/>
      <c r="HAU136" s="461"/>
      <c r="HAV136" s="461"/>
      <c r="HAW136" s="461"/>
      <c r="HAX136" s="461"/>
      <c r="HAY136" s="461"/>
      <c r="HAZ136" s="461"/>
      <c r="HBA136" s="461"/>
      <c r="HBB136" s="461"/>
      <c r="HBC136" s="461"/>
      <c r="HBD136" s="461"/>
      <c r="HBE136" s="461"/>
      <c r="HBF136" s="461"/>
      <c r="HBG136" s="461"/>
      <c r="HBH136" s="461"/>
      <c r="HBI136" s="461"/>
      <c r="HBJ136" s="461"/>
      <c r="HBK136" s="461"/>
      <c r="HBL136" s="461"/>
      <c r="HBM136" s="461"/>
      <c r="HBN136" s="461"/>
      <c r="HBO136" s="461"/>
      <c r="HBP136" s="461"/>
      <c r="HBQ136" s="461"/>
      <c r="HBR136" s="461"/>
      <c r="HBS136" s="461"/>
      <c r="HBT136" s="461"/>
      <c r="HBU136" s="461"/>
      <c r="HBV136" s="461"/>
      <c r="HBW136" s="461"/>
      <c r="HBX136" s="461"/>
      <c r="HBY136" s="461"/>
      <c r="HBZ136" s="461"/>
      <c r="HCA136" s="461"/>
      <c r="HCB136" s="461"/>
      <c r="HCC136" s="461"/>
      <c r="HCD136" s="461"/>
      <c r="HCE136" s="461"/>
      <c r="HCF136" s="461"/>
      <c r="HCG136" s="461"/>
      <c r="HCH136" s="461"/>
      <c r="HCI136" s="461"/>
      <c r="HCJ136" s="461"/>
      <c r="HCK136" s="461"/>
      <c r="HCL136" s="461"/>
      <c r="HCM136" s="461"/>
      <c r="HCN136" s="461"/>
      <c r="HCO136" s="461"/>
      <c r="HCP136" s="461"/>
      <c r="HCQ136" s="461"/>
      <c r="HCR136" s="461"/>
      <c r="HCS136" s="461"/>
      <c r="HCT136" s="461"/>
      <c r="HCU136" s="461"/>
      <c r="HCV136" s="461"/>
      <c r="HCW136" s="461"/>
      <c r="HCX136" s="461"/>
      <c r="HCY136" s="461"/>
      <c r="HCZ136" s="461"/>
      <c r="HDA136" s="461"/>
      <c r="HDB136" s="461"/>
      <c r="HDC136" s="461"/>
      <c r="HDD136" s="461"/>
      <c r="HDE136" s="461"/>
      <c r="HDF136" s="461"/>
      <c r="HDG136" s="461"/>
      <c r="HDH136" s="461"/>
      <c r="HDI136" s="461"/>
      <c r="HDJ136" s="461"/>
      <c r="HDK136" s="461"/>
      <c r="HDL136" s="461"/>
      <c r="HDM136" s="461"/>
      <c r="HDN136" s="461"/>
      <c r="HDO136" s="461"/>
      <c r="HDP136" s="461"/>
      <c r="HDQ136" s="461"/>
      <c r="HDR136" s="461"/>
      <c r="HDS136" s="461"/>
      <c r="HDT136" s="461"/>
      <c r="HDU136" s="461"/>
      <c r="HDV136" s="461"/>
      <c r="HDW136" s="461"/>
      <c r="HDX136" s="461"/>
      <c r="HDY136" s="461"/>
      <c r="HDZ136" s="461"/>
      <c r="HEA136" s="461"/>
      <c r="HEB136" s="461"/>
      <c r="HEC136" s="461"/>
      <c r="HED136" s="461"/>
      <c r="HEE136" s="461"/>
      <c r="HEF136" s="461"/>
      <c r="HEG136" s="461"/>
      <c r="HEH136" s="461"/>
      <c r="HEI136" s="461"/>
      <c r="HEJ136" s="461"/>
      <c r="HEK136" s="461"/>
      <c r="HEL136" s="461"/>
      <c r="HEM136" s="461"/>
      <c r="HEN136" s="461"/>
      <c r="HEO136" s="461"/>
      <c r="HEP136" s="461"/>
      <c r="HEQ136" s="461"/>
      <c r="HER136" s="461"/>
      <c r="HES136" s="461"/>
      <c r="HET136" s="461"/>
      <c r="HEU136" s="461"/>
      <c r="HEV136" s="461"/>
      <c r="HEW136" s="461"/>
      <c r="HEX136" s="461"/>
      <c r="HEY136" s="461"/>
      <c r="HEZ136" s="461"/>
      <c r="HFA136" s="461"/>
      <c r="HFB136" s="461"/>
      <c r="HFC136" s="461"/>
      <c r="HFD136" s="461"/>
      <c r="HFE136" s="461"/>
      <c r="HFF136" s="461"/>
      <c r="HFG136" s="461"/>
      <c r="HFH136" s="461"/>
      <c r="HFI136" s="461"/>
      <c r="HFJ136" s="461"/>
      <c r="HFK136" s="461"/>
      <c r="HFL136" s="461"/>
      <c r="HFM136" s="461"/>
      <c r="HFN136" s="461"/>
      <c r="HFO136" s="461"/>
      <c r="HFP136" s="461"/>
      <c r="HFQ136" s="461"/>
      <c r="HFR136" s="461"/>
      <c r="HFS136" s="461"/>
      <c r="HFT136" s="461"/>
      <c r="HFU136" s="461"/>
      <c r="HFV136" s="461"/>
      <c r="HFW136" s="461"/>
      <c r="HFX136" s="461"/>
      <c r="HFY136" s="461"/>
      <c r="HFZ136" s="461"/>
      <c r="HGA136" s="461"/>
      <c r="HGB136" s="461"/>
      <c r="HGC136" s="461"/>
      <c r="HGD136" s="461"/>
      <c r="HGE136" s="461"/>
      <c r="HGF136" s="461"/>
      <c r="HGG136" s="461"/>
      <c r="HGH136" s="461"/>
      <c r="HGI136" s="461"/>
      <c r="HGJ136" s="461"/>
      <c r="HGK136" s="461"/>
      <c r="HGL136" s="461"/>
      <c r="HGM136" s="461"/>
      <c r="HGN136" s="461"/>
      <c r="HGO136" s="461"/>
      <c r="HGP136" s="461"/>
      <c r="HGQ136" s="461"/>
      <c r="HGR136" s="461"/>
      <c r="HGS136" s="461"/>
      <c r="HGT136" s="461"/>
      <c r="HGU136" s="461"/>
      <c r="HGV136" s="461"/>
      <c r="HGW136" s="461"/>
      <c r="HGX136" s="461"/>
      <c r="HGY136" s="461"/>
      <c r="HGZ136" s="461"/>
      <c r="HHA136" s="461"/>
      <c r="HHB136" s="461"/>
      <c r="HHC136" s="461"/>
      <c r="HHD136" s="461"/>
      <c r="HHE136" s="461"/>
      <c r="HHF136" s="461"/>
      <c r="HHG136" s="461"/>
      <c r="HHH136" s="461"/>
      <c r="HHI136" s="461"/>
      <c r="HHJ136" s="461"/>
      <c r="HHK136" s="461"/>
      <c r="HHL136" s="461"/>
      <c r="HHM136" s="461"/>
      <c r="HHN136" s="461"/>
      <c r="HHO136" s="461"/>
      <c r="HHP136" s="461"/>
      <c r="HHQ136" s="461"/>
      <c r="HHR136" s="461"/>
      <c r="HHS136" s="461"/>
      <c r="HHT136" s="461"/>
      <c r="HHU136" s="461"/>
      <c r="HHV136" s="461"/>
      <c r="HHW136" s="461"/>
      <c r="HHX136" s="461"/>
      <c r="HHY136" s="461"/>
      <c r="HHZ136" s="461"/>
      <c r="HIA136" s="461"/>
      <c r="HIB136" s="461"/>
      <c r="HIC136" s="461"/>
      <c r="HID136" s="461"/>
      <c r="HIE136" s="461"/>
      <c r="HIF136" s="461"/>
      <c r="HIG136" s="461"/>
      <c r="HIH136" s="461"/>
      <c r="HII136" s="461"/>
      <c r="HIJ136" s="461"/>
      <c r="HIK136" s="461"/>
      <c r="HIL136" s="461"/>
      <c r="HIM136" s="461"/>
      <c r="HIN136" s="461"/>
      <c r="HIO136" s="461"/>
      <c r="HIP136" s="461"/>
      <c r="HIQ136" s="461"/>
      <c r="HIR136" s="461"/>
      <c r="HIS136" s="461"/>
      <c r="HIT136" s="461"/>
      <c r="HIU136" s="461"/>
      <c r="HIV136" s="461"/>
      <c r="HIW136" s="461"/>
      <c r="HIX136" s="461"/>
      <c r="HIY136" s="461"/>
      <c r="HIZ136" s="461"/>
      <c r="HJA136" s="461"/>
      <c r="HJB136" s="461"/>
      <c r="HJC136" s="461"/>
      <c r="HJD136" s="461"/>
      <c r="HJE136" s="461"/>
      <c r="HJF136" s="461"/>
      <c r="HJG136" s="461"/>
      <c r="HJH136" s="461"/>
      <c r="HJI136" s="461"/>
      <c r="HJJ136" s="461"/>
      <c r="HJK136" s="461"/>
      <c r="HJL136" s="461"/>
      <c r="HJM136" s="461"/>
      <c r="HJN136" s="461"/>
      <c r="HJO136" s="461"/>
      <c r="HJP136" s="461"/>
      <c r="HJQ136" s="461"/>
      <c r="HJR136" s="461"/>
      <c r="HJS136" s="461"/>
      <c r="HJT136" s="461"/>
      <c r="HJU136" s="461"/>
      <c r="HJV136" s="461"/>
      <c r="HJW136" s="461"/>
      <c r="HJX136" s="461"/>
      <c r="HJY136" s="461"/>
      <c r="HJZ136" s="461"/>
      <c r="HKA136" s="461"/>
      <c r="HKB136" s="461"/>
      <c r="HKC136" s="461"/>
      <c r="HKD136" s="461"/>
      <c r="HKE136" s="461"/>
      <c r="HKF136" s="461"/>
      <c r="HKG136" s="461"/>
      <c r="HKH136" s="461"/>
      <c r="HKI136" s="461"/>
      <c r="HKJ136" s="461"/>
      <c r="HKK136" s="461"/>
      <c r="HKL136" s="461"/>
      <c r="HKM136" s="461"/>
      <c r="HKN136" s="461"/>
      <c r="HKO136" s="461"/>
      <c r="HKP136" s="461"/>
      <c r="HKQ136" s="461"/>
      <c r="HKR136" s="461"/>
      <c r="HKS136" s="461"/>
      <c r="HKT136" s="461"/>
      <c r="HKU136" s="461"/>
      <c r="HKV136" s="461"/>
      <c r="HKW136" s="461"/>
      <c r="HKX136" s="461"/>
      <c r="HKY136" s="461"/>
      <c r="HKZ136" s="461"/>
      <c r="HLA136" s="461"/>
      <c r="HLB136" s="461"/>
      <c r="HLC136" s="461"/>
      <c r="HLD136" s="461"/>
      <c r="HLE136" s="461"/>
      <c r="HLF136" s="461"/>
      <c r="HLG136" s="461"/>
      <c r="HLH136" s="461"/>
      <c r="HLI136" s="461"/>
      <c r="HLJ136" s="461"/>
      <c r="HLK136" s="461"/>
      <c r="HLL136" s="461"/>
      <c r="HLM136" s="461"/>
      <c r="HLN136" s="461"/>
      <c r="HLO136" s="461"/>
      <c r="HLP136" s="461"/>
      <c r="HLQ136" s="461"/>
      <c r="HLR136" s="461"/>
      <c r="HLS136" s="461"/>
      <c r="HLT136" s="461"/>
      <c r="HLU136" s="461"/>
      <c r="HLV136" s="461"/>
      <c r="HLW136" s="461"/>
      <c r="HLX136" s="461"/>
      <c r="HLY136" s="461"/>
      <c r="HLZ136" s="461"/>
      <c r="HMA136" s="461"/>
      <c r="HMB136" s="461"/>
      <c r="HMC136" s="461"/>
      <c r="HMD136" s="461"/>
      <c r="HME136" s="461"/>
      <c r="HMF136" s="461"/>
      <c r="HMG136" s="461"/>
      <c r="HMH136" s="461"/>
      <c r="HMI136" s="461"/>
      <c r="HMJ136" s="461"/>
      <c r="HMK136" s="461"/>
      <c r="HML136" s="461"/>
      <c r="HMM136" s="461"/>
      <c r="HMN136" s="461"/>
      <c r="HMO136" s="461"/>
      <c r="HMP136" s="461"/>
      <c r="HMQ136" s="461"/>
      <c r="HMR136" s="461"/>
      <c r="HMS136" s="461"/>
      <c r="HMT136" s="461"/>
      <c r="HMU136" s="461"/>
      <c r="HMV136" s="461"/>
      <c r="HMW136" s="461"/>
      <c r="HMX136" s="461"/>
      <c r="HMY136" s="461"/>
      <c r="HMZ136" s="461"/>
      <c r="HNA136" s="461"/>
      <c r="HNB136" s="461"/>
      <c r="HNC136" s="461"/>
      <c r="HND136" s="461"/>
      <c r="HNE136" s="461"/>
      <c r="HNF136" s="461"/>
      <c r="HNG136" s="461"/>
      <c r="HNH136" s="461"/>
      <c r="HNI136" s="461"/>
      <c r="HNJ136" s="461"/>
      <c r="HNK136" s="461"/>
      <c r="HNL136" s="461"/>
      <c r="HNM136" s="461"/>
      <c r="HNN136" s="461"/>
      <c r="HNO136" s="461"/>
      <c r="HNP136" s="461"/>
      <c r="HNQ136" s="461"/>
      <c r="HNR136" s="461"/>
      <c r="HNS136" s="461"/>
      <c r="HNT136" s="461"/>
      <c r="HNU136" s="461"/>
      <c r="HNV136" s="461"/>
      <c r="HNW136" s="461"/>
      <c r="HNX136" s="461"/>
      <c r="HNY136" s="461"/>
      <c r="HNZ136" s="461"/>
      <c r="HOA136" s="461"/>
      <c r="HOB136" s="461"/>
      <c r="HOC136" s="461"/>
      <c r="HOD136" s="461"/>
      <c r="HOE136" s="461"/>
      <c r="HOF136" s="461"/>
      <c r="HOG136" s="461"/>
      <c r="HOH136" s="461"/>
      <c r="HOI136" s="461"/>
      <c r="HOJ136" s="461"/>
      <c r="HOK136" s="461"/>
      <c r="HOL136" s="461"/>
      <c r="HOM136" s="461"/>
      <c r="HON136" s="461"/>
      <c r="HOO136" s="461"/>
      <c r="HOP136" s="461"/>
      <c r="HOQ136" s="461"/>
      <c r="HOR136" s="461"/>
      <c r="HOS136" s="461"/>
      <c r="HOT136" s="461"/>
      <c r="HOU136" s="461"/>
      <c r="HOV136" s="461"/>
      <c r="HOW136" s="461"/>
      <c r="HOX136" s="461"/>
      <c r="HOY136" s="461"/>
      <c r="HOZ136" s="461"/>
      <c r="HPA136" s="461"/>
      <c r="HPB136" s="461"/>
      <c r="HPC136" s="461"/>
      <c r="HPD136" s="461"/>
      <c r="HPE136" s="461"/>
      <c r="HPF136" s="461"/>
      <c r="HPG136" s="461"/>
      <c r="HPH136" s="461"/>
      <c r="HPI136" s="461"/>
      <c r="HPJ136" s="461"/>
      <c r="HPK136" s="461"/>
      <c r="HPL136" s="461"/>
      <c r="HPM136" s="461"/>
      <c r="HPN136" s="461"/>
      <c r="HPO136" s="461"/>
      <c r="HPP136" s="461"/>
      <c r="HPQ136" s="461"/>
      <c r="HPR136" s="461"/>
      <c r="HPS136" s="461"/>
      <c r="HPT136" s="461"/>
      <c r="HPU136" s="461"/>
      <c r="HPV136" s="461"/>
      <c r="HPW136" s="461"/>
      <c r="HPX136" s="461"/>
      <c r="HPY136" s="461"/>
      <c r="HPZ136" s="461"/>
      <c r="HQA136" s="461"/>
      <c r="HQB136" s="461"/>
      <c r="HQC136" s="461"/>
      <c r="HQD136" s="461"/>
      <c r="HQE136" s="461"/>
      <c r="HQF136" s="461"/>
      <c r="HQG136" s="461"/>
      <c r="HQH136" s="461"/>
      <c r="HQI136" s="461"/>
      <c r="HQJ136" s="461"/>
      <c r="HQK136" s="461"/>
      <c r="HQL136" s="461"/>
      <c r="HQM136" s="461"/>
      <c r="HQN136" s="461"/>
      <c r="HQO136" s="461"/>
      <c r="HQP136" s="461"/>
      <c r="HQQ136" s="461"/>
      <c r="HQR136" s="461"/>
      <c r="HQS136" s="461"/>
      <c r="HQT136" s="461"/>
      <c r="HQU136" s="461"/>
      <c r="HQV136" s="461"/>
      <c r="HQW136" s="461"/>
      <c r="HQX136" s="461"/>
      <c r="HQY136" s="461"/>
      <c r="HQZ136" s="461"/>
      <c r="HRA136" s="461"/>
      <c r="HRB136" s="461"/>
      <c r="HRC136" s="461"/>
      <c r="HRD136" s="461"/>
      <c r="HRE136" s="461"/>
      <c r="HRF136" s="461"/>
      <c r="HRG136" s="461"/>
      <c r="HRH136" s="461"/>
      <c r="HRI136" s="461"/>
      <c r="HRJ136" s="461"/>
      <c r="HRK136" s="461"/>
      <c r="HRL136" s="461"/>
      <c r="HRM136" s="461"/>
      <c r="HRN136" s="461"/>
      <c r="HRO136" s="461"/>
      <c r="HRP136" s="461"/>
      <c r="HRQ136" s="461"/>
      <c r="HRR136" s="461"/>
      <c r="HRS136" s="461"/>
      <c r="HRT136" s="461"/>
      <c r="HRU136" s="461"/>
      <c r="HRV136" s="461"/>
      <c r="HRW136" s="461"/>
      <c r="HRX136" s="461"/>
      <c r="HRY136" s="461"/>
      <c r="HRZ136" s="461"/>
      <c r="HSA136" s="461"/>
      <c r="HSB136" s="461"/>
      <c r="HSC136" s="461"/>
      <c r="HSD136" s="461"/>
      <c r="HSE136" s="461"/>
      <c r="HSF136" s="461"/>
      <c r="HSG136" s="461"/>
      <c r="HSH136" s="461"/>
      <c r="HSI136" s="461"/>
      <c r="HSJ136" s="461"/>
      <c r="HSK136" s="461"/>
      <c r="HSL136" s="461"/>
      <c r="HSM136" s="461"/>
      <c r="HSN136" s="461"/>
      <c r="HSO136" s="461"/>
      <c r="HSP136" s="461"/>
      <c r="HSQ136" s="461"/>
      <c r="HSR136" s="461"/>
      <c r="HSS136" s="461"/>
      <c r="HST136" s="461"/>
      <c r="HSU136" s="461"/>
      <c r="HSV136" s="461"/>
      <c r="HSW136" s="461"/>
      <c r="HSX136" s="461"/>
      <c r="HSY136" s="461"/>
      <c r="HSZ136" s="461"/>
      <c r="HTA136" s="461"/>
      <c r="HTB136" s="461"/>
      <c r="HTC136" s="461"/>
      <c r="HTD136" s="461"/>
      <c r="HTE136" s="461"/>
      <c r="HTF136" s="461"/>
      <c r="HTG136" s="461"/>
      <c r="HTH136" s="461"/>
      <c r="HTI136" s="461"/>
      <c r="HTJ136" s="461"/>
      <c r="HTK136" s="461"/>
      <c r="HTL136" s="461"/>
      <c r="HTM136" s="461"/>
      <c r="HTN136" s="461"/>
      <c r="HTO136" s="461"/>
      <c r="HTP136" s="461"/>
      <c r="HTQ136" s="461"/>
      <c r="HTR136" s="461"/>
      <c r="HTS136" s="461"/>
      <c r="HTT136" s="461"/>
      <c r="HTU136" s="461"/>
      <c r="HTV136" s="461"/>
      <c r="HTW136" s="461"/>
      <c r="HTX136" s="461"/>
      <c r="HTY136" s="461"/>
      <c r="HTZ136" s="461"/>
      <c r="HUA136" s="461"/>
      <c r="HUB136" s="461"/>
      <c r="HUC136" s="461"/>
      <c r="HUD136" s="461"/>
      <c r="HUE136" s="461"/>
      <c r="HUF136" s="461"/>
      <c r="HUG136" s="461"/>
      <c r="HUH136" s="461"/>
      <c r="HUI136" s="461"/>
      <c r="HUJ136" s="461"/>
      <c r="HUK136" s="461"/>
      <c r="HUL136" s="461"/>
      <c r="HUM136" s="461"/>
      <c r="HUN136" s="461"/>
      <c r="HUO136" s="461"/>
      <c r="HUP136" s="461"/>
      <c r="HUQ136" s="461"/>
      <c r="HUR136" s="461"/>
      <c r="HUS136" s="461"/>
      <c r="HUT136" s="461"/>
      <c r="HUU136" s="461"/>
      <c r="HUV136" s="461"/>
      <c r="HUW136" s="461"/>
      <c r="HUX136" s="461"/>
      <c r="HUY136" s="461"/>
      <c r="HUZ136" s="461"/>
      <c r="HVA136" s="461"/>
      <c r="HVB136" s="461"/>
      <c r="HVC136" s="461"/>
      <c r="HVD136" s="461"/>
      <c r="HVE136" s="461"/>
      <c r="HVF136" s="461"/>
      <c r="HVG136" s="461"/>
      <c r="HVH136" s="461"/>
      <c r="HVI136" s="461"/>
      <c r="HVJ136" s="461"/>
      <c r="HVK136" s="461"/>
      <c r="HVL136" s="461"/>
      <c r="HVM136" s="461"/>
      <c r="HVN136" s="461"/>
      <c r="HVO136" s="461"/>
      <c r="HVP136" s="461"/>
      <c r="HVQ136" s="461"/>
      <c r="HVR136" s="461"/>
      <c r="HVS136" s="461"/>
      <c r="HVT136" s="461"/>
      <c r="HVU136" s="461"/>
      <c r="HVV136" s="461"/>
      <c r="HVW136" s="461"/>
      <c r="HVX136" s="461"/>
      <c r="HVY136" s="461"/>
      <c r="HVZ136" s="461"/>
      <c r="HWA136" s="461"/>
      <c r="HWB136" s="461"/>
      <c r="HWC136" s="461"/>
      <c r="HWD136" s="461"/>
      <c r="HWE136" s="461"/>
      <c r="HWF136" s="461"/>
      <c r="HWG136" s="461"/>
      <c r="HWH136" s="461"/>
      <c r="HWI136" s="461"/>
      <c r="HWJ136" s="461"/>
      <c r="HWK136" s="461"/>
      <c r="HWL136" s="461"/>
      <c r="HWM136" s="461"/>
      <c r="HWN136" s="461"/>
      <c r="HWO136" s="461"/>
      <c r="HWP136" s="461"/>
      <c r="HWQ136" s="461"/>
      <c r="HWR136" s="461"/>
      <c r="HWS136" s="461"/>
      <c r="HWT136" s="461"/>
      <c r="HWU136" s="461"/>
      <c r="HWV136" s="461"/>
      <c r="HWW136" s="461"/>
      <c r="HWX136" s="461"/>
      <c r="HWY136" s="461"/>
      <c r="HWZ136" s="461"/>
      <c r="HXA136" s="461"/>
      <c r="HXB136" s="461"/>
      <c r="HXC136" s="461"/>
      <c r="HXD136" s="461"/>
      <c r="HXE136" s="461"/>
      <c r="HXF136" s="461"/>
      <c r="HXG136" s="461"/>
      <c r="HXH136" s="461"/>
      <c r="HXI136" s="461"/>
      <c r="HXJ136" s="461"/>
      <c r="HXK136" s="461"/>
      <c r="HXL136" s="461"/>
      <c r="HXM136" s="461"/>
      <c r="HXN136" s="461"/>
      <c r="HXO136" s="461"/>
      <c r="HXP136" s="461"/>
      <c r="HXQ136" s="461"/>
      <c r="HXR136" s="461"/>
      <c r="HXS136" s="461"/>
      <c r="HXT136" s="461"/>
      <c r="HXU136" s="461"/>
      <c r="HXV136" s="461"/>
      <c r="HXW136" s="461"/>
      <c r="HXX136" s="461"/>
      <c r="HXY136" s="461"/>
      <c r="HXZ136" s="461"/>
      <c r="HYA136" s="461"/>
      <c r="HYB136" s="461"/>
      <c r="HYC136" s="461"/>
      <c r="HYD136" s="461"/>
      <c r="HYE136" s="461"/>
      <c r="HYF136" s="461"/>
      <c r="HYG136" s="461"/>
      <c r="HYH136" s="461"/>
      <c r="HYI136" s="461"/>
      <c r="HYJ136" s="461"/>
      <c r="HYK136" s="461"/>
      <c r="HYL136" s="461"/>
      <c r="HYM136" s="461"/>
      <c r="HYN136" s="461"/>
      <c r="HYO136" s="461"/>
      <c r="HYP136" s="461"/>
      <c r="HYQ136" s="461"/>
      <c r="HYR136" s="461"/>
      <c r="HYS136" s="461"/>
      <c r="HYT136" s="461"/>
      <c r="HYU136" s="461"/>
      <c r="HYV136" s="461"/>
      <c r="HYW136" s="461"/>
      <c r="HYX136" s="461"/>
      <c r="HYY136" s="461"/>
      <c r="HYZ136" s="461"/>
      <c r="HZA136" s="461"/>
      <c r="HZB136" s="461"/>
      <c r="HZC136" s="461"/>
      <c r="HZD136" s="461"/>
      <c r="HZE136" s="461"/>
      <c r="HZF136" s="461"/>
      <c r="HZG136" s="461"/>
      <c r="HZH136" s="461"/>
      <c r="HZI136" s="461"/>
      <c r="HZJ136" s="461"/>
      <c r="HZK136" s="461"/>
      <c r="HZL136" s="461"/>
      <c r="HZM136" s="461"/>
      <c r="HZN136" s="461"/>
      <c r="HZO136" s="461"/>
      <c r="HZP136" s="461"/>
      <c r="HZQ136" s="461"/>
      <c r="HZR136" s="461"/>
      <c r="HZS136" s="461"/>
      <c r="HZT136" s="461"/>
      <c r="HZU136" s="461"/>
      <c r="HZV136" s="461"/>
      <c r="HZW136" s="461"/>
      <c r="HZX136" s="461"/>
      <c r="HZY136" s="461"/>
      <c r="HZZ136" s="461"/>
      <c r="IAA136" s="461"/>
      <c r="IAB136" s="461"/>
      <c r="IAC136" s="461"/>
      <c r="IAD136" s="461"/>
      <c r="IAE136" s="461"/>
      <c r="IAF136" s="461"/>
      <c r="IAG136" s="461"/>
      <c r="IAH136" s="461"/>
      <c r="IAI136" s="461"/>
      <c r="IAJ136" s="461"/>
      <c r="IAK136" s="461"/>
      <c r="IAL136" s="461"/>
      <c r="IAM136" s="461"/>
      <c r="IAN136" s="461"/>
      <c r="IAO136" s="461"/>
      <c r="IAP136" s="461"/>
      <c r="IAQ136" s="461"/>
      <c r="IAR136" s="461"/>
      <c r="IAS136" s="461"/>
      <c r="IAT136" s="461"/>
      <c r="IAU136" s="461"/>
      <c r="IAV136" s="461"/>
      <c r="IAW136" s="461"/>
      <c r="IAX136" s="461"/>
      <c r="IAY136" s="461"/>
      <c r="IAZ136" s="461"/>
      <c r="IBA136" s="461"/>
      <c r="IBB136" s="461"/>
      <c r="IBC136" s="461"/>
      <c r="IBD136" s="461"/>
      <c r="IBE136" s="461"/>
      <c r="IBF136" s="461"/>
      <c r="IBG136" s="461"/>
      <c r="IBH136" s="461"/>
      <c r="IBI136" s="461"/>
      <c r="IBJ136" s="461"/>
      <c r="IBK136" s="461"/>
      <c r="IBL136" s="461"/>
      <c r="IBM136" s="461"/>
      <c r="IBN136" s="461"/>
      <c r="IBO136" s="461"/>
      <c r="IBP136" s="461"/>
      <c r="IBQ136" s="461"/>
      <c r="IBR136" s="461"/>
      <c r="IBS136" s="461"/>
      <c r="IBT136" s="461"/>
      <c r="IBU136" s="461"/>
      <c r="IBV136" s="461"/>
      <c r="IBW136" s="461"/>
      <c r="IBX136" s="461"/>
      <c r="IBY136" s="461"/>
      <c r="IBZ136" s="461"/>
      <c r="ICA136" s="461"/>
      <c r="ICB136" s="461"/>
      <c r="ICC136" s="461"/>
      <c r="ICD136" s="461"/>
      <c r="ICE136" s="461"/>
      <c r="ICF136" s="461"/>
      <c r="ICG136" s="461"/>
      <c r="ICH136" s="461"/>
      <c r="ICI136" s="461"/>
      <c r="ICJ136" s="461"/>
      <c r="ICK136" s="461"/>
      <c r="ICL136" s="461"/>
      <c r="ICM136" s="461"/>
      <c r="ICN136" s="461"/>
      <c r="ICO136" s="461"/>
      <c r="ICP136" s="461"/>
      <c r="ICQ136" s="461"/>
      <c r="ICR136" s="461"/>
      <c r="ICS136" s="461"/>
      <c r="ICT136" s="461"/>
      <c r="ICU136" s="461"/>
      <c r="ICV136" s="461"/>
      <c r="ICW136" s="461"/>
      <c r="ICX136" s="461"/>
      <c r="ICY136" s="461"/>
      <c r="ICZ136" s="461"/>
      <c r="IDA136" s="461"/>
      <c r="IDB136" s="461"/>
      <c r="IDC136" s="461"/>
      <c r="IDD136" s="461"/>
      <c r="IDE136" s="461"/>
      <c r="IDF136" s="461"/>
      <c r="IDG136" s="461"/>
      <c r="IDH136" s="461"/>
      <c r="IDI136" s="461"/>
      <c r="IDJ136" s="461"/>
      <c r="IDK136" s="461"/>
      <c r="IDL136" s="461"/>
      <c r="IDM136" s="461"/>
      <c r="IDN136" s="461"/>
      <c r="IDO136" s="461"/>
      <c r="IDP136" s="461"/>
      <c r="IDQ136" s="461"/>
      <c r="IDR136" s="461"/>
      <c r="IDS136" s="461"/>
      <c r="IDT136" s="461"/>
      <c r="IDU136" s="461"/>
      <c r="IDV136" s="461"/>
      <c r="IDW136" s="461"/>
      <c r="IDX136" s="461"/>
      <c r="IDY136" s="461"/>
      <c r="IDZ136" s="461"/>
      <c r="IEA136" s="461"/>
      <c r="IEB136" s="461"/>
      <c r="IEC136" s="461"/>
      <c r="IED136" s="461"/>
      <c r="IEE136" s="461"/>
      <c r="IEF136" s="461"/>
      <c r="IEG136" s="461"/>
      <c r="IEH136" s="461"/>
      <c r="IEI136" s="461"/>
      <c r="IEJ136" s="461"/>
      <c r="IEK136" s="461"/>
      <c r="IEL136" s="461"/>
      <c r="IEM136" s="461"/>
      <c r="IEN136" s="461"/>
      <c r="IEO136" s="461"/>
      <c r="IEP136" s="461"/>
      <c r="IEQ136" s="461"/>
      <c r="IER136" s="461"/>
      <c r="IES136" s="461"/>
      <c r="IET136" s="461"/>
      <c r="IEU136" s="461"/>
      <c r="IEV136" s="461"/>
      <c r="IEW136" s="461"/>
      <c r="IEX136" s="461"/>
      <c r="IEY136" s="461"/>
      <c r="IEZ136" s="461"/>
      <c r="IFA136" s="461"/>
      <c r="IFB136" s="461"/>
      <c r="IFC136" s="461"/>
      <c r="IFD136" s="461"/>
      <c r="IFE136" s="461"/>
      <c r="IFF136" s="461"/>
      <c r="IFG136" s="461"/>
      <c r="IFH136" s="461"/>
      <c r="IFI136" s="461"/>
      <c r="IFJ136" s="461"/>
      <c r="IFK136" s="461"/>
      <c r="IFL136" s="461"/>
      <c r="IFM136" s="461"/>
      <c r="IFN136" s="461"/>
      <c r="IFO136" s="461"/>
      <c r="IFP136" s="461"/>
      <c r="IFQ136" s="461"/>
      <c r="IFR136" s="461"/>
      <c r="IFS136" s="461"/>
      <c r="IFT136" s="461"/>
      <c r="IFU136" s="461"/>
      <c r="IFV136" s="461"/>
      <c r="IFW136" s="461"/>
      <c r="IFX136" s="461"/>
      <c r="IFY136" s="461"/>
      <c r="IFZ136" s="461"/>
      <c r="IGA136" s="461"/>
      <c r="IGB136" s="461"/>
      <c r="IGC136" s="461"/>
      <c r="IGD136" s="461"/>
      <c r="IGE136" s="461"/>
      <c r="IGF136" s="461"/>
      <c r="IGG136" s="461"/>
      <c r="IGH136" s="461"/>
      <c r="IGI136" s="461"/>
      <c r="IGJ136" s="461"/>
      <c r="IGK136" s="461"/>
      <c r="IGL136" s="461"/>
      <c r="IGM136" s="461"/>
      <c r="IGN136" s="461"/>
      <c r="IGO136" s="461"/>
      <c r="IGP136" s="461"/>
      <c r="IGQ136" s="461"/>
      <c r="IGR136" s="461"/>
      <c r="IGS136" s="461"/>
      <c r="IGT136" s="461"/>
      <c r="IGU136" s="461"/>
      <c r="IGV136" s="461"/>
      <c r="IGW136" s="461"/>
      <c r="IGX136" s="461"/>
      <c r="IGY136" s="461"/>
      <c r="IGZ136" s="461"/>
      <c r="IHA136" s="461"/>
      <c r="IHB136" s="461"/>
      <c r="IHC136" s="461"/>
      <c r="IHD136" s="461"/>
      <c r="IHE136" s="461"/>
      <c r="IHF136" s="461"/>
      <c r="IHG136" s="461"/>
      <c r="IHH136" s="461"/>
      <c r="IHI136" s="461"/>
      <c r="IHJ136" s="461"/>
      <c r="IHK136" s="461"/>
      <c r="IHL136" s="461"/>
      <c r="IHM136" s="461"/>
      <c r="IHN136" s="461"/>
      <c r="IHO136" s="461"/>
      <c r="IHP136" s="461"/>
      <c r="IHQ136" s="461"/>
      <c r="IHR136" s="461"/>
      <c r="IHS136" s="461"/>
      <c r="IHT136" s="461"/>
      <c r="IHU136" s="461"/>
      <c r="IHV136" s="461"/>
      <c r="IHW136" s="461"/>
      <c r="IHX136" s="461"/>
      <c r="IHY136" s="461"/>
      <c r="IHZ136" s="461"/>
      <c r="IIA136" s="461"/>
      <c r="IIB136" s="461"/>
      <c r="IIC136" s="461"/>
      <c r="IID136" s="461"/>
      <c r="IIE136" s="461"/>
      <c r="IIF136" s="461"/>
      <c r="IIG136" s="461"/>
      <c r="IIH136" s="461"/>
      <c r="III136" s="461"/>
      <c r="IIJ136" s="461"/>
      <c r="IIK136" s="461"/>
      <c r="IIL136" s="461"/>
      <c r="IIM136" s="461"/>
      <c r="IIN136" s="461"/>
      <c r="IIO136" s="461"/>
      <c r="IIP136" s="461"/>
      <c r="IIQ136" s="461"/>
      <c r="IIR136" s="461"/>
      <c r="IIS136" s="461"/>
      <c r="IIT136" s="461"/>
      <c r="IIU136" s="461"/>
      <c r="IIV136" s="461"/>
      <c r="IIW136" s="461"/>
      <c r="IIX136" s="461"/>
      <c r="IIY136" s="461"/>
      <c r="IIZ136" s="461"/>
      <c r="IJA136" s="461"/>
      <c r="IJB136" s="461"/>
      <c r="IJC136" s="461"/>
      <c r="IJD136" s="461"/>
      <c r="IJE136" s="461"/>
      <c r="IJF136" s="461"/>
      <c r="IJG136" s="461"/>
      <c r="IJH136" s="461"/>
      <c r="IJI136" s="461"/>
      <c r="IJJ136" s="461"/>
      <c r="IJK136" s="461"/>
      <c r="IJL136" s="461"/>
      <c r="IJM136" s="461"/>
      <c r="IJN136" s="461"/>
      <c r="IJO136" s="461"/>
      <c r="IJP136" s="461"/>
      <c r="IJQ136" s="461"/>
      <c r="IJR136" s="461"/>
      <c r="IJS136" s="461"/>
      <c r="IJT136" s="461"/>
      <c r="IJU136" s="461"/>
      <c r="IJV136" s="461"/>
      <c r="IJW136" s="461"/>
      <c r="IJX136" s="461"/>
      <c r="IJY136" s="461"/>
      <c r="IJZ136" s="461"/>
      <c r="IKA136" s="461"/>
      <c r="IKB136" s="461"/>
      <c r="IKC136" s="461"/>
      <c r="IKD136" s="461"/>
      <c r="IKE136" s="461"/>
      <c r="IKF136" s="461"/>
      <c r="IKG136" s="461"/>
      <c r="IKH136" s="461"/>
      <c r="IKI136" s="461"/>
      <c r="IKJ136" s="461"/>
      <c r="IKK136" s="461"/>
      <c r="IKL136" s="461"/>
      <c r="IKM136" s="461"/>
      <c r="IKN136" s="461"/>
      <c r="IKO136" s="461"/>
      <c r="IKP136" s="461"/>
      <c r="IKQ136" s="461"/>
      <c r="IKR136" s="461"/>
      <c r="IKS136" s="461"/>
      <c r="IKT136" s="461"/>
      <c r="IKU136" s="461"/>
      <c r="IKV136" s="461"/>
      <c r="IKW136" s="461"/>
      <c r="IKX136" s="461"/>
      <c r="IKY136" s="461"/>
      <c r="IKZ136" s="461"/>
      <c r="ILA136" s="461"/>
      <c r="ILB136" s="461"/>
      <c r="ILC136" s="461"/>
      <c r="ILD136" s="461"/>
      <c r="ILE136" s="461"/>
      <c r="ILF136" s="461"/>
      <c r="ILG136" s="461"/>
      <c r="ILH136" s="461"/>
      <c r="ILI136" s="461"/>
      <c r="ILJ136" s="461"/>
      <c r="ILK136" s="461"/>
      <c r="ILL136" s="461"/>
      <c r="ILM136" s="461"/>
      <c r="ILN136" s="461"/>
      <c r="ILO136" s="461"/>
      <c r="ILP136" s="461"/>
      <c r="ILQ136" s="461"/>
      <c r="ILR136" s="461"/>
      <c r="ILS136" s="461"/>
      <c r="ILT136" s="461"/>
      <c r="ILU136" s="461"/>
      <c r="ILV136" s="461"/>
      <c r="ILW136" s="461"/>
      <c r="ILX136" s="461"/>
      <c r="ILY136" s="461"/>
      <c r="ILZ136" s="461"/>
      <c r="IMA136" s="461"/>
      <c r="IMB136" s="461"/>
      <c r="IMC136" s="461"/>
      <c r="IMD136" s="461"/>
      <c r="IME136" s="461"/>
      <c r="IMF136" s="461"/>
      <c r="IMG136" s="461"/>
      <c r="IMH136" s="461"/>
      <c r="IMI136" s="461"/>
      <c r="IMJ136" s="461"/>
      <c r="IMK136" s="461"/>
      <c r="IML136" s="461"/>
      <c r="IMM136" s="461"/>
      <c r="IMN136" s="461"/>
      <c r="IMO136" s="461"/>
      <c r="IMP136" s="461"/>
      <c r="IMQ136" s="461"/>
      <c r="IMR136" s="461"/>
      <c r="IMS136" s="461"/>
      <c r="IMT136" s="461"/>
      <c r="IMU136" s="461"/>
      <c r="IMV136" s="461"/>
      <c r="IMW136" s="461"/>
      <c r="IMX136" s="461"/>
      <c r="IMY136" s="461"/>
      <c r="IMZ136" s="461"/>
      <c r="INA136" s="461"/>
      <c r="INB136" s="461"/>
      <c r="INC136" s="461"/>
      <c r="IND136" s="461"/>
      <c r="INE136" s="461"/>
      <c r="INF136" s="461"/>
      <c r="ING136" s="461"/>
      <c r="INH136" s="461"/>
      <c r="INI136" s="461"/>
      <c r="INJ136" s="461"/>
      <c r="INK136" s="461"/>
      <c r="INL136" s="461"/>
      <c r="INM136" s="461"/>
      <c r="INN136" s="461"/>
      <c r="INO136" s="461"/>
      <c r="INP136" s="461"/>
      <c r="INQ136" s="461"/>
      <c r="INR136" s="461"/>
      <c r="INS136" s="461"/>
      <c r="INT136" s="461"/>
      <c r="INU136" s="461"/>
      <c r="INV136" s="461"/>
      <c r="INW136" s="461"/>
      <c r="INX136" s="461"/>
      <c r="INY136" s="461"/>
      <c r="INZ136" s="461"/>
      <c r="IOA136" s="461"/>
      <c r="IOB136" s="461"/>
      <c r="IOC136" s="461"/>
      <c r="IOD136" s="461"/>
      <c r="IOE136" s="461"/>
      <c r="IOF136" s="461"/>
      <c r="IOG136" s="461"/>
      <c r="IOH136" s="461"/>
      <c r="IOI136" s="461"/>
      <c r="IOJ136" s="461"/>
      <c r="IOK136" s="461"/>
      <c r="IOL136" s="461"/>
      <c r="IOM136" s="461"/>
      <c r="ION136" s="461"/>
      <c r="IOO136" s="461"/>
      <c r="IOP136" s="461"/>
      <c r="IOQ136" s="461"/>
      <c r="IOR136" s="461"/>
      <c r="IOS136" s="461"/>
      <c r="IOT136" s="461"/>
      <c r="IOU136" s="461"/>
      <c r="IOV136" s="461"/>
      <c r="IOW136" s="461"/>
      <c r="IOX136" s="461"/>
      <c r="IOY136" s="461"/>
      <c r="IOZ136" s="461"/>
      <c r="IPA136" s="461"/>
      <c r="IPB136" s="461"/>
      <c r="IPC136" s="461"/>
      <c r="IPD136" s="461"/>
      <c r="IPE136" s="461"/>
      <c r="IPF136" s="461"/>
      <c r="IPG136" s="461"/>
      <c r="IPH136" s="461"/>
      <c r="IPI136" s="461"/>
      <c r="IPJ136" s="461"/>
      <c r="IPK136" s="461"/>
      <c r="IPL136" s="461"/>
      <c r="IPM136" s="461"/>
      <c r="IPN136" s="461"/>
      <c r="IPO136" s="461"/>
      <c r="IPP136" s="461"/>
      <c r="IPQ136" s="461"/>
      <c r="IPR136" s="461"/>
      <c r="IPS136" s="461"/>
      <c r="IPT136" s="461"/>
      <c r="IPU136" s="461"/>
      <c r="IPV136" s="461"/>
      <c r="IPW136" s="461"/>
      <c r="IPX136" s="461"/>
      <c r="IPY136" s="461"/>
      <c r="IPZ136" s="461"/>
      <c r="IQA136" s="461"/>
      <c r="IQB136" s="461"/>
      <c r="IQC136" s="461"/>
      <c r="IQD136" s="461"/>
      <c r="IQE136" s="461"/>
      <c r="IQF136" s="461"/>
      <c r="IQG136" s="461"/>
      <c r="IQH136" s="461"/>
      <c r="IQI136" s="461"/>
      <c r="IQJ136" s="461"/>
      <c r="IQK136" s="461"/>
      <c r="IQL136" s="461"/>
      <c r="IQM136" s="461"/>
      <c r="IQN136" s="461"/>
      <c r="IQO136" s="461"/>
      <c r="IQP136" s="461"/>
      <c r="IQQ136" s="461"/>
      <c r="IQR136" s="461"/>
      <c r="IQS136" s="461"/>
      <c r="IQT136" s="461"/>
      <c r="IQU136" s="461"/>
      <c r="IQV136" s="461"/>
      <c r="IQW136" s="461"/>
      <c r="IQX136" s="461"/>
      <c r="IQY136" s="461"/>
      <c r="IQZ136" s="461"/>
      <c r="IRA136" s="461"/>
      <c r="IRB136" s="461"/>
      <c r="IRC136" s="461"/>
      <c r="IRD136" s="461"/>
      <c r="IRE136" s="461"/>
      <c r="IRF136" s="461"/>
      <c r="IRG136" s="461"/>
      <c r="IRH136" s="461"/>
      <c r="IRI136" s="461"/>
      <c r="IRJ136" s="461"/>
      <c r="IRK136" s="461"/>
      <c r="IRL136" s="461"/>
      <c r="IRM136" s="461"/>
      <c r="IRN136" s="461"/>
      <c r="IRO136" s="461"/>
      <c r="IRP136" s="461"/>
      <c r="IRQ136" s="461"/>
      <c r="IRR136" s="461"/>
      <c r="IRS136" s="461"/>
      <c r="IRT136" s="461"/>
      <c r="IRU136" s="461"/>
      <c r="IRV136" s="461"/>
      <c r="IRW136" s="461"/>
      <c r="IRX136" s="461"/>
      <c r="IRY136" s="461"/>
      <c r="IRZ136" s="461"/>
      <c r="ISA136" s="461"/>
      <c r="ISB136" s="461"/>
      <c r="ISC136" s="461"/>
      <c r="ISD136" s="461"/>
      <c r="ISE136" s="461"/>
      <c r="ISF136" s="461"/>
      <c r="ISG136" s="461"/>
      <c r="ISH136" s="461"/>
      <c r="ISI136" s="461"/>
      <c r="ISJ136" s="461"/>
      <c r="ISK136" s="461"/>
      <c r="ISL136" s="461"/>
      <c r="ISM136" s="461"/>
      <c r="ISN136" s="461"/>
      <c r="ISO136" s="461"/>
      <c r="ISP136" s="461"/>
      <c r="ISQ136" s="461"/>
      <c r="ISR136" s="461"/>
      <c r="ISS136" s="461"/>
      <c r="IST136" s="461"/>
      <c r="ISU136" s="461"/>
      <c r="ISV136" s="461"/>
      <c r="ISW136" s="461"/>
      <c r="ISX136" s="461"/>
      <c r="ISY136" s="461"/>
      <c r="ISZ136" s="461"/>
      <c r="ITA136" s="461"/>
      <c r="ITB136" s="461"/>
      <c r="ITC136" s="461"/>
      <c r="ITD136" s="461"/>
      <c r="ITE136" s="461"/>
      <c r="ITF136" s="461"/>
      <c r="ITG136" s="461"/>
      <c r="ITH136" s="461"/>
      <c r="ITI136" s="461"/>
      <c r="ITJ136" s="461"/>
      <c r="ITK136" s="461"/>
      <c r="ITL136" s="461"/>
      <c r="ITM136" s="461"/>
      <c r="ITN136" s="461"/>
      <c r="ITO136" s="461"/>
      <c r="ITP136" s="461"/>
      <c r="ITQ136" s="461"/>
      <c r="ITR136" s="461"/>
      <c r="ITS136" s="461"/>
      <c r="ITT136" s="461"/>
      <c r="ITU136" s="461"/>
      <c r="ITV136" s="461"/>
      <c r="ITW136" s="461"/>
      <c r="ITX136" s="461"/>
      <c r="ITY136" s="461"/>
      <c r="ITZ136" s="461"/>
      <c r="IUA136" s="461"/>
      <c r="IUB136" s="461"/>
      <c r="IUC136" s="461"/>
      <c r="IUD136" s="461"/>
      <c r="IUE136" s="461"/>
      <c r="IUF136" s="461"/>
      <c r="IUG136" s="461"/>
      <c r="IUH136" s="461"/>
      <c r="IUI136" s="461"/>
      <c r="IUJ136" s="461"/>
      <c r="IUK136" s="461"/>
      <c r="IUL136" s="461"/>
      <c r="IUM136" s="461"/>
      <c r="IUN136" s="461"/>
      <c r="IUO136" s="461"/>
      <c r="IUP136" s="461"/>
      <c r="IUQ136" s="461"/>
      <c r="IUR136" s="461"/>
      <c r="IUS136" s="461"/>
      <c r="IUT136" s="461"/>
      <c r="IUU136" s="461"/>
      <c r="IUV136" s="461"/>
      <c r="IUW136" s="461"/>
      <c r="IUX136" s="461"/>
      <c r="IUY136" s="461"/>
      <c r="IUZ136" s="461"/>
      <c r="IVA136" s="461"/>
      <c r="IVB136" s="461"/>
      <c r="IVC136" s="461"/>
      <c r="IVD136" s="461"/>
      <c r="IVE136" s="461"/>
      <c r="IVF136" s="461"/>
      <c r="IVG136" s="461"/>
      <c r="IVH136" s="461"/>
      <c r="IVI136" s="461"/>
      <c r="IVJ136" s="461"/>
      <c r="IVK136" s="461"/>
      <c r="IVL136" s="461"/>
      <c r="IVM136" s="461"/>
      <c r="IVN136" s="461"/>
      <c r="IVO136" s="461"/>
      <c r="IVP136" s="461"/>
      <c r="IVQ136" s="461"/>
      <c r="IVR136" s="461"/>
      <c r="IVS136" s="461"/>
      <c r="IVT136" s="461"/>
      <c r="IVU136" s="461"/>
      <c r="IVV136" s="461"/>
      <c r="IVW136" s="461"/>
      <c r="IVX136" s="461"/>
      <c r="IVY136" s="461"/>
      <c r="IVZ136" s="461"/>
      <c r="IWA136" s="461"/>
      <c r="IWB136" s="461"/>
      <c r="IWC136" s="461"/>
      <c r="IWD136" s="461"/>
      <c r="IWE136" s="461"/>
      <c r="IWF136" s="461"/>
      <c r="IWG136" s="461"/>
      <c r="IWH136" s="461"/>
      <c r="IWI136" s="461"/>
      <c r="IWJ136" s="461"/>
      <c r="IWK136" s="461"/>
      <c r="IWL136" s="461"/>
      <c r="IWM136" s="461"/>
      <c r="IWN136" s="461"/>
      <c r="IWO136" s="461"/>
      <c r="IWP136" s="461"/>
      <c r="IWQ136" s="461"/>
      <c r="IWR136" s="461"/>
      <c r="IWS136" s="461"/>
      <c r="IWT136" s="461"/>
      <c r="IWU136" s="461"/>
      <c r="IWV136" s="461"/>
      <c r="IWW136" s="461"/>
      <c r="IWX136" s="461"/>
      <c r="IWY136" s="461"/>
      <c r="IWZ136" s="461"/>
      <c r="IXA136" s="461"/>
      <c r="IXB136" s="461"/>
      <c r="IXC136" s="461"/>
      <c r="IXD136" s="461"/>
      <c r="IXE136" s="461"/>
      <c r="IXF136" s="461"/>
      <c r="IXG136" s="461"/>
      <c r="IXH136" s="461"/>
      <c r="IXI136" s="461"/>
      <c r="IXJ136" s="461"/>
      <c r="IXK136" s="461"/>
      <c r="IXL136" s="461"/>
      <c r="IXM136" s="461"/>
      <c r="IXN136" s="461"/>
      <c r="IXO136" s="461"/>
      <c r="IXP136" s="461"/>
      <c r="IXQ136" s="461"/>
      <c r="IXR136" s="461"/>
      <c r="IXS136" s="461"/>
      <c r="IXT136" s="461"/>
      <c r="IXU136" s="461"/>
      <c r="IXV136" s="461"/>
      <c r="IXW136" s="461"/>
      <c r="IXX136" s="461"/>
      <c r="IXY136" s="461"/>
      <c r="IXZ136" s="461"/>
      <c r="IYA136" s="461"/>
      <c r="IYB136" s="461"/>
      <c r="IYC136" s="461"/>
      <c r="IYD136" s="461"/>
      <c r="IYE136" s="461"/>
      <c r="IYF136" s="461"/>
      <c r="IYG136" s="461"/>
      <c r="IYH136" s="461"/>
      <c r="IYI136" s="461"/>
      <c r="IYJ136" s="461"/>
      <c r="IYK136" s="461"/>
      <c r="IYL136" s="461"/>
      <c r="IYM136" s="461"/>
      <c r="IYN136" s="461"/>
      <c r="IYO136" s="461"/>
      <c r="IYP136" s="461"/>
      <c r="IYQ136" s="461"/>
      <c r="IYR136" s="461"/>
      <c r="IYS136" s="461"/>
      <c r="IYT136" s="461"/>
      <c r="IYU136" s="461"/>
      <c r="IYV136" s="461"/>
      <c r="IYW136" s="461"/>
      <c r="IYX136" s="461"/>
      <c r="IYY136" s="461"/>
      <c r="IYZ136" s="461"/>
      <c r="IZA136" s="461"/>
      <c r="IZB136" s="461"/>
      <c r="IZC136" s="461"/>
      <c r="IZD136" s="461"/>
      <c r="IZE136" s="461"/>
      <c r="IZF136" s="461"/>
      <c r="IZG136" s="461"/>
      <c r="IZH136" s="461"/>
      <c r="IZI136" s="461"/>
      <c r="IZJ136" s="461"/>
      <c r="IZK136" s="461"/>
      <c r="IZL136" s="461"/>
      <c r="IZM136" s="461"/>
      <c r="IZN136" s="461"/>
      <c r="IZO136" s="461"/>
      <c r="IZP136" s="461"/>
      <c r="IZQ136" s="461"/>
      <c r="IZR136" s="461"/>
      <c r="IZS136" s="461"/>
      <c r="IZT136" s="461"/>
      <c r="IZU136" s="461"/>
      <c r="IZV136" s="461"/>
      <c r="IZW136" s="461"/>
      <c r="IZX136" s="461"/>
      <c r="IZY136" s="461"/>
      <c r="IZZ136" s="461"/>
      <c r="JAA136" s="461"/>
      <c r="JAB136" s="461"/>
      <c r="JAC136" s="461"/>
      <c r="JAD136" s="461"/>
      <c r="JAE136" s="461"/>
      <c r="JAF136" s="461"/>
      <c r="JAG136" s="461"/>
      <c r="JAH136" s="461"/>
      <c r="JAI136" s="461"/>
      <c r="JAJ136" s="461"/>
      <c r="JAK136" s="461"/>
      <c r="JAL136" s="461"/>
      <c r="JAM136" s="461"/>
      <c r="JAN136" s="461"/>
      <c r="JAO136" s="461"/>
      <c r="JAP136" s="461"/>
      <c r="JAQ136" s="461"/>
      <c r="JAR136" s="461"/>
      <c r="JAS136" s="461"/>
      <c r="JAT136" s="461"/>
      <c r="JAU136" s="461"/>
      <c r="JAV136" s="461"/>
      <c r="JAW136" s="461"/>
      <c r="JAX136" s="461"/>
      <c r="JAY136" s="461"/>
      <c r="JAZ136" s="461"/>
      <c r="JBA136" s="461"/>
      <c r="JBB136" s="461"/>
      <c r="JBC136" s="461"/>
      <c r="JBD136" s="461"/>
      <c r="JBE136" s="461"/>
      <c r="JBF136" s="461"/>
      <c r="JBG136" s="461"/>
      <c r="JBH136" s="461"/>
      <c r="JBI136" s="461"/>
      <c r="JBJ136" s="461"/>
      <c r="JBK136" s="461"/>
      <c r="JBL136" s="461"/>
      <c r="JBM136" s="461"/>
      <c r="JBN136" s="461"/>
      <c r="JBO136" s="461"/>
      <c r="JBP136" s="461"/>
      <c r="JBQ136" s="461"/>
      <c r="JBR136" s="461"/>
      <c r="JBS136" s="461"/>
      <c r="JBT136" s="461"/>
      <c r="JBU136" s="461"/>
      <c r="JBV136" s="461"/>
      <c r="JBW136" s="461"/>
      <c r="JBX136" s="461"/>
      <c r="JBY136" s="461"/>
      <c r="JBZ136" s="461"/>
      <c r="JCA136" s="461"/>
      <c r="JCB136" s="461"/>
      <c r="JCC136" s="461"/>
      <c r="JCD136" s="461"/>
      <c r="JCE136" s="461"/>
      <c r="JCF136" s="461"/>
      <c r="JCG136" s="461"/>
      <c r="JCH136" s="461"/>
      <c r="JCI136" s="461"/>
      <c r="JCJ136" s="461"/>
      <c r="JCK136" s="461"/>
      <c r="JCL136" s="461"/>
      <c r="JCM136" s="461"/>
      <c r="JCN136" s="461"/>
      <c r="JCO136" s="461"/>
      <c r="JCP136" s="461"/>
      <c r="JCQ136" s="461"/>
      <c r="JCR136" s="461"/>
      <c r="JCS136" s="461"/>
      <c r="JCT136" s="461"/>
      <c r="JCU136" s="461"/>
      <c r="JCV136" s="461"/>
      <c r="JCW136" s="461"/>
      <c r="JCX136" s="461"/>
      <c r="JCY136" s="461"/>
      <c r="JCZ136" s="461"/>
      <c r="JDA136" s="461"/>
      <c r="JDB136" s="461"/>
      <c r="JDC136" s="461"/>
      <c r="JDD136" s="461"/>
      <c r="JDE136" s="461"/>
      <c r="JDF136" s="461"/>
      <c r="JDG136" s="461"/>
      <c r="JDH136" s="461"/>
      <c r="JDI136" s="461"/>
      <c r="JDJ136" s="461"/>
      <c r="JDK136" s="461"/>
      <c r="JDL136" s="461"/>
      <c r="JDM136" s="461"/>
      <c r="JDN136" s="461"/>
      <c r="JDO136" s="461"/>
      <c r="JDP136" s="461"/>
      <c r="JDQ136" s="461"/>
      <c r="JDR136" s="461"/>
      <c r="JDS136" s="461"/>
      <c r="JDT136" s="461"/>
      <c r="JDU136" s="461"/>
      <c r="JDV136" s="461"/>
      <c r="JDW136" s="461"/>
      <c r="JDX136" s="461"/>
      <c r="JDY136" s="461"/>
      <c r="JDZ136" s="461"/>
      <c r="JEA136" s="461"/>
      <c r="JEB136" s="461"/>
      <c r="JEC136" s="461"/>
      <c r="JED136" s="461"/>
      <c r="JEE136" s="461"/>
      <c r="JEF136" s="461"/>
      <c r="JEG136" s="461"/>
      <c r="JEH136" s="461"/>
      <c r="JEI136" s="461"/>
      <c r="JEJ136" s="461"/>
      <c r="JEK136" s="461"/>
      <c r="JEL136" s="461"/>
      <c r="JEM136" s="461"/>
      <c r="JEN136" s="461"/>
      <c r="JEO136" s="461"/>
      <c r="JEP136" s="461"/>
      <c r="JEQ136" s="461"/>
      <c r="JER136" s="461"/>
      <c r="JES136" s="461"/>
      <c r="JET136" s="461"/>
      <c r="JEU136" s="461"/>
      <c r="JEV136" s="461"/>
      <c r="JEW136" s="461"/>
      <c r="JEX136" s="461"/>
      <c r="JEY136" s="461"/>
      <c r="JEZ136" s="461"/>
      <c r="JFA136" s="461"/>
      <c r="JFB136" s="461"/>
      <c r="JFC136" s="461"/>
      <c r="JFD136" s="461"/>
      <c r="JFE136" s="461"/>
      <c r="JFF136" s="461"/>
      <c r="JFG136" s="461"/>
      <c r="JFH136" s="461"/>
      <c r="JFI136" s="461"/>
      <c r="JFJ136" s="461"/>
      <c r="JFK136" s="461"/>
      <c r="JFL136" s="461"/>
      <c r="JFM136" s="461"/>
      <c r="JFN136" s="461"/>
      <c r="JFO136" s="461"/>
      <c r="JFP136" s="461"/>
      <c r="JFQ136" s="461"/>
      <c r="JFR136" s="461"/>
      <c r="JFS136" s="461"/>
      <c r="JFT136" s="461"/>
      <c r="JFU136" s="461"/>
      <c r="JFV136" s="461"/>
      <c r="JFW136" s="461"/>
      <c r="JFX136" s="461"/>
      <c r="JFY136" s="461"/>
      <c r="JFZ136" s="461"/>
      <c r="JGA136" s="461"/>
      <c r="JGB136" s="461"/>
      <c r="JGC136" s="461"/>
      <c r="JGD136" s="461"/>
      <c r="JGE136" s="461"/>
      <c r="JGF136" s="461"/>
      <c r="JGG136" s="461"/>
      <c r="JGH136" s="461"/>
      <c r="JGI136" s="461"/>
      <c r="JGJ136" s="461"/>
      <c r="JGK136" s="461"/>
      <c r="JGL136" s="461"/>
      <c r="JGM136" s="461"/>
      <c r="JGN136" s="461"/>
      <c r="JGO136" s="461"/>
      <c r="JGP136" s="461"/>
      <c r="JGQ136" s="461"/>
      <c r="JGR136" s="461"/>
      <c r="JGS136" s="461"/>
      <c r="JGT136" s="461"/>
      <c r="JGU136" s="461"/>
      <c r="JGV136" s="461"/>
      <c r="JGW136" s="461"/>
      <c r="JGX136" s="461"/>
      <c r="JGY136" s="461"/>
      <c r="JGZ136" s="461"/>
      <c r="JHA136" s="461"/>
      <c r="JHB136" s="461"/>
      <c r="JHC136" s="461"/>
      <c r="JHD136" s="461"/>
      <c r="JHE136" s="461"/>
      <c r="JHF136" s="461"/>
      <c r="JHG136" s="461"/>
      <c r="JHH136" s="461"/>
      <c r="JHI136" s="461"/>
      <c r="JHJ136" s="461"/>
      <c r="JHK136" s="461"/>
      <c r="JHL136" s="461"/>
      <c r="JHM136" s="461"/>
      <c r="JHN136" s="461"/>
      <c r="JHO136" s="461"/>
      <c r="JHP136" s="461"/>
      <c r="JHQ136" s="461"/>
      <c r="JHR136" s="461"/>
      <c r="JHS136" s="461"/>
      <c r="JHT136" s="461"/>
      <c r="JHU136" s="461"/>
      <c r="JHV136" s="461"/>
      <c r="JHW136" s="461"/>
      <c r="JHX136" s="461"/>
      <c r="JHY136" s="461"/>
      <c r="JHZ136" s="461"/>
      <c r="JIA136" s="461"/>
      <c r="JIB136" s="461"/>
      <c r="JIC136" s="461"/>
      <c r="JID136" s="461"/>
      <c r="JIE136" s="461"/>
      <c r="JIF136" s="461"/>
      <c r="JIG136" s="461"/>
      <c r="JIH136" s="461"/>
      <c r="JII136" s="461"/>
      <c r="JIJ136" s="461"/>
      <c r="JIK136" s="461"/>
      <c r="JIL136" s="461"/>
      <c r="JIM136" s="461"/>
      <c r="JIN136" s="461"/>
      <c r="JIO136" s="461"/>
      <c r="JIP136" s="461"/>
      <c r="JIQ136" s="461"/>
      <c r="JIR136" s="461"/>
      <c r="JIS136" s="461"/>
      <c r="JIT136" s="461"/>
      <c r="JIU136" s="461"/>
      <c r="JIV136" s="461"/>
      <c r="JIW136" s="461"/>
      <c r="JIX136" s="461"/>
      <c r="JIY136" s="461"/>
      <c r="JIZ136" s="461"/>
      <c r="JJA136" s="461"/>
      <c r="JJB136" s="461"/>
      <c r="JJC136" s="461"/>
      <c r="JJD136" s="461"/>
      <c r="JJE136" s="461"/>
      <c r="JJF136" s="461"/>
      <c r="JJG136" s="461"/>
      <c r="JJH136" s="461"/>
      <c r="JJI136" s="461"/>
      <c r="JJJ136" s="461"/>
      <c r="JJK136" s="461"/>
      <c r="JJL136" s="461"/>
      <c r="JJM136" s="461"/>
      <c r="JJN136" s="461"/>
      <c r="JJO136" s="461"/>
      <c r="JJP136" s="461"/>
      <c r="JJQ136" s="461"/>
      <c r="JJR136" s="461"/>
      <c r="JJS136" s="461"/>
      <c r="JJT136" s="461"/>
      <c r="JJU136" s="461"/>
      <c r="JJV136" s="461"/>
      <c r="JJW136" s="461"/>
      <c r="JJX136" s="461"/>
      <c r="JJY136" s="461"/>
      <c r="JJZ136" s="461"/>
      <c r="JKA136" s="461"/>
      <c r="JKB136" s="461"/>
      <c r="JKC136" s="461"/>
      <c r="JKD136" s="461"/>
      <c r="JKE136" s="461"/>
      <c r="JKF136" s="461"/>
      <c r="JKG136" s="461"/>
      <c r="JKH136" s="461"/>
      <c r="JKI136" s="461"/>
      <c r="JKJ136" s="461"/>
      <c r="JKK136" s="461"/>
      <c r="JKL136" s="461"/>
      <c r="JKM136" s="461"/>
      <c r="JKN136" s="461"/>
      <c r="JKO136" s="461"/>
      <c r="JKP136" s="461"/>
      <c r="JKQ136" s="461"/>
      <c r="JKR136" s="461"/>
      <c r="JKS136" s="461"/>
      <c r="JKT136" s="461"/>
      <c r="JKU136" s="461"/>
      <c r="JKV136" s="461"/>
      <c r="JKW136" s="461"/>
      <c r="JKX136" s="461"/>
      <c r="JKY136" s="461"/>
      <c r="JKZ136" s="461"/>
      <c r="JLA136" s="461"/>
      <c r="JLB136" s="461"/>
      <c r="JLC136" s="461"/>
      <c r="JLD136" s="461"/>
      <c r="JLE136" s="461"/>
      <c r="JLF136" s="461"/>
      <c r="JLG136" s="461"/>
      <c r="JLH136" s="461"/>
      <c r="JLI136" s="461"/>
      <c r="JLJ136" s="461"/>
      <c r="JLK136" s="461"/>
      <c r="JLL136" s="461"/>
      <c r="JLM136" s="461"/>
      <c r="JLN136" s="461"/>
      <c r="JLO136" s="461"/>
      <c r="JLP136" s="461"/>
      <c r="JLQ136" s="461"/>
      <c r="JLR136" s="461"/>
      <c r="JLS136" s="461"/>
      <c r="JLT136" s="461"/>
      <c r="JLU136" s="461"/>
      <c r="JLV136" s="461"/>
      <c r="JLW136" s="461"/>
      <c r="JLX136" s="461"/>
      <c r="JLY136" s="461"/>
      <c r="JLZ136" s="461"/>
      <c r="JMA136" s="461"/>
      <c r="JMB136" s="461"/>
      <c r="JMC136" s="461"/>
      <c r="JMD136" s="461"/>
      <c r="JME136" s="461"/>
      <c r="JMF136" s="461"/>
      <c r="JMG136" s="461"/>
      <c r="JMH136" s="461"/>
      <c r="JMI136" s="461"/>
      <c r="JMJ136" s="461"/>
      <c r="JMK136" s="461"/>
      <c r="JML136" s="461"/>
      <c r="JMM136" s="461"/>
      <c r="JMN136" s="461"/>
      <c r="JMO136" s="461"/>
      <c r="JMP136" s="461"/>
      <c r="JMQ136" s="461"/>
      <c r="JMR136" s="461"/>
      <c r="JMS136" s="461"/>
      <c r="JMT136" s="461"/>
      <c r="JMU136" s="461"/>
      <c r="JMV136" s="461"/>
      <c r="JMW136" s="461"/>
      <c r="JMX136" s="461"/>
      <c r="JMY136" s="461"/>
      <c r="JMZ136" s="461"/>
      <c r="JNA136" s="461"/>
      <c r="JNB136" s="461"/>
      <c r="JNC136" s="461"/>
      <c r="JND136" s="461"/>
      <c r="JNE136" s="461"/>
      <c r="JNF136" s="461"/>
      <c r="JNG136" s="461"/>
      <c r="JNH136" s="461"/>
      <c r="JNI136" s="461"/>
      <c r="JNJ136" s="461"/>
      <c r="JNK136" s="461"/>
      <c r="JNL136" s="461"/>
      <c r="JNM136" s="461"/>
      <c r="JNN136" s="461"/>
      <c r="JNO136" s="461"/>
      <c r="JNP136" s="461"/>
      <c r="JNQ136" s="461"/>
      <c r="JNR136" s="461"/>
      <c r="JNS136" s="461"/>
      <c r="JNT136" s="461"/>
      <c r="JNU136" s="461"/>
      <c r="JNV136" s="461"/>
      <c r="JNW136" s="461"/>
      <c r="JNX136" s="461"/>
      <c r="JNY136" s="461"/>
      <c r="JNZ136" s="461"/>
      <c r="JOA136" s="461"/>
      <c r="JOB136" s="461"/>
      <c r="JOC136" s="461"/>
      <c r="JOD136" s="461"/>
      <c r="JOE136" s="461"/>
      <c r="JOF136" s="461"/>
      <c r="JOG136" s="461"/>
      <c r="JOH136" s="461"/>
      <c r="JOI136" s="461"/>
      <c r="JOJ136" s="461"/>
      <c r="JOK136" s="461"/>
      <c r="JOL136" s="461"/>
      <c r="JOM136" s="461"/>
      <c r="JON136" s="461"/>
      <c r="JOO136" s="461"/>
      <c r="JOP136" s="461"/>
      <c r="JOQ136" s="461"/>
      <c r="JOR136" s="461"/>
      <c r="JOS136" s="461"/>
      <c r="JOT136" s="461"/>
      <c r="JOU136" s="461"/>
      <c r="JOV136" s="461"/>
      <c r="JOW136" s="461"/>
      <c r="JOX136" s="461"/>
      <c r="JOY136" s="461"/>
      <c r="JOZ136" s="461"/>
      <c r="JPA136" s="461"/>
      <c r="JPB136" s="461"/>
      <c r="JPC136" s="461"/>
      <c r="JPD136" s="461"/>
      <c r="JPE136" s="461"/>
      <c r="JPF136" s="461"/>
      <c r="JPG136" s="461"/>
      <c r="JPH136" s="461"/>
      <c r="JPI136" s="461"/>
      <c r="JPJ136" s="461"/>
      <c r="JPK136" s="461"/>
      <c r="JPL136" s="461"/>
      <c r="JPM136" s="461"/>
      <c r="JPN136" s="461"/>
      <c r="JPO136" s="461"/>
      <c r="JPP136" s="461"/>
      <c r="JPQ136" s="461"/>
      <c r="JPR136" s="461"/>
      <c r="JPS136" s="461"/>
      <c r="JPT136" s="461"/>
      <c r="JPU136" s="461"/>
      <c r="JPV136" s="461"/>
      <c r="JPW136" s="461"/>
      <c r="JPX136" s="461"/>
      <c r="JPY136" s="461"/>
      <c r="JPZ136" s="461"/>
      <c r="JQA136" s="461"/>
      <c r="JQB136" s="461"/>
      <c r="JQC136" s="461"/>
      <c r="JQD136" s="461"/>
      <c r="JQE136" s="461"/>
      <c r="JQF136" s="461"/>
      <c r="JQG136" s="461"/>
      <c r="JQH136" s="461"/>
      <c r="JQI136" s="461"/>
      <c r="JQJ136" s="461"/>
      <c r="JQK136" s="461"/>
      <c r="JQL136" s="461"/>
      <c r="JQM136" s="461"/>
      <c r="JQN136" s="461"/>
      <c r="JQO136" s="461"/>
      <c r="JQP136" s="461"/>
      <c r="JQQ136" s="461"/>
      <c r="JQR136" s="461"/>
      <c r="JQS136" s="461"/>
      <c r="JQT136" s="461"/>
      <c r="JQU136" s="461"/>
      <c r="JQV136" s="461"/>
      <c r="JQW136" s="461"/>
      <c r="JQX136" s="461"/>
      <c r="JQY136" s="461"/>
      <c r="JQZ136" s="461"/>
      <c r="JRA136" s="461"/>
      <c r="JRB136" s="461"/>
      <c r="JRC136" s="461"/>
      <c r="JRD136" s="461"/>
      <c r="JRE136" s="461"/>
      <c r="JRF136" s="461"/>
      <c r="JRG136" s="461"/>
      <c r="JRH136" s="461"/>
      <c r="JRI136" s="461"/>
      <c r="JRJ136" s="461"/>
      <c r="JRK136" s="461"/>
      <c r="JRL136" s="461"/>
      <c r="JRM136" s="461"/>
      <c r="JRN136" s="461"/>
      <c r="JRO136" s="461"/>
      <c r="JRP136" s="461"/>
      <c r="JRQ136" s="461"/>
      <c r="JRR136" s="461"/>
      <c r="JRS136" s="461"/>
      <c r="JRT136" s="461"/>
      <c r="JRU136" s="461"/>
      <c r="JRV136" s="461"/>
      <c r="JRW136" s="461"/>
      <c r="JRX136" s="461"/>
      <c r="JRY136" s="461"/>
      <c r="JRZ136" s="461"/>
      <c r="JSA136" s="461"/>
      <c r="JSB136" s="461"/>
      <c r="JSC136" s="461"/>
      <c r="JSD136" s="461"/>
      <c r="JSE136" s="461"/>
      <c r="JSF136" s="461"/>
      <c r="JSG136" s="461"/>
      <c r="JSH136" s="461"/>
      <c r="JSI136" s="461"/>
      <c r="JSJ136" s="461"/>
      <c r="JSK136" s="461"/>
      <c r="JSL136" s="461"/>
      <c r="JSM136" s="461"/>
      <c r="JSN136" s="461"/>
      <c r="JSO136" s="461"/>
      <c r="JSP136" s="461"/>
      <c r="JSQ136" s="461"/>
      <c r="JSR136" s="461"/>
      <c r="JSS136" s="461"/>
      <c r="JST136" s="461"/>
      <c r="JSU136" s="461"/>
      <c r="JSV136" s="461"/>
      <c r="JSW136" s="461"/>
      <c r="JSX136" s="461"/>
      <c r="JSY136" s="461"/>
      <c r="JSZ136" s="461"/>
      <c r="JTA136" s="461"/>
      <c r="JTB136" s="461"/>
      <c r="JTC136" s="461"/>
      <c r="JTD136" s="461"/>
      <c r="JTE136" s="461"/>
      <c r="JTF136" s="461"/>
      <c r="JTG136" s="461"/>
      <c r="JTH136" s="461"/>
      <c r="JTI136" s="461"/>
      <c r="JTJ136" s="461"/>
      <c r="JTK136" s="461"/>
      <c r="JTL136" s="461"/>
      <c r="JTM136" s="461"/>
      <c r="JTN136" s="461"/>
      <c r="JTO136" s="461"/>
      <c r="JTP136" s="461"/>
      <c r="JTQ136" s="461"/>
      <c r="JTR136" s="461"/>
      <c r="JTS136" s="461"/>
      <c r="JTT136" s="461"/>
      <c r="JTU136" s="461"/>
      <c r="JTV136" s="461"/>
      <c r="JTW136" s="461"/>
      <c r="JTX136" s="461"/>
      <c r="JTY136" s="461"/>
      <c r="JTZ136" s="461"/>
      <c r="JUA136" s="461"/>
      <c r="JUB136" s="461"/>
      <c r="JUC136" s="461"/>
      <c r="JUD136" s="461"/>
      <c r="JUE136" s="461"/>
      <c r="JUF136" s="461"/>
      <c r="JUG136" s="461"/>
      <c r="JUH136" s="461"/>
      <c r="JUI136" s="461"/>
      <c r="JUJ136" s="461"/>
      <c r="JUK136" s="461"/>
      <c r="JUL136" s="461"/>
      <c r="JUM136" s="461"/>
      <c r="JUN136" s="461"/>
      <c r="JUO136" s="461"/>
      <c r="JUP136" s="461"/>
      <c r="JUQ136" s="461"/>
      <c r="JUR136" s="461"/>
      <c r="JUS136" s="461"/>
      <c r="JUT136" s="461"/>
      <c r="JUU136" s="461"/>
      <c r="JUV136" s="461"/>
      <c r="JUW136" s="461"/>
      <c r="JUX136" s="461"/>
      <c r="JUY136" s="461"/>
      <c r="JUZ136" s="461"/>
      <c r="JVA136" s="461"/>
      <c r="JVB136" s="461"/>
      <c r="JVC136" s="461"/>
      <c r="JVD136" s="461"/>
      <c r="JVE136" s="461"/>
      <c r="JVF136" s="461"/>
      <c r="JVG136" s="461"/>
      <c r="JVH136" s="461"/>
      <c r="JVI136" s="461"/>
      <c r="JVJ136" s="461"/>
      <c r="JVK136" s="461"/>
      <c r="JVL136" s="461"/>
      <c r="JVM136" s="461"/>
      <c r="JVN136" s="461"/>
      <c r="JVO136" s="461"/>
      <c r="JVP136" s="461"/>
      <c r="JVQ136" s="461"/>
      <c r="JVR136" s="461"/>
      <c r="JVS136" s="461"/>
      <c r="JVT136" s="461"/>
      <c r="JVU136" s="461"/>
      <c r="JVV136" s="461"/>
      <c r="JVW136" s="461"/>
      <c r="JVX136" s="461"/>
      <c r="JVY136" s="461"/>
      <c r="JVZ136" s="461"/>
      <c r="JWA136" s="461"/>
      <c r="JWB136" s="461"/>
      <c r="JWC136" s="461"/>
      <c r="JWD136" s="461"/>
      <c r="JWE136" s="461"/>
      <c r="JWF136" s="461"/>
      <c r="JWG136" s="461"/>
      <c r="JWH136" s="461"/>
      <c r="JWI136" s="461"/>
      <c r="JWJ136" s="461"/>
      <c r="JWK136" s="461"/>
      <c r="JWL136" s="461"/>
      <c r="JWM136" s="461"/>
      <c r="JWN136" s="461"/>
      <c r="JWO136" s="461"/>
      <c r="JWP136" s="461"/>
      <c r="JWQ136" s="461"/>
      <c r="JWR136" s="461"/>
      <c r="JWS136" s="461"/>
      <c r="JWT136" s="461"/>
      <c r="JWU136" s="461"/>
      <c r="JWV136" s="461"/>
      <c r="JWW136" s="461"/>
      <c r="JWX136" s="461"/>
      <c r="JWY136" s="461"/>
      <c r="JWZ136" s="461"/>
      <c r="JXA136" s="461"/>
      <c r="JXB136" s="461"/>
      <c r="JXC136" s="461"/>
      <c r="JXD136" s="461"/>
      <c r="JXE136" s="461"/>
      <c r="JXF136" s="461"/>
      <c r="JXG136" s="461"/>
      <c r="JXH136" s="461"/>
      <c r="JXI136" s="461"/>
      <c r="JXJ136" s="461"/>
      <c r="JXK136" s="461"/>
      <c r="JXL136" s="461"/>
      <c r="JXM136" s="461"/>
      <c r="JXN136" s="461"/>
      <c r="JXO136" s="461"/>
      <c r="JXP136" s="461"/>
      <c r="JXQ136" s="461"/>
      <c r="JXR136" s="461"/>
      <c r="JXS136" s="461"/>
      <c r="JXT136" s="461"/>
      <c r="JXU136" s="461"/>
      <c r="JXV136" s="461"/>
      <c r="JXW136" s="461"/>
      <c r="JXX136" s="461"/>
      <c r="JXY136" s="461"/>
      <c r="JXZ136" s="461"/>
      <c r="JYA136" s="461"/>
      <c r="JYB136" s="461"/>
      <c r="JYC136" s="461"/>
      <c r="JYD136" s="461"/>
      <c r="JYE136" s="461"/>
      <c r="JYF136" s="461"/>
      <c r="JYG136" s="461"/>
      <c r="JYH136" s="461"/>
      <c r="JYI136" s="461"/>
      <c r="JYJ136" s="461"/>
      <c r="JYK136" s="461"/>
      <c r="JYL136" s="461"/>
      <c r="JYM136" s="461"/>
      <c r="JYN136" s="461"/>
      <c r="JYO136" s="461"/>
      <c r="JYP136" s="461"/>
      <c r="JYQ136" s="461"/>
      <c r="JYR136" s="461"/>
      <c r="JYS136" s="461"/>
      <c r="JYT136" s="461"/>
      <c r="JYU136" s="461"/>
      <c r="JYV136" s="461"/>
      <c r="JYW136" s="461"/>
      <c r="JYX136" s="461"/>
      <c r="JYY136" s="461"/>
      <c r="JYZ136" s="461"/>
      <c r="JZA136" s="461"/>
      <c r="JZB136" s="461"/>
      <c r="JZC136" s="461"/>
      <c r="JZD136" s="461"/>
      <c r="JZE136" s="461"/>
      <c r="JZF136" s="461"/>
      <c r="JZG136" s="461"/>
      <c r="JZH136" s="461"/>
      <c r="JZI136" s="461"/>
      <c r="JZJ136" s="461"/>
      <c r="JZK136" s="461"/>
      <c r="JZL136" s="461"/>
      <c r="JZM136" s="461"/>
      <c r="JZN136" s="461"/>
      <c r="JZO136" s="461"/>
      <c r="JZP136" s="461"/>
      <c r="JZQ136" s="461"/>
      <c r="JZR136" s="461"/>
      <c r="JZS136" s="461"/>
      <c r="JZT136" s="461"/>
      <c r="JZU136" s="461"/>
      <c r="JZV136" s="461"/>
      <c r="JZW136" s="461"/>
      <c r="JZX136" s="461"/>
      <c r="JZY136" s="461"/>
      <c r="JZZ136" s="461"/>
      <c r="KAA136" s="461"/>
      <c r="KAB136" s="461"/>
      <c r="KAC136" s="461"/>
      <c r="KAD136" s="461"/>
      <c r="KAE136" s="461"/>
      <c r="KAF136" s="461"/>
      <c r="KAG136" s="461"/>
      <c r="KAH136" s="461"/>
      <c r="KAI136" s="461"/>
      <c r="KAJ136" s="461"/>
      <c r="KAK136" s="461"/>
      <c r="KAL136" s="461"/>
      <c r="KAM136" s="461"/>
      <c r="KAN136" s="461"/>
      <c r="KAO136" s="461"/>
      <c r="KAP136" s="461"/>
      <c r="KAQ136" s="461"/>
      <c r="KAR136" s="461"/>
      <c r="KAS136" s="461"/>
      <c r="KAT136" s="461"/>
      <c r="KAU136" s="461"/>
      <c r="KAV136" s="461"/>
      <c r="KAW136" s="461"/>
      <c r="KAX136" s="461"/>
      <c r="KAY136" s="461"/>
      <c r="KAZ136" s="461"/>
      <c r="KBA136" s="461"/>
      <c r="KBB136" s="461"/>
      <c r="KBC136" s="461"/>
      <c r="KBD136" s="461"/>
      <c r="KBE136" s="461"/>
      <c r="KBF136" s="461"/>
      <c r="KBG136" s="461"/>
      <c r="KBH136" s="461"/>
      <c r="KBI136" s="461"/>
      <c r="KBJ136" s="461"/>
      <c r="KBK136" s="461"/>
      <c r="KBL136" s="461"/>
      <c r="KBM136" s="461"/>
      <c r="KBN136" s="461"/>
      <c r="KBO136" s="461"/>
      <c r="KBP136" s="461"/>
      <c r="KBQ136" s="461"/>
      <c r="KBR136" s="461"/>
      <c r="KBS136" s="461"/>
      <c r="KBT136" s="461"/>
      <c r="KBU136" s="461"/>
      <c r="KBV136" s="461"/>
      <c r="KBW136" s="461"/>
      <c r="KBX136" s="461"/>
      <c r="KBY136" s="461"/>
      <c r="KBZ136" s="461"/>
      <c r="KCA136" s="461"/>
      <c r="KCB136" s="461"/>
      <c r="KCC136" s="461"/>
      <c r="KCD136" s="461"/>
      <c r="KCE136" s="461"/>
      <c r="KCF136" s="461"/>
      <c r="KCG136" s="461"/>
      <c r="KCH136" s="461"/>
      <c r="KCI136" s="461"/>
      <c r="KCJ136" s="461"/>
      <c r="KCK136" s="461"/>
      <c r="KCL136" s="461"/>
      <c r="KCM136" s="461"/>
      <c r="KCN136" s="461"/>
      <c r="KCO136" s="461"/>
      <c r="KCP136" s="461"/>
      <c r="KCQ136" s="461"/>
      <c r="KCR136" s="461"/>
      <c r="KCS136" s="461"/>
      <c r="KCT136" s="461"/>
      <c r="KCU136" s="461"/>
      <c r="KCV136" s="461"/>
      <c r="KCW136" s="461"/>
      <c r="KCX136" s="461"/>
      <c r="KCY136" s="461"/>
      <c r="KCZ136" s="461"/>
      <c r="KDA136" s="461"/>
      <c r="KDB136" s="461"/>
      <c r="KDC136" s="461"/>
      <c r="KDD136" s="461"/>
      <c r="KDE136" s="461"/>
      <c r="KDF136" s="461"/>
      <c r="KDG136" s="461"/>
      <c r="KDH136" s="461"/>
      <c r="KDI136" s="461"/>
      <c r="KDJ136" s="461"/>
      <c r="KDK136" s="461"/>
      <c r="KDL136" s="461"/>
      <c r="KDM136" s="461"/>
      <c r="KDN136" s="461"/>
      <c r="KDO136" s="461"/>
      <c r="KDP136" s="461"/>
      <c r="KDQ136" s="461"/>
      <c r="KDR136" s="461"/>
      <c r="KDS136" s="461"/>
      <c r="KDT136" s="461"/>
      <c r="KDU136" s="461"/>
      <c r="KDV136" s="461"/>
      <c r="KDW136" s="461"/>
      <c r="KDX136" s="461"/>
      <c r="KDY136" s="461"/>
      <c r="KDZ136" s="461"/>
      <c r="KEA136" s="461"/>
      <c r="KEB136" s="461"/>
      <c r="KEC136" s="461"/>
      <c r="KED136" s="461"/>
      <c r="KEE136" s="461"/>
      <c r="KEF136" s="461"/>
      <c r="KEG136" s="461"/>
      <c r="KEH136" s="461"/>
      <c r="KEI136" s="461"/>
      <c r="KEJ136" s="461"/>
      <c r="KEK136" s="461"/>
      <c r="KEL136" s="461"/>
      <c r="KEM136" s="461"/>
      <c r="KEN136" s="461"/>
      <c r="KEO136" s="461"/>
      <c r="KEP136" s="461"/>
      <c r="KEQ136" s="461"/>
      <c r="KER136" s="461"/>
      <c r="KES136" s="461"/>
      <c r="KET136" s="461"/>
      <c r="KEU136" s="461"/>
      <c r="KEV136" s="461"/>
      <c r="KEW136" s="461"/>
      <c r="KEX136" s="461"/>
      <c r="KEY136" s="461"/>
      <c r="KEZ136" s="461"/>
      <c r="KFA136" s="461"/>
      <c r="KFB136" s="461"/>
      <c r="KFC136" s="461"/>
      <c r="KFD136" s="461"/>
      <c r="KFE136" s="461"/>
      <c r="KFF136" s="461"/>
      <c r="KFG136" s="461"/>
      <c r="KFH136" s="461"/>
      <c r="KFI136" s="461"/>
      <c r="KFJ136" s="461"/>
      <c r="KFK136" s="461"/>
      <c r="KFL136" s="461"/>
      <c r="KFM136" s="461"/>
      <c r="KFN136" s="461"/>
      <c r="KFO136" s="461"/>
      <c r="KFP136" s="461"/>
      <c r="KFQ136" s="461"/>
      <c r="KFR136" s="461"/>
      <c r="KFS136" s="461"/>
      <c r="KFT136" s="461"/>
      <c r="KFU136" s="461"/>
      <c r="KFV136" s="461"/>
      <c r="KFW136" s="461"/>
      <c r="KFX136" s="461"/>
      <c r="KFY136" s="461"/>
      <c r="KFZ136" s="461"/>
      <c r="KGA136" s="461"/>
      <c r="KGB136" s="461"/>
      <c r="KGC136" s="461"/>
      <c r="KGD136" s="461"/>
      <c r="KGE136" s="461"/>
      <c r="KGF136" s="461"/>
      <c r="KGG136" s="461"/>
      <c r="KGH136" s="461"/>
      <c r="KGI136" s="461"/>
      <c r="KGJ136" s="461"/>
      <c r="KGK136" s="461"/>
      <c r="KGL136" s="461"/>
      <c r="KGM136" s="461"/>
      <c r="KGN136" s="461"/>
      <c r="KGO136" s="461"/>
      <c r="KGP136" s="461"/>
      <c r="KGQ136" s="461"/>
      <c r="KGR136" s="461"/>
      <c r="KGS136" s="461"/>
      <c r="KGT136" s="461"/>
      <c r="KGU136" s="461"/>
      <c r="KGV136" s="461"/>
      <c r="KGW136" s="461"/>
      <c r="KGX136" s="461"/>
      <c r="KGY136" s="461"/>
      <c r="KGZ136" s="461"/>
      <c r="KHA136" s="461"/>
      <c r="KHB136" s="461"/>
      <c r="KHC136" s="461"/>
      <c r="KHD136" s="461"/>
      <c r="KHE136" s="461"/>
      <c r="KHF136" s="461"/>
      <c r="KHG136" s="461"/>
      <c r="KHH136" s="461"/>
      <c r="KHI136" s="461"/>
      <c r="KHJ136" s="461"/>
      <c r="KHK136" s="461"/>
      <c r="KHL136" s="461"/>
      <c r="KHM136" s="461"/>
      <c r="KHN136" s="461"/>
      <c r="KHO136" s="461"/>
      <c r="KHP136" s="461"/>
      <c r="KHQ136" s="461"/>
      <c r="KHR136" s="461"/>
      <c r="KHS136" s="461"/>
      <c r="KHT136" s="461"/>
      <c r="KHU136" s="461"/>
      <c r="KHV136" s="461"/>
      <c r="KHW136" s="461"/>
      <c r="KHX136" s="461"/>
      <c r="KHY136" s="461"/>
      <c r="KHZ136" s="461"/>
      <c r="KIA136" s="461"/>
      <c r="KIB136" s="461"/>
      <c r="KIC136" s="461"/>
      <c r="KID136" s="461"/>
      <c r="KIE136" s="461"/>
      <c r="KIF136" s="461"/>
      <c r="KIG136" s="461"/>
      <c r="KIH136" s="461"/>
      <c r="KII136" s="461"/>
      <c r="KIJ136" s="461"/>
      <c r="KIK136" s="461"/>
      <c r="KIL136" s="461"/>
      <c r="KIM136" s="461"/>
      <c r="KIN136" s="461"/>
      <c r="KIO136" s="461"/>
      <c r="KIP136" s="461"/>
      <c r="KIQ136" s="461"/>
      <c r="KIR136" s="461"/>
      <c r="KIS136" s="461"/>
      <c r="KIT136" s="461"/>
      <c r="KIU136" s="461"/>
      <c r="KIV136" s="461"/>
      <c r="KIW136" s="461"/>
      <c r="KIX136" s="461"/>
      <c r="KIY136" s="461"/>
      <c r="KIZ136" s="461"/>
      <c r="KJA136" s="461"/>
      <c r="KJB136" s="461"/>
      <c r="KJC136" s="461"/>
      <c r="KJD136" s="461"/>
      <c r="KJE136" s="461"/>
      <c r="KJF136" s="461"/>
      <c r="KJG136" s="461"/>
      <c r="KJH136" s="461"/>
      <c r="KJI136" s="461"/>
      <c r="KJJ136" s="461"/>
      <c r="KJK136" s="461"/>
      <c r="KJL136" s="461"/>
      <c r="KJM136" s="461"/>
      <c r="KJN136" s="461"/>
      <c r="KJO136" s="461"/>
      <c r="KJP136" s="461"/>
      <c r="KJQ136" s="461"/>
      <c r="KJR136" s="461"/>
      <c r="KJS136" s="461"/>
      <c r="KJT136" s="461"/>
      <c r="KJU136" s="461"/>
      <c r="KJV136" s="461"/>
      <c r="KJW136" s="461"/>
      <c r="KJX136" s="461"/>
      <c r="KJY136" s="461"/>
      <c r="KJZ136" s="461"/>
      <c r="KKA136" s="461"/>
      <c r="KKB136" s="461"/>
      <c r="KKC136" s="461"/>
      <c r="KKD136" s="461"/>
      <c r="KKE136" s="461"/>
      <c r="KKF136" s="461"/>
      <c r="KKG136" s="461"/>
      <c r="KKH136" s="461"/>
      <c r="KKI136" s="461"/>
      <c r="KKJ136" s="461"/>
      <c r="KKK136" s="461"/>
      <c r="KKL136" s="461"/>
      <c r="KKM136" s="461"/>
      <c r="KKN136" s="461"/>
      <c r="KKO136" s="461"/>
      <c r="KKP136" s="461"/>
      <c r="KKQ136" s="461"/>
      <c r="KKR136" s="461"/>
      <c r="KKS136" s="461"/>
      <c r="KKT136" s="461"/>
      <c r="KKU136" s="461"/>
      <c r="KKV136" s="461"/>
      <c r="KKW136" s="461"/>
      <c r="KKX136" s="461"/>
      <c r="KKY136" s="461"/>
      <c r="KKZ136" s="461"/>
      <c r="KLA136" s="461"/>
      <c r="KLB136" s="461"/>
      <c r="KLC136" s="461"/>
      <c r="KLD136" s="461"/>
      <c r="KLE136" s="461"/>
      <c r="KLF136" s="461"/>
      <c r="KLG136" s="461"/>
      <c r="KLH136" s="461"/>
      <c r="KLI136" s="461"/>
      <c r="KLJ136" s="461"/>
      <c r="KLK136" s="461"/>
      <c r="KLL136" s="461"/>
      <c r="KLM136" s="461"/>
      <c r="KLN136" s="461"/>
      <c r="KLO136" s="461"/>
      <c r="KLP136" s="461"/>
      <c r="KLQ136" s="461"/>
      <c r="KLR136" s="461"/>
      <c r="KLS136" s="461"/>
      <c r="KLT136" s="461"/>
      <c r="KLU136" s="461"/>
      <c r="KLV136" s="461"/>
      <c r="KLW136" s="461"/>
      <c r="KLX136" s="461"/>
      <c r="KLY136" s="461"/>
      <c r="KLZ136" s="461"/>
      <c r="KMA136" s="461"/>
      <c r="KMB136" s="461"/>
      <c r="KMC136" s="461"/>
      <c r="KMD136" s="461"/>
      <c r="KME136" s="461"/>
      <c r="KMF136" s="461"/>
      <c r="KMG136" s="461"/>
      <c r="KMH136" s="461"/>
      <c r="KMI136" s="461"/>
      <c r="KMJ136" s="461"/>
      <c r="KMK136" s="461"/>
      <c r="KML136" s="461"/>
      <c r="KMM136" s="461"/>
      <c r="KMN136" s="461"/>
      <c r="KMO136" s="461"/>
      <c r="KMP136" s="461"/>
      <c r="KMQ136" s="461"/>
      <c r="KMR136" s="461"/>
      <c r="KMS136" s="461"/>
      <c r="KMT136" s="461"/>
      <c r="KMU136" s="461"/>
      <c r="KMV136" s="461"/>
      <c r="KMW136" s="461"/>
      <c r="KMX136" s="461"/>
      <c r="KMY136" s="461"/>
      <c r="KMZ136" s="461"/>
      <c r="KNA136" s="461"/>
      <c r="KNB136" s="461"/>
      <c r="KNC136" s="461"/>
      <c r="KND136" s="461"/>
      <c r="KNE136" s="461"/>
      <c r="KNF136" s="461"/>
      <c r="KNG136" s="461"/>
      <c r="KNH136" s="461"/>
      <c r="KNI136" s="461"/>
      <c r="KNJ136" s="461"/>
      <c r="KNK136" s="461"/>
      <c r="KNL136" s="461"/>
      <c r="KNM136" s="461"/>
      <c r="KNN136" s="461"/>
      <c r="KNO136" s="461"/>
      <c r="KNP136" s="461"/>
      <c r="KNQ136" s="461"/>
      <c r="KNR136" s="461"/>
      <c r="KNS136" s="461"/>
      <c r="KNT136" s="461"/>
      <c r="KNU136" s="461"/>
      <c r="KNV136" s="461"/>
      <c r="KNW136" s="461"/>
      <c r="KNX136" s="461"/>
      <c r="KNY136" s="461"/>
      <c r="KNZ136" s="461"/>
      <c r="KOA136" s="461"/>
      <c r="KOB136" s="461"/>
      <c r="KOC136" s="461"/>
      <c r="KOD136" s="461"/>
      <c r="KOE136" s="461"/>
      <c r="KOF136" s="461"/>
      <c r="KOG136" s="461"/>
      <c r="KOH136" s="461"/>
      <c r="KOI136" s="461"/>
      <c r="KOJ136" s="461"/>
      <c r="KOK136" s="461"/>
      <c r="KOL136" s="461"/>
      <c r="KOM136" s="461"/>
      <c r="KON136" s="461"/>
      <c r="KOO136" s="461"/>
      <c r="KOP136" s="461"/>
      <c r="KOQ136" s="461"/>
      <c r="KOR136" s="461"/>
      <c r="KOS136" s="461"/>
      <c r="KOT136" s="461"/>
      <c r="KOU136" s="461"/>
      <c r="KOV136" s="461"/>
      <c r="KOW136" s="461"/>
      <c r="KOX136" s="461"/>
      <c r="KOY136" s="461"/>
      <c r="KOZ136" s="461"/>
      <c r="KPA136" s="461"/>
      <c r="KPB136" s="461"/>
      <c r="KPC136" s="461"/>
      <c r="KPD136" s="461"/>
      <c r="KPE136" s="461"/>
      <c r="KPF136" s="461"/>
      <c r="KPG136" s="461"/>
      <c r="KPH136" s="461"/>
      <c r="KPI136" s="461"/>
      <c r="KPJ136" s="461"/>
      <c r="KPK136" s="461"/>
      <c r="KPL136" s="461"/>
      <c r="KPM136" s="461"/>
      <c r="KPN136" s="461"/>
      <c r="KPO136" s="461"/>
      <c r="KPP136" s="461"/>
      <c r="KPQ136" s="461"/>
      <c r="KPR136" s="461"/>
      <c r="KPS136" s="461"/>
      <c r="KPT136" s="461"/>
      <c r="KPU136" s="461"/>
      <c r="KPV136" s="461"/>
      <c r="KPW136" s="461"/>
      <c r="KPX136" s="461"/>
      <c r="KPY136" s="461"/>
      <c r="KPZ136" s="461"/>
      <c r="KQA136" s="461"/>
      <c r="KQB136" s="461"/>
      <c r="KQC136" s="461"/>
      <c r="KQD136" s="461"/>
      <c r="KQE136" s="461"/>
      <c r="KQF136" s="461"/>
      <c r="KQG136" s="461"/>
      <c r="KQH136" s="461"/>
      <c r="KQI136" s="461"/>
      <c r="KQJ136" s="461"/>
      <c r="KQK136" s="461"/>
      <c r="KQL136" s="461"/>
      <c r="KQM136" s="461"/>
      <c r="KQN136" s="461"/>
      <c r="KQO136" s="461"/>
      <c r="KQP136" s="461"/>
      <c r="KQQ136" s="461"/>
      <c r="KQR136" s="461"/>
      <c r="KQS136" s="461"/>
      <c r="KQT136" s="461"/>
      <c r="KQU136" s="461"/>
      <c r="KQV136" s="461"/>
      <c r="KQW136" s="461"/>
      <c r="KQX136" s="461"/>
      <c r="KQY136" s="461"/>
      <c r="KQZ136" s="461"/>
      <c r="KRA136" s="461"/>
      <c r="KRB136" s="461"/>
      <c r="KRC136" s="461"/>
      <c r="KRD136" s="461"/>
      <c r="KRE136" s="461"/>
      <c r="KRF136" s="461"/>
      <c r="KRG136" s="461"/>
      <c r="KRH136" s="461"/>
      <c r="KRI136" s="461"/>
      <c r="KRJ136" s="461"/>
      <c r="KRK136" s="461"/>
      <c r="KRL136" s="461"/>
      <c r="KRM136" s="461"/>
      <c r="KRN136" s="461"/>
      <c r="KRO136" s="461"/>
      <c r="KRP136" s="461"/>
      <c r="KRQ136" s="461"/>
      <c r="KRR136" s="461"/>
      <c r="KRS136" s="461"/>
      <c r="KRT136" s="461"/>
      <c r="KRU136" s="461"/>
      <c r="KRV136" s="461"/>
      <c r="KRW136" s="461"/>
      <c r="KRX136" s="461"/>
      <c r="KRY136" s="461"/>
      <c r="KRZ136" s="461"/>
      <c r="KSA136" s="461"/>
      <c r="KSB136" s="461"/>
      <c r="KSC136" s="461"/>
      <c r="KSD136" s="461"/>
      <c r="KSE136" s="461"/>
      <c r="KSF136" s="461"/>
      <c r="KSG136" s="461"/>
      <c r="KSH136" s="461"/>
      <c r="KSI136" s="461"/>
      <c r="KSJ136" s="461"/>
      <c r="KSK136" s="461"/>
      <c r="KSL136" s="461"/>
      <c r="KSM136" s="461"/>
      <c r="KSN136" s="461"/>
      <c r="KSO136" s="461"/>
      <c r="KSP136" s="461"/>
      <c r="KSQ136" s="461"/>
      <c r="KSR136" s="461"/>
      <c r="KSS136" s="461"/>
      <c r="KST136" s="461"/>
      <c r="KSU136" s="461"/>
      <c r="KSV136" s="461"/>
      <c r="KSW136" s="461"/>
      <c r="KSX136" s="461"/>
      <c r="KSY136" s="461"/>
      <c r="KSZ136" s="461"/>
      <c r="KTA136" s="461"/>
      <c r="KTB136" s="461"/>
      <c r="KTC136" s="461"/>
      <c r="KTD136" s="461"/>
      <c r="KTE136" s="461"/>
      <c r="KTF136" s="461"/>
      <c r="KTG136" s="461"/>
      <c r="KTH136" s="461"/>
      <c r="KTI136" s="461"/>
      <c r="KTJ136" s="461"/>
      <c r="KTK136" s="461"/>
      <c r="KTL136" s="461"/>
      <c r="KTM136" s="461"/>
      <c r="KTN136" s="461"/>
      <c r="KTO136" s="461"/>
      <c r="KTP136" s="461"/>
      <c r="KTQ136" s="461"/>
      <c r="KTR136" s="461"/>
      <c r="KTS136" s="461"/>
      <c r="KTT136" s="461"/>
      <c r="KTU136" s="461"/>
      <c r="KTV136" s="461"/>
      <c r="KTW136" s="461"/>
      <c r="KTX136" s="461"/>
      <c r="KTY136" s="461"/>
      <c r="KTZ136" s="461"/>
      <c r="KUA136" s="461"/>
      <c r="KUB136" s="461"/>
      <c r="KUC136" s="461"/>
      <c r="KUD136" s="461"/>
      <c r="KUE136" s="461"/>
      <c r="KUF136" s="461"/>
      <c r="KUG136" s="461"/>
      <c r="KUH136" s="461"/>
      <c r="KUI136" s="461"/>
      <c r="KUJ136" s="461"/>
      <c r="KUK136" s="461"/>
      <c r="KUL136" s="461"/>
      <c r="KUM136" s="461"/>
      <c r="KUN136" s="461"/>
      <c r="KUO136" s="461"/>
      <c r="KUP136" s="461"/>
      <c r="KUQ136" s="461"/>
      <c r="KUR136" s="461"/>
      <c r="KUS136" s="461"/>
      <c r="KUT136" s="461"/>
      <c r="KUU136" s="461"/>
      <c r="KUV136" s="461"/>
      <c r="KUW136" s="461"/>
      <c r="KUX136" s="461"/>
      <c r="KUY136" s="461"/>
      <c r="KUZ136" s="461"/>
      <c r="KVA136" s="461"/>
      <c r="KVB136" s="461"/>
      <c r="KVC136" s="461"/>
      <c r="KVD136" s="461"/>
      <c r="KVE136" s="461"/>
      <c r="KVF136" s="461"/>
      <c r="KVG136" s="461"/>
      <c r="KVH136" s="461"/>
      <c r="KVI136" s="461"/>
      <c r="KVJ136" s="461"/>
      <c r="KVK136" s="461"/>
      <c r="KVL136" s="461"/>
      <c r="KVM136" s="461"/>
      <c r="KVN136" s="461"/>
      <c r="KVO136" s="461"/>
      <c r="KVP136" s="461"/>
      <c r="KVQ136" s="461"/>
      <c r="KVR136" s="461"/>
      <c r="KVS136" s="461"/>
      <c r="KVT136" s="461"/>
      <c r="KVU136" s="461"/>
      <c r="KVV136" s="461"/>
      <c r="KVW136" s="461"/>
      <c r="KVX136" s="461"/>
      <c r="KVY136" s="461"/>
      <c r="KVZ136" s="461"/>
      <c r="KWA136" s="461"/>
      <c r="KWB136" s="461"/>
      <c r="KWC136" s="461"/>
      <c r="KWD136" s="461"/>
      <c r="KWE136" s="461"/>
      <c r="KWF136" s="461"/>
      <c r="KWG136" s="461"/>
      <c r="KWH136" s="461"/>
      <c r="KWI136" s="461"/>
      <c r="KWJ136" s="461"/>
      <c r="KWK136" s="461"/>
      <c r="KWL136" s="461"/>
      <c r="KWM136" s="461"/>
      <c r="KWN136" s="461"/>
      <c r="KWO136" s="461"/>
      <c r="KWP136" s="461"/>
      <c r="KWQ136" s="461"/>
      <c r="KWR136" s="461"/>
      <c r="KWS136" s="461"/>
      <c r="KWT136" s="461"/>
      <c r="KWU136" s="461"/>
      <c r="KWV136" s="461"/>
      <c r="KWW136" s="461"/>
      <c r="KWX136" s="461"/>
      <c r="KWY136" s="461"/>
      <c r="KWZ136" s="461"/>
      <c r="KXA136" s="461"/>
      <c r="KXB136" s="461"/>
      <c r="KXC136" s="461"/>
      <c r="KXD136" s="461"/>
      <c r="KXE136" s="461"/>
      <c r="KXF136" s="461"/>
      <c r="KXG136" s="461"/>
      <c r="KXH136" s="461"/>
      <c r="KXI136" s="461"/>
      <c r="KXJ136" s="461"/>
      <c r="KXK136" s="461"/>
      <c r="KXL136" s="461"/>
      <c r="KXM136" s="461"/>
      <c r="KXN136" s="461"/>
      <c r="KXO136" s="461"/>
      <c r="KXP136" s="461"/>
      <c r="KXQ136" s="461"/>
      <c r="KXR136" s="461"/>
      <c r="KXS136" s="461"/>
      <c r="KXT136" s="461"/>
      <c r="KXU136" s="461"/>
      <c r="KXV136" s="461"/>
      <c r="KXW136" s="461"/>
      <c r="KXX136" s="461"/>
      <c r="KXY136" s="461"/>
      <c r="KXZ136" s="461"/>
      <c r="KYA136" s="461"/>
      <c r="KYB136" s="461"/>
      <c r="KYC136" s="461"/>
      <c r="KYD136" s="461"/>
      <c r="KYE136" s="461"/>
      <c r="KYF136" s="461"/>
      <c r="KYG136" s="461"/>
      <c r="KYH136" s="461"/>
      <c r="KYI136" s="461"/>
      <c r="KYJ136" s="461"/>
      <c r="KYK136" s="461"/>
      <c r="KYL136" s="461"/>
      <c r="KYM136" s="461"/>
      <c r="KYN136" s="461"/>
      <c r="KYO136" s="461"/>
      <c r="KYP136" s="461"/>
      <c r="KYQ136" s="461"/>
      <c r="KYR136" s="461"/>
      <c r="KYS136" s="461"/>
      <c r="KYT136" s="461"/>
      <c r="KYU136" s="461"/>
      <c r="KYV136" s="461"/>
      <c r="KYW136" s="461"/>
      <c r="KYX136" s="461"/>
      <c r="KYY136" s="461"/>
      <c r="KYZ136" s="461"/>
      <c r="KZA136" s="461"/>
      <c r="KZB136" s="461"/>
      <c r="KZC136" s="461"/>
      <c r="KZD136" s="461"/>
      <c r="KZE136" s="461"/>
      <c r="KZF136" s="461"/>
      <c r="KZG136" s="461"/>
      <c r="KZH136" s="461"/>
      <c r="KZI136" s="461"/>
      <c r="KZJ136" s="461"/>
      <c r="KZK136" s="461"/>
      <c r="KZL136" s="461"/>
      <c r="KZM136" s="461"/>
      <c r="KZN136" s="461"/>
      <c r="KZO136" s="461"/>
      <c r="KZP136" s="461"/>
      <c r="KZQ136" s="461"/>
      <c r="KZR136" s="461"/>
      <c r="KZS136" s="461"/>
      <c r="KZT136" s="461"/>
      <c r="KZU136" s="461"/>
      <c r="KZV136" s="461"/>
      <c r="KZW136" s="461"/>
      <c r="KZX136" s="461"/>
      <c r="KZY136" s="461"/>
      <c r="KZZ136" s="461"/>
      <c r="LAA136" s="461"/>
      <c r="LAB136" s="461"/>
      <c r="LAC136" s="461"/>
      <c r="LAD136" s="461"/>
      <c r="LAE136" s="461"/>
      <c r="LAF136" s="461"/>
      <c r="LAG136" s="461"/>
      <c r="LAH136" s="461"/>
      <c r="LAI136" s="461"/>
      <c r="LAJ136" s="461"/>
      <c r="LAK136" s="461"/>
      <c r="LAL136" s="461"/>
      <c r="LAM136" s="461"/>
      <c r="LAN136" s="461"/>
      <c r="LAO136" s="461"/>
      <c r="LAP136" s="461"/>
      <c r="LAQ136" s="461"/>
      <c r="LAR136" s="461"/>
      <c r="LAS136" s="461"/>
      <c r="LAT136" s="461"/>
      <c r="LAU136" s="461"/>
      <c r="LAV136" s="461"/>
      <c r="LAW136" s="461"/>
      <c r="LAX136" s="461"/>
      <c r="LAY136" s="461"/>
      <c r="LAZ136" s="461"/>
      <c r="LBA136" s="461"/>
      <c r="LBB136" s="461"/>
      <c r="LBC136" s="461"/>
      <c r="LBD136" s="461"/>
      <c r="LBE136" s="461"/>
      <c r="LBF136" s="461"/>
      <c r="LBG136" s="461"/>
      <c r="LBH136" s="461"/>
      <c r="LBI136" s="461"/>
      <c r="LBJ136" s="461"/>
      <c r="LBK136" s="461"/>
      <c r="LBL136" s="461"/>
      <c r="LBM136" s="461"/>
      <c r="LBN136" s="461"/>
      <c r="LBO136" s="461"/>
      <c r="LBP136" s="461"/>
      <c r="LBQ136" s="461"/>
      <c r="LBR136" s="461"/>
      <c r="LBS136" s="461"/>
      <c r="LBT136" s="461"/>
      <c r="LBU136" s="461"/>
      <c r="LBV136" s="461"/>
      <c r="LBW136" s="461"/>
      <c r="LBX136" s="461"/>
      <c r="LBY136" s="461"/>
      <c r="LBZ136" s="461"/>
      <c r="LCA136" s="461"/>
      <c r="LCB136" s="461"/>
      <c r="LCC136" s="461"/>
      <c r="LCD136" s="461"/>
      <c r="LCE136" s="461"/>
      <c r="LCF136" s="461"/>
      <c r="LCG136" s="461"/>
      <c r="LCH136" s="461"/>
      <c r="LCI136" s="461"/>
      <c r="LCJ136" s="461"/>
      <c r="LCK136" s="461"/>
      <c r="LCL136" s="461"/>
      <c r="LCM136" s="461"/>
      <c r="LCN136" s="461"/>
      <c r="LCO136" s="461"/>
      <c r="LCP136" s="461"/>
      <c r="LCQ136" s="461"/>
      <c r="LCR136" s="461"/>
      <c r="LCS136" s="461"/>
      <c r="LCT136" s="461"/>
      <c r="LCU136" s="461"/>
      <c r="LCV136" s="461"/>
      <c r="LCW136" s="461"/>
      <c r="LCX136" s="461"/>
      <c r="LCY136" s="461"/>
      <c r="LCZ136" s="461"/>
      <c r="LDA136" s="461"/>
      <c r="LDB136" s="461"/>
      <c r="LDC136" s="461"/>
      <c r="LDD136" s="461"/>
      <c r="LDE136" s="461"/>
      <c r="LDF136" s="461"/>
      <c r="LDG136" s="461"/>
      <c r="LDH136" s="461"/>
      <c r="LDI136" s="461"/>
      <c r="LDJ136" s="461"/>
      <c r="LDK136" s="461"/>
      <c r="LDL136" s="461"/>
      <c r="LDM136" s="461"/>
      <c r="LDN136" s="461"/>
      <c r="LDO136" s="461"/>
      <c r="LDP136" s="461"/>
      <c r="LDQ136" s="461"/>
      <c r="LDR136" s="461"/>
      <c r="LDS136" s="461"/>
      <c r="LDT136" s="461"/>
      <c r="LDU136" s="461"/>
      <c r="LDV136" s="461"/>
      <c r="LDW136" s="461"/>
      <c r="LDX136" s="461"/>
      <c r="LDY136" s="461"/>
      <c r="LDZ136" s="461"/>
      <c r="LEA136" s="461"/>
      <c r="LEB136" s="461"/>
      <c r="LEC136" s="461"/>
      <c r="LED136" s="461"/>
      <c r="LEE136" s="461"/>
      <c r="LEF136" s="461"/>
      <c r="LEG136" s="461"/>
      <c r="LEH136" s="461"/>
      <c r="LEI136" s="461"/>
      <c r="LEJ136" s="461"/>
      <c r="LEK136" s="461"/>
      <c r="LEL136" s="461"/>
      <c r="LEM136" s="461"/>
      <c r="LEN136" s="461"/>
      <c r="LEO136" s="461"/>
      <c r="LEP136" s="461"/>
      <c r="LEQ136" s="461"/>
      <c r="LER136" s="461"/>
      <c r="LES136" s="461"/>
      <c r="LET136" s="461"/>
      <c r="LEU136" s="461"/>
      <c r="LEV136" s="461"/>
      <c r="LEW136" s="461"/>
      <c r="LEX136" s="461"/>
      <c r="LEY136" s="461"/>
      <c r="LEZ136" s="461"/>
      <c r="LFA136" s="461"/>
      <c r="LFB136" s="461"/>
      <c r="LFC136" s="461"/>
      <c r="LFD136" s="461"/>
      <c r="LFE136" s="461"/>
      <c r="LFF136" s="461"/>
      <c r="LFG136" s="461"/>
      <c r="LFH136" s="461"/>
      <c r="LFI136" s="461"/>
      <c r="LFJ136" s="461"/>
      <c r="LFK136" s="461"/>
      <c r="LFL136" s="461"/>
      <c r="LFM136" s="461"/>
      <c r="LFN136" s="461"/>
      <c r="LFO136" s="461"/>
      <c r="LFP136" s="461"/>
      <c r="LFQ136" s="461"/>
      <c r="LFR136" s="461"/>
      <c r="LFS136" s="461"/>
      <c r="LFT136" s="461"/>
      <c r="LFU136" s="461"/>
      <c r="LFV136" s="461"/>
      <c r="LFW136" s="461"/>
      <c r="LFX136" s="461"/>
      <c r="LFY136" s="461"/>
      <c r="LFZ136" s="461"/>
      <c r="LGA136" s="461"/>
      <c r="LGB136" s="461"/>
      <c r="LGC136" s="461"/>
      <c r="LGD136" s="461"/>
      <c r="LGE136" s="461"/>
      <c r="LGF136" s="461"/>
      <c r="LGG136" s="461"/>
      <c r="LGH136" s="461"/>
      <c r="LGI136" s="461"/>
      <c r="LGJ136" s="461"/>
      <c r="LGK136" s="461"/>
      <c r="LGL136" s="461"/>
      <c r="LGM136" s="461"/>
      <c r="LGN136" s="461"/>
      <c r="LGO136" s="461"/>
      <c r="LGP136" s="461"/>
      <c r="LGQ136" s="461"/>
      <c r="LGR136" s="461"/>
      <c r="LGS136" s="461"/>
      <c r="LGT136" s="461"/>
      <c r="LGU136" s="461"/>
      <c r="LGV136" s="461"/>
      <c r="LGW136" s="461"/>
      <c r="LGX136" s="461"/>
      <c r="LGY136" s="461"/>
      <c r="LGZ136" s="461"/>
      <c r="LHA136" s="461"/>
      <c r="LHB136" s="461"/>
      <c r="LHC136" s="461"/>
      <c r="LHD136" s="461"/>
      <c r="LHE136" s="461"/>
      <c r="LHF136" s="461"/>
      <c r="LHG136" s="461"/>
      <c r="LHH136" s="461"/>
      <c r="LHI136" s="461"/>
      <c r="LHJ136" s="461"/>
      <c r="LHK136" s="461"/>
      <c r="LHL136" s="461"/>
      <c r="LHM136" s="461"/>
      <c r="LHN136" s="461"/>
      <c r="LHO136" s="461"/>
      <c r="LHP136" s="461"/>
      <c r="LHQ136" s="461"/>
      <c r="LHR136" s="461"/>
      <c r="LHS136" s="461"/>
      <c r="LHT136" s="461"/>
      <c r="LHU136" s="461"/>
      <c r="LHV136" s="461"/>
      <c r="LHW136" s="461"/>
      <c r="LHX136" s="461"/>
      <c r="LHY136" s="461"/>
      <c r="LHZ136" s="461"/>
      <c r="LIA136" s="461"/>
      <c r="LIB136" s="461"/>
      <c r="LIC136" s="461"/>
      <c r="LID136" s="461"/>
      <c r="LIE136" s="461"/>
      <c r="LIF136" s="461"/>
      <c r="LIG136" s="461"/>
      <c r="LIH136" s="461"/>
      <c r="LII136" s="461"/>
      <c r="LIJ136" s="461"/>
      <c r="LIK136" s="461"/>
      <c r="LIL136" s="461"/>
      <c r="LIM136" s="461"/>
      <c r="LIN136" s="461"/>
      <c r="LIO136" s="461"/>
      <c r="LIP136" s="461"/>
      <c r="LIQ136" s="461"/>
      <c r="LIR136" s="461"/>
      <c r="LIS136" s="461"/>
      <c r="LIT136" s="461"/>
      <c r="LIU136" s="461"/>
      <c r="LIV136" s="461"/>
      <c r="LIW136" s="461"/>
      <c r="LIX136" s="461"/>
      <c r="LIY136" s="461"/>
      <c r="LIZ136" s="461"/>
      <c r="LJA136" s="461"/>
      <c r="LJB136" s="461"/>
      <c r="LJC136" s="461"/>
      <c r="LJD136" s="461"/>
      <c r="LJE136" s="461"/>
      <c r="LJF136" s="461"/>
      <c r="LJG136" s="461"/>
      <c r="LJH136" s="461"/>
      <c r="LJI136" s="461"/>
      <c r="LJJ136" s="461"/>
      <c r="LJK136" s="461"/>
      <c r="LJL136" s="461"/>
      <c r="LJM136" s="461"/>
      <c r="LJN136" s="461"/>
      <c r="LJO136" s="461"/>
      <c r="LJP136" s="461"/>
      <c r="LJQ136" s="461"/>
      <c r="LJR136" s="461"/>
      <c r="LJS136" s="461"/>
      <c r="LJT136" s="461"/>
      <c r="LJU136" s="461"/>
      <c r="LJV136" s="461"/>
      <c r="LJW136" s="461"/>
      <c r="LJX136" s="461"/>
      <c r="LJY136" s="461"/>
      <c r="LJZ136" s="461"/>
      <c r="LKA136" s="461"/>
      <c r="LKB136" s="461"/>
      <c r="LKC136" s="461"/>
      <c r="LKD136" s="461"/>
      <c r="LKE136" s="461"/>
      <c r="LKF136" s="461"/>
      <c r="LKG136" s="461"/>
      <c r="LKH136" s="461"/>
      <c r="LKI136" s="461"/>
      <c r="LKJ136" s="461"/>
      <c r="LKK136" s="461"/>
      <c r="LKL136" s="461"/>
      <c r="LKM136" s="461"/>
      <c r="LKN136" s="461"/>
      <c r="LKO136" s="461"/>
      <c r="LKP136" s="461"/>
      <c r="LKQ136" s="461"/>
      <c r="LKR136" s="461"/>
      <c r="LKS136" s="461"/>
      <c r="LKT136" s="461"/>
      <c r="LKU136" s="461"/>
      <c r="LKV136" s="461"/>
      <c r="LKW136" s="461"/>
      <c r="LKX136" s="461"/>
      <c r="LKY136" s="461"/>
      <c r="LKZ136" s="461"/>
      <c r="LLA136" s="461"/>
      <c r="LLB136" s="461"/>
      <c r="LLC136" s="461"/>
      <c r="LLD136" s="461"/>
      <c r="LLE136" s="461"/>
      <c r="LLF136" s="461"/>
      <c r="LLG136" s="461"/>
      <c r="LLH136" s="461"/>
      <c r="LLI136" s="461"/>
      <c r="LLJ136" s="461"/>
      <c r="LLK136" s="461"/>
      <c r="LLL136" s="461"/>
      <c r="LLM136" s="461"/>
      <c r="LLN136" s="461"/>
      <c r="LLO136" s="461"/>
      <c r="LLP136" s="461"/>
      <c r="LLQ136" s="461"/>
      <c r="LLR136" s="461"/>
      <c r="LLS136" s="461"/>
      <c r="LLT136" s="461"/>
      <c r="LLU136" s="461"/>
      <c r="LLV136" s="461"/>
      <c r="LLW136" s="461"/>
      <c r="LLX136" s="461"/>
      <c r="LLY136" s="461"/>
      <c r="LLZ136" s="461"/>
      <c r="LMA136" s="461"/>
      <c r="LMB136" s="461"/>
      <c r="LMC136" s="461"/>
      <c r="LMD136" s="461"/>
      <c r="LME136" s="461"/>
      <c r="LMF136" s="461"/>
      <c r="LMG136" s="461"/>
      <c r="LMH136" s="461"/>
      <c r="LMI136" s="461"/>
      <c r="LMJ136" s="461"/>
      <c r="LMK136" s="461"/>
      <c r="LML136" s="461"/>
      <c r="LMM136" s="461"/>
      <c r="LMN136" s="461"/>
      <c r="LMO136" s="461"/>
      <c r="LMP136" s="461"/>
      <c r="LMQ136" s="461"/>
      <c r="LMR136" s="461"/>
      <c r="LMS136" s="461"/>
      <c r="LMT136" s="461"/>
      <c r="LMU136" s="461"/>
      <c r="LMV136" s="461"/>
      <c r="LMW136" s="461"/>
      <c r="LMX136" s="461"/>
      <c r="LMY136" s="461"/>
      <c r="LMZ136" s="461"/>
      <c r="LNA136" s="461"/>
      <c r="LNB136" s="461"/>
      <c r="LNC136" s="461"/>
      <c r="LND136" s="461"/>
      <c r="LNE136" s="461"/>
      <c r="LNF136" s="461"/>
      <c r="LNG136" s="461"/>
      <c r="LNH136" s="461"/>
      <c r="LNI136" s="461"/>
      <c r="LNJ136" s="461"/>
      <c r="LNK136" s="461"/>
      <c r="LNL136" s="461"/>
      <c r="LNM136" s="461"/>
      <c r="LNN136" s="461"/>
      <c r="LNO136" s="461"/>
      <c r="LNP136" s="461"/>
      <c r="LNQ136" s="461"/>
      <c r="LNR136" s="461"/>
      <c r="LNS136" s="461"/>
      <c r="LNT136" s="461"/>
      <c r="LNU136" s="461"/>
      <c r="LNV136" s="461"/>
      <c r="LNW136" s="461"/>
      <c r="LNX136" s="461"/>
      <c r="LNY136" s="461"/>
      <c r="LNZ136" s="461"/>
      <c r="LOA136" s="461"/>
      <c r="LOB136" s="461"/>
      <c r="LOC136" s="461"/>
      <c r="LOD136" s="461"/>
      <c r="LOE136" s="461"/>
      <c r="LOF136" s="461"/>
      <c r="LOG136" s="461"/>
      <c r="LOH136" s="461"/>
      <c r="LOI136" s="461"/>
      <c r="LOJ136" s="461"/>
      <c r="LOK136" s="461"/>
      <c r="LOL136" s="461"/>
      <c r="LOM136" s="461"/>
      <c r="LON136" s="461"/>
      <c r="LOO136" s="461"/>
      <c r="LOP136" s="461"/>
      <c r="LOQ136" s="461"/>
      <c r="LOR136" s="461"/>
      <c r="LOS136" s="461"/>
      <c r="LOT136" s="461"/>
      <c r="LOU136" s="461"/>
      <c r="LOV136" s="461"/>
      <c r="LOW136" s="461"/>
      <c r="LOX136" s="461"/>
      <c r="LOY136" s="461"/>
      <c r="LOZ136" s="461"/>
      <c r="LPA136" s="461"/>
      <c r="LPB136" s="461"/>
      <c r="LPC136" s="461"/>
      <c r="LPD136" s="461"/>
      <c r="LPE136" s="461"/>
      <c r="LPF136" s="461"/>
      <c r="LPG136" s="461"/>
      <c r="LPH136" s="461"/>
      <c r="LPI136" s="461"/>
      <c r="LPJ136" s="461"/>
      <c r="LPK136" s="461"/>
      <c r="LPL136" s="461"/>
      <c r="LPM136" s="461"/>
      <c r="LPN136" s="461"/>
      <c r="LPO136" s="461"/>
      <c r="LPP136" s="461"/>
      <c r="LPQ136" s="461"/>
      <c r="LPR136" s="461"/>
      <c r="LPS136" s="461"/>
      <c r="LPT136" s="461"/>
      <c r="LPU136" s="461"/>
      <c r="LPV136" s="461"/>
      <c r="LPW136" s="461"/>
      <c r="LPX136" s="461"/>
      <c r="LPY136" s="461"/>
      <c r="LPZ136" s="461"/>
      <c r="LQA136" s="461"/>
      <c r="LQB136" s="461"/>
      <c r="LQC136" s="461"/>
      <c r="LQD136" s="461"/>
      <c r="LQE136" s="461"/>
      <c r="LQF136" s="461"/>
      <c r="LQG136" s="461"/>
      <c r="LQH136" s="461"/>
      <c r="LQI136" s="461"/>
      <c r="LQJ136" s="461"/>
      <c r="LQK136" s="461"/>
      <c r="LQL136" s="461"/>
      <c r="LQM136" s="461"/>
      <c r="LQN136" s="461"/>
      <c r="LQO136" s="461"/>
      <c r="LQP136" s="461"/>
      <c r="LQQ136" s="461"/>
      <c r="LQR136" s="461"/>
      <c r="LQS136" s="461"/>
      <c r="LQT136" s="461"/>
      <c r="LQU136" s="461"/>
      <c r="LQV136" s="461"/>
      <c r="LQW136" s="461"/>
      <c r="LQX136" s="461"/>
      <c r="LQY136" s="461"/>
      <c r="LQZ136" s="461"/>
      <c r="LRA136" s="461"/>
      <c r="LRB136" s="461"/>
      <c r="LRC136" s="461"/>
      <c r="LRD136" s="461"/>
      <c r="LRE136" s="461"/>
      <c r="LRF136" s="461"/>
      <c r="LRG136" s="461"/>
      <c r="LRH136" s="461"/>
      <c r="LRI136" s="461"/>
      <c r="LRJ136" s="461"/>
      <c r="LRK136" s="461"/>
      <c r="LRL136" s="461"/>
      <c r="LRM136" s="461"/>
      <c r="LRN136" s="461"/>
      <c r="LRO136" s="461"/>
      <c r="LRP136" s="461"/>
      <c r="LRQ136" s="461"/>
      <c r="LRR136" s="461"/>
      <c r="LRS136" s="461"/>
      <c r="LRT136" s="461"/>
      <c r="LRU136" s="461"/>
      <c r="LRV136" s="461"/>
      <c r="LRW136" s="461"/>
      <c r="LRX136" s="461"/>
      <c r="LRY136" s="461"/>
      <c r="LRZ136" s="461"/>
      <c r="LSA136" s="461"/>
      <c r="LSB136" s="461"/>
      <c r="LSC136" s="461"/>
      <c r="LSD136" s="461"/>
      <c r="LSE136" s="461"/>
      <c r="LSF136" s="461"/>
      <c r="LSG136" s="461"/>
      <c r="LSH136" s="461"/>
      <c r="LSI136" s="461"/>
      <c r="LSJ136" s="461"/>
      <c r="LSK136" s="461"/>
      <c r="LSL136" s="461"/>
      <c r="LSM136" s="461"/>
      <c r="LSN136" s="461"/>
      <c r="LSO136" s="461"/>
      <c r="LSP136" s="461"/>
      <c r="LSQ136" s="461"/>
      <c r="LSR136" s="461"/>
      <c r="LSS136" s="461"/>
      <c r="LST136" s="461"/>
      <c r="LSU136" s="461"/>
      <c r="LSV136" s="461"/>
      <c r="LSW136" s="461"/>
      <c r="LSX136" s="461"/>
      <c r="LSY136" s="461"/>
      <c r="LSZ136" s="461"/>
      <c r="LTA136" s="461"/>
      <c r="LTB136" s="461"/>
      <c r="LTC136" s="461"/>
      <c r="LTD136" s="461"/>
      <c r="LTE136" s="461"/>
      <c r="LTF136" s="461"/>
      <c r="LTG136" s="461"/>
      <c r="LTH136" s="461"/>
      <c r="LTI136" s="461"/>
      <c r="LTJ136" s="461"/>
      <c r="LTK136" s="461"/>
      <c r="LTL136" s="461"/>
      <c r="LTM136" s="461"/>
      <c r="LTN136" s="461"/>
      <c r="LTO136" s="461"/>
      <c r="LTP136" s="461"/>
      <c r="LTQ136" s="461"/>
      <c r="LTR136" s="461"/>
      <c r="LTS136" s="461"/>
      <c r="LTT136" s="461"/>
      <c r="LTU136" s="461"/>
      <c r="LTV136" s="461"/>
      <c r="LTW136" s="461"/>
      <c r="LTX136" s="461"/>
      <c r="LTY136" s="461"/>
      <c r="LTZ136" s="461"/>
      <c r="LUA136" s="461"/>
      <c r="LUB136" s="461"/>
      <c r="LUC136" s="461"/>
      <c r="LUD136" s="461"/>
      <c r="LUE136" s="461"/>
      <c r="LUF136" s="461"/>
      <c r="LUG136" s="461"/>
      <c r="LUH136" s="461"/>
      <c r="LUI136" s="461"/>
      <c r="LUJ136" s="461"/>
      <c r="LUK136" s="461"/>
      <c r="LUL136" s="461"/>
      <c r="LUM136" s="461"/>
      <c r="LUN136" s="461"/>
      <c r="LUO136" s="461"/>
      <c r="LUP136" s="461"/>
      <c r="LUQ136" s="461"/>
      <c r="LUR136" s="461"/>
      <c r="LUS136" s="461"/>
      <c r="LUT136" s="461"/>
      <c r="LUU136" s="461"/>
      <c r="LUV136" s="461"/>
      <c r="LUW136" s="461"/>
      <c r="LUX136" s="461"/>
      <c r="LUY136" s="461"/>
      <c r="LUZ136" s="461"/>
      <c r="LVA136" s="461"/>
      <c r="LVB136" s="461"/>
      <c r="LVC136" s="461"/>
      <c r="LVD136" s="461"/>
      <c r="LVE136" s="461"/>
      <c r="LVF136" s="461"/>
      <c r="LVG136" s="461"/>
      <c r="LVH136" s="461"/>
      <c r="LVI136" s="461"/>
      <c r="LVJ136" s="461"/>
      <c r="LVK136" s="461"/>
      <c r="LVL136" s="461"/>
      <c r="LVM136" s="461"/>
      <c r="LVN136" s="461"/>
      <c r="LVO136" s="461"/>
      <c r="LVP136" s="461"/>
      <c r="LVQ136" s="461"/>
      <c r="LVR136" s="461"/>
      <c r="LVS136" s="461"/>
      <c r="LVT136" s="461"/>
      <c r="LVU136" s="461"/>
      <c r="LVV136" s="461"/>
      <c r="LVW136" s="461"/>
      <c r="LVX136" s="461"/>
      <c r="LVY136" s="461"/>
      <c r="LVZ136" s="461"/>
      <c r="LWA136" s="461"/>
      <c r="LWB136" s="461"/>
      <c r="LWC136" s="461"/>
      <c r="LWD136" s="461"/>
      <c r="LWE136" s="461"/>
      <c r="LWF136" s="461"/>
      <c r="LWG136" s="461"/>
      <c r="LWH136" s="461"/>
      <c r="LWI136" s="461"/>
      <c r="LWJ136" s="461"/>
      <c r="LWK136" s="461"/>
      <c r="LWL136" s="461"/>
      <c r="LWM136" s="461"/>
      <c r="LWN136" s="461"/>
      <c r="LWO136" s="461"/>
      <c r="LWP136" s="461"/>
      <c r="LWQ136" s="461"/>
      <c r="LWR136" s="461"/>
      <c r="LWS136" s="461"/>
      <c r="LWT136" s="461"/>
      <c r="LWU136" s="461"/>
      <c r="LWV136" s="461"/>
      <c r="LWW136" s="461"/>
      <c r="LWX136" s="461"/>
      <c r="LWY136" s="461"/>
      <c r="LWZ136" s="461"/>
      <c r="LXA136" s="461"/>
      <c r="LXB136" s="461"/>
      <c r="LXC136" s="461"/>
      <c r="LXD136" s="461"/>
      <c r="LXE136" s="461"/>
      <c r="LXF136" s="461"/>
      <c r="LXG136" s="461"/>
      <c r="LXH136" s="461"/>
      <c r="LXI136" s="461"/>
      <c r="LXJ136" s="461"/>
      <c r="LXK136" s="461"/>
      <c r="LXL136" s="461"/>
      <c r="LXM136" s="461"/>
      <c r="LXN136" s="461"/>
      <c r="LXO136" s="461"/>
      <c r="LXP136" s="461"/>
      <c r="LXQ136" s="461"/>
      <c r="LXR136" s="461"/>
      <c r="LXS136" s="461"/>
      <c r="LXT136" s="461"/>
      <c r="LXU136" s="461"/>
      <c r="LXV136" s="461"/>
      <c r="LXW136" s="461"/>
      <c r="LXX136" s="461"/>
      <c r="LXY136" s="461"/>
      <c r="LXZ136" s="461"/>
      <c r="LYA136" s="461"/>
      <c r="LYB136" s="461"/>
      <c r="LYC136" s="461"/>
      <c r="LYD136" s="461"/>
      <c r="LYE136" s="461"/>
      <c r="LYF136" s="461"/>
      <c r="LYG136" s="461"/>
      <c r="LYH136" s="461"/>
      <c r="LYI136" s="461"/>
      <c r="LYJ136" s="461"/>
      <c r="LYK136" s="461"/>
      <c r="LYL136" s="461"/>
      <c r="LYM136" s="461"/>
      <c r="LYN136" s="461"/>
      <c r="LYO136" s="461"/>
      <c r="LYP136" s="461"/>
      <c r="LYQ136" s="461"/>
      <c r="LYR136" s="461"/>
      <c r="LYS136" s="461"/>
      <c r="LYT136" s="461"/>
      <c r="LYU136" s="461"/>
      <c r="LYV136" s="461"/>
      <c r="LYW136" s="461"/>
      <c r="LYX136" s="461"/>
      <c r="LYY136" s="461"/>
      <c r="LYZ136" s="461"/>
      <c r="LZA136" s="461"/>
      <c r="LZB136" s="461"/>
      <c r="LZC136" s="461"/>
      <c r="LZD136" s="461"/>
      <c r="LZE136" s="461"/>
      <c r="LZF136" s="461"/>
      <c r="LZG136" s="461"/>
      <c r="LZH136" s="461"/>
      <c r="LZI136" s="461"/>
      <c r="LZJ136" s="461"/>
      <c r="LZK136" s="461"/>
      <c r="LZL136" s="461"/>
      <c r="LZM136" s="461"/>
      <c r="LZN136" s="461"/>
      <c r="LZO136" s="461"/>
      <c r="LZP136" s="461"/>
      <c r="LZQ136" s="461"/>
      <c r="LZR136" s="461"/>
      <c r="LZS136" s="461"/>
      <c r="LZT136" s="461"/>
      <c r="LZU136" s="461"/>
      <c r="LZV136" s="461"/>
      <c r="LZW136" s="461"/>
      <c r="LZX136" s="461"/>
      <c r="LZY136" s="461"/>
      <c r="LZZ136" s="461"/>
      <c r="MAA136" s="461"/>
      <c r="MAB136" s="461"/>
      <c r="MAC136" s="461"/>
      <c r="MAD136" s="461"/>
      <c r="MAE136" s="461"/>
      <c r="MAF136" s="461"/>
      <c r="MAG136" s="461"/>
      <c r="MAH136" s="461"/>
      <c r="MAI136" s="461"/>
      <c r="MAJ136" s="461"/>
      <c r="MAK136" s="461"/>
      <c r="MAL136" s="461"/>
      <c r="MAM136" s="461"/>
      <c r="MAN136" s="461"/>
      <c r="MAO136" s="461"/>
      <c r="MAP136" s="461"/>
      <c r="MAQ136" s="461"/>
      <c r="MAR136" s="461"/>
      <c r="MAS136" s="461"/>
      <c r="MAT136" s="461"/>
      <c r="MAU136" s="461"/>
      <c r="MAV136" s="461"/>
      <c r="MAW136" s="461"/>
      <c r="MAX136" s="461"/>
      <c r="MAY136" s="461"/>
      <c r="MAZ136" s="461"/>
      <c r="MBA136" s="461"/>
      <c r="MBB136" s="461"/>
      <c r="MBC136" s="461"/>
      <c r="MBD136" s="461"/>
      <c r="MBE136" s="461"/>
      <c r="MBF136" s="461"/>
      <c r="MBG136" s="461"/>
      <c r="MBH136" s="461"/>
      <c r="MBI136" s="461"/>
      <c r="MBJ136" s="461"/>
      <c r="MBK136" s="461"/>
      <c r="MBL136" s="461"/>
      <c r="MBM136" s="461"/>
      <c r="MBN136" s="461"/>
      <c r="MBO136" s="461"/>
      <c r="MBP136" s="461"/>
      <c r="MBQ136" s="461"/>
      <c r="MBR136" s="461"/>
      <c r="MBS136" s="461"/>
      <c r="MBT136" s="461"/>
      <c r="MBU136" s="461"/>
      <c r="MBV136" s="461"/>
      <c r="MBW136" s="461"/>
      <c r="MBX136" s="461"/>
      <c r="MBY136" s="461"/>
      <c r="MBZ136" s="461"/>
      <c r="MCA136" s="461"/>
      <c r="MCB136" s="461"/>
      <c r="MCC136" s="461"/>
      <c r="MCD136" s="461"/>
      <c r="MCE136" s="461"/>
      <c r="MCF136" s="461"/>
      <c r="MCG136" s="461"/>
      <c r="MCH136" s="461"/>
      <c r="MCI136" s="461"/>
      <c r="MCJ136" s="461"/>
      <c r="MCK136" s="461"/>
      <c r="MCL136" s="461"/>
      <c r="MCM136" s="461"/>
      <c r="MCN136" s="461"/>
      <c r="MCO136" s="461"/>
      <c r="MCP136" s="461"/>
      <c r="MCQ136" s="461"/>
      <c r="MCR136" s="461"/>
      <c r="MCS136" s="461"/>
      <c r="MCT136" s="461"/>
      <c r="MCU136" s="461"/>
      <c r="MCV136" s="461"/>
      <c r="MCW136" s="461"/>
      <c r="MCX136" s="461"/>
      <c r="MCY136" s="461"/>
      <c r="MCZ136" s="461"/>
      <c r="MDA136" s="461"/>
      <c r="MDB136" s="461"/>
      <c r="MDC136" s="461"/>
      <c r="MDD136" s="461"/>
      <c r="MDE136" s="461"/>
      <c r="MDF136" s="461"/>
      <c r="MDG136" s="461"/>
      <c r="MDH136" s="461"/>
      <c r="MDI136" s="461"/>
      <c r="MDJ136" s="461"/>
      <c r="MDK136" s="461"/>
      <c r="MDL136" s="461"/>
      <c r="MDM136" s="461"/>
      <c r="MDN136" s="461"/>
      <c r="MDO136" s="461"/>
      <c r="MDP136" s="461"/>
      <c r="MDQ136" s="461"/>
      <c r="MDR136" s="461"/>
      <c r="MDS136" s="461"/>
      <c r="MDT136" s="461"/>
      <c r="MDU136" s="461"/>
      <c r="MDV136" s="461"/>
      <c r="MDW136" s="461"/>
      <c r="MDX136" s="461"/>
      <c r="MDY136" s="461"/>
      <c r="MDZ136" s="461"/>
      <c r="MEA136" s="461"/>
      <c r="MEB136" s="461"/>
      <c r="MEC136" s="461"/>
      <c r="MED136" s="461"/>
      <c r="MEE136" s="461"/>
      <c r="MEF136" s="461"/>
      <c r="MEG136" s="461"/>
      <c r="MEH136" s="461"/>
      <c r="MEI136" s="461"/>
      <c r="MEJ136" s="461"/>
      <c r="MEK136" s="461"/>
      <c r="MEL136" s="461"/>
      <c r="MEM136" s="461"/>
      <c r="MEN136" s="461"/>
      <c r="MEO136" s="461"/>
      <c r="MEP136" s="461"/>
      <c r="MEQ136" s="461"/>
      <c r="MER136" s="461"/>
      <c r="MES136" s="461"/>
      <c r="MET136" s="461"/>
      <c r="MEU136" s="461"/>
      <c r="MEV136" s="461"/>
      <c r="MEW136" s="461"/>
      <c r="MEX136" s="461"/>
      <c r="MEY136" s="461"/>
      <c r="MEZ136" s="461"/>
      <c r="MFA136" s="461"/>
      <c r="MFB136" s="461"/>
      <c r="MFC136" s="461"/>
      <c r="MFD136" s="461"/>
      <c r="MFE136" s="461"/>
      <c r="MFF136" s="461"/>
      <c r="MFG136" s="461"/>
      <c r="MFH136" s="461"/>
      <c r="MFI136" s="461"/>
      <c r="MFJ136" s="461"/>
      <c r="MFK136" s="461"/>
      <c r="MFL136" s="461"/>
      <c r="MFM136" s="461"/>
      <c r="MFN136" s="461"/>
      <c r="MFO136" s="461"/>
      <c r="MFP136" s="461"/>
      <c r="MFQ136" s="461"/>
      <c r="MFR136" s="461"/>
      <c r="MFS136" s="461"/>
      <c r="MFT136" s="461"/>
      <c r="MFU136" s="461"/>
      <c r="MFV136" s="461"/>
      <c r="MFW136" s="461"/>
      <c r="MFX136" s="461"/>
      <c r="MFY136" s="461"/>
      <c r="MFZ136" s="461"/>
      <c r="MGA136" s="461"/>
      <c r="MGB136" s="461"/>
      <c r="MGC136" s="461"/>
      <c r="MGD136" s="461"/>
      <c r="MGE136" s="461"/>
      <c r="MGF136" s="461"/>
      <c r="MGG136" s="461"/>
      <c r="MGH136" s="461"/>
      <c r="MGI136" s="461"/>
      <c r="MGJ136" s="461"/>
      <c r="MGK136" s="461"/>
      <c r="MGL136" s="461"/>
      <c r="MGM136" s="461"/>
      <c r="MGN136" s="461"/>
      <c r="MGO136" s="461"/>
      <c r="MGP136" s="461"/>
      <c r="MGQ136" s="461"/>
      <c r="MGR136" s="461"/>
      <c r="MGS136" s="461"/>
      <c r="MGT136" s="461"/>
      <c r="MGU136" s="461"/>
      <c r="MGV136" s="461"/>
      <c r="MGW136" s="461"/>
      <c r="MGX136" s="461"/>
      <c r="MGY136" s="461"/>
      <c r="MGZ136" s="461"/>
      <c r="MHA136" s="461"/>
      <c r="MHB136" s="461"/>
      <c r="MHC136" s="461"/>
      <c r="MHD136" s="461"/>
      <c r="MHE136" s="461"/>
      <c r="MHF136" s="461"/>
      <c r="MHG136" s="461"/>
      <c r="MHH136" s="461"/>
      <c r="MHI136" s="461"/>
      <c r="MHJ136" s="461"/>
      <c r="MHK136" s="461"/>
      <c r="MHL136" s="461"/>
      <c r="MHM136" s="461"/>
      <c r="MHN136" s="461"/>
      <c r="MHO136" s="461"/>
      <c r="MHP136" s="461"/>
      <c r="MHQ136" s="461"/>
      <c r="MHR136" s="461"/>
      <c r="MHS136" s="461"/>
      <c r="MHT136" s="461"/>
      <c r="MHU136" s="461"/>
      <c r="MHV136" s="461"/>
      <c r="MHW136" s="461"/>
      <c r="MHX136" s="461"/>
      <c r="MHY136" s="461"/>
      <c r="MHZ136" s="461"/>
      <c r="MIA136" s="461"/>
      <c r="MIB136" s="461"/>
      <c r="MIC136" s="461"/>
      <c r="MID136" s="461"/>
      <c r="MIE136" s="461"/>
      <c r="MIF136" s="461"/>
      <c r="MIG136" s="461"/>
      <c r="MIH136" s="461"/>
      <c r="MII136" s="461"/>
      <c r="MIJ136" s="461"/>
      <c r="MIK136" s="461"/>
      <c r="MIL136" s="461"/>
      <c r="MIM136" s="461"/>
      <c r="MIN136" s="461"/>
      <c r="MIO136" s="461"/>
      <c r="MIP136" s="461"/>
      <c r="MIQ136" s="461"/>
      <c r="MIR136" s="461"/>
      <c r="MIS136" s="461"/>
      <c r="MIT136" s="461"/>
      <c r="MIU136" s="461"/>
      <c r="MIV136" s="461"/>
      <c r="MIW136" s="461"/>
      <c r="MIX136" s="461"/>
      <c r="MIY136" s="461"/>
      <c r="MIZ136" s="461"/>
      <c r="MJA136" s="461"/>
      <c r="MJB136" s="461"/>
      <c r="MJC136" s="461"/>
      <c r="MJD136" s="461"/>
      <c r="MJE136" s="461"/>
      <c r="MJF136" s="461"/>
      <c r="MJG136" s="461"/>
      <c r="MJH136" s="461"/>
      <c r="MJI136" s="461"/>
      <c r="MJJ136" s="461"/>
      <c r="MJK136" s="461"/>
      <c r="MJL136" s="461"/>
      <c r="MJM136" s="461"/>
      <c r="MJN136" s="461"/>
      <c r="MJO136" s="461"/>
      <c r="MJP136" s="461"/>
      <c r="MJQ136" s="461"/>
      <c r="MJR136" s="461"/>
      <c r="MJS136" s="461"/>
      <c r="MJT136" s="461"/>
      <c r="MJU136" s="461"/>
      <c r="MJV136" s="461"/>
      <c r="MJW136" s="461"/>
      <c r="MJX136" s="461"/>
      <c r="MJY136" s="461"/>
      <c r="MJZ136" s="461"/>
      <c r="MKA136" s="461"/>
      <c r="MKB136" s="461"/>
      <c r="MKC136" s="461"/>
      <c r="MKD136" s="461"/>
      <c r="MKE136" s="461"/>
      <c r="MKF136" s="461"/>
      <c r="MKG136" s="461"/>
      <c r="MKH136" s="461"/>
      <c r="MKI136" s="461"/>
      <c r="MKJ136" s="461"/>
      <c r="MKK136" s="461"/>
      <c r="MKL136" s="461"/>
      <c r="MKM136" s="461"/>
      <c r="MKN136" s="461"/>
      <c r="MKO136" s="461"/>
      <c r="MKP136" s="461"/>
      <c r="MKQ136" s="461"/>
      <c r="MKR136" s="461"/>
      <c r="MKS136" s="461"/>
      <c r="MKT136" s="461"/>
      <c r="MKU136" s="461"/>
      <c r="MKV136" s="461"/>
      <c r="MKW136" s="461"/>
      <c r="MKX136" s="461"/>
      <c r="MKY136" s="461"/>
      <c r="MKZ136" s="461"/>
      <c r="MLA136" s="461"/>
      <c r="MLB136" s="461"/>
      <c r="MLC136" s="461"/>
      <c r="MLD136" s="461"/>
      <c r="MLE136" s="461"/>
      <c r="MLF136" s="461"/>
      <c r="MLG136" s="461"/>
      <c r="MLH136" s="461"/>
      <c r="MLI136" s="461"/>
      <c r="MLJ136" s="461"/>
      <c r="MLK136" s="461"/>
      <c r="MLL136" s="461"/>
      <c r="MLM136" s="461"/>
      <c r="MLN136" s="461"/>
      <c r="MLO136" s="461"/>
      <c r="MLP136" s="461"/>
      <c r="MLQ136" s="461"/>
      <c r="MLR136" s="461"/>
      <c r="MLS136" s="461"/>
      <c r="MLT136" s="461"/>
      <c r="MLU136" s="461"/>
      <c r="MLV136" s="461"/>
      <c r="MLW136" s="461"/>
      <c r="MLX136" s="461"/>
      <c r="MLY136" s="461"/>
      <c r="MLZ136" s="461"/>
      <c r="MMA136" s="461"/>
      <c r="MMB136" s="461"/>
      <c r="MMC136" s="461"/>
      <c r="MMD136" s="461"/>
      <c r="MME136" s="461"/>
      <c r="MMF136" s="461"/>
      <c r="MMG136" s="461"/>
      <c r="MMH136" s="461"/>
      <c r="MMI136" s="461"/>
      <c r="MMJ136" s="461"/>
      <c r="MMK136" s="461"/>
      <c r="MML136" s="461"/>
      <c r="MMM136" s="461"/>
      <c r="MMN136" s="461"/>
      <c r="MMO136" s="461"/>
      <c r="MMP136" s="461"/>
      <c r="MMQ136" s="461"/>
      <c r="MMR136" s="461"/>
      <c r="MMS136" s="461"/>
      <c r="MMT136" s="461"/>
      <c r="MMU136" s="461"/>
      <c r="MMV136" s="461"/>
      <c r="MMW136" s="461"/>
      <c r="MMX136" s="461"/>
      <c r="MMY136" s="461"/>
      <c r="MMZ136" s="461"/>
      <c r="MNA136" s="461"/>
      <c r="MNB136" s="461"/>
      <c r="MNC136" s="461"/>
      <c r="MND136" s="461"/>
      <c r="MNE136" s="461"/>
      <c r="MNF136" s="461"/>
      <c r="MNG136" s="461"/>
      <c r="MNH136" s="461"/>
      <c r="MNI136" s="461"/>
      <c r="MNJ136" s="461"/>
      <c r="MNK136" s="461"/>
      <c r="MNL136" s="461"/>
      <c r="MNM136" s="461"/>
      <c r="MNN136" s="461"/>
      <c r="MNO136" s="461"/>
      <c r="MNP136" s="461"/>
      <c r="MNQ136" s="461"/>
      <c r="MNR136" s="461"/>
      <c r="MNS136" s="461"/>
      <c r="MNT136" s="461"/>
      <c r="MNU136" s="461"/>
      <c r="MNV136" s="461"/>
      <c r="MNW136" s="461"/>
      <c r="MNX136" s="461"/>
      <c r="MNY136" s="461"/>
      <c r="MNZ136" s="461"/>
      <c r="MOA136" s="461"/>
      <c r="MOB136" s="461"/>
      <c r="MOC136" s="461"/>
      <c r="MOD136" s="461"/>
      <c r="MOE136" s="461"/>
      <c r="MOF136" s="461"/>
      <c r="MOG136" s="461"/>
      <c r="MOH136" s="461"/>
      <c r="MOI136" s="461"/>
      <c r="MOJ136" s="461"/>
      <c r="MOK136" s="461"/>
      <c r="MOL136" s="461"/>
      <c r="MOM136" s="461"/>
      <c r="MON136" s="461"/>
      <c r="MOO136" s="461"/>
      <c r="MOP136" s="461"/>
      <c r="MOQ136" s="461"/>
      <c r="MOR136" s="461"/>
      <c r="MOS136" s="461"/>
      <c r="MOT136" s="461"/>
      <c r="MOU136" s="461"/>
      <c r="MOV136" s="461"/>
      <c r="MOW136" s="461"/>
      <c r="MOX136" s="461"/>
      <c r="MOY136" s="461"/>
      <c r="MOZ136" s="461"/>
      <c r="MPA136" s="461"/>
      <c r="MPB136" s="461"/>
      <c r="MPC136" s="461"/>
      <c r="MPD136" s="461"/>
      <c r="MPE136" s="461"/>
      <c r="MPF136" s="461"/>
      <c r="MPG136" s="461"/>
      <c r="MPH136" s="461"/>
      <c r="MPI136" s="461"/>
      <c r="MPJ136" s="461"/>
      <c r="MPK136" s="461"/>
      <c r="MPL136" s="461"/>
      <c r="MPM136" s="461"/>
      <c r="MPN136" s="461"/>
      <c r="MPO136" s="461"/>
      <c r="MPP136" s="461"/>
      <c r="MPQ136" s="461"/>
      <c r="MPR136" s="461"/>
      <c r="MPS136" s="461"/>
      <c r="MPT136" s="461"/>
      <c r="MPU136" s="461"/>
      <c r="MPV136" s="461"/>
      <c r="MPW136" s="461"/>
      <c r="MPX136" s="461"/>
      <c r="MPY136" s="461"/>
      <c r="MPZ136" s="461"/>
      <c r="MQA136" s="461"/>
      <c r="MQB136" s="461"/>
      <c r="MQC136" s="461"/>
      <c r="MQD136" s="461"/>
      <c r="MQE136" s="461"/>
      <c r="MQF136" s="461"/>
      <c r="MQG136" s="461"/>
      <c r="MQH136" s="461"/>
      <c r="MQI136" s="461"/>
      <c r="MQJ136" s="461"/>
      <c r="MQK136" s="461"/>
      <c r="MQL136" s="461"/>
      <c r="MQM136" s="461"/>
      <c r="MQN136" s="461"/>
      <c r="MQO136" s="461"/>
      <c r="MQP136" s="461"/>
      <c r="MQQ136" s="461"/>
      <c r="MQR136" s="461"/>
      <c r="MQS136" s="461"/>
      <c r="MQT136" s="461"/>
      <c r="MQU136" s="461"/>
      <c r="MQV136" s="461"/>
      <c r="MQW136" s="461"/>
      <c r="MQX136" s="461"/>
      <c r="MQY136" s="461"/>
      <c r="MQZ136" s="461"/>
      <c r="MRA136" s="461"/>
      <c r="MRB136" s="461"/>
      <c r="MRC136" s="461"/>
      <c r="MRD136" s="461"/>
      <c r="MRE136" s="461"/>
      <c r="MRF136" s="461"/>
      <c r="MRG136" s="461"/>
      <c r="MRH136" s="461"/>
      <c r="MRI136" s="461"/>
      <c r="MRJ136" s="461"/>
      <c r="MRK136" s="461"/>
      <c r="MRL136" s="461"/>
      <c r="MRM136" s="461"/>
      <c r="MRN136" s="461"/>
      <c r="MRO136" s="461"/>
      <c r="MRP136" s="461"/>
      <c r="MRQ136" s="461"/>
      <c r="MRR136" s="461"/>
      <c r="MRS136" s="461"/>
      <c r="MRT136" s="461"/>
      <c r="MRU136" s="461"/>
      <c r="MRV136" s="461"/>
      <c r="MRW136" s="461"/>
      <c r="MRX136" s="461"/>
      <c r="MRY136" s="461"/>
      <c r="MRZ136" s="461"/>
      <c r="MSA136" s="461"/>
      <c r="MSB136" s="461"/>
      <c r="MSC136" s="461"/>
      <c r="MSD136" s="461"/>
      <c r="MSE136" s="461"/>
      <c r="MSF136" s="461"/>
      <c r="MSG136" s="461"/>
      <c r="MSH136" s="461"/>
      <c r="MSI136" s="461"/>
      <c r="MSJ136" s="461"/>
      <c r="MSK136" s="461"/>
      <c r="MSL136" s="461"/>
      <c r="MSM136" s="461"/>
      <c r="MSN136" s="461"/>
      <c r="MSO136" s="461"/>
      <c r="MSP136" s="461"/>
      <c r="MSQ136" s="461"/>
      <c r="MSR136" s="461"/>
      <c r="MSS136" s="461"/>
      <c r="MST136" s="461"/>
      <c r="MSU136" s="461"/>
      <c r="MSV136" s="461"/>
      <c r="MSW136" s="461"/>
      <c r="MSX136" s="461"/>
      <c r="MSY136" s="461"/>
      <c r="MSZ136" s="461"/>
      <c r="MTA136" s="461"/>
      <c r="MTB136" s="461"/>
      <c r="MTC136" s="461"/>
      <c r="MTD136" s="461"/>
      <c r="MTE136" s="461"/>
      <c r="MTF136" s="461"/>
      <c r="MTG136" s="461"/>
      <c r="MTH136" s="461"/>
      <c r="MTI136" s="461"/>
      <c r="MTJ136" s="461"/>
      <c r="MTK136" s="461"/>
      <c r="MTL136" s="461"/>
      <c r="MTM136" s="461"/>
      <c r="MTN136" s="461"/>
      <c r="MTO136" s="461"/>
      <c r="MTP136" s="461"/>
      <c r="MTQ136" s="461"/>
      <c r="MTR136" s="461"/>
      <c r="MTS136" s="461"/>
      <c r="MTT136" s="461"/>
      <c r="MTU136" s="461"/>
      <c r="MTV136" s="461"/>
      <c r="MTW136" s="461"/>
      <c r="MTX136" s="461"/>
      <c r="MTY136" s="461"/>
      <c r="MTZ136" s="461"/>
      <c r="MUA136" s="461"/>
      <c r="MUB136" s="461"/>
      <c r="MUC136" s="461"/>
      <c r="MUD136" s="461"/>
      <c r="MUE136" s="461"/>
      <c r="MUF136" s="461"/>
      <c r="MUG136" s="461"/>
      <c r="MUH136" s="461"/>
      <c r="MUI136" s="461"/>
      <c r="MUJ136" s="461"/>
      <c r="MUK136" s="461"/>
      <c r="MUL136" s="461"/>
      <c r="MUM136" s="461"/>
      <c r="MUN136" s="461"/>
      <c r="MUO136" s="461"/>
      <c r="MUP136" s="461"/>
      <c r="MUQ136" s="461"/>
      <c r="MUR136" s="461"/>
      <c r="MUS136" s="461"/>
      <c r="MUT136" s="461"/>
      <c r="MUU136" s="461"/>
      <c r="MUV136" s="461"/>
      <c r="MUW136" s="461"/>
      <c r="MUX136" s="461"/>
      <c r="MUY136" s="461"/>
      <c r="MUZ136" s="461"/>
      <c r="MVA136" s="461"/>
      <c r="MVB136" s="461"/>
      <c r="MVC136" s="461"/>
      <c r="MVD136" s="461"/>
      <c r="MVE136" s="461"/>
      <c r="MVF136" s="461"/>
      <c r="MVG136" s="461"/>
      <c r="MVH136" s="461"/>
      <c r="MVI136" s="461"/>
      <c r="MVJ136" s="461"/>
      <c r="MVK136" s="461"/>
      <c r="MVL136" s="461"/>
      <c r="MVM136" s="461"/>
      <c r="MVN136" s="461"/>
      <c r="MVO136" s="461"/>
      <c r="MVP136" s="461"/>
      <c r="MVQ136" s="461"/>
      <c r="MVR136" s="461"/>
      <c r="MVS136" s="461"/>
      <c r="MVT136" s="461"/>
      <c r="MVU136" s="461"/>
      <c r="MVV136" s="461"/>
      <c r="MVW136" s="461"/>
      <c r="MVX136" s="461"/>
      <c r="MVY136" s="461"/>
      <c r="MVZ136" s="461"/>
      <c r="MWA136" s="461"/>
      <c r="MWB136" s="461"/>
      <c r="MWC136" s="461"/>
      <c r="MWD136" s="461"/>
      <c r="MWE136" s="461"/>
      <c r="MWF136" s="461"/>
      <c r="MWG136" s="461"/>
      <c r="MWH136" s="461"/>
      <c r="MWI136" s="461"/>
      <c r="MWJ136" s="461"/>
      <c r="MWK136" s="461"/>
      <c r="MWL136" s="461"/>
      <c r="MWM136" s="461"/>
      <c r="MWN136" s="461"/>
      <c r="MWO136" s="461"/>
      <c r="MWP136" s="461"/>
      <c r="MWQ136" s="461"/>
      <c r="MWR136" s="461"/>
      <c r="MWS136" s="461"/>
      <c r="MWT136" s="461"/>
      <c r="MWU136" s="461"/>
      <c r="MWV136" s="461"/>
      <c r="MWW136" s="461"/>
      <c r="MWX136" s="461"/>
      <c r="MWY136" s="461"/>
      <c r="MWZ136" s="461"/>
      <c r="MXA136" s="461"/>
      <c r="MXB136" s="461"/>
      <c r="MXC136" s="461"/>
      <c r="MXD136" s="461"/>
      <c r="MXE136" s="461"/>
      <c r="MXF136" s="461"/>
      <c r="MXG136" s="461"/>
      <c r="MXH136" s="461"/>
      <c r="MXI136" s="461"/>
      <c r="MXJ136" s="461"/>
      <c r="MXK136" s="461"/>
      <c r="MXL136" s="461"/>
      <c r="MXM136" s="461"/>
      <c r="MXN136" s="461"/>
      <c r="MXO136" s="461"/>
      <c r="MXP136" s="461"/>
      <c r="MXQ136" s="461"/>
      <c r="MXR136" s="461"/>
      <c r="MXS136" s="461"/>
      <c r="MXT136" s="461"/>
      <c r="MXU136" s="461"/>
      <c r="MXV136" s="461"/>
      <c r="MXW136" s="461"/>
      <c r="MXX136" s="461"/>
      <c r="MXY136" s="461"/>
      <c r="MXZ136" s="461"/>
      <c r="MYA136" s="461"/>
      <c r="MYB136" s="461"/>
      <c r="MYC136" s="461"/>
      <c r="MYD136" s="461"/>
      <c r="MYE136" s="461"/>
      <c r="MYF136" s="461"/>
      <c r="MYG136" s="461"/>
      <c r="MYH136" s="461"/>
      <c r="MYI136" s="461"/>
      <c r="MYJ136" s="461"/>
      <c r="MYK136" s="461"/>
      <c r="MYL136" s="461"/>
      <c r="MYM136" s="461"/>
      <c r="MYN136" s="461"/>
      <c r="MYO136" s="461"/>
      <c r="MYP136" s="461"/>
      <c r="MYQ136" s="461"/>
      <c r="MYR136" s="461"/>
      <c r="MYS136" s="461"/>
      <c r="MYT136" s="461"/>
      <c r="MYU136" s="461"/>
      <c r="MYV136" s="461"/>
      <c r="MYW136" s="461"/>
      <c r="MYX136" s="461"/>
      <c r="MYY136" s="461"/>
      <c r="MYZ136" s="461"/>
      <c r="MZA136" s="461"/>
      <c r="MZB136" s="461"/>
      <c r="MZC136" s="461"/>
      <c r="MZD136" s="461"/>
      <c r="MZE136" s="461"/>
      <c r="MZF136" s="461"/>
      <c r="MZG136" s="461"/>
      <c r="MZH136" s="461"/>
      <c r="MZI136" s="461"/>
      <c r="MZJ136" s="461"/>
      <c r="MZK136" s="461"/>
      <c r="MZL136" s="461"/>
      <c r="MZM136" s="461"/>
      <c r="MZN136" s="461"/>
      <c r="MZO136" s="461"/>
      <c r="MZP136" s="461"/>
      <c r="MZQ136" s="461"/>
      <c r="MZR136" s="461"/>
      <c r="MZS136" s="461"/>
      <c r="MZT136" s="461"/>
      <c r="MZU136" s="461"/>
      <c r="MZV136" s="461"/>
      <c r="MZW136" s="461"/>
      <c r="MZX136" s="461"/>
      <c r="MZY136" s="461"/>
      <c r="MZZ136" s="461"/>
      <c r="NAA136" s="461"/>
      <c r="NAB136" s="461"/>
      <c r="NAC136" s="461"/>
      <c r="NAD136" s="461"/>
      <c r="NAE136" s="461"/>
      <c r="NAF136" s="461"/>
      <c r="NAG136" s="461"/>
      <c r="NAH136" s="461"/>
      <c r="NAI136" s="461"/>
      <c r="NAJ136" s="461"/>
      <c r="NAK136" s="461"/>
      <c r="NAL136" s="461"/>
      <c r="NAM136" s="461"/>
      <c r="NAN136" s="461"/>
      <c r="NAO136" s="461"/>
      <c r="NAP136" s="461"/>
      <c r="NAQ136" s="461"/>
      <c r="NAR136" s="461"/>
      <c r="NAS136" s="461"/>
      <c r="NAT136" s="461"/>
      <c r="NAU136" s="461"/>
      <c r="NAV136" s="461"/>
      <c r="NAW136" s="461"/>
      <c r="NAX136" s="461"/>
      <c r="NAY136" s="461"/>
      <c r="NAZ136" s="461"/>
      <c r="NBA136" s="461"/>
      <c r="NBB136" s="461"/>
      <c r="NBC136" s="461"/>
      <c r="NBD136" s="461"/>
      <c r="NBE136" s="461"/>
      <c r="NBF136" s="461"/>
      <c r="NBG136" s="461"/>
      <c r="NBH136" s="461"/>
      <c r="NBI136" s="461"/>
      <c r="NBJ136" s="461"/>
      <c r="NBK136" s="461"/>
      <c r="NBL136" s="461"/>
      <c r="NBM136" s="461"/>
      <c r="NBN136" s="461"/>
      <c r="NBO136" s="461"/>
      <c r="NBP136" s="461"/>
      <c r="NBQ136" s="461"/>
      <c r="NBR136" s="461"/>
      <c r="NBS136" s="461"/>
      <c r="NBT136" s="461"/>
      <c r="NBU136" s="461"/>
      <c r="NBV136" s="461"/>
      <c r="NBW136" s="461"/>
      <c r="NBX136" s="461"/>
      <c r="NBY136" s="461"/>
      <c r="NBZ136" s="461"/>
      <c r="NCA136" s="461"/>
      <c r="NCB136" s="461"/>
      <c r="NCC136" s="461"/>
      <c r="NCD136" s="461"/>
      <c r="NCE136" s="461"/>
      <c r="NCF136" s="461"/>
      <c r="NCG136" s="461"/>
      <c r="NCH136" s="461"/>
      <c r="NCI136" s="461"/>
      <c r="NCJ136" s="461"/>
      <c r="NCK136" s="461"/>
      <c r="NCL136" s="461"/>
      <c r="NCM136" s="461"/>
      <c r="NCN136" s="461"/>
      <c r="NCO136" s="461"/>
      <c r="NCP136" s="461"/>
      <c r="NCQ136" s="461"/>
      <c r="NCR136" s="461"/>
      <c r="NCS136" s="461"/>
      <c r="NCT136" s="461"/>
      <c r="NCU136" s="461"/>
      <c r="NCV136" s="461"/>
      <c r="NCW136" s="461"/>
      <c r="NCX136" s="461"/>
      <c r="NCY136" s="461"/>
      <c r="NCZ136" s="461"/>
      <c r="NDA136" s="461"/>
      <c r="NDB136" s="461"/>
      <c r="NDC136" s="461"/>
      <c r="NDD136" s="461"/>
      <c r="NDE136" s="461"/>
      <c r="NDF136" s="461"/>
      <c r="NDG136" s="461"/>
      <c r="NDH136" s="461"/>
      <c r="NDI136" s="461"/>
      <c r="NDJ136" s="461"/>
      <c r="NDK136" s="461"/>
      <c r="NDL136" s="461"/>
      <c r="NDM136" s="461"/>
      <c r="NDN136" s="461"/>
      <c r="NDO136" s="461"/>
      <c r="NDP136" s="461"/>
      <c r="NDQ136" s="461"/>
      <c r="NDR136" s="461"/>
      <c r="NDS136" s="461"/>
      <c r="NDT136" s="461"/>
      <c r="NDU136" s="461"/>
      <c r="NDV136" s="461"/>
      <c r="NDW136" s="461"/>
      <c r="NDX136" s="461"/>
      <c r="NDY136" s="461"/>
      <c r="NDZ136" s="461"/>
      <c r="NEA136" s="461"/>
      <c r="NEB136" s="461"/>
      <c r="NEC136" s="461"/>
      <c r="NED136" s="461"/>
      <c r="NEE136" s="461"/>
      <c r="NEF136" s="461"/>
      <c r="NEG136" s="461"/>
      <c r="NEH136" s="461"/>
      <c r="NEI136" s="461"/>
      <c r="NEJ136" s="461"/>
      <c r="NEK136" s="461"/>
      <c r="NEL136" s="461"/>
      <c r="NEM136" s="461"/>
      <c r="NEN136" s="461"/>
      <c r="NEO136" s="461"/>
      <c r="NEP136" s="461"/>
      <c r="NEQ136" s="461"/>
      <c r="NER136" s="461"/>
      <c r="NES136" s="461"/>
      <c r="NET136" s="461"/>
      <c r="NEU136" s="461"/>
      <c r="NEV136" s="461"/>
      <c r="NEW136" s="461"/>
      <c r="NEX136" s="461"/>
      <c r="NEY136" s="461"/>
      <c r="NEZ136" s="461"/>
      <c r="NFA136" s="461"/>
      <c r="NFB136" s="461"/>
      <c r="NFC136" s="461"/>
      <c r="NFD136" s="461"/>
      <c r="NFE136" s="461"/>
      <c r="NFF136" s="461"/>
      <c r="NFG136" s="461"/>
      <c r="NFH136" s="461"/>
      <c r="NFI136" s="461"/>
      <c r="NFJ136" s="461"/>
      <c r="NFK136" s="461"/>
      <c r="NFL136" s="461"/>
      <c r="NFM136" s="461"/>
      <c r="NFN136" s="461"/>
      <c r="NFO136" s="461"/>
      <c r="NFP136" s="461"/>
      <c r="NFQ136" s="461"/>
      <c r="NFR136" s="461"/>
      <c r="NFS136" s="461"/>
      <c r="NFT136" s="461"/>
      <c r="NFU136" s="461"/>
      <c r="NFV136" s="461"/>
      <c r="NFW136" s="461"/>
      <c r="NFX136" s="461"/>
      <c r="NFY136" s="461"/>
      <c r="NFZ136" s="461"/>
      <c r="NGA136" s="461"/>
      <c r="NGB136" s="461"/>
      <c r="NGC136" s="461"/>
      <c r="NGD136" s="461"/>
      <c r="NGE136" s="461"/>
      <c r="NGF136" s="461"/>
      <c r="NGG136" s="461"/>
      <c r="NGH136" s="461"/>
      <c r="NGI136" s="461"/>
      <c r="NGJ136" s="461"/>
      <c r="NGK136" s="461"/>
      <c r="NGL136" s="461"/>
      <c r="NGM136" s="461"/>
      <c r="NGN136" s="461"/>
      <c r="NGO136" s="461"/>
      <c r="NGP136" s="461"/>
      <c r="NGQ136" s="461"/>
      <c r="NGR136" s="461"/>
      <c r="NGS136" s="461"/>
      <c r="NGT136" s="461"/>
      <c r="NGU136" s="461"/>
      <c r="NGV136" s="461"/>
      <c r="NGW136" s="461"/>
      <c r="NGX136" s="461"/>
      <c r="NGY136" s="461"/>
      <c r="NGZ136" s="461"/>
      <c r="NHA136" s="461"/>
      <c r="NHB136" s="461"/>
      <c r="NHC136" s="461"/>
      <c r="NHD136" s="461"/>
      <c r="NHE136" s="461"/>
      <c r="NHF136" s="461"/>
      <c r="NHG136" s="461"/>
      <c r="NHH136" s="461"/>
      <c r="NHI136" s="461"/>
      <c r="NHJ136" s="461"/>
      <c r="NHK136" s="461"/>
      <c r="NHL136" s="461"/>
      <c r="NHM136" s="461"/>
      <c r="NHN136" s="461"/>
      <c r="NHO136" s="461"/>
      <c r="NHP136" s="461"/>
      <c r="NHQ136" s="461"/>
      <c r="NHR136" s="461"/>
      <c r="NHS136" s="461"/>
      <c r="NHT136" s="461"/>
      <c r="NHU136" s="461"/>
      <c r="NHV136" s="461"/>
      <c r="NHW136" s="461"/>
      <c r="NHX136" s="461"/>
      <c r="NHY136" s="461"/>
      <c r="NHZ136" s="461"/>
      <c r="NIA136" s="461"/>
      <c r="NIB136" s="461"/>
      <c r="NIC136" s="461"/>
      <c r="NID136" s="461"/>
      <c r="NIE136" s="461"/>
      <c r="NIF136" s="461"/>
      <c r="NIG136" s="461"/>
      <c r="NIH136" s="461"/>
      <c r="NII136" s="461"/>
      <c r="NIJ136" s="461"/>
      <c r="NIK136" s="461"/>
      <c r="NIL136" s="461"/>
      <c r="NIM136" s="461"/>
      <c r="NIN136" s="461"/>
      <c r="NIO136" s="461"/>
      <c r="NIP136" s="461"/>
      <c r="NIQ136" s="461"/>
      <c r="NIR136" s="461"/>
      <c r="NIS136" s="461"/>
      <c r="NIT136" s="461"/>
      <c r="NIU136" s="461"/>
      <c r="NIV136" s="461"/>
      <c r="NIW136" s="461"/>
      <c r="NIX136" s="461"/>
      <c r="NIY136" s="461"/>
      <c r="NIZ136" s="461"/>
      <c r="NJA136" s="461"/>
      <c r="NJB136" s="461"/>
      <c r="NJC136" s="461"/>
      <c r="NJD136" s="461"/>
      <c r="NJE136" s="461"/>
      <c r="NJF136" s="461"/>
      <c r="NJG136" s="461"/>
      <c r="NJH136" s="461"/>
      <c r="NJI136" s="461"/>
      <c r="NJJ136" s="461"/>
      <c r="NJK136" s="461"/>
      <c r="NJL136" s="461"/>
      <c r="NJM136" s="461"/>
      <c r="NJN136" s="461"/>
      <c r="NJO136" s="461"/>
      <c r="NJP136" s="461"/>
      <c r="NJQ136" s="461"/>
      <c r="NJR136" s="461"/>
      <c r="NJS136" s="461"/>
      <c r="NJT136" s="461"/>
      <c r="NJU136" s="461"/>
      <c r="NJV136" s="461"/>
      <c r="NJW136" s="461"/>
      <c r="NJX136" s="461"/>
      <c r="NJY136" s="461"/>
      <c r="NJZ136" s="461"/>
      <c r="NKA136" s="461"/>
      <c r="NKB136" s="461"/>
      <c r="NKC136" s="461"/>
      <c r="NKD136" s="461"/>
      <c r="NKE136" s="461"/>
      <c r="NKF136" s="461"/>
      <c r="NKG136" s="461"/>
      <c r="NKH136" s="461"/>
      <c r="NKI136" s="461"/>
      <c r="NKJ136" s="461"/>
      <c r="NKK136" s="461"/>
      <c r="NKL136" s="461"/>
      <c r="NKM136" s="461"/>
      <c r="NKN136" s="461"/>
      <c r="NKO136" s="461"/>
      <c r="NKP136" s="461"/>
      <c r="NKQ136" s="461"/>
      <c r="NKR136" s="461"/>
      <c r="NKS136" s="461"/>
      <c r="NKT136" s="461"/>
      <c r="NKU136" s="461"/>
      <c r="NKV136" s="461"/>
      <c r="NKW136" s="461"/>
      <c r="NKX136" s="461"/>
      <c r="NKY136" s="461"/>
      <c r="NKZ136" s="461"/>
      <c r="NLA136" s="461"/>
      <c r="NLB136" s="461"/>
      <c r="NLC136" s="461"/>
      <c r="NLD136" s="461"/>
      <c r="NLE136" s="461"/>
      <c r="NLF136" s="461"/>
      <c r="NLG136" s="461"/>
      <c r="NLH136" s="461"/>
      <c r="NLI136" s="461"/>
      <c r="NLJ136" s="461"/>
      <c r="NLK136" s="461"/>
      <c r="NLL136" s="461"/>
      <c r="NLM136" s="461"/>
      <c r="NLN136" s="461"/>
      <c r="NLO136" s="461"/>
      <c r="NLP136" s="461"/>
      <c r="NLQ136" s="461"/>
      <c r="NLR136" s="461"/>
      <c r="NLS136" s="461"/>
      <c r="NLT136" s="461"/>
      <c r="NLU136" s="461"/>
      <c r="NLV136" s="461"/>
      <c r="NLW136" s="461"/>
      <c r="NLX136" s="461"/>
      <c r="NLY136" s="461"/>
      <c r="NLZ136" s="461"/>
      <c r="NMA136" s="461"/>
      <c r="NMB136" s="461"/>
      <c r="NMC136" s="461"/>
      <c r="NMD136" s="461"/>
      <c r="NME136" s="461"/>
      <c r="NMF136" s="461"/>
      <c r="NMG136" s="461"/>
      <c r="NMH136" s="461"/>
      <c r="NMI136" s="461"/>
      <c r="NMJ136" s="461"/>
      <c r="NMK136" s="461"/>
      <c r="NML136" s="461"/>
      <c r="NMM136" s="461"/>
      <c r="NMN136" s="461"/>
      <c r="NMO136" s="461"/>
      <c r="NMP136" s="461"/>
      <c r="NMQ136" s="461"/>
      <c r="NMR136" s="461"/>
      <c r="NMS136" s="461"/>
      <c r="NMT136" s="461"/>
      <c r="NMU136" s="461"/>
      <c r="NMV136" s="461"/>
      <c r="NMW136" s="461"/>
      <c r="NMX136" s="461"/>
      <c r="NMY136" s="461"/>
      <c r="NMZ136" s="461"/>
      <c r="NNA136" s="461"/>
      <c r="NNB136" s="461"/>
      <c r="NNC136" s="461"/>
      <c r="NND136" s="461"/>
      <c r="NNE136" s="461"/>
      <c r="NNF136" s="461"/>
      <c r="NNG136" s="461"/>
      <c r="NNH136" s="461"/>
      <c r="NNI136" s="461"/>
      <c r="NNJ136" s="461"/>
      <c r="NNK136" s="461"/>
      <c r="NNL136" s="461"/>
      <c r="NNM136" s="461"/>
      <c r="NNN136" s="461"/>
      <c r="NNO136" s="461"/>
      <c r="NNP136" s="461"/>
      <c r="NNQ136" s="461"/>
      <c r="NNR136" s="461"/>
      <c r="NNS136" s="461"/>
      <c r="NNT136" s="461"/>
      <c r="NNU136" s="461"/>
      <c r="NNV136" s="461"/>
      <c r="NNW136" s="461"/>
      <c r="NNX136" s="461"/>
      <c r="NNY136" s="461"/>
      <c r="NNZ136" s="461"/>
      <c r="NOA136" s="461"/>
      <c r="NOB136" s="461"/>
      <c r="NOC136" s="461"/>
      <c r="NOD136" s="461"/>
      <c r="NOE136" s="461"/>
      <c r="NOF136" s="461"/>
      <c r="NOG136" s="461"/>
      <c r="NOH136" s="461"/>
      <c r="NOI136" s="461"/>
      <c r="NOJ136" s="461"/>
      <c r="NOK136" s="461"/>
      <c r="NOL136" s="461"/>
      <c r="NOM136" s="461"/>
      <c r="NON136" s="461"/>
      <c r="NOO136" s="461"/>
      <c r="NOP136" s="461"/>
      <c r="NOQ136" s="461"/>
      <c r="NOR136" s="461"/>
      <c r="NOS136" s="461"/>
      <c r="NOT136" s="461"/>
      <c r="NOU136" s="461"/>
      <c r="NOV136" s="461"/>
      <c r="NOW136" s="461"/>
      <c r="NOX136" s="461"/>
      <c r="NOY136" s="461"/>
      <c r="NOZ136" s="461"/>
      <c r="NPA136" s="461"/>
      <c r="NPB136" s="461"/>
      <c r="NPC136" s="461"/>
      <c r="NPD136" s="461"/>
      <c r="NPE136" s="461"/>
      <c r="NPF136" s="461"/>
      <c r="NPG136" s="461"/>
      <c r="NPH136" s="461"/>
      <c r="NPI136" s="461"/>
      <c r="NPJ136" s="461"/>
      <c r="NPK136" s="461"/>
      <c r="NPL136" s="461"/>
      <c r="NPM136" s="461"/>
      <c r="NPN136" s="461"/>
      <c r="NPO136" s="461"/>
      <c r="NPP136" s="461"/>
      <c r="NPQ136" s="461"/>
      <c r="NPR136" s="461"/>
      <c r="NPS136" s="461"/>
      <c r="NPT136" s="461"/>
      <c r="NPU136" s="461"/>
      <c r="NPV136" s="461"/>
      <c r="NPW136" s="461"/>
      <c r="NPX136" s="461"/>
      <c r="NPY136" s="461"/>
      <c r="NPZ136" s="461"/>
      <c r="NQA136" s="461"/>
      <c r="NQB136" s="461"/>
      <c r="NQC136" s="461"/>
      <c r="NQD136" s="461"/>
      <c r="NQE136" s="461"/>
      <c r="NQF136" s="461"/>
      <c r="NQG136" s="461"/>
      <c r="NQH136" s="461"/>
      <c r="NQI136" s="461"/>
      <c r="NQJ136" s="461"/>
      <c r="NQK136" s="461"/>
      <c r="NQL136" s="461"/>
      <c r="NQM136" s="461"/>
      <c r="NQN136" s="461"/>
      <c r="NQO136" s="461"/>
      <c r="NQP136" s="461"/>
      <c r="NQQ136" s="461"/>
      <c r="NQR136" s="461"/>
      <c r="NQS136" s="461"/>
      <c r="NQT136" s="461"/>
      <c r="NQU136" s="461"/>
      <c r="NQV136" s="461"/>
      <c r="NQW136" s="461"/>
      <c r="NQX136" s="461"/>
      <c r="NQY136" s="461"/>
      <c r="NQZ136" s="461"/>
      <c r="NRA136" s="461"/>
      <c r="NRB136" s="461"/>
      <c r="NRC136" s="461"/>
      <c r="NRD136" s="461"/>
      <c r="NRE136" s="461"/>
      <c r="NRF136" s="461"/>
      <c r="NRG136" s="461"/>
      <c r="NRH136" s="461"/>
      <c r="NRI136" s="461"/>
      <c r="NRJ136" s="461"/>
      <c r="NRK136" s="461"/>
      <c r="NRL136" s="461"/>
      <c r="NRM136" s="461"/>
      <c r="NRN136" s="461"/>
      <c r="NRO136" s="461"/>
      <c r="NRP136" s="461"/>
      <c r="NRQ136" s="461"/>
      <c r="NRR136" s="461"/>
      <c r="NRS136" s="461"/>
      <c r="NRT136" s="461"/>
      <c r="NRU136" s="461"/>
      <c r="NRV136" s="461"/>
      <c r="NRW136" s="461"/>
      <c r="NRX136" s="461"/>
      <c r="NRY136" s="461"/>
      <c r="NRZ136" s="461"/>
      <c r="NSA136" s="461"/>
      <c r="NSB136" s="461"/>
      <c r="NSC136" s="461"/>
      <c r="NSD136" s="461"/>
      <c r="NSE136" s="461"/>
      <c r="NSF136" s="461"/>
      <c r="NSG136" s="461"/>
      <c r="NSH136" s="461"/>
      <c r="NSI136" s="461"/>
      <c r="NSJ136" s="461"/>
      <c r="NSK136" s="461"/>
      <c r="NSL136" s="461"/>
      <c r="NSM136" s="461"/>
      <c r="NSN136" s="461"/>
      <c r="NSO136" s="461"/>
      <c r="NSP136" s="461"/>
      <c r="NSQ136" s="461"/>
      <c r="NSR136" s="461"/>
      <c r="NSS136" s="461"/>
      <c r="NST136" s="461"/>
      <c r="NSU136" s="461"/>
      <c r="NSV136" s="461"/>
      <c r="NSW136" s="461"/>
      <c r="NSX136" s="461"/>
      <c r="NSY136" s="461"/>
      <c r="NSZ136" s="461"/>
      <c r="NTA136" s="461"/>
      <c r="NTB136" s="461"/>
      <c r="NTC136" s="461"/>
      <c r="NTD136" s="461"/>
      <c r="NTE136" s="461"/>
      <c r="NTF136" s="461"/>
      <c r="NTG136" s="461"/>
      <c r="NTH136" s="461"/>
      <c r="NTI136" s="461"/>
      <c r="NTJ136" s="461"/>
      <c r="NTK136" s="461"/>
      <c r="NTL136" s="461"/>
      <c r="NTM136" s="461"/>
      <c r="NTN136" s="461"/>
      <c r="NTO136" s="461"/>
      <c r="NTP136" s="461"/>
      <c r="NTQ136" s="461"/>
      <c r="NTR136" s="461"/>
      <c r="NTS136" s="461"/>
      <c r="NTT136" s="461"/>
      <c r="NTU136" s="461"/>
      <c r="NTV136" s="461"/>
      <c r="NTW136" s="461"/>
      <c r="NTX136" s="461"/>
      <c r="NTY136" s="461"/>
      <c r="NTZ136" s="461"/>
      <c r="NUA136" s="461"/>
      <c r="NUB136" s="461"/>
      <c r="NUC136" s="461"/>
      <c r="NUD136" s="461"/>
      <c r="NUE136" s="461"/>
      <c r="NUF136" s="461"/>
      <c r="NUG136" s="461"/>
      <c r="NUH136" s="461"/>
      <c r="NUI136" s="461"/>
      <c r="NUJ136" s="461"/>
      <c r="NUK136" s="461"/>
      <c r="NUL136" s="461"/>
      <c r="NUM136" s="461"/>
      <c r="NUN136" s="461"/>
      <c r="NUO136" s="461"/>
      <c r="NUP136" s="461"/>
      <c r="NUQ136" s="461"/>
      <c r="NUR136" s="461"/>
      <c r="NUS136" s="461"/>
      <c r="NUT136" s="461"/>
      <c r="NUU136" s="461"/>
      <c r="NUV136" s="461"/>
      <c r="NUW136" s="461"/>
      <c r="NUX136" s="461"/>
      <c r="NUY136" s="461"/>
      <c r="NUZ136" s="461"/>
      <c r="NVA136" s="461"/>
      <c r="NVB136" s="461"/>
      <c r="NVC136" s="461"/>
      <c r="NVD136" s="461"/>
      <c r="NVE136" s="461"/>
      <c r="NVF136" s="461"/>
      <c r="NVG136" s="461"/>
      <c r="NVH136" s="461"/>
      <c r="NVI136" s="461"/>
      <c r="NVJ136" s="461"/>
      <c r="NVK136" s="461"/>
      <c r="NVL136" s="461"/>
      <c r="NVM136" s="461"/>
      <c r="NVN136" s="461"/>
      <c r="NVO136" s="461"/>
      <c r="NVP136" s="461"/>
      <c r="NVQ136" s="461"/>
      <c r="NVR136" s="461"/>
      <c r="NVS136" s="461"/>
      <c r="NVT136" s="461"/>
      <c r="NVU136" s="461"/>
      <c r="NVV136" s="461"/>
      <c r="NVW136" s="461"/>
      <c r="NVX136" s="461"/>
      <c r="NVY136" s="461"/>
      <c r="NVZ136" s="461"/>
      <c r="NWA136" s="461"/>
      <c r="NWB136" s="461"/>
      <c r="NWC136" s="461"/>
      <c r="NWD136" s="461"/>
      <c r="NWE136" s="461"/>
      <c r="NWF136" s="461"/>
      <c r="NWG136" s="461"/>
      <c r="NWH136" s="461"/>
      <c r="NWI136" s="461"/>
      <c r="NWJ136" s="461"/>
      <c r="NWK136" s="461"/>
      <c r="NWL136" s="461"/>
      <c r="NWM136" s="461"/>
      <c r="NWN136" s="461"/>
      <c r="NWO136" s="461"/>
      <c r="NWP136" s="461"/>
      <c r="NWQ136" s="461"/>
      <c r="NWR136" s="461"/>
      <c r="NWS136" s="461"/>
      <c r="NWT136" s="461"/>
      <c r="NWU136" s="461"/>
      <c r="NWV136" s="461"/>
      <c r="NWW136" s="461"/>
      <c r="NWX136" s="461"/>
      <c r="NWY136" s="461"/>
      <c r="NWZ136" s="461"/>
      <c r="NXA136" s="461"/>
      <c r="NXB136" s="461"/>
      <c r="NXC136" s="461"/>
      <c r="NXD136" s="461"/>
      <c r="NXE136" s="461"/>
      <c r="NXF136" s="461"/>
      <c r="NXG136" s="461"/>
      <c r="NXH136" s="461"/>
      <c r="NXI136" s="461"/>
      <c r="NXJ136" s="461"/>
      <c r="NXK136" s="461"/>
      <c r="NXL136" s="461"/>
      <c r="NXM136" s="461"/>
      <c r="NXN136" s="461"/>
      <c r="NXO136" s="461"/>
      <c r="NXP136" s="461"/>
      <c r="NXQ136" s="461"/>
      <c r="NXR136" s="461"/>
      <c r="NXS136" s="461"/>
      <c r="NXT136" s="461"/>
      <c r="NXU136" s="461"/>
      <c r="NXV136" s="461"/>
      <c r="NXW136" s="461"/>
      <c r="NXX136" s="461"/>
      <c r="NXY136" s="461"/>
      <c r="NXZ136" s="461"/>
      <c r="NYA136" s="461"/>
      <c r="NYB136" s="461"/>
      <c r="NYC136" s="461"/>
      <c r="NYD136" s="461"/>
      <c r="NYE136" s="461"/>
      <c r="NYF136" s="461"/>
      <c r="NYG136" s="461"/>
      <c r="NYH136" s="461"/>
      <c r="NYI136" s="461"/>
      <c r="NYJ136" s="461"/>
      <c r="NYK136" s="461"/>
      <c r="NYL136" s="461"/>
      <c r="NYM136" s="461"/>
      <c r="NYN136" s="461"/>
      <c r="NYO136" s="461"/>
      <c r="NYP136" s="461"/>
      <c r="NYQ136" s="461"/>
      <c r="NYR136" s="461"/>
      <c r="NYS136" s="461"/>
      <c r="NYT136" s="461"/>
      <c r="NYU136" s="461"/>
      <c r="NYV136" s="461"/>
      <c r="NYW136" s="461"/>
      <c r="NYX136" s="461"/>
      <c r="NYY136" s="461"/>
      <c r="NYZ136" s="461"/>
      <c r="NZA136" s="461"/>
      <c r="NZB136" s="461"/>
      <c r="NZC136" s="461"/>
      <c r="NZD136" s="461"/>
      <c r="NZE136" s="461"/>
      <c r="NZF136" s="461"/>
      <c r="NZG136" s="461"/>
      <c r="NZH136" s="461"/>
      <c r="NZI136" s="461"/>
      <c r="NZJ136" s="461"/>
      <c r="NZK136" s="461"/>
      <c r="NZL136" s="461"/>
      <c r="NZM136" s="461"/>
      <c r="NZN136" s="461"/>
      <c r="NZO136" s="461"/>
      <c r="NZP136" s="461"/>
      <c r="NZQ136" s="461"/>
      <c r="NZR136" s="461"/>
      <c r="NZS136" s="461"/>
      <c r="NZT136" s="461"/>
      <c r="NZU136" s="461"/>
      <c r="NZV136" s="461"/>
      <c r="NZW136" s="461"/>
      <c r="NZX136" s="461"/>
      <c r="NZY136" s="461"/>
      <c r="NZZ136" s="461"/>
      <c r="OAA136" s="461"/>
      <c r="OAB136" s="461"/>
      <c r="OAC136" s="461"/>
      <c r="OAD136" s="461"/>
      <c r="OAE136" s="461"/>
      <c r="OAF136" s="461"/>
      <c r="OAG136" s="461"/>
      <c r="OAH136" s="461"/>
      <c r="OAI136" s="461"/>
      <c r="OAJ136" s="461"/>
      <c r="OAK136" s="461"/>
      <c r="OAL136" s="461"/>
      <c r="OAM136" s="461"/>
      <c r="OAN136" s="461"/>
      <c r="OAO136" s="461"/>
      <c r="OAP136" s="461"/>
      <c r="OAQ136" s="461"/>
      <c r="OAR136" s="461"/>
      <c r="OAS136" s="461"/>
      <c r="OAT136" s="461"/>
      <c r="OAU136" s="461"/>
      <c r="OAV136" s="461"/>
      <c r="OAW136" s="461"/>
      <c r="OAX136" s="461"/>
      <c r="OAY136" s="461"/>
      <c r="OAZ136" s="461"/>
      <c r="OBA136" s="461"/>
      <c r="OBB136" s="461"/>
      <c r="OBC136" s="461"/>
      <c r="OBD136" s="461"/>
      <c r="OBE136" s="461"/>
      <c r="OBF136" s="461"/>
      <c r="OBG136" s="461"/>
      <c r="OBH136" s="461"/>
      <c r="OBI136" s="461"/>
      <c r="OBJ136" s="461"/>
      <c r="OBK136" s="461"/>
      <c r="OBL136" s="461"/>
      <c r="OBM136" s="461"/>
      <c r="OBN136" s="461"/>
      <c r="OBO136" s="461"/>
      <c r="OBP136" s="461"/>
      <c r="OBQ136" s="461"/>
      <c r="OBR136" s="461"/>
      <c r="OBS136" s="461"/>
      <c r="OBT136" s="461"/>
      <c r="OBU136" s="461"/>
      <c r="OBV136" s="461"/>
      <c r="OBW136" s="461"/>
      <c r="OBX136" s="461"/>
      <c r="OBY136" s="461"/>
      <c r="OBZ136" s="461"/>
      <c r="OCA136" s="461"/>
      <c r="OCB136" s="461"/>
      <c r="OCC136" s="461"/>
      <c r="OCD136" s="461"/>
      <c r="OCE136" s="461"/>
      <c r="OCF136" s="461"/>
      <c r="OCG136" s="461"/>
      <c r="OCH136" s="461"/>
      <c r="OCI136" s="461"/>
      <c r="OCJ136" s="461"/>
      <c r="OCK136" s="461"/>
      <c r="OCL136" s="461"/>
      <c r="OCM136" s="461"/>
      <c r="OCN136" s="461"/>
      <c r="OCO136" s="461"/>
      <c r="OCP136" s="461"/>
      <c r="OCQ136" s="461"/>
      <c r="OCR136" s="461"/>
      <c r="OCS136" s="461"/>
      <c r="OCT136" s="461"/>
      <c r="OCU136" s="461"/>
      <c r="OCV136" s="461"/>
      <c r="OCW136" s="461"/>
      <c r="OCX136" s="461"/>
      <c r="OCY136" s="461"/>
      <c r="OCZ136" s="461"/>
      <c r="ODA136" s="461"/>
      <c r="ODB136" s="461"/>
      <c r="ODC136" s="461"/>
      <c r="ODD136" s="461"/>
      <c r="ODE136" s="461"/>
      <c r="ODF136" s="461"/>
      <c r="ODG136" s="461"/>
      <c r="ODH136" s="461"/>
      <c r="ODI136" s="461"/>
      <c r="ODJ136" s="461"/>
      <c r="ODK136" s="461"/>
      <c r="ODL136" s="461"/>
      <c r="ODM136" s="461"/>
      <c r="ODN136" s="461"/>
      <c r="ODO136" s="461"/>
      <c r="ODP136" s="461"/>
      <c r="ODQ136" s="461"/>
      <c r="ODR136" s="461"/>
      <c r="ODS136" s="461"/>
      <c r="ODT136" s="461"/>
      <c r="ODU136" s="461"/>
      <c r="ODV136" s="461"/>
      <c r="ODW136" s="461"/>
      <c r="ODX136" s="461"/>
      <c r="ODY136" s="461"/>
      <c r="ODZ136" s="461"/>
      <c r="OEA136" s="461"/>
      <c r="OEB136" s="461"/>
      <c r="OEC136" s="461"/>
      <c r="OED136" s="461"/>
      <c r="OEE136" s="461"/>
      <c r="OEF136" s="461"/>
      <c r="OEG136" s="461"/>
      <c r="OEH136" s="461"/>
      <c r="OEI136" s="461"/>
      <c r="OEJ136" s="461"/>
      <c r="OEK136" s="461"/>
      <c r="OEL136" s="461"/>
      <c r="OEM136" s="461"/>
      <c r="OEN136" s="461"/>
      <c r="OEO136" s="461"/>
      <c r="OEP136" s="461"/>
      <c r="OEQ136" s="461"/>
      <c r="OER136" s="461"/>
      <c r="OES136" s="461"/>
      <c r="OET136" s="461"/>
      <c r="OEU136" s="461"/>
      <c r="OEV136" s="461"/>
      <c r="OEW136" s="461"/>
      <c r="OEX136" s="461"/>
      <c r="OEY136" s="461"/>
      <c r="OEZ136" s="461"/>
      <c r="OFA136" s="461"/>
      <c r="OFB136" s="461"/>
      <c r="OFC136" s="461"/>
      <c r="OFD136" s="461"/>
      <c r="OFE136" s="461"/>
      <c r="OFF136" s="461"/>
      <c r="OFG136" s="461"/>
      <c r="OFH136" s="461"/>
      <c r="OFI136" s="461"/>
      <c r="OFJ136" s="461"/>
      <c r="OFK136" s="461"/>
      <c r="OFL136" s="461"/>
      <c r="OFM136" s="461"/>
      <c r="OFN136" s="461"/>
      <c r="OFO136" s="461"/>
      <c r="OFP136" s="461"/>
      <c r="OFQ136" s="461"/>
      <c r="OFR136" s="461"/>
      <c r="OFS136" s="461"/>
      <c r="OFT136" s="461"/>
      <c r="OFU136" s="461"/>
      <c r="OFV136" s="461"/>
      <c r="OFW136" s="461"/>
      <c r="OFX136" s="461"/>
      <c r="OFY136" s="461"/>
      <c r="OFZ136" s="461"/>
      <c r="OGA136" s="461"/>
      <c r="OGB136" s="461"/>
      <c r="OGC136" s="461"/>
      <c r="OGD136" s="461"/>
      <c r="OGE136" s="461"/>
      <c r="OGF136" s="461"/>
      <c r="OGG136" s="461"/>
      <c r="OGH136" s="461"/>
      <c r="OGI136" s="461"/>
      <c r="OGJ136" s="461"/>
      <c r="OGK136" s="461"/>
      <c r="OGL136" s="461"/>
      <c r="OGM136" s="461"/>
      <c r="OGN136" s="461"/>
      <c r="OGO136" s="461"/>
      <c r="OGP136" s="461"/>
      <c r="OGQ136" s="461"/>
      <c r="OGR136" s="461"/>
      <c r="OGS136" s="461"/>
      <c r="OGT136" s="461"/>
      <c r="OGU136" s="461"/>
      <c r="OGV136" s="461"/>
      <c r="OGW136" s="461"/>
      <c r="OGX136" s="461"/>
      <c r="OGY136" s="461"/>
      <c r="OGZ136" s="461"/>
      <c r="OHA136" s="461"/>
      <c r="OHB136" s="461"/>
      <c r="OHC136" s="461"/>
      <c r="OHD136" s="461"/>
      <c r="OHE136" s="461"/>
      <c r="OHF136" s="461"/>
      <c r="OHG136" s="461"/>
      <c r="OHH136" s="461"/>
      <c r="OHI136" s="461"/>
      <c r="OHJ136" s="461"/>
      <c r="OHK136" s="461"/>
      <c r="OHL136" s="461"/>
      <c r="OHM136" s="461"/>
      <c r="OHN136" s="461"/>
      <c r="OHO136" s="461"/>
      <c r="OHP136" s="461"/>
      <c r="OHQ136" s="461"/>
      <c r="OHR136" s="461"/>
      <c r="OHS136" s="461"/>
      <c r="OHT136" s="461"/>
      <c r="OHU136" s="461"/>
      <c r="OHV136" s="461"/>
      <c r="OHW136" s="461"/>
      <c r="OHX136" s="461"/>
      <c r="OHY136" s="461"/>
      <c r="OHZ136" s="461"/>
      <c r="OIA136" s="461"/>
      <c r="OIB136" s="461"/>
      <c r="OIC136" s="461"/>
      <c r="OID136" s="461"/>
      <c r="OIE136" s="461"/>
      <c r="OIF136" s="461"/>
      <c r="OIG136" s="461"/>
      <c r="OIH136" s="461"/>
      <c r="OII136" s="461"/>
      <c r="OIJ136" s="461"/>
      <c r="OIK136" s="461"/>
      <c r="OIL136" s="461"/>
      <c r="OIM136" s="461"/>
      <c r="OIN136" s="461"/>
      <c r="OIO136" s="461"/>
      <c r="OIP136" s="461"/>
      <c r="OIQ136" s="461"/>
      <c r="OIR136" s="461"/>
      <c r="OIS136" s="461"/>
      <c r="OIT136" s="461"/>
      <c r="OIU136" s="461"/>
      <c r="OIV136" s="461"/>
      <c r="OIW136" s="461"/>
      <c r="OIX136" s="461"/>
      <c r="OIY136" s="461"/>
      <c r="OIZ136" s="461"/>
      <c r="OJA136" s="461"/>
      <c r="OJB136" s="461"/>
      <c r="OJC136" s="461"/>
      <c r="OJD136" s="461"/>
      <c r="OJE136" s="461"/>
      <c r="OJF136" s="461"/>
      <c r="OJG136" s="461"/>
      <c r="OJH136" s="461"/>
      <c r="OJI136" s="461"/>
      <c r="OJJ136" s="461"/>
      <c r="OJK136" s="461"/>
      <c r="OJL136" s="461"/>
      <c r="OJM136" s="461"/>
      <c r="OJN136" s="461"/>
      <c r="OJO136" s="461"/>
      <c r="OJP136" s="461"/>
      <c r="OJQ136" s="461"/>
      <c r="OJR136" s="461"/>
      <c r="OJS136" s="461"/>
      <c r="OJT136" s="461"/>
      <c r="OJU136" s="461"/>
      <c r="OJV136" s="461"/>
      <c r="OJW136" s="461"/>
      <c r="OJX136" s="461"/>
      <c r="OJY136" s="461"/>
      <c r="OJZ136" s="461"/>
      <c r="OKA136" s="461"/>
      <c r="OKB136" s="461"/>
      <c r="OKC136" s="461"/>
      <c r="OKD136" s="461"/>
      <c r="OKE136" s="461"/>
      <c r="OKF136" s="461"/>
      <c r="OKG136" s="461"/>
      <c r="OKH136" s="461"/>
      <c r="OKI136" s="461"/>
      <c r="OKJ136" s="461"/>
      <c r="OKK136" s="461"/>
      <c r="OKL136" s="461"/>
      <c r="OKM136" s="461"/>
      <c r="OKN136" s="461"/>
      <c r="OKO136" s="461"/>
      <c r="OKP136" s="461"/>
      <c r="OKQ136" s="461"/>
      <c r="OKR136" s="461"/>
      <c r="OKS136" s="461"/>
      <c r="OKT136" s="461"/>
      <c r="OKU136" s="461"/>
      <c r="OKV136" s="461"/>
      <c r="OKW136" s="461"/>
      <c r="OKX136" s="461"/>
      <c r="OKY136" s="461"/>
      <c r="OKZ136" s="461"/>
      <c r="OLA136" s="461"/>
      <c r="OLB136" s="461"/>
      <c r="OLC136" s="461"/>
      <c r="OLD136" s="461"/>
      <c r="OLE136" s="461"/>
      <c r="OLF136" s="461"/>
      <c r="OLG136" s="461"/>
      <c r="OLH136" s="461"/>
      <c r="OLI136" s="461"/>
      <c r="OLJ136" s="461"/>
      <c r="OLK136" s="461"/>
      <c r="OLL136" s="461"/>
      <c r="OLM136" s="461"/>
      <c r="OLN136" s="461"/>
      <c r="OLO136" s="461"/>
      <c r="OLP136" s="461"/>
      <c r="OLQ136" s="461"/>
      <c r="OLR136" s="461"/>
      <c r="OLS136" s="461"/>
      <c r="OLT136" s="461"/>
      <c r="OLU136" s="461"/>
      <c r="OLV136" s="461"/>
      <c r="OLW136" s="461"/>
      <c r="OLX136" s="461"/>
      <c r="OLY136" s="461"/>
      <c r="OLZ136" s="461"/>
      <c r="OMA136" s="461"/>
      <c r="OMB136" s="461"/>
      <c r="OMC136" s="461"/>
      <c r="OMD136" s="461"/>
      <c r="OME136" s="461"/>
      <c r="OMF136" s="461"/>
      <c r="OMG136" s="461"/>
      <c r="OMH136" s="461"/>
      <c r="OMI136" s="461"/>
      <c r="OMJ136" s="461"/>
      <c r="OMK136" s="461"/>
      <c r="OML136" s="461"/>
      <c r="OMM136" s="461"/>
      <c r="OMN136" s="461"/>
      <c r="OMO136" s="461"/>
      <c r="OMP136" s="461"/>
      <c r="OMQ136" s="461"/>
      <c r="OMR136" s="461"/>
      <c r="OMS136" s="461"/>
      <c r="OMT136" s="461"/>
      <c r="OMU136" s="461"/>
      <c r="OMV136" s="461"/>
      <c r="OMW136" s="461"/>
      <c r="OMX136" s="461"/>
      <c r="OMY136" s="461"/>
      <c r="OMZ136" s="461"/>
      <c r="ONA136" s="461"/>
      <c r="ONB136" s="461"/>
      <c r="ONC136" s="461"/>
      <c r="OND136" s="461"/>
      <c r="ONE136" s="461"/>
      <c r="ONF136" s="461"/>
      <c r="ONG136" s="461"/>
      <c r="ONH136" s="461"/>
      <c r="ONI136" s="461"/>
      <c r="ONJ136" s="461"/>
      <c r="ONK136" s="461"/>
      <c r="ONL136" s="461"/>
      <c r="ONM136" s="461"/>
      <c r="ONN136" s="461"/>
      <c r="ONO136" s="461"/>
      <c r="ONP136" s="461"/>
      <c r="ONQ136" s="461"/>
      <c r="ONR136" s="461"/>
      <c r="ONS136" s="461"/>
      <c r="ONT136" s="461"/>
      <c r="ONU136" s="461"/>
      <c r="ONV136" s="461"/>
      <c r="ONW136" s="461"/>
      <c r="ONX136" s="461"/>
      <c r="ONY136" s="461"/>
      <c r="ONZ136" s="461"/>
      <c r="OOA136" s="461"/>
      <c r="OOB136" s="461"/>
      <c r="OOC136" s="461"/>
      <c r="OOD136" s="461"/>
      <c r="OOE136" s="461"/>
      <c r="OOF136" s="461"/>
      <c r="OOG136" s="461"/>
      <c r="OOH136" s="461"/>
      <c r="OOI136" s="461"/>
      <c r="OOJ136" s="461"/>
      <c r="OOK136" s="461"/>
      <c r="OOL136" s="461"/>
      <c r="OOM136" s="461"/>
      <c r="OON136" s="461"/>
      <c r="OOO136" s="461"/>
      <c r="OOP136" s="461"/>
      <c r="OOQ136" s="461"/>
      <c r="OOR136" s="461"/>
      <c r="OOS136" s="461"/>
      <c r="OOT136" s="461"/>
      <c r="OOU136" s="461"/>
      <c r="OOV136" s="461"/>
      <c r="OOW136" s="461"/>
      <c r="OOX136" s="461"/>
      <c r="OOY136" s="461"/>
      <c r="OOZ136" s="461"/>
      <c r="OPA136" s="461"/>
      <c r="OPB136" s="461"/>
      <c r="OPC136" s="461"/>
      <c r="OPD136" s="461"/>
      <c r="OPE136" s="461"/>
      <c r="OPF136" s="461"/>
      <c r="OPG136" s="461"/>
      <c r="OPH136" s="461"/>
      <c r="OPI136" s="461"/>
      <c r="OPJ136" s="461"/>
      <c r="OPK136" s="461"/>
      <c r="OPL136" s="461"/>
      <c r="OPM136" s="461"/>
      <c r="OPN136" s="461"/>
      <c r="OPO136" s="461"/>
      <c r="OPP136" s="461"/>
      <c r="OPQ136" s="461"/>
      <c r="OPR136" s="461"/>
      <c r="OPS136" s="461"/>
      <c r="OPT136" s="461"/>
      <c r="OPU136" s="461"/>
      <c r="OPV136" s="461"/>
      <c r="OPW136" s="461"/>
      <c r="OPX136" s="461"/>
      <c r="OPY136" s="461"/>
      <c r="OPZ136" s="461"/>
      <c r="OQA136" s="461"/>
      <c r="OQB136" s="461"/>
      <c r="OQC136" s="461"/>
      <c r="OQD136" s="461"/>
      <c r="OQE136" s="461"/>
      <c r="OQF136" s="461"/>
      <c r="OQG136" s="461"/>
      <c r="OQH136" s="461"/>
      <c r="OQI136" s="461"/>
      <c r="OQJ136" s="461"/>
      <c r="OQK136" s="461"/>
      <c r="OQL136" s="461"/>
      <c r="OQM136" s="461"/>
      <c r="OQN136" s="461"/>
      <c r="OQO136" s="461"/>
      <c r="OQP136" s="461"/>
      <c r="OQQ136" s="461"/>
      <c r="OQR136" s="461"/>
      <c r="OQS136" s="461"/>
      <c r="OQT136" s="461"/>
      <c r="OQU136" s="461"/>
      <c r="OQV136" s="461"/>
      <c r="OQW136" s="461"/>
      <c r="OQX136" s="461"/>
      <c r="OQY136" s="461"/>
      <c r="OQZ136" s="461"/>
      <c r="ORA136" s="461"/>
      <c r="ORB136" s="461"/>
      <c r="ORC136" s="461"/>
      <c r="ORD136" s="461"/>
      <c r="ORE136" s="461"/>
      <c r="ORF136" s="461"/>
      <c r="ORG136" s="461"/>
      <c r="ORH136" s="461"/>
      <c r="ORI136" s="461"/>
      <c r="ORJ136" s="461"/>
      <c r="ORK136" s="461"/>
      <c r="ORL136" s="461"/>
      <c r="ORM136" s="461"/>
      <c r="ORN136" s="461"/>
      <c r="ORO136" s="461"/>
      <c r="ORP136" s="461"/>
      <c r="ORQ136" s="461"/>
      <c r="ORR136" s="461"/>
      <c r="ORS136" s="461"/>
      <c r="ORT136" s="461"/>
      <c r="ORU136" s="461"/>
      <c r="ORV136" s="461"/>
      <c r="ORW136" s="461"/>
      <c r="ORX136" s="461"/>
      <c r="ORY136" s="461"/>
      <c r="ORZ136" s="461"/>
      <c r="OSA136" s="461"/>
      <c r="OSB136" s="461"/>
      <c r="OSC136" s="461"/>
      <c r="OSD136" s="461"/>
      <c r="OSE136" s="461"/>
      <c r="OSF136" s="461"/>
      <c r="OSG136" s="461"/>
      <c r="OSH136" s="461"/>
      <c r="OSI136" s="461"/>
      <c r="OSJ136" s="461"/>
      <c r="OSK136" s="461"/>
      <c r="OSL136" s="461"/>
      <c r="OSM136" s="461"/>
      <c r="OSN136" s="461"/>
      <c r="OSO136" s="461"/>
      <c r="OSP136" s="461"/>
      <c r="OSQ136" s="461"/>
      <c r="OSR136" s="461"/>
      <c r="OSS136" s="461"/>
      <c r="OST136" s="461"/>
      <c r="OSU136" s="461"/>
      <c r="OSV136" s="461"/>
      <c r="OSW136" s="461"/>
      <c r="OSX136" s="461"/>
      <c r="OSY136" s="461"/>
      <c r="OSZ136" s="461"/>
      <c r="OTA136" s="461"/>
      <c r="OTB136" s="461"/>
      <c r="OTC136" s="461"/>
      <c r="OTD136" s="461"/>
      <c r="OTE136" s="461"/>
      <c r="OTF136" s="461"/>
      <c r="OTG136" s="461"/>
      <c r="OTH136" s="461"/>
      <c r="OTI136" s="461"/>
      <c r="OTJ136" s="461"/>
      <c r="OTK136" s="461"/>
      <c r="OTL136" s="461"/>
      <c r="OTM136" s="461"/>
      <c r="OTN136" s="461"/>
      <c r="OTO136" s="461"/>
      <c r="OTP136" s="461"/>
      <c r="OTQ136" s="461"/>
      <c r="OTR136" s="461"/>
      <c r="OTS136" s="461"/>
      <c r="OTT136" s="461"/>
      <c r="OTU136" s="461"/>
      <c r="OTV136" s="461"/>
      <c r="OTW136" s="461"/>
      <c r="OTX136" s="461"/>
      <c r="OTY136" s="461"/>
      <c r="OTZ136" s="461"/>
      <c r="OUA136" s="461"/>
      <c r="OUB136" s="461"/>
      <c r="OUC136" s="461"/>
      <c r="OUD136" s="461"/>
      <c r="OUE136" s="461"/>
      <c r="OUF136" s="461"/>
      <c r="OUG136" s="461"/>
      <c r="OUH136" s="461"/>
      <c r="OUI136" s="461"/>
      <c r="OUJ136" s="461"/>
      <c r="OUK136" s="461"/>
      <c r="OUL136" s="461"/>
      <c r="OUM136" s="461"/>
      <c r="OUN136" s="461"/>
      <c r="OUO136" s="461"/>
      <c r="OUP136" s="461"/>
      <c r="OUQ136" s="461"/>
      <c r="OUR136" s="461"/>
      <c r="OUS136" s="461"/>
      <c r="OUT136" s="461"/>
      <c r="OUU136" s="461"/>
      <c r="OUV136" s="461"/>
      <c r="OUW136" s="461"/>
      <c r="OUX136" s="461"/>
      <c r="OUY136" s="461"/>
      <c r="OUZ136" s="461"/>
      <c r="OVA136" s="461"/>
      <c r="OVB136" s="461"/>
      <c r="OVC136" s="461"/>
      <c r="OVD136" s="461"/>
      <c r="OVE136" s="461"/>
      <c r="OVF136" s="461"/>
      <c r="OVG136" s="461"/>
      <c r="OVH136" s="461"/>
      <c r="OVI136" s="461"/>
      <c r="OVJ136" s="461"/>
      <c r="OVK136" s="461"/>
      <c r="OVL136" s="461"/>
      <c r="OVM136" s="461"/>
      <c r="OVN136" s="461"/>
      <c r="OVO136" s="461"/>
      <c r="OVP136" s="461"/>
      <c r="OVQ136" s="461"/>
      <c r="OVR136" s="461"/>
      <c r="OVS136" s="461"/>
      <c r="OVT136" s="461"/>
      <c r="OVU136" s="461"/>
      <c r="OVV136" s="461"/>
      <c r="OVW136" s="461"/>
      <c r="OVX136" s="461"/>
      <c r="OVY136" s="461"/>
      <c r="OVZ136" s="461"/>
      <c r="OWA136" s="461"/>
      <c r="OWB136" s="461"/>
      <c r="OWC136" s="461"/>
      <c r="OWD136" s="461"/>
      <c r="OWE136" s="461"/>
      <c r="OWF136" s="461"/>
      <c r="OWG136" s="461"/>
      <c r="OWH136" s="461"/>
      <c r="OWI136" s="461"/>
      <c r="OWJ136" s="461"/>
      <c r="OWK136" s="461"/>
      <c r="OWL136" s="461"/>
      <c r="OWM136" s="461"/>
      <c r="OWN136" s="461"/>
      <c r="OWO136" s="461"/>
      <c r="OWP136" s="461"/>
      <c r="OWQ136" s="461"/>
      <c r="OWR136" s="461"/>
      <c r="OWS136" s="461"/>
      <c r="OWT136" s="461"/>
      <c r="OWU136" s="461"/>
      <c r="OWV136" s="461"/>
      <c r="OWW136" s="461"/>
      <c r="OWX136" s="461"/>
      <c r="OWY136" s="461"/>
      <c r="OWZ136" s="461"/>
      <c r="OXA136" s="461"/>
      <c r="OXB136" s="461"/>
      <c r="OXC136" s="461"/>
      <c r="OXD136" s="461"/>
      <c r="OXE136" s="461"/>
      <c r="OXF136" s="461"/>
      <c r="OXG136" s="461"/>
      <c r="OXH136" s="461"/>
      <c r="OXI136" s="461"/>
      <c r="OXJ136" s="461"/>
      <c r="OXK136" s="461"/>
      <c r="OXL136" s="461"/>
      <c r="OXM136" s="461"/>
      <c r="OXN136" s="461"/>
      <c r="OXO136" s="461"/>
      <c r="OXP136" s="461"/>
      <c r="OXQ136" s="461"/>
      <c r="OXR136" s="461"/>
      <c r="OXS136" s="461"/>
      <c r="OXT136" s="461"/>
      <c r="OXU136" s="461"/>
      <c r="OXV136" s="461"/>
      <c r="OXW136" s="461"/>
      <c r="OXX136" s="461"/>
      <c r="OXY136" s="461"/>
      <c r="OXZ136" s="461"/>
      <c r="OYA136" s="461"/>
      <c r="OYB136" s="461"/>
      <c r="OYC136" s="461"/>
      <c r="OYD136" s="461"/>
      <c r="OYE136" s="461"/>
      <c r="OYF136" s="461"/>
      <c r="OYG136" s="461"/>
      <c r="OYH136" s="461"/>
      <c r="OYI136" s="461"/>
      <c r="OYJ136" s="461"/>
      <c r="OYK136" s="461"/>
      <c r="OYL136" s="461"/>
      <c r="OYM136" s="461"/>
      <c r="OYN136" s="461"/>
      <c r="OYO136" s="461"/>
      <c r="OYP136" s="461"/>
      <c r="OYQ136" s="461"/>
      <c r="OYR136" s="461"/>
      <c r="OYS136" s="461"/>
      <c r="OYT136" s="461"/>
      <c r="OYU136" s="461"/>
      <c r="OYV136" s="461"/>
      <c r="OYW136" s="461"/>
      <c r="OYX136" s="461"/>
      <c r="OYY136" s="461"/>
      <c r="OYZ136" s="461"/>
      <c r="OZA136" s="461"/>
      <c r="OZB136" s="461"/>
      <c r="OZC136" s="461"/>
      <c r="OZD136" s="461"/>
      <c r="OZE136" s="461"/>
      <c r="OZF136" s="461"/>
      <c r="OZG136" s="461"/>
      <c r="OZH136" s="461"/>
      <c r="OZI136" s="461"/>
      <c r="OZJ136" s="461"/>
      <c r="OZK136" s="461"/>
      <c r="OZL136" s="461"/>
      <c r="OZM136" s="461"/>
      <c r="OZN136" s="461"/>
      <c r="OZO136" s="461"/>
      <c r="OZP136" s="461"/>
      <c r="OZQ136" s="461"/>
      <c r="OZR136" s="461"/>
      <c r="OZS136" s="461"/>
      <c r="OZT136" s="461"/>
      <c r="OZU136" s="461"/>
      <c r="OZV136" s="461"/>
      <c r="OZW136" s="461"/>
      <c r="OZX136" s="461"/>
      <c r="OZY136" s="461"/>
      <c r="OZZ136" s="461"/>
      <c r="PAA136" s="461"/>
      <c r="PAB136" s="461"/>
      <c r="PAC136" s="461"/>
      <c r="PAD136" s="461"/>
      <c r="PAE136" s="461"/>
      <c r="PAF136" s="461"/>
      <c r="PAG136" s="461"/>
      <c r="PAH136" s="461"/>
      <c r="PAI136" s="461"/>
      <c r="PAJ136" s="461"/>
      <c r="PAK136" s="461"/>
      <c r="PAL136" s="461"/>
      <c r="PAM136" s="461"/>
      <c r="PAN136" s="461"/>
      <c r="PAO136" s="461"/>
      <c r="PAP136" s="461"/>
      <c r="PAQ136" s="461"/>
      <c r="PAR136" s="461"/>
      <c r="PAS136" s="461"/>
      <c r="PAT136" s="461"/>
      <c r="PAU136" s="461"/>
      <c r="PAV136" s="461"/>
      <c r="PAW136" s="461"/>
      <c r="PAX136" s="461"/>
      <c r="PAY136" s="461"/>
      <c r="PAZ136" s="461"/>
      <c r="PBA136" s="461"/>
      <c r="PBB136" s="461"/>
      <c r="PBC136" s="461"/>
      <c r="PBD136" s="461"/>
      <c r="PBE136" s="461"/>
      <c r="PBF136" s="461"/>
      <c r="PBG136" s="461"/>
      <c r="PBH136" s="461"/>
      <c r="PBI136" s="461"/>
      <c r="PBJ136" s="461"/>
      <c r="PBK136" s="461"/>
      <c r="PBL136" s="461"/>
      <c r="PBM136" s="461"/>
      <c r="PBN136" s="461"/>
      <c r="PBO136" s="461"/>
      <c r="PBP136" s="461"/>
      <c r="PBQ136" s="461"/>
      <c r="PBR136" s="461"/>
      <c r="PBS136" s="461"/>
      <c r="PBT136" s="461"/>
      <c r="PBU136" s="461"/>
      <c r="PBV136" s="461"/>
      <c r="PBW136" s="461"/>
      <c r="PBX136" s="461"/>
      <c r="PBY136" s="461"/>
      <c r="PBZ136" s="461"/>
      <c r="PCA136" s="461"/>
      <c r="PCB136" s="461"/>
      <c r="PCC136" s="461"/>
      <c r="PCD136" s="461"/>
      <c r="PCE136" s="461"/>
      <c r="PCF136" s="461"/>
      <c r="PCG136" s="461"/>
      <c r="PCH136" s="461"/>
      <c r="PCI136" s="461"/>
      <c r="PCJ136" s="461"/>
      <c r="PCK136" s="461"/>
      <c r="PCL136" s="461"/>
      <c r="PCM136" s="461"/>
      <c r="PCN136" s="461"/>
      <c r="PCO136" s="461"/>
      <c r="PCP136" s="461"/>
      <c r="PCQ136" s="461"/>
      <c r="PCR136" s="461"/>
      <c r="PCS136" s="461"/>
      <c r="PCT136" s="461"/>
      <c r="PCU136" s="461"/>
      <c r="PCV136" s="461"/>
      <c r="PCW136" s="461"/>
      <c r="PCX136" s="461"/>
      <c r="PCY136" s="461"/>
      <c r="PCZ136" s="461"/>
      <c r="PDA136" s="461"/>
      <c r="PDB136" s="461"/>
      <c r="PDC136" s="461"/>
      <c r="PDD136" s="461"/>
      <c r="PDE136" s="461"/>
      <c r="PDF136" s="461"/>
      <c r="PDG136" s="461"/>
      <c r="PDH136" s="461"/>
      <c r="PDI136" s="461"/>
      <c r="PDJ136" s="461"/>
      <c r="PDK136" s="461"/>
      <c r="PDL136" s="461"/>
      <c r="PDM136" s="461"/>
      <c r="PDN136" s="461"/>
      <c r="PDO136" s="461"/>
      <c r="PDP136" s="461"/>
      <c r="PDQ136" s="461"/>
      <c r="PDR136" s="461"/>
      <c r="PDS136" s="461"/>
      <c r="PDT136" s="461"/>
      <c r="PDU136" s="461"/>
      <c r="PDV136" s="461"/>
      <c r="PDW136" s="461"/>
      <c r="PDX136" s="461"/>
      <c r="PDY136" s="461"/>
      <c r="PDZ136" s="461"/>
      <c r="PEA136" s="461"/>
      <c r="PEB136" s="461"/>
      <c r="PEC136" s="461"/>
      <c r="PED136" s="461"/>
      <c r="PEE136" s="461"/>
      <c r="PEF136" s="461"/>
      <c r="PEG136" s="461"/>
      <c r="PEH136" s="461"/>
      <c r="PEI136" s="461"/>
      <c r="PEJ136" s="461"/>
      <c r="PEK136" s="461"/>
      <c r="PEL136" s="461"/>
      <c r="PEM136" s="461"/>
      <c r="PEN136" s="461"/>
      <c r="PEO136" s="461"/>
      <c r="PEP136" s="461"/>
      <c r="PEQ136" s="461"/>
      <c r="PER136" s="461"/>
      <c r="PES136" s="461"/>
      <c r="PET136" s="461"/>
      <c r="PEU136" s="461"/>
      <c r="PEV136" s="461"/>
      <c r="PEW136" s="461"/>
      <c r="PEX136" s="461"/>
      <c r="PEY136" s="461"/>
      <c r="PEZ136" s="461"/>
      <c r="PFA136" s="461"/>
      <c r="PFB136" s="461"/>
      <c r="PFC136" s="461"/>
      <c r="PFD136" s="461"/>
      <c r="PFE136" s="461"/>
      <c r="PFF136" s="461"/>
      <c r="PFG136" s="461"/>
      <c r="PFH136" s="461"/>
      <c r="PFI136" s="461"/>
      <c r="PFJ136" s="461"/>
      <c r="PFK136" s="461"/>
      <c r="PFL136" s="461"/>
      <c r="PFM136" s="461"/>
      <c r="PFN136" s="461"/>
      <c r="PFO136" s="461"/>
      <c r="PFP136" s="461"/>
      <c r="PFQ136" s="461"/>
      <c r="PFR136" s="461"/>
      <c r="PFS136" s="461"/>
      <c r="PFT136" s="461"/>
      <c r="PFU136" s="461"/>
      <c r="PFV136" s="461"/>
      <c r="PFW136" s="461"/>
      <c r="PFX136" s="461"/>
      <c r="PFY136" s="461"/>
      <c r="PFZ136" s="461"/>
      <c r="PGA136" s="461"/>
      <c r="PGB136" s="461"/>
      <c r="PGC136" s="461"/>
      <c r="PGD136" s="461"/>
      <c r="PGE136" s="461"/>
      <c r="PGF136" s="461"/>
      <c r="PGG136" s="461"/>
      <c r="PGH136" s="461"/>
      <c r="PGI136" s="461"/>
      <c r="PGJ136" s="461"/>
      <c r="PGK136" s="461"/>
      <c r="PGL136" s="461"/>
      <c r="PGM136" s="461"/>
      <c r="PGN136" s="461"/>
      <c r="PGO136" s="461"/>
      <c r="PGP136" s="461"/>
      <c r="PGQ136" s="461"/>
      <c r="PGR136" s="461"/>
      <c r="PGS136" s="461"/>
      <c r="PGT136" s="461"/>
      <c r="PGU136" s="461"/>
      <c r="PGV136" s="461"/>
      <c r="PGW136" s="461"/>
      <c r="PGX136" s="461"/>
      <c r="PGY136" s="461"/>
      <c r="PGZ136" s="461"/>
      <c r="PHA136" s="461"/>
      <c r="PHB136" s="461"/>
      <c r="PHC136" s="461"/>
      <c r="PHD136" s="461"/>
      <c r="PHE136" s="461"/>
      <c r="PHF136" s="461"/>
      <c r="PHG136" s="461"/>
      <c r="PHH136" s="461"/>
      <c r="PHI136" s="461"/>
      <c r="PHJ136" s="461"/>
      <c r="PHK136" s="461"/>
      <c r="PHL136" s="461"/>
      <c r="PHM136" s="461"/>
      <c r="PHN136" s="461"/>
      <c r="PHO136" s="461"/>
      <c r="PHP136" s="461"/>
      <c r="PHQ136" s="461"/>
      <c r="PHR136" s="461"/>
      <c r="PHS136" s="461"/>
      <c r="PHT136" s="461"/>
      <c r="PHU136" s="461"/>
      <c r="PHV136" s="461"/>
      <c r="PHW136" s="461"/>
      <c r="PHX136" s="461"/>
      <c r="PHY136" s="461"/>
      <c r="PHZ136" s="461"/>
      <c r="PIA136" s="461"/>
      <c r="PIB136" s="461"/>
      <c r="PIC136" s="461"/>
      <c r="PID136" s="461"/>
      <c r="PIE136" s="461"/>
      <c r="PIF136" s="461"/>
      <c r="PIG136" s="461"/>
      <c r="PIH136" s="461"/>
      <c r="PII136" s="461"/>
      <c r="PIJ136" s="461"/>
      <c r="PIK136" s="461"/>
      <c r="PIL136" s="461"/>
      <c r="PIM136" s="461"/>
      <c r="PIN136" s="461"/>
      <c r="PIO136" s="461"/>
      <c r="PIP136" s="461"/>
      <c r="PIQ136" s="461"/>
      <c r="PIR136" s="461"/>
      <c r="PIS136" s="461"/>
      <c r="PIT136" s="461"/>
      <c r="PIU136" s="461"/>
      <c r="PIV136" s="461"/>
      <c r="PIW136" s="461"/>
      <c r="PIX136" s="461"/>
      <c r="PIY136" s="461"/>
      <c r="PIZ136" s="461"/>
      <c r="PJA136" s="461"/>
      <c r="PJB136" s="461"/>
      <c r="PJC136" s="461"/>
      <c r="PJD136" s="461"/>
      <c r="PJE136" s="461"/>
      <c r="PJF136" s="461"/>
      <c r="PJG136" s="461"/>
      <c r="PJH136" s="461"/>
      <c r="PJI136" s="461"/>
      <c r="PJJ136" s="461"/>
      <c r="PJK136" s="461"/>
      <c r="PJL136" s="461"/>
      <c r="PJM136" s="461"/>
      <c r="PJN136" s="461"/>
      <c r="PJO136" s="461"/>
      <c r="PJP136" s="461"/>
      <c r="PJQ136" s="461"/>
      <c r="PJR136" s="461"/>
      <c r="PJS136" s="461"/>
      <c r="PJT136" s="461"/>
      <c r="PJU136" s="461"/>
      <c r="PJV136" s="461"/>
      <c r="PJW136" s="461"/>
      <c r="PJX136" s="461"/>
      <c r="PJY136" s="461"/>
      <c r="PJZ136" s="461"/>
      <c r="PKA136" s="461"/>
      <c r="PKB136" s="461"/>
      <c r="PKC136" s="461"/>
      <c r="PKD136" s="461"/>
      <c r="PKE136" s="461"/>
      <c r="PKF136" s="461"/>
      <c r="PKG136" s="461"/>
      <c r="PKH136" s="461"/>
      <c r="PKI136" s="461"/>
      <c r="PKJ136" s="461"/>
      <c r="PKK136" s="461"/>
      <c r="PKL136" s="461"/>
      <c r="PKM136" s="461"/>
      <c r="PKN136" s="461"/>
      <c r="PKO136" s="461"/>
      <c r="PKP136" s="461"/>
      <c r="PKQ136" s="461"/>
      <c r="PKR136" s="461"/>
      <c r="PKS136" s="461"/>
      <c r="PKT136" s="461"/>
      <c r="PKU136" s="461"/>
      <c r="PKV136" s="461"/>
      <c r="PKW136" s="461"/>
      <c r="PKX136" s="461"/>
      <c r="PKY136" s="461"/>
      <c r="PKZ136" s="461"/>
      <c r="PLA136" s="461"/>
      <c r="PLB136" s="461"/>
      <c r="PLC136" s="461"/>
      <c r="PLD136" s="461"/>
      <c r="PLE136" s="461"/>
      <c r="PLF136" s="461"/>
      <c r="PLG136" s="461"/>
      <c r="PLH136" s="461"/>
      <c r="PLI136" s="461"/>
      <c r="PLJ136" s="461"/>
      <c r="PLK136" s="461"/>
      <c r="PLL136" s="461"/>
      <c r="PLM136" s="461"/>
      <c r="PLN136" s="461"/>
      <c r="PLO136" s="461"/>
      <c r="PLP136" s="461"/>
      <c r="PLQ136" s="461"/>
      <c r="PLR136" s="461"/>
      <c r="PLS136" s="461"/>
      <c r="PLT136" s="461"/>
      <c r="PLU136" s="461"/>
      <c r="PLV136" s="461"/>
      <c r="PLW136" s="461"/>
      <c r="PLX136" s="461"/>
      <c r="PLY136" s="461"/>
      <c r="PLZ136" s="461"/>
      <c r="PMA136" s="461"/>
      <c r="PMB136" s="461"/>
      <c r="PMC136" s="461"/>
      <c r="PMD136" s="461"/>
      <c r="PME136" s="461"/>
      <c r="PMF136" s="461"/>
      <c r="PMG136" s="461"/>
      <c r="PMH136" s="461"/>
      <c r="PMI136" s="461"/>
      <c r="PMJ136" s="461"/>
      <c r="PMK136" s="461"/>
      <c r="PML136" s="461"/>
      <c r="PMM136" s="461"/>
      <c r="PMN136" s="461"/>
      <c r="PMO136" s="461"/>
      <c r="PMP136" s="461"/>
      <c r="PMQ136" s="461"/>
      <c r="PMR136" s="461"/>
      <c r="PMS136" s="461"/>
      <c r="PMT136" s="461"/>
      <c r="PMU136" s="461"/>
      <c r="PMV136" s="461"/>
      <c r="PMW136" s="461"/>
      <c r="PMX136" s="461"/>
      <c r="PMY136" s="461"/>
      <c r="PMZ136" s="461"/>
      <c r="PNA136" s="461"/>
      <c r="PNB136" s="461"/>
      <c r="PNC136" s="461"/>
      <c r="PND136" s="461"/>
      <c r="PNE136" s="461"/>
      <c r="PNF136" s="461"/>
      <c r="PNG136" s="461"/>
      <c r="PNH136" s="461"/>
      <c r="PNI136" s="461"/>
      <c r="PNJ136" s="461"/>
      <c r="PNK136" s="461"/>
      <c r="PNL136" s="461"/>
      <c r="PNM136" s="461"/>
      <c r="PNN136" s="461"/>
      <c r="PNO136" s="461"/>
      <c r="PNP136" s="461"/>
      <c r="PNQ136" s="461"/>
      <c r="PNR136" s="461"/>
      <c r="PNS136" s="461"/>
      <c r="PNT136" s="461"/>
      <c r="PNU136" s="461"/>
      <c r="PNV136" s="461"/>
      <c r="PNW136" s="461"/>
      <c r="PNX136" s="461"/>
      <c r="PNY136" s="461"/>
      <c r="PNZ136" s="461"/>
      <c r="POA136" s="461"/>
      <c r="POB136" s="461"/>
      <c r="POC136" s="461"/>
      <c r="POD136" s="461"/>
      <c r="POE136" s="461"/>
      <c r="POF136" s="461"/>
      <c r="POG136" s="461"/>
      <c r="POH136" s="461"/>
      <c r="POI136" s="461"/>
      <c r="POJ136" s="461"/>
      <c r="POK136" s="461"/>
      <c r="POL136" s="461"/>
      <c r="POM136" s="461"/>
      <c r="PON136" s="461"/>
      <c r="POO136" s="461"/>
      <c r="POP136" s="461"/>
      <c r="POQ136" s="461"/>
      <c r="POR136" s="461"/>
      <c r="POS136" s="461"/>
      <c r="POT136" s="461"/>
      <c r="POU136" s="461"/>
      <c r="POV136" s="461"/>
      <c r="POW136" s="461"/>
      <c r="POX136" s="461"/>
      <c r="POY136" s="461"/>
      <c r="POZ136" s="461"/>
      <c r="PPA136" s="461"/>
      <c r="PPB136" s="461"/>
      <c r="PPC136" s="461"/>
      <c r="PPD136" s="461"/>
      <c r="PPE136" s="461"/>
      <c r="PPF136" s="461"/>
      <c r="PPG136" s="461"/>
      <c r="PPH136" s="461"/>
      <c r="PPI136" s="461"/>
      <c r="PPJ136" s="461"/>
      <c r="PPK136" s="461"/>
      <c r="PPL136" s="461"/>
      <c r="PPM136" s="461"/>
      <c r="PPN136" s="461"/>
      <c r="PPO136" s="461"/>
      <c r="PPP136" s="461"/>
      <c r="PPQ136" s="461"/>
      <c r="PPR136" s="461"/>
      <c r="PPS136" s="461"/>
      <c r="PPT136" s="461"/>
      <c r="PPU136" s="461"/>
      <c r="PPV136" s="461"/>
      <c r="PPW136" s="461"/>
      <c r="PPX136" s="461"/>
      <c r="PPY136" s="461"/>
      <c r="PPZ136" s="461"/>
      <c r="PQA136" s="461"/>
      <c r="PQB136" s="461"/>
      <c r="PQC136" s="461"/>
      <c r="PQD136" s="461"/>
      <c r="PQE136" s="461"/>
      <c r="PQF136" s="461"/>
      <c r="PQG136" s="461"/>
      <c r="PQH136" s="461"/>
      <c r="PQI136" s="461"/>
      <c r="PQJ136" s="461"/>
      <c r="PQK136" s="461"/>
      <c r="PQL136" s="461"/>
      <c r="PQM136" s="461"/>
      <c r="PQN136" s="461"/>
      <c r="PQO136" s="461"/>
      <c r="PQP136" s="461"/>
      <c r="PQQ136" s="461"/>
      <c r="PQR136" s="461"/>
      <c r="PQS136" s="461"/>
      <c r="PQT136" s="461"/>
      <c r="PQU136" s="461"/>
      <c r="PQV136" s="461"/>
      <c r="PQW136" s="461"/>
      <c r="PQX136" s="461"/>
      <c r="PQY136" s="461"/>
      <c r="PQZ136" s="461"/>
      <c r="PRA136" s="461"/>
      <c r="PRB136" s="461"/>
      <c r="PRC136" s="461"/>
      <c r="PRD136" s="461"/>
      <c r="PRE136" s="461"/>
      <c r="PRF136" s="461"/>
      <c r="PRG136" s="461"/>
      <c r="PRH136" s="461"/>
      <c r="PRI136" s="461"/>
      <c r="PRJ136" s="461"/>
      <c r="PRK136" s="461"/>
      <c r="PRL136" s="461"/>
      <c r="PRM136" s="461"/>
      <c r="PRN136" s="461"/>
      <c r="PRO136" s="461"/>
      <c r="PRP136" s="461"/>
      <c r="PRQ136" s="461"/>
      <c r="PRR136" s="461"/>
      <c r="PRS136" s="461"/>
      <c r="PRT136" s="461"/>
      <c r="PRU136" s="461"/>
      <c r="PRV136" s="461"/>
      <c r="PRW136" s="461"/>
      <c r="PRX136" s="461"/>
      <c r="PRY136" s="461"/>
      <c r="PRZ136" s="461"/>
      <c r="PSA136" s="461"/>
      <c r="PSB136" s="461"/>
      <c r="PSC136" s="461"/>
      <c r="PSD136" s="461"/>
      <c r="PSE136" s="461"/>
      <c r="PSF136" s="461"/>
      <c r="PSG136" s="461"/>
      <c r="PSH136" s="461"/>
      <c r="PSI136" s="461"/>
      <c r="PSJ136" s="461"/>
      <c r="PSK136" s="461"/>
      <c r="PSL136" s="461"/>
      <c r="PSM136" s="461"/>
      <c r="PSN136" s="461"/>
      <c r="PSO136" s="461"/>
      <c r="PSP136" s="461"/>
      <c r="PSQ136" s="461"/>
      <c r="PSR136" s="461"/>
      <c r="PSS136" s="461"/>
      <c r="PST136" s="461"/>
      <c r="PSU136" s="461"/>
      <c r="PSV136" s="461"/>
      <c r="PSW136" s="461"/>
      <c r="PSX136" s="461"/>
      <c r="PSY136" s="461"/>
      <c r="PSZ136" s="461"/>
      <c r="PTA136" s="461"/>
      <c r="PTB136" s="461"/>
      <c r="PTC136" s="461"/>
      <c r="PTD136" s="461"/>
      <c r="PTE136" s="461"/>
      <c r="PTF136" s="461"/>
      <c r="PTG136" s="461"/>
      <c r="PTH136" s="461"/>
      <c r="PTI136" s="461"/>
      <c r="PTJ136" s="461"/>
      <c r="PTK136" s="461"/>
      <c r="PTL136" s="461"/>
      <c r="PTM136" s="461"/>
      <c r="PTN136" s="461"/>
      <c r="PTO136" s="461"/>
      <c r="PTP136" s="461"/>
      <c r="PTQ136" s="461"/>
      <c r="PTR136" s="461"/>
      <c r="PTS136" s="461"/>
      <c r="PTT136" s="461"/>
      <c r="PTU136" s="461"/>
      <c r="PTV136" s="461"/>
      <c r="PTW136" s="461"/>
      <c r="PTX136" s="461"/>
      <c r="PTY136" s="461"/>
      <c r="PTZ136" s="461"/>
      <c r="PUA136" s="461"/>
      <c r="PUB136" s="461"/>
      <c r="PUC136" s="461"/>
      <c r="PUD136" s="461"/>
      <c r="PUE136" s="461"/>
      <c r="PUF136" s="461"/>
      <c r="PUG136" s="461"/>
      <c r="PUH136" s="461"/>
      <c r="PUI136" s="461"/>
      <c r="PUJ136" s="461"/>
      <c r="PUK136" s="461"/>
      <c r="PUL136" s="461"/>
      <c r="PUM136" s="461"/>
      <c r="PUN136" s="461"/>
      <c r="PUO136" s="461"/>
      <c r="PUP136" s="461"/>
      <c r="PUQ136" s="461"/>
      <c r="PUR136" s="461"/>
      <c r="PUS136" s="461"/>
      <c r="PUT136" s="461"/>
      <c r="PUU136" s="461"/>
      <c r="PUV136" s="461"/>
      <c r="PUW136" s="461"/>
      <c r="PUX136" s="461"/>
      <c r="PUY136" s="461"/>
      <c r="PUZ136" s="461"/>
      <c r="PVA136" s="461"/>
      <c r="PVB136" s="461"/>
      <c r="PVC136" s="461"/>
      <c r="PVD136" s="461"/>
      <c r="PVE136" s="461"/>
      <c r="PVF136" s="461"/>
      <c r="PVG136" s="461"/>
      <c r="PVH136" s="461"/>
      <c r="PVI136" s="461"/>
      <c r="PVJ136" s="461"/>
      <c r="PVK136" s="461"/>
      <c r="PVL136" s="461"/>
      <c r="PVM136" s="461"/>
      <c r="PVN136" s="461"/>
      <c r="PVO136" s="461"/>
      <c r="PVP136" s="461"/>
      <c r="PVQ136" s="461"/>
      <c r="PVR136" s="461"/>
      <c r="PVS136" s="461"/>
      <c r="PVT136" s="461"/>
      <c r="PVU136" s="461"/>
      <c r="PVV136" s="461"/>
      <c r="PVW136" s="461"/>
      <c r="PVX136" s="461"/>
      <c r="PVY136" s="461"/>
      <c r="PVZ136" s="461"/>
      <c r="PWA136" s="461"/>
      <c r="PWB136" s="461"/>
      <c r="PWC136" s="461"/>
      <c r="PWD136" s="461"/>
      <c r="PWE136" s="461"/>
      <c r="PWF136" s="461"/>
      <c r="PWG136" s="461"/>
      <c r="PWH136" s="461"/>
      <c r="PWI136" s="461"/>
      <c r="PWJ136" s="461"/>
      <c r="PWK136" s="461"/>
      <c r="PWL136" s="461"/>
      <c r="PWM136" s="461"/>
      <c r="PWN136" s="461"/>
      <c r="PWO136" s="461"/>
      <c r="PWP136" s="461"/>
      <c r="PWQ136" s="461"/>
      <c r="PWR136" s="461"/>
      <c r="PWS136" s="461"/>
      <c r="PWT136" s="461"/>
      <c r="PWU136" s="461"/>
      <c r="PWV136" s="461"/>
      <c r="PWW136" s="461"/>
      <c r="PWX136" s="461"/>
      <c r="PWY136" s="461"/>
      <c r="PWZ136" s="461"/>
      <c r="PXA136" s="461"/>
      <c r="PXB136" s="461"/>
      <c r="PXC136" s="461"/>
      <c r="PXD136" s="461"/>
      <c r="PXE136" s="461"/>
      <c r="PXF136" s="461"/>
      <c r="PXG136" s="461"/>
      <c r="PXH136" s="461"/>
      <c r="PXI136" s="461"/>
      <c r="PXJ136" s="461"/>
      <c r="PXK136" s="461"/>
      <c r="PXL136" s="461"/>
      <c r="PXM136" s="461"/>
      <c r="PXN136" s="461"/>
      <c r="PXO136" s="461"/>
      <c r="PXP136" s="461"/>
      <c r="PXQ136" s="461"/>
      <c r="PXR136" s="461"/>
      <c r="PXS136" s="461"/>
      <c r="PXT136" s="461"/>
      <c r="PXU136" s="461"/>
      <c r="PXV136" s="461"/>
      <c r="PXW136" s="461"/>
      <c r="PXX136" s="461"/>
      <c r="PXY136" s="461"/>
      <c r="PXZ136" s="461"/>
      <c r="PYA136" s="461"/>
      <c r="PYB136" s="461"/>
      <c r="PYC136" s="461"/>
      <c r="PYD136" s="461"/>
      <c r="PYE136" s="461"/>
      <c r="PYF136" s="461"/>
      <c r="PYG136" s="461"/>
      <c r="PYH136" s="461"/>
      <c r="PYI136" s="461"/>
      <c r="PYJ136" s="461"/>
      <c r="PYK136" s="461"/>
      <c r="PYL136" s="461"/>
      <c r="PYM136" s="461"/>
      <c r="PYN136" s="461"/>
      <c r="PYO136" s="461"/>
      <c r="PYP136" s="461"/>
      <c r="PYQ136" s="461"/>
      <c r="PYR136" s="461"/>
      <c r="PYS136" s="461"/>
      <c r="PYT136" s="461"/>
      <c r="PYU136" s="461"/>
      <c r="PYV136" s="461"/>
      <c r="PYW136" s="461"/>
      <c r="PYX136" s="461"/>
      <c r="PYY136" s="461"/>
      <c r="PYZ136" s="461"/>
      <c r="PZA136" s="461"/>
      <c r="PZB136" s="461"/>
      <c r="PZC136" s="461"/>
      <c r="PZD136" s="461"/>
      <c r="PZE136" s="461"/>
      <c r="PZF136" s="461"/>
      <c r="PZG136" s="461"/>
      <c r="PZH136" s="461"/>
      <c r="PZI136" s="461"/>
      <c r="PZJ136" s="461"/>
      <c r="PZK136" s="461"/>
      <c r="PZL136" s="461"/>
      <c r="PZM136" s="461"/>
      <c r="PZN136" s="461"/>
      <c r="PZO136" s="461"/>
      <c r="PZP136" s="461"/>
      <c r="PZQ136" s="461"/>
      <c r="PZR136" s="461"/>
      <c r="PZS136" s="461"/>
      <c r="PZT136" s="461"/>
      <c r="PZU136" s="461"/>
      <c r="PZV136" s="461"/>
      <c r="PZW136" s="461"/>
      <c r="PZX136" s="461"/>
      <c r="PZY136" s="461"/>
      <c r="PZZ136" s="461"/>
      <c r="QAA136" s="461"/>
      <c r="QAB136" s="461"/>
      <c r="QAC136" s="461"/>
      <c r="QAD136" s="461"/>
      <c r="QAE136" s="461"/>
      <c r="QAF136" s="461"/>
      <c r="QAG136" s="461"/>
      <c r="QAH136" s="461"/>
      <c r="QAI136" s="461"/>
      <c r="QAJ136" s="461"/>
      <c r="QAK136" s="461"/>
      <c r="QAL136" s="461"/>
      <c r="QAM136" s="461"/>
      <c r="QAN136" s="461"/>
      <c r="QAO136" s="461"/>
      <c r="QAP136" s="461"/>
      <c r="QAQ136" s="461"/>
      <c r="QAR136" s="461"/>
      <c r="QAS136" s="461"/>
      <c r="QAT136" s="461"/>
      <c r="QAU136" s="461"/>
      <c r="QAV136" s="461"/>
      <c r="QAW136" s="461"/>
      <c r="QAX136" s="461"/>
      <c r="QAY136" s="461"/>
      <c r="QAZ136" s="461"/>
      <c r="QBA136" s="461"/>
      <c r="QBB136" s="461"/>
      <c r="QBC136" s="461"/>
      <c r="QBD136" s="461"/>
      <c r="QBE136" s="461"/>
      <c r="QBF136" s="461"/>
      <c r="QBG136" s="461"/>
      <c r="QBH136" s="461"/>
      <c r="QBI136" s="461"/>
      <c r="QBJ136" s="461"/>
      <c r="QBK136" s="461"/>
      <c r="QBL136" s="461"/>
      <c r="QBM136" s="461"/>
      <c r="QBN136" s="461"/>
      <c r="QBO136" s="461"/>
      <c r="QBP136" s="461"/>
      <c r="QBQ136" s="461"/>
      <c r="QBR136" s="461"/>
      <c r="QBS136" s="461"/>
      <c r="QBT136" s="461"/>
      <c r="QBU136" s="461"/>
      <c r="QBV136" s="461"/>
      <c r="QBW136" s="461"/>
      <c r="QBX136" s="461"/>
      <c r="QBY136" s="461"/>
      <c r="QBZ136" s="461"/>
      <c r="QCA136" s="461"/>
      <c r="QCB136" s="461"/>
      <c r="QCC136" s="461"/>
      <c r="QCD136" s="461"/>
      <c r="QCE136" s="461"/>
      <c r="QCF136" s="461"/>
      <c r="QCG136" s="461"/>
      <c r="QCH136" s="461"/>
      <c r="QCI136" s="461"/>
      <c r="QCJ136" s="461"/>
      <c r="QCK136" s="461"/>
      <c r="QCL136" s="461"/>
      <c r="QCM136" s="461"/>
      <c r="QCN136" s="461"/>
      <c r="QCO136" s="461"/>
      <c r="QCP136" s="461"/>
      <c r="QCQ136" s="461"/>
      <c r="QCR136" s="461"/>
      <c r="QCS136" s="461"/>
      <c r="QCT136" s="461"/>
      <c r="QCU136" s="461"/>
      <c r="QCV136" s="461"/>
      <c r="QCW136" s="461"/>
      <c r="QCX136" s="461"/>
      <c r="QCY136" s="461"/>
      <c r="QCZ136" s="461"/>
      <c r="QDA136" s="461"/>
      <c r="QDB136" s="461"/>
      <c r="QDC136" s="461"/>
      <c r="QDD136" s="461"/>
      <c r="QDE136" s="461"/>
      <c r="QDF136" s="461"/>
      <c r="QDG136" s="461"/>
      <c r="QDH136" s="461"/>
      <c r="QDI136" s="461"/>
      <c r="QDJ136" s="461"/>
      <c r="QDK136" s="461"/>
      <c r="QDL136" s="461"/>
      <c r="QDM136" s="461"/>
      <c r="QDN136" s="461"/>
      <c r="QDO136" s="461"/>
      <c r="QDP136" s="461"/>
      <c r="QDQ136" s="461"/>
      <c r="QDR136" s="461"/>
      <c r="QDS136" s="461"/>
      <c r="QDT136" s="461"/>
      <c r="QDU136" s="461"/>
      <c r="QDV136" s="461"/>
      <c r="QDW136" s="461"/>
      <c r="QDX136" s="461"/>
      <c r="QDY136" s="461"/>
      <c r="QDZ136" s="461"/>
      <c r="QEA136" s="461"/>
      <c r="QEB136" s="461"/>
      <c r="QEC136" s="461"/>
      <c r="QED136" s="461"/>
      <c r="QEE136" s="461"/>
      <c r="QEF136" s="461"/>
      <c r="QEG136" s="461"/>
      <c r="QEH136" s="461"/>
      <c r="QEI136" s="461"/>
      <c r="QEJ136" s="461"/>
      <c r="QEK136" s="461"/>
      <c r="QEL136" s="461"/>
      <c r="QEM136" s="461"/>
      <c r="QEN136" s="461"/>
      <c r="QEO136" s="461"/>
      <c r="QEP136" s="461"/>
      <c r="QEQ136" s="461"/>
      <c r="QER136" s="461"/>
      <c r="QES136" s="461"/>
      <c r="QET136" s="461"/>
      <c r="QEU136" s="461"/>
      <c r="QEV136" s="461"/>
      <c r="QEW136" s="461"/>
      <c r="QEX136" s="461"/>
      <c r="QEY136" s="461"/>
      <c r="QEZ136" s="461"/>
      <c r="QFA136" s="461"/>
      <c r="QFB136" s="461"/>
      <c r="QFC136" s="461"/>
      <c r="QFD136" s="461"/>
      <c r="QFE136" s="461"/>
      <c r="QFF136" s="461"/>
      <c r="QFG136" s="461"/>
      <c r="QFH136" s="461"/>
      <c r="QFI136" s="461"/>
      <c r="QFJ136" s="461"/>
      <c r="QFK136" s="461"/>
      <c r="QFL136" s="461"/>
      <c r="QFM136" s="461"/>
      <c r="QFN136" s="461"/>
      <c r="QFO136" s="461"/>
      <c r="QFP136" s="461"/>
      <c r="QFQ136" s="461"/>
      <c r="QFR136" s="461"/>
      <c r="QFS136" s="461"/>
      <c r="QFT136" s="461"/>
      <c r="QFU136" s="461"/>
      <c r="QFV136" s="461"/>
      <c r="QFW136" s="461"/>
      <c r="QFX136" s="461"/>
      <c r="QFY136" s="461"/>
      <c r="QFZ136" s="461"/>
      <c r="QGA136" s="461"/>
      <c r="QGB136" s="461"/>
      <c r="QGC136" s="461"/>
      <c r="QGD136" s="461"/>
      <c r="QGE136" s="461"/>
      <c r="QGF136" s="461"/>
      <c r="QGG136" s="461"/>
      <c r="QGH136" s="461"/>
      <c r="QGI136" s="461"/>
      <c r="QGJ136" s="461"/>
      <c r="QGK136" s="461"/>
      <c r="QGL136" s="461"/>
      <c r="QGM136" s="461"/>
      <c r="QGN136" s="461"/>
      <c r="QGO136" s="461"/>
      <c r="QGP136" s="461"/>
      <c r="QGQ136" s="461"/>
      <c r="QGR136" s="461"/>
      <c r="QGS136" s="461"/>
      <c r="QGT136" s="461"/>
      <c r="QGU136" s="461"/>
      <c r="QGV136" s="461"/>
      <c r="QGW136" s="461"/>
      <c r="QGX136" s="461"/>
      <c r="QGY136" s="461"/>
      <c r="QGZ136" s="461"/>
      <c r="QHA136" s="461"/>
      <c r="QHB136" s="461"/>
      <c r="QHC136" s="461"/>
      <c r="QHD136" s="461"/>
      <c r="QHE136" s="461"/>
      <c r="QHF136" s="461"/>
      <c r="QHG136" s="461"/>
      <c r="QHH136" s="461"/>
      <c r="QHI136" s="461"/>
      <c r="QHJ136" s="461"/>
      <c r="QHK136" s="461"/>
      <c r="QHL136" s="461"/>
      <c r="QHM136" s="461"/>
      <c r="QHN136" s="461"/>
      <c r="QHO136" s="461"/>
      <c r="QHP136" s="461"/>
      <c r="QHQ136" s="461"/>
      <c r="QHR136" s="461"/>
      <c r="QHS136" s="461"/>
      <c r="QHT136" s="461"/>
      <c r="QHU136" s="461"/>
      <c r="QHV136" s="461"/>
      <c r="QHW136" s="461"/>
      <c r="QHX136" s="461"/>
      <c r="QHY136" s="461"/>
      <c r="QHZ136" s="461"/>
      <c r="QIA136" s="461"/>
      <c r="QIB136" s="461"/>
      <c r="QIC136" s="461"/>
      <c r="QID136" s="461"/>
      <c r="QIE136" s="461"/>
      <c r="QIF136" s="461"/>
      <c r="QIG136" s="461"/>
      <c r="QIH136" s="461"/>
      <c r="QII136" s="461"/>
      <c r="QIJ136" s="461"/>
      <c r="QIK136" s="461"/>
      <c r="QIL136" s="461"/>
      <c r="QIM136" s="461"/>
      <c r="QIN136" s="461"/>
      <c r="QIO136" s="461"/>
      <c r="QIP136" s="461"/>
      <c r="QIQ136" s="461"/>
      <c r="QIR136" s="461"/>
      <c r="QIS136" s="461"/>
      <c r="QIT136" s="461"/>
      <c r="QIU136" s="461"/>
      <c r="QIV136" s="461"/>
      <c r="QIW136" s="461"/>
      <c r="QIX136" s="461"/>
      <c r="QIY136" s="461"/>
      <c r="QIZ136" s="461"/>
      <c r="QJA136" s="461"/>
      <c r="QJB136" s="461"/>
      <c r="QJC136" s="461"/>
      <c r="QJD136" s="461"/>
      <c r="QJE136" s="461"/>
      <c r="QJF136" s="461"/>
      <c r="QJG136" s="461"/>
      <c r="QJH136" s="461"/>
      <c r="QJI136" s="461"/>
      <c r="QJJ136" s="461"/>
      <c r="QJK136" s="461"/>
      <c r="QJL136" s="461"/>
      <c r="QJM136" s="461"/>
      <c r="QJN136" s="461"/>
      <c r="QJO136" s="461"/>
      <c r="QJP136" s="461"/>
      <c r="QJQ136" s="461"/>
      <c r="QJR136" s="461"/>
      <c r="QJS136" s="461"/>
      <c r="QJT136" s="461"/>
      <c r="QJU136" s="461"/>
      <c r="QJV136" s="461"/>
      <c r="QJW136" s="461"/>
      <c r="QJX136" s="461"/>
      <c r="QJY136" s="461"/>
      <c r="QJZ136" s="461"/>
      <c r="QKA136" s="461"/>
      <c r="QKB136" s="461"/>
      <c r="QKC136" s="461"/>
      <c r="QKD136" s="461"/>
      <c r="QKE136" s="461"/>
      <c r="QKF136" s="461"/>
      <c r="QKG136" s="461"/>
      <c r="QKH136" s="461"/>
      <c r="QKI136" s="461"/>
      <c r="QKJ136" s="461"/>
      <c r="QKK136" s="461"/>
      <c r="QKL136" s="461"/>
      <c r="QKM136" s="461"/>
      <c r="QKN136" s="461"/>
      <c r="QKO136" s="461"/>
      <c r="QKP136" s="461"/>
      <c r="QKQ136" s="461"/>
      <c r="QKR136" s="461"/>
      <c r="QKS136" s="461"/>
      <c r="QKT136" s="461"/>
      <c r="QKU136" s="461"/>
      <c r="QKV136" s="461"/>
      <c r="QKW136" s="461"/>
      <c r="QKX136" s="461"/>
      <c r="QKY136" s="461"/>
      <c r="QKZ136" s="461"/>
      <c r="QLA136" s="461"/>
      <c r="QLB136" s="461"/>
      <c r="QLC136" s="461"/>
      <c r="QLD136" s="461"/>
      <c r="QLE136" s="461"/>
      <c r="QLF136" s="461"/>
      <c r="QLG136" s="461"/>
      <c r="QLH136" s="461"/>
      <c r="QLI136" s="461"/>
      <c r="QLJ136" s="461"/>
      <c r="QLK136" s="461"/>
      <c r="QLL136" s="461"/>
      <c r="QLM136" s="461"/>
      <c r="QLN136" s="461"/>
      <c r="QLO136" s="461"/>
      <c r="QLP136" s="461"/>
      <c r="QLQ136" s="461"/>
      <c r="QLR136" s="461"/>
      <c r="QLS136" s="461"/>
      <c r="QLT136" s="461"/>
      <c r="QLU136" s="461"/>
      <c r="QLV136" s="461"/>
      <c r="QLW136" s="461"/>
      <c r="QLX136" s="461"/>
      <c r="QLY136" s="461"/>
      <c r="QLZ136" s="461"/>
      <c r="QMA136" s="461"/>
      <c r="QMB136" s="461"/>
      <c r="QMC136" s="461"/>
      <c r="QMD136" s="461"/>
      <c r="QME136" s="461"/>
      <c r="QMF136" s="461"/>
      <c r="QMG136" s="461"/>
      <c r="QMH136" s="461"/>
      <c r="QMI136" s="461"/>
      <c r="QMJ136" s="461"/>
      <c r="QMK136" s="461"/>
      <c r="QML136" s="461"/>
      <c r="QMM136" s="461"/>
      <c r="QMN136" s="461"/>
      <c r="QMO136" s="461"/>
      <c r="QMP136" s="461"/>
      <c r="QMQ136" s="461"/>
      <c r="QMR136" s="461"/>
      <c r="QMS136" s="461"/>
      <c r="QMT136" s="461"/>
      <c r="QMU136" s="461"/>
      <c r="QMV136" s="461"/>
      <c r="QMW136" s="461"/>
      <c r="QMX136" s="461"/>
      <c r="QMY136" s="461"/>
      <c r="QMZ136" s="461"/>
      <c r="QNA136" s="461"/>
      <c r="QNB136" s="461"/>
      <c r="QNC136" s="461"/>
      <c r="QND136" s="461"/>
      <c r="QNE136" s="461"/>
      <c r="QNF136" s="461"/>
      <c r="QNG136" s="461"/>
      <c r="QNH136" s="461"/>
      <c r="QNI136" s="461"/>
      <c r="QNJ136" s="461"/>
      <c r="QNK136" s="461"/>
      <c r="QNL136" s="461"/>
      <c r="QNM136" s="461"/>
      <c r="QNN136" s="461"/>
      <c r="QNO136" s="461"/>
      <c r="QNP136" s="461"/>
      <c r="QNQ136" s="461"/>
      <c r="QNR136" s="461"/>
      <c r="QNS136" s="461"/>
      <c r="QNT136" s="461"/>
      <c r="QNU136" s="461"/>
      <c r="QNV136" s="461"/>
      <c r="QNW136" s="461"/>
      <c r="QNX136" s="461"/>
      <c r="QNY136" s="461"/>
      <c r="QNZ136" s="461"/>
      <c r="QOA136" s="461"/>
      <c r="QOB136" s="461"/>
      <c r="QOC136" s="461"/>
      <c r="QOD136" s="461"/>
      <c r="QOE136" s="461"/>
      <c r="QOF136" s="461"/>
      <c r="QOG136" s="461"/>
      <c r="QOH136" s="461"/>
      <c r="QOI136" s="461"/>
      <c r="QOJ136" s="461"/>
      <c r="QOK136" s="461"/>
      <c r="QOL136" s="461"/>
      <c r="QOM136" s="461"/>
      <c r="QON136" s="461"/>
      <c r="QOO136" s="461"/>
      <c r="QOP136" s="461"/>
      <c r="QOQ136" s="461"/>
      <c r="QOR136" s="461"/>
      <c r="QOS136" s="461"/>
      <c r="QOT136" s="461"/>
      <c r="QOU136" s="461"/>
      <c r="QOV136" s="461"/>
      <c r="QOW136" s="461"/>
      <c r="QOX136" s="461"/>
      <c r="QOY136" s="461"/>
      <c r="QOZ136" s="461"/>
      <c r="QPA136" s="461"/>
      <c r="QPB136" s="461"/>
      <c r="QPC136" s="461"/>
      <c r="QPD136" s="461"/>
      <c r="QPE136" s="461"/>
      <c r="QPF136" s="461"/>
      <c r="QPG136" s="461"/>
      <c r="QPH136" s="461"/>
      <c r="QPI136" s="461"/>
      <c r="QPJ136" s="461"/>
      <c r="QPK136" s="461"/>
      <c r="QPL136" s="461"/>
      <c r="QPM136" s="461"/>
      <c r="QPN136" s="461"/>
      <c r="QPO136" s="461"/>
      <c r="QPP136" s="461"/>
      <c r="QPQ136" s="461"/>
      <c r="QPR136" s="461"/>
      <c r="QPS136" s="461"/>
      <c r="QPT136" s="461"/>
      <c r="QPU136" s="461"/>
      <c r="QPV136" s="461"/>
      <c r="QPW136" s="461"/>
      <c r="QPX136" s="461"/>
      <c r="QPY136" s="461"/>
      <c r="QPZ136" s="461"/>
      <c r="QQA136" s="461"/>
      <c r="QQB136" s="461"/>
      <c r="QQC136" s="461"/>
      <c r="QQD136" s="461"/>
      <c r="QQE136" s="461"/>
      <c r="QQF136" s="461"/>
      <c r="QQG136" s="461"/>
      <c r="QQH136" s="461"/>
      <c r="QQI136" s="461"/>
      <c r="QQJ136" s="461"/>
      <c r="QQK136" s="461"/>
      <c r="QQL136" s="461"/>
      <c r="QQM136" s="461"/>
      <c r="QQN136" s="461"/>
      <c r="QQO136" s="461"/>
      <c r="QQP136" s="461"/>
      <c r="QQQ136" s="461"/>
      <c r="QQR136" s="461"/>
      <c r="QQS136" s="461"/>
      <c r="QQT136" s="461"/>
      <c r="QQU136" s="461"/>
      <c r="QQV136" s="461"/>
      <c r="QQW136" s="461"/>
      <c r="QQX136" s="461"/>
      <c r="QQY136" s="461"/>
      <c r="QQZ136" s="461"/>
      <c r="QRA136" s="461"/>
      <c r="QRB136" s="461"/>
      <c r="QRC136" s="461"/>
      <c r="QRD136" s="461"/>
      <c r="QRE136" s="461"/>
      <c r="QRF136" s="461"/>
      <c r="QRG136" s="461"/>
      <c r="QRH136" s="461"/>
      <c r="QRI136" s="461"/>
      <c r="QRJ136" s="461"/>
      <c r="QRK136" s="461"/>
      <c r="QRL136" s="461"/>
      <c r="QRM136" s="461"/>
      <c r="QRN136" s="461"/>
      <c r="QRO136" s="461"/>
      <c r="QRP136" s="461"/>
      <c r="QRQ136" s="461"/>
      <c r="QRR136" s="461"/>
      <c r="QRS136" s="461"/>
      <c r="QRT136" s="461"/>
      <c r="QRU136" s="461"/>
      <c r="QRV136" s="461"/>
      <c r="QRW136" s="461"/>
      <c r="QRX136" s="461"/>
      <c r="QRY136" s="461"/>
      <c r="QRZ136" s="461"/>
      <c r="QSA136" s="461"/>
      <c r="QSB136" s="461"/>
      <c r="QSC136" s="461"/>
      <c r="QSD136" s="461"/>
      <c r="QSE136" s="461"/>
      <c r="QSF136" s="461"/>
      <c r="QSG136" s="461"/>
      <c r="QSH136" s="461"/>
      <c r="QSI136" s="461"/>
      <c r="QSJ136" s="461"/>
      <c r="QSK136" s="461"/>
      <c r="QSL136" s="461"/>
      <c r="QSM136" s="461"/>
      <c r="QSN136" s="461"/>
      <c r="QSO136" s="461"/>
      <c r="QSP136" s="461"/>
      <c r="QSQ136" s="461"/>
      <c r="QSR136" s="461"/>
      <c r="QSS136" s="461"/>
      <c r="QST136" s="461"/>
      <c r="QSU136" s="461"/>
      <c r="QSV136" s="461"/>
      <c r="QSW136" s="461"/>
      <c r="QSX136" s="461"/>
      <c r="QSY136" s="461"/>
      <c r="QSZ136" s="461"/>
      <c r="QTA136" s="461"/>
      <c r="QTB136" s="461"/>
      <c r="QTC136" s="461"/>
      <c r="QTD136" s="461"/>
      <c r="QTE136" s="461"/>
      <c r="QTF136" s="461"/>
      <c r="QTG136" s="461"/>
      <c r="QTH136" s="461"/>
      <c r="QTI136" s="461"/>
      <c r="QTJ136" s="461"/>
      <c r="QTK136" s="461"/>
      <c r="QTL136" s="461"/>
      <c r="QTM136" s="461"/>
      <c r="QTN136" s="461"/>
      <c r="QTO136" s="461"/>
      <c r="QTP136" s="461"/>
      <c r="QTQ136" s="461"/>
      <c r="QTR136" s="461"/>
      <c r="QTS136" s="461"/>
      <c r="QTT136" s="461"/>
      <c r="QTU136" s="461"/>
      <c r="QTV136" s="461"/>
      <c r="QTW136" s="461"/>
      <c r="QTX136" s="461"/>
      <c r="QTY136" s="461"/>
      <c r="QTZ136" s="461"/>
      <c r="QUA136" s="461"/>
      <c r="QUB136" s="461"/>
      <c r="QUC136" s="461"/>
      <c r="QUD136" s="461"/>
      <c r="QUE136" s="461"/>
      <c r="QUF136" s="461"/>
      <c r="QUG136" s="461"/>
      <c r="QUH136" s="461"/>
      <c r="QUI136" s="461"/>
      <c r="QUJ136" s="461"/>
      <c r="QUK136" s="461"/>
      <c r="QUL136" s="461"/>
      <c r="QUM136" s="461"/>
      <c r="QUN136" s="461"/>
      <c r="QUO136" s="461"/>
      <c r="QUP136" s="461"/>
      <c r="QUQ136" s="461"/>
      <c r="QUR136" s="461"/>
      <c r="QUS136" s="461"/>
      <c r="QUT136" s="461"/>
      <c r="QUU136" s="461"/>
      <c r="QUV136" s="461"/>
      <c r="QUW136" s="461"/>
      <c r="QUX136" s="461"/>
      <c r="QUY136" s="461"/>
      <c r="QUZ136" s="461"/>
      <c r="QVA136" s="461"/>
      <c r="QVB136" s="461"/>
      <c r="QVC136" s="461"/>
      <c r="QVD136" s="461"/>
      <c r="QVE136" s="461"/>
      <c r="QVF136" s="461"/>
      <c r="QVG136" s="461"/>
      <c r="QVH136" s="461"/>
      <c r="QVI136" s="461"/>
      <c r="QVJ136" s="461"/>
      <c r="QVK136" s="461"/>
      <c r="QVL136" s="461"/>
      <c r="QVM136" s="461"/>
      <c r="QVN136" s="461"/>
      <c r="QVO136" s="461"/>
      <c r="QVP136" s="461"/>
      <c r="QVQ136" s="461"/>
      <c r="QVR136" s="461"/>
      <c r="QVS136" s="461"/>
      <c r="QVT136" s="461"/>
      <c r="QVU136" s="461"/>
      <c r="QVV136" s="461"/>
      <c r="QVW136" s="461"/>
      <c r="QVX136" s="461"/>
      <c r="QVY136" s="461"/>
      <c r="QVZ136" s="461"/>
      <c r="QWA136" s="461"/>
      <c r="QWB136" s="461"/>
      <c r="QWC136" s="461"/>
      <c r="QWD136" s="461"/>
      <c r="QWE136" s="461"/>
      <c r="QWF136" s="461"/>
      <c r="QWG136" s="461"/>
      <c r="QWH136" s="461"/>
      <c r="QWI136" s="461"/>
      <c r="QWJ136" s="461"/>
      <c r="QWK136" s="461"/>
      <c r="QWL136" s="461"/>
      <c r="QWM136" s="461"/>
      <c r="QWN136" s="461"/>
      <c r="QWO136" s="461"/>
      <c r="QWP136" s="461"/>
      <c r="QWQ136" s="461"/>
      <c r="QWR136" s="461"/>
      <c r="QWS136" s="461"/>
      <c r="QWT136" s="461"/>
      <c r="QWU136" s="461"/>
      <c r="QWV136" s="461"/>
      <c r="QWW136" s="461"/>
      <c r="QWX136" s="461"/>
      <c r="QWY136" s="461"/>
      <c r="QWZ136" s="461"/>
      <c r="QXA136" s="461"/>
      <c r="QXB136" s="461"/>
      <c r="QXC136" s="461"/>
      <c r="QXD136" s="461"/>
      <c r="QXE136" s="461"/>
      <c r="QXF136" s="461"/>
      <c r="QXG136" s="461"/>
      <c r="QXH136" s="461"/>
      <c r="QXI136" s="461"/>
      <c r="QXJ136" s="461"/>
      <c r="QXK136" s="461"/>
      <c r="QXL136" s="461"/>
      <c r="QXM136" s="461"/>
      <c r="QXN136" s="461"/>
      <c r="QXO136" s="461"/>
      <c r="QXP136" s="461"/>
      <c r="QXQ136" s="461"/>
      <c r="QXR136" s="461"/>
      <c r="QXS136" s="461"/>
      <c r="QXT136" s="461"/>
      <c r="QXU136" s="461"/>
      <c r="QXV136" s="461"/>
      <c r="QXW136" s="461"/>
      <c r="QXX136" s="461"/>
      <c r="QXY136" s="461"/>
      <c r="QXZ136" s="461"/>
      <c r="QYA136" s="461"/>
      <c r="QYB136" s="461"/>
      <c r="QYC136" s="461"/>
      <c r="QYD136" s="461"/>
      <c r="QYE136" s="461"/>
      <c r="QYF136" s="461"/>
      <c r="QYG136" s="461"/>
      <c r="QYH136" s="461"/>
      <c r="QYI136" s="461"/>
      <c r="QYJ136" s="461"/>
      <c r="QYK136" s="461"/>
      <c r="QYL136" s="461"/>
      <c r="QYM136" s="461"/>
      <c r="QYN136" s="461"/>
      <c r="QYO136" s="461"/>
      <c r="QYP136" s="461"/>
      <c r="QYQ136" s="461"/>
      <c r="QYR136" s="461"/>
      <c r="QYS136" s="461"/>
      <c r="QYT136" s="461"/>
      <c r="QYU136" s="461"/>
      <c r="QYV136" s="461"/>
      <c r="QYW136" s="461"/>
      <c r="QYX136" s="461"/>
      <c r="QYY136" s="461"/>
      <c r="QYZ136" s="461"/>
      <c r="QZA136" s="461"/>
      <c r="QZB136" s="461"/>
      <c r="QZC136" s="461"/>
      <c r="QZD136" s="461"/>
      <c r="QZE136" s="461"/>
      <c r="QZF136" s="461"/>
      <c r="QZG136" s="461"/>
      <c r="QZH136" s="461"/>
      <c r="QZI136" s="461"/>
      <c r="QZJ136" s="461"/>
      <c r="QZK136" s="461"/>
      <c r="QZL136" s="461"/>
      <c r="QZM136" s="461"/>
      <c r="QZN136" s="461"/>
      <c r="QZO136" s="461"/>
      <c r="QZP136" s="461"/>
      <c r="QZQ136" s="461"/>
      <c r="QZR136" s="461"/>
      <c r="QZS136" s="461"/>
      <c r="QZT136" s="461"/>
      <c r="QZU136" s="461"/>
      <c r="QZV136" s="461"/>
      <c r="QZW136" s="461"/>
      <c r="QZX136" s="461"/>
      <c r="QZY136" s="461"/>
      <c r="QZZ136" s="461"/>
      <c r="RAA136" s="461"/>
      <c r="RAB136" s="461"/>
      <c r="RAC136" s="461"/>
      <c r="RAD136" s="461"/>
      <c r="RAE136" s="461"/>
      <c r="RAF136" s="461"/>
      <c r="RAG136" s="461"/>
      <c r="RAH136" s="461"/>
      <c r="RAI136" s="461"/>
      <c r="RAJ136" s="461"/>
      <c r="RAK136" s="461"/>
      <c r="RAL136" s="461"/>
      <c r="RAM136" s="461"/>
      <c r="RAN136" s="461"/>
      <c r="RAO136" s="461"/>
      <c r="RAP136" s="461"/>
      <c r="RAQ136" s="461"/>
      <c r="RAR136" s="461"/>
      <c r="RAS136" s="461"/>
      <c r="RAT136" s="461"/>
      <c r="RAU136" s="461"/>
      <c r="RAV136" s="461"/>
      <c r="RAW136" s="461"/>
      <c r="RAX136" s="461"/>
      <c r="RAY136" s="461"/>
      <c r="RAZ136" s="461"/>
      <c r="RBA136" s="461"/>
      <c r="RBB136" s="461"/>
      <c r="RBC136" s="461"/>
      <c r="RBD136" s="461"/>
      <c r="RBE136" s="461"/>
      <c r="RBF136" s="461"/>
      <c r="RBG136" s="461"/>
      <c r="RBH136" s="461"/>
      <c r="RBI136" s="461"/>
      <c r="RBJ136" s="461"/>
      <c r="RBK136" s="461"/>
      <c r="RBL136" s="461"/>
      <c r="RBM136" s="461"/>
      <c r="RBN136" s="461"/>
      <c r="RBO136" s="461"/>
      <c r="RBP136" s="461"/>
      <c r="RBQ136" s="461"/>
      <c r="RBR136" s="461"/>
      <c r="RBS136" s="461"/>
      <c r="RBT136" s="461"/>
      <c r="RBU136" s="461"/>
      <c r="RBV136" s="461"/>
      <c r="RBW136" s="461"/>
      <c r="RBX136" s="461"/>
      <c r="RBY136" s="461"/>
      <c r="RBZ136" s="461"/>
      <c r="RCA136" s="461"/>
      <c r="RCB136" s="461"/>
      <c r="RCC136" s="461"/>
      <c r="RCD136" s="461"/>
      <c r="RCE136" s="461"/>
      <c r="RCF136" s="461"/>
      <c r="RCG136" s="461"/>
      <c r="RCH136" s="461"/>
      <c r="RCI136" s="461"/>
      <c r="RCJ136" s="461"/>
      <c r="RCK136" s="461"/>
      <c r="RCL136" s="461"/>
      <c r="RCM136" s="461"/>
      <c r="RCN136" s="461"/>
      <c r="RCO136" s="461"/>
      <c r="RCP136" s="461"/>
      <c r="RCQ136" s="461"/>
      <c r="RCR136" s="461"/>
      <c r="RCS136" s="461"/>
      <c r="RCT136" s="461"/>
      <c r="RCU136" s="461"/>
      <c r="RCV136" s="461"/>
      <c r="RCW136" s="461"/>
      <c r="RCX136" s="461"/>
      <c r="RCY136" s="461"/>
      <c r="RCZ136" s="461"/>
      <c r="RDA136" s="461"/>
      <c r="RDB136" s="461"/>
      <c r="RDC136" s="461"/>
      <c r="RDD136" s="461"/>
      <c r="RDE136" s="461"/>
      <c r="RDF136" s="461"/>
      <c r="RDG136" s="461"/>
      <c r="RDH136" s="461"/>
      <c r="RDI136" s="461"/>
      <c r="RDJ136" s="461"/>
      <c r="RDK136" s="461"/>
      <c r="RDL136" s="461"/>
      <c r="RDM136" s="461"/>
      <c r="RDN136" s="461"/>
      <c r="RDO136" s="461"/>
      <c r="RDP136" s="461"/>
      <c r="RDQ136" s="461"/>
      <c r="RDR136" s="461"/>
      <c r="RDS136" s="461"/>
      <c r="RDT136" s="461"/>
      <c r="RDU136" s="461"/>
      <c r="RDV136" s="461"/>
      <c r="RDW136" s="461"/>
      <c r="RDX136" s="461"/>
      <c r="RDY136" s="461"/>
      <c r="RDZ136" s="461"/>
      <c r="REA136" s="461"/>
      <c r="REB136" s="461"/>
      <c r="REC136" s="461"/>
      <c r="RED136" s="461"/>
      <c r="REE136" s="461"/>
      <c r="REF136" s="461"/>
      <c r="REG136" s="461"/>
      <c r="REH136" s="461"/>
      <c r="REI136" s="461"/>
      <c r="REJ136" s="461"/>
      <c r="REK136" s="461"/>
      <c r="REL136" s="461"/>
      <c r="REM136" s="461"/>
      <c r="REN136" s="461"/>
      <c r="REO136" s="461"/>
      <c r="REP136" s="461"/>
      <c r="REQ136" s="461"/>
      <c r="RER136" s="461"/>
      <c r="RES136" s="461"/>
      <c r="RET136" s="461"/>
      <c r="REU136" s="461"/>
      <c r="REV136" s="461"/>
      <c r="REW136" s="461"/>
      <c r="REX136" s="461"/>
      <c r="REY136" s="461"/>
      <c r="REZ136" s="461"/>
      <c r="RFA136" s="461"/>
      <c r="RFB136" s="461"/>
      <c r="RFC136" s="461"/>
      <c r="RFD136" s="461"/>
      <c r="RFE136" s="461"/>
      <c r="RFF136" s="461"/>
      <c r="RFG136" s="461"/>
      <c r="RFH136" s="461"/>
      <c r="RFI136" s="461"/>
      <c r="RFJ136" s="461"/>
      <c r="RFK136" s="461"/>
      <c r="RFL136" s="461"/>
      <c r="RFM136" s="461"/>
      <c r="RFN136" s="461"/>
      <c r="RFO136" s="461"/>
      <c r="RFP136" s="461"/>
      <c r="RFQ136" s="461"/>
      <c r="RFR136" s="461"/>
      <c r="RFS136" s="461"/>
      <c r="RFT136" s="461"/>
      <c r="RFU136" s="461"/>
      <c r="RFV136" s="461"/>
      <c r="RFW136" s="461"/>
      <c r="RFX136" s="461"/>
      <c r="RFY136" s="461"/>
      <c r="RFZ136" s="461"/>
      <c r="RGA136" s="461"/>
      <c r="RGB136" s="461"/>
      <c r="RGC136" s="461"/>
      <c r="RGD136" s="461"/>
      <c r="RGE136" s="461"/>
      <c r="RGF136" s="461"/>
      <c r="RGG136" s="461"/>
      <c r="RGH136" s="461"/>
      <c r="RGI136" s="461"/>
      <c r="RGJ136" s="461"/>
      <c r="RGK136" s="461"/>
      <c r="RGL136" s="461"/>
      <c r="RGM136" s="461"/>
      <c r="RGN136" s="461"/>
      <c r="RGO136" s="461"/>
      <c r="RGP136" s="461"/>
      <c r="RGQ136" s="461"/>
      <c r="RGR136" s="461"/>
      <c r="RGS136" s="461"/>
      <c r="RGT136" s="461"/>
      <c r="RGU136" s="461"/>
      <c r="RGV136" s="461"/>
      <c r="RGW136" s="461"/>
      <c r="RGX136" s="461"/>
      <c r="RGY136" s="461"/>
      <c r="RGZ136" s="461"/>
      <c r="RHA136" s="461"/>
      <c r="RHB136" s="461"/>
      <c r="RHC136" s="461"/>
      <c r="RHD136" s="461"/>
      <c r="RHE136" s="461"/>
      <c r="RHF136" s="461"/>
      <c r="RHG136" s="461"/>
      <c r="RHH136" s="461"/>
      <c r="RHI136" s="461"/>
      <c r="RHJ136" s="461"/>
      <c r="RHK136" s="461"/>
      <c r="RHL136" s="461"/>
      <c r="RHM136" s="461"/>
      <c r="RHN136" s="461"/>
      <c r="RHO136" s="461"/>
      <c r="RHP136" s="461"/>
      <c r="RHQ136" s="461"/>
      <c r="RHR136" s="461"/>
      <c r="RHS136" s="461"/>
      <c r="RHT136" s="461"/>
      <c r="RHU136" s="461"/>
      <c r="RHV136" s="461"/>
      <c r="RHW136" s="461"/>
      <c r="RHX136" s="461"/>
      <c r="RHY136" s="461"/>
      <c r="RHZ136" s="461"/>
      <c r="RIA136" s="461"/>
      <c r="RIB136" s="461"/>
      <c r="RIC136" s="461"/>
      <c r="RID136" s="461"/>
      <c r="RIE136" s="461"/>
      <c r="RIF136" s="461"/>
      <c r="RIG136" s="461"/>
      <c r="RIH136" s="461"/>
      <c r="RII136" s="461"/>
      <c r="RIJ136" s="461"/>
      <c r="RIK136" s="461"/>
      <c r="RIL136" s="461"/>
      <c r="RIM136" s="461"/>
      <c r="RIN136" s="461"/>
      <c r="RIO136" s="461"/>
      <c r="RIP136" s="461"/>
      <c r="RIQ136" s="461"/>
      <c r="RIR136" s="461"/>
      <c r="RIS136" s="461"/>
      <c r="RIT136" s="461"/>
      <c r="RIU136" s="461"/>
      <c r="RIV136" s="461"/>
      <c r="RIW136" s="461"/>
      <c r="RIX136" s="461"/>
      <c r="RIY136" s="461"/>
      <c r="RIZ136" s="461"/>
      <c r="RJA136" s="461"/>
      <c r="RJB136" s="461"/>
      <c r="RJC136" s="461"/>
      <c r="RJD136" s="461"/>
      <c r="RJE136" s="461"/>
      <c r="RJF136" s="461"/>
      <c r="RJG136" s="461"/>
      <c r="RJH136" s="461"/>
      <c r="RJI136" s="461"/>
      <c r="RJJ136" s="461"/>
      <c r="RJK136" s="461"/>
      <c r="RJL136" s="461"/>
      <c r="RJM136" s="461"/>
      <c r="RJN136" s="461"/>
      <c r="RJO136" s="461"/>
      <c r="RJP136" s="461"/>
      <c r="RJQ136" s="461"/>
      <c r="RJR136" s="461"/>
      <c r="RJS136" s="461"/>
      <c r="RJT136" s="461"/>
      <c r="RJU136" s="461"/>
      <c r="RJV136" s="461"/>
      <c r="RJW136" s="461"/>
      <c r="RJX136" s="461"/>
      <c r="RJY136" s="461"/>
      <c r="RJZ136" s="461"/>
      <c r="RKA136" s="461"/>
      <c r="RKB136" s="461"/>
      <c r="RKC136" s="461"/>
      <c r="RKD136" s="461"/>
      <c r="RKE136" s="461"/>
      <c r="RKF136" s="461"/>
      <c r="RKG136" s="461"/>
      <c r="RKH136" s="461"/>
      <c r="RKI136" s="461"/>
      <c r="RKJ136" s="461"/>
      <c r="RKK136" s="461"/>
      <c r="RKL136" s="461"/>
      <c r="RKM136" s="461"/>
      <c r="RKN136" s="461"/>
      <c r="RKO136" s="461"/>
      <c r="RKP136" s="461"/>
      <c r="RKQ136" s="461"/>
      <c r="RKR136" s="461"/>
      <c r="RKS136" s="461"/>
      <c r="RKT136" s="461"/>
      <c r="RKU136" s="461"/>
      <c r="RKV136" s="461"/>
      <c r="RKW136" s="461"/>
      <c r="RKX136" s="461"/>
      <c r="RKY136" s="461"/>
      <c r="RKZ136" s="461"/>
      <c r="RLA136" s="461"/>
      <c r="RLB136" s="461"/>
      <c r="RLC136" s="461"/>
      <c r="RLD136" s="461"/>
      <c r="RLE136" s="461"/>
      <c r="RLF136" s="461"/>
      <c r="RLG136" s="461"/>
      <c r="RLH136" s="461"/>
      <c r="RLI136" s="461"/>
      <c r="RLJ136" s="461"/>
      <c r="RLK136" s="461"/>
      <c r="RLL136" s="461"/>
      <c r="RLM136" s="461"/>
      <c r="RLN136" s="461"/>
      <c r="RLO136" s="461"/>
      <c r="RLP136" s="461"/>
      <c r="RLQ136" s="461"/>
      <c r="RLR136" s="461"/>
      <c r="RLS136" s="461"/>
      <c r="RLT136" s="461"/>
      <c r="RLU136" s="461"/>
      <c r="RLV136" s="461"/>
      <c r="RLW136" s="461"/>
      <c r="RLX136" s="461"/>
      <c r="RLY136" s="461"/>
      <c r="RLZ136" s="461"/>
      <c r="RMA136" s="461"/>
      <c r="RMB136" s="461"/>
      <c r="RMC136" s="461"/>
      <c r="RMD136" s="461"/>
      <c r="RME136" s="461"/>
      <c r="RMF136" s="461"/>
      <c r="RMG136" s="461"/>
      <c r="RMH136" s="461"/>
      <c r="RMI136" s="461"/>
      <c r="RMJ136" s="461"/>
      <c r="RMK136" s="461"/>
      <c r="RML136" s="461"/>
      <c r="RMM136" s="461"/>
      <c r="RMN136" s="461"/>
      <c r="RMO136" s="461"/>
      <c r="RMP136" s="461"/>
      <c r="RMQ136" s="461"/>
      <c r="RMR136" s="461"/>
      <c r="RMS136" s="461"/>
      <c r="RMT136" s="461"/>
      <c r="RMU136" s="461"/>
      <c r="RMV136" s="461"/>
      <c r="RMW136" s="461"/>
      <c r="RMX136" s="461"/>
      <c r="RMY136" s="461"/>
      <c r="RMZ136" s="461"/>
      <c r="RNA136" s="461"/>
      <c r="RNB136" s="461"/>
      <c r="RNC136" s="461"/>
      <c r="RND136" s="461"/>
      <c r="RNE136" s="461"/>
      <c r="RNF136" s="461"/>
      <c r="RNG136" s="461"/>
      <c r="RNH136" s="461"/>
      <c r="RNI136" s="461"/>
      <c r="RNJ136" s="461"/>
      <c r="RNK136" s="461"/>
      <c r="RNL136" s="461"/>
      <c r="RNM136" s="461"/>
      <c r="RNN136" s="461"/>
      <c r="RNO136" s="461"/>
      <c r="RNP136" s="461"/>
      <c r="RNQ136" s="461"/>
      <c r="RNR136" s="461"/>
      <c r="RNS136" s="461"/>
      <c r="RNT136" s="461"/>
      <c r="RNU136" s="461"/>
      <c r="RNV136" s="461"/>
      <c r="RNW136" s="461"/>
      <c r="RNX136" s="461"/>
      <c r="RNY136" s="461"/>
      <c r="RNZ136" s="461"/>
      <c r="ROA136" s="461"/>
      <c r="ROB136" s="461"/>
      <c r="ROC136" s="461"/>
      <c r="ROD136" s="461"/>
      <c r="ROE136" s="461"/>
      <c r="ROF136" s="461"/>
      <c r="ROG136" s="461"/>
      <c r="ROH136" s="461"/>
      <c r="ROI136" s="461"/>
      <c r="ROJ136" s="461"/>
      <c r="ROK136" s="461"/>
      <c r="ROL136" s="461"/>
      <c r="ROM136" s="461"/>
      <c r="RON136" s="461"/>
      <c r="ROO136" s="461"/>
      <c r="ROP136" s="461"/>
      <c r="ROQ136" s="461"/>
      <c r="ROR136" s="461"/>
      <c r="ROS136" s="461"/>
      <c r="ROT136" s="461"/>
      <c r="ROU136" s="461"/>
      <c r="ROV136" s="461"/>
      <c r="ROW136" s="461"/>
      <c r="ROX136" s="461"/>
      <c r="ROY136" s="461"/>
      <c r="ROZ136" s="461"/>
      <c r="RPA136" s="461"/>
      <c r="RPB136" s="461"/>
      <c r="RPC136" s="461"/>
      <c r="RPD136" s="461"/>
      <c r="RPE136" s="461"/>
      <c r="RPF136" s="461"/>
      <c r="RPG136" s="461"/>
      <c r="RPH136" s="461"/>
      <c r="RPI136" s="461"/>
      <c r="RPJ136" s="461"/>
      <c r="RPK136" s="461"/>
      <c r="RPL136" s="461"/>
      <c r="RPM136" s="461"/>
      <c r="RPN136" s="461"/>
      <c r="RPO136" s="461"/>
      <c r="RPP136" s="461"/>
      <c r="RPQ136" s="461"/>
      <c r="RPR136" s="461"/>
      <c r="RPS136" s="461"/>
      <c r="RPT136" s="461"/>
      <c r="RPU136" s="461"/>
      <c r="RPV136" s="461"/>
      <c r="RPW136" s="461"/>
      <c r="RPX136" s="461"/>
      <c r="RPY136" s="461"/>
      <c r="RPZ136" s="461"/>
      <c r="RQA136" s="461"/>
      <c r="RQB136" s="461"/>
      <c r="RQC136" s="461"/>
      <c r="RQD136" s="461"/>
      <c r="RQE136" s="461"/>
      <c r="RQF136" s="461"/>
      <c r="RQG136" s="461"/>
      <c r="RQH136" s="461"/>
      <c r="RQI136" s="461"/>
      <c r="RQJ136" s="461"/>
      <c r="RQK136" s="461"/>
      <c r="RQL136" s="461"/>
      <c r="RQM136" s="461"/>
      <c r="RQN136" s="461"/>
      <c r="RQO136" s="461"/>
      <c r="RQP136" s="461"/>
      <c r="RQQ136" s="461"/>
      <c r="RQR136" s="461"/>
      <c r="RQS136" s="461"/>
      <c r="RQT136" s="461"/>
      <c r="RQU136" s="461"/>
      <c r="RQV136" s="461"/>
      <c r="RQW136" s="461"/>
      <c r="RQX136" s="461"/>
      <c r="RQY136" s="461"/>
      <c r="RQZ136" s="461"/>
      <c r="RRA136" s="461"/>
      <c r="RRB136" s="461"/>
      <c r="RRC136" s="461"/>
      <c r="RRD136" s="461"/>
      <c r="RRE136" s="461"/>
      <c r="RRF136" s="461"/>
      <c r="RRG136" s="461"/>
      <c r="RRH136" s="461"/>
      <c r="RRI136" s="461"/>
      <c r="RRJ136" s="461"/>
      <c r="RRK136" s="461"/>
      <c r="RRL136" s="461"/>
      <c r="RRM136" s="461"/>
      <c r="RRN136" s="461"/>
      <c r="RRO136" s="461"/>
      <c r="RRP136" s="461"/>
      <c r="RRQ136" s="461"/>
      <c r="RRR136" s="461"/>
      <c r="RRS136" s="461"/>
      <c r="RRT136" s="461"/>
      <c r="RRU136" s="461"/>
      <c r="RRV136" s="461"/>
      <c r="RRW136" s="461"/>
      <c r="RRX136" s="461"/>
      <c r="RRY136" s="461"/>
      <c r="RRZ136" s="461"/>
      <c r="RSA136" s="461"/>
      <c r="RSB136" s="461"/>
      <c r="RSC136" s="461"/>
      <c r="RSD136" s="461"/>
      <c r="RSE136" s="461"/>
      <c r="RSF136" s="461"/>
      <c r="RSG136" s="461"/>
      <c r="RSH136" s="461"/>
      <c r="RSI136" s="461"/>
      <c r="RSJ136" s="461"/>
      <c r="RSK136" s="461"/>
      <c r="RSL136" s="461"/>
      <c r="RSM136" s="461"/>
      <c r="RSN136" s="461"/>
      <c r="RSO136" s="461"/>
      <c r="RSP136" s="461"/>
      <c r="RSQ136" s="461"/>
      <c r="RSR136" s="461"/>
      <c r="RSS136" s="461"/>
      <c r="RST136" s="461"/>
      <c r="RSU136" s="461"/>
      <c r="RSV136" s="461"/>
      <c r="RSW136" s="461"/>
      <c r="RSX136" s="461"/>
      <c r="RSY136" s="461"/>
      <c r="RSZ136" s="461"/>
      <c r="RTA136" s="461"/>
      <c r="RTB136" s="461"/>
      <c r="RTC136" s="461"/>
      <c r="RTD136" s="461"/>
      <c r="RTE136" s="461"/>
      <c r="RTF136" s="461"/>
      <c r="RTG136" s="461"/>
      <c r="RTH136" s="461"/>
      <c r="RTI136" s="461"/>
      <c r="RTJ136" s="461"/>
      <c r="RTK136" s="461"/>
      <c r="RTL136" s="461"/>
      <c r="RTM136" s="461"/>
      <c r="RTN136" s="461"/>
      <c r="RTO136" s="461"/>
      <c r="RTP136" s="461"/>
      <c r="RTQ136" s="461"/>
      <c r="RTR136" s="461"/>
      <c r="RTS136" s="461"/>
      <c r="RTT136" s="461"/>
      <c r="RTU136" s="461"/>
      <c r="RTV136" s="461"/>
      <c r="RTW136" s="461"/>
      <c r="RTX136" s="461"/>
      <c r="RTY136" s="461"/>
      <c r="RTZ136" s="461"/>
      <c r="RUA136" s="461"/>
      <c r="RUB136" s="461"/>
      <c r="RUC136" s="461"/>
      <c r="RUD136" s="461"/>
      <c r="RUE136" s="461"/>
      <c r="RUF136" s="461"/>
      <c r="RUG136" s="461"/>
      <c r="RUH136" s="461"/>
      <c r="RUI136" s="461"/>
      <c r="RUJ136" s="461"/>
      <c r="RUK136" s="461"/>
      <c r="RUL136" s="461"/>
      <c r="RUM136" s="461"/>
      <c r="RUN136" s="461"/>
      <c r="RUO136" s="461"/>
      <c r="RUP136" s="461"/>
      <c r="RUQ136" s="461"/>
      <c r="RUR136" s="461"/>
      <c r="RUS136" s="461"/>
      <c r="RUT136" s="461"/>
      <c r="RUU136" s="461"/>
      <c r="RUV136" s="461"/>
      <c r="RUW136" s="461"/>
      <c r="RUX136" s="461"/>
      <c r="RUY136" s="461"/>
      <c r="RUZ136" s="461"/>
      <c r="RVA136" s="461"/>
      <c r="RVB136" s="461"/>
      <c r="RVC136" s="461"/>
      <c r="RVD136" s="461"/>
      <c r="RVE136" s="461"/>
      <c r="RVF136" s="461"/>
      <c r="RVG136" s="461"/>
      <c r="RVH136" s="461"/>
      <c r="RVI136" s="461"/>
      <c r="RVJ136" s="461"/>
      <c r="RVK136" s="461"/>
      <c r="RVL136" s="461"/>
      <c r="RVM136" s="461"/>
      <c r="RVN136" s="461"/>
      <c r="RVO136" s="461"/>
      <c r="RVP136" s="461"/>
      <c r="RVQ136" s="461"/>
      <c r="RVR136" s="461"/>
      <c r="RVS136" s="461"/>
      <c r="RVT136" s="461"/>
      <c r="RVU136" s="461"/>
      <c r="RVV136" s="461"/>
      <c r="RVW136" s="461"/>
      <c r="RVX136" s="461"/>
      <c r="RVY136" s="461"/>
      <c r="RVZ136" s="461"/>
      <c r="RWA136" s="461"/>
      <c r="RWB136" s="461"/>
      <c r="RWC136" s="461"/>
      <c r="RWD136" s="461"/>
      <c r="RWE136" s="461"/>
      <c r="RWF136" s="461"/>
      <c r="RWG136" s="461"/>
      <c r="RWH136" s="461"/>
      <c r="RWI136" s="461"/>
      <c r="RWJ136" s="461"/>
      <c r="RWK136" s="461"/>
      <c r="RWL136" s="461"/>
      <c r="RWM136" s="461"/>
      <c r="RWN136" s="461"/>
      <c r="RWO136" s="461"/>
      <c r="RWP136" s="461"/>
      <c r="RWQ136" s="461"/>
      <c r="RWR136" s="461"/>
      <c r="RWS136" s="461"/>
      <c r="RWT136" s="461"/>
      <c r="RWU136" s="461"/>
      <c r="RWV136" s="461"/>
      <c r="RWW136" s="461"/>
      <c r="RWX136" s="461"/>
      <c r="RWY136" s="461"/>
      <c r="RWZ136" s="461"/>
      <c r="RXA136" s="461"/>
      <c r="RXB136" s="461"/>
      <c r="RXC136" s="461"/>
      <c r="RXD136" s="461"/>
      <c r="RXE136" s="461"/>
      <c r="RXF136" s="461"/>
      <c r="RXG136" s="461"/>
      <c r="RXH136" s="461"/>
      <c r="RXI136" s="461"/>
      <c r="RXJ136" s="461"/>
      <c r="RXK136" s="461"/>
      <c r="RXL136" s="461"/>
      <c r="RXM136" s="461"/>
      <c r="RXN136" s="461"/>
      <c r="RXO136" s="461"/>
      <c r="RXP136" s="461"/>
      <c r="RXQ136" s="461"/>
      <c r="RXR136" s="461"/>
      <c r="RXS136" s="461"/>
      <c r="RXT136" s="461"/>
      <c r="RXU136" s="461"/>
      <c r="RXV136" s="461"/>
      <c r="RXW136" s="461"/>
      <c r="RXX136" s="461"/>
      <c r="RXY136" s="461"/>
      <c r="RXZ136" s="461"/>
      <c r="RYA136" s="461"/>
      <c r="RYB136" s="461"/>
      <c r="RYC136" s="461"/>
      <c r="RYD136" s="461"/>
      <c r="RYE136" s="461"/>
      <c r="RYF136" s="461"/>
      <c r="RYG136" s="461"/>
      <c r="RYH136" s="461"/>
      <c r="RYI136" s="461"/>
      <c r="RYJ136" s="461"/>
      <c r="RYK136" s="461"/>
      <c r="RYL136" s="461"/>
      <c r="RYM136" s="461"/>
      <c r="RYN136" s="461"/>
      <c r="RYO136" s="461"/>
      <c r="RYP136" s="461"/>
      <c r="RYQ136" s="461"/>
      <c r="RYR136" s="461"/>
      <c r="RYS136" s="461"/>
      <c r="RYT136" s="461"/>
      <c r="RYU136" s="461"/>
      <c r="RYV136" s="461"/>
      <c r="RYW136" s="461"/>
      <c r="RYX136" s="461"/>
      <c r="RYY136" s="461"/>
      <c r="RYZ136" s="461"/>
      <c r="RZA136" s="461"/>
      <c r="RZB136" s="461"/>
      <c r="RZC136" s="461"/>
      <c r="RZD136" s="461"/>
      <c r="RZE136" s="461"/>
      <c r="RZF136" s="461"/>
      <c r="RZG136" s="461"/>
      <c r="RZH136" s="461"/>
      <c r="RZI136" s="461"/>
      <c r="RZJ136" s="461"/>
      <c r="RZK136" s="461"/>
      <c r="RZL136" s="461"/>
      <c r="RZM136" s="461"/>
      <c r="RZN136" s="461"/>
      <c r="RZO136" s="461"/>
      <c r="RZP136" s="461"/>
      <c r="RZQ136" s="461"/>
      <c r="RZR136" s="461"/>
      <c r="RZS136" s="461"/>
      <c r="RZT136" s="461"/>
      <c r="RZU136" s="461"/>
      <c r="RZV136" s="461"/>
      <c r="RZW136" s="461"/>
      <c r="RZX136" s="461"/>
      <c r="RZY136" s="461"/>
      <c r="RZZ136" s="461"/>
      <c r="SAA136" s="461"/>
      <c r="SAB136" s="461"/>
      <c r="SAC136" s="461"/>
      <c r="SAD136" s="461"/>
      <c r="SAE136" s="461"/>
      <c r="SAF136" s="461"/>
      <c r="SAG136" s="461"/>
      <c r="SAH136" s="461"/>
      <c r="SAI136" s="461"/>
      <c r="SAJ136" s="461"/>
      <c r="SAK136" s="461"/>
      <c r="SAL136" s="461"/>
      <c r="SAM136" s="461"/>
      <c r="SAN136" s="461"/>
      <c r="SAO136" s="461"/>
      <c r="SAP136" s="461"/>
      <c r="SAQ136" s="461"/>
      <c r="SAR136" s="461"/>
      <c r="SAS136" s="461"/>
      <c r="SAT136" s="461"/>
      <c r="SAU136" s="461"/>
      <c r="SAV136" s="461"/>
      <c r="SAW136" s="461"/>
      <c r="SAX136" s="461"/>
      <c r="SAY136" s="461"/>
      <c r="SAZ136" s="461"/>
      <c r="SBA136" s="461"/>
      <c r="SBB136" s="461"/>
      <c r="SBC136" s="461"/>
      <c r="SBD136" s="461"/>
      <c r="SBE136" s="461"/>
      <c r="SBF136" s="461"/>
      <c r="SBG136" s="461"/>
      <c r="SBH136" s="461"/>
      <c r="SBI136" s="461"/>
      <c r="SBJ136" s="461"/>
      <c r="SBK136" s="461"/>
      <c r="SBL136" s="461"/>
      <c r="SBM136" s="461"/>
      <c r="SBN136" s="461"/>
      <c r="SBO136" s="461"/>
      <c r="SBP136" s="461"/>
      <c r="SBQ136" s="461"/>
      <c r="SBR136" s="461"/>
      <c r="SBS136" s="461"/>
      <c r="SBT136" s="461"/>
      <c r="SBU136" s="461"/>
      <c r="SBV136" s="461"/>
      <c r="SBW136" s="461"/>
      <c r="SBX136" s="461"/>
      <c r="SBY136" s="461"/>
      <c r="SBZ136" s="461"/>
      <c r="SCA136" s="461"/>
      <c r="SCB136" s="461"/>
      <c r="SCC136" s="461"/>
      <c r="SCD136" s="461"/>
      <c r="SCE136" s="461"/>
      <c r="SCF136" s="461"/>
      <c r="SCG136" s="461"/>
      <c r="SCH136" s="461"/>
      <c r="SCI136" s="461"/>
      <c r="SCJ136" s="461"/>
      <c r="SCK136" s="461"/>
      <c r="SCL136" s="461"/>
      <c r="SCM136" s="461"/>
      <c r="SCN136" s="461"/>
      <c r="SCO136" s="461"/>
      <c r="SCP136" s="461"/>
      <c r="SCQ136" s="461"/>
      <c r="SCR136" s="461"/>
      <c r="SCS136" s="461"/>
      <c r="SCT136" s="461"/>
      <c r="SCU136" s="461"/>
      <c r="SCV136" s="461"/>
      <c r="SCW136" s="461"/>
      <c r="SCX136" s="461"/>
      <c r="SCY136" s="461"/>
      <c r="SCZ136" s="461"/>
      <c r="SDA136" s="461"/>
      <c r="SDB136" s="461"/>
      <c r="SDC136" s="461"/>
      <c r="SDD136" s="461"/>
      <c r="SDE136" s="461"/>
      <c r="SDF136" s="461"/>
      <c r="SDG136" s="461"/>
      <c r="SDH136" s="461"/>
      <c r="SDI136" s="461"/>
      <c r="SDJ136" s="461"/>
      <c r="SDK136" s="461"/>
      <c r="SDL136" s="461"/>
      <c r="SDM136" s="461"/>
      <c r="SDN136" s="461"/>
      <c r="SDO136" s="461"/>
      <c r="SDP136" s="461"/>
      <c r="SDQ136" s="461"/>
      <c r="SDR136" s="461"/>
      <c r="SDS136" s="461"/>
      <c r="SDT136" s="461"/>
      <c r="SDU136" s="461"/>
      <c r="SDV136" s="461"/>
      <c r="SDW136" s="461"/>
      <c r="SDX136" s="461"/>
      <c r="SDY136" s="461"/>
      <c r="SDZ136" s="461"/>
      <c r="SEA136" s="461"/>
      <c r="SEB136" s="461"/>
      <c r="SEC136" s="461"/>
      <c r="SED136" s="461"/>
      <c r="SEE136" s="461"/>
      <c r="SEF136" s="461"/>
      <c r="SEG136" s="461"/>
      <c r="SEH136" s="461"/>
      <c r="SEI136" s="461"/>
      <c r="SEJ136" s="461"/>
      <c r="SEK136" s="461"/>
      <c r="SEL136" s="461"/>
      <c r="SEM136" s="461"/>
      <c r="SEN136" s="461"/>
      <c r="SEO136" s="461"/>
      <c r="SEP136" s="461"/>
      <c r="SEQ136" s="461"/>
      <c r="SER136" s="461"/>
      <c r="SES136" s="461"/>
      <c r="SET136" s="461"/>
      <c r="SEU136" s="461"/>
      <c r="SEV136" s="461"/>
      <c r="SEW136" s="461"/>
      <c r="SEX136" s="461"/>
      <c r="SEY136" s="461"/>
      <c r="SEZ136" s="461"/>
      <c r="SFA136" s="461"/>
      <c r="SFB136" s="461"/>
      <c r="SFC136" s="461"/>
      <c r="SFD136" s="461"/>
      <c r="SFE136" s="461"/>
      <c r="SFF136" s="461"/>
      <c r="SFG136" s="461"/>
      <c r="SFH136" s="461"/>
      <c r="SFI136" s="461"/>
      <c r="SFJ136" s="461"/>
      <c r="SFK136" s="461"/>
      <c r="SFL136" s="461"/>
      <c r="SFM136" s="461"/>
      <c r="SFN136" s="461"/>
      <c r="SFO136" s="461"/>
      <c r="SFP136" s="461"/>
      <c r="SFQ136" s="461"/>
      <c r="SFR136" s="461"/>
      <c r="SFS136" s="461"/>
      <c r="SFT136" s="461"/>
      <c r="SFU136" s="461"/>
      <c r="SFV136" s="461"/>
      <c r="SFW136" s="461"/>
      <c r="SFX136" s="461"/>
      <c r="SFY136" s="461"/>
      <c r="SFZ136" s="461"/>
      <c r="SGA136" s="461"/>
      <c r="SGB136" s="461"/>
      <c r="SGC136" s="461"/>
      <c r="SGD136" s="461"/>
      <c r="SGE136" s="461"/>
      <c r="SGF136" s="461"/>
      <c r="SGG136" s="461"/>
      <c r="SGH136" s="461"/>
      <c r="SGI136" s="461"/>
      <c r="SGJ136" s="461"/>
      <c r="SGK136" s="461"/>
      <c r="SGL136" s="461"/>
      <c r="SGM136" s="461"/>
      <c r="SGN136" s="461"/>
      <c r="SGO136" s="461"/>
      <c r="SGP136" s="461"/>
      <c r="SGQ136" s="461"/>
      <c r="SGR136" s="461"/>
      <c r="SGS136" s="461"/>
      <c r="SGT136" s="461"/>
      <c r="SGU136" s="461"/>
      <c r="SGV136" s="461"/>
      <c r="SGW136" s="461"/>
      <c r="SGX136" s="461"/>
      <c r="SGY136" s="461"/>
      <c r="SGZ136" s="461"/>
      <c r="SHA136" s="461"/>
      <c r="SHB136" s="461"/>
      <c r="SHC136" s="461"/>
      <c r="SHD136" s="461"/>
      <c r="SHE136" s="461"/>
      <c r="SHF136" s="461"/>
      <c r="SHG136" s="461"/>
      <c r="SHH136" s="461"/>
      <c r="SHI136" s="461"/>
      <c r="SHJ136" s="461"/>
      <c r="SHK136" s="461"/>
      <c r="SHL136" s="461"/>
      <c r="SHM136" s="461"/>
      <c r="SHN136" s="461"/>
      <c r="SHO136" s="461"/>
      <c r="SHP136" s="461"/>
      <c r="SHQ136" s="461"/>
      <c r="SHR136" s="461"/>
      <c r="SHS136" s="461"/>
      <c r="SHT136" s="461"/>
      <c r="SHU136" s="461"/>
      <c r="SHV136" s="461"/>
      <c r="SHW136" s="461"/>
      <c r="SHX136" s="461"/>
      <c r="SHY136" s="461"/>
      <c r="SHZ136" s="461"/>
      <c r="SIA136" s="461"/>
      <c r="SIB136" s="461"/>
      <c r="SIC136" s="461"/>
      <c r="SID136" s="461"/>
      <c r="SIE136" s="461"/>
      <c r="SIF136" s="461"/>
      <c r="SIG136" s="461"/>
      <c r="SIH136" s="461"/>
      <c r="SII136" s="461"/>
      <c r="SIJ136" s="461"/>
      <c r="SIK136" s="461"/>
      <c r="SIL136" s="461"/>
      <c r="SIM136" s="461"/>
      <c r="SIN136" s="461"/>
      <c r="SIO136" s="461"/>
      <c r="SIP136" s="461"/>
      <c r="SIQ136" s="461"/>
      <c r="SIR136" s="461"/>
      <c r="SIS136" s="461"/>
      <c r="SIT136" s="461"/>
      <c r="SIU136" s="461"/>
      <c r="SIV136" s="461"/>
      <c r="SIW136" s="461"/>
      <c r="SIX136" s="461"/>
      <c r="SIY136" s="461"/>
      <c r="SIZ136" s="461"/>
      <c r="SJA136" s="461"/>
      <c r="SJB136" s="461"/>
      <c r="SJC136" s="461"/>
      <c r="SJD136" s="461"/>
      <c r="SJE136" s="461"/>
      <c r="SJF136" s="461"/>
      <c r="SJG136" s="461"/>
      <c r="SJH136" s="461"/>
      <c r="SJI136" s="461"/>
      <c r="SJJ136" s="461"/>
      <c r="SJK136" s="461"/>
      <c r="SJL136" s="461"/>
      <c r="SJM136" s="461"/>
      <c r="SJN136" s="461"/>
      <c r="SJO136" s="461"/>
      <c r="SJP136" s="461"/>
      <c r="SJQ136" s="461"/>
      <c r="SJR136" s="461"/>
      <c r="SJS136" s="461"/>
      <c r="SJT136" s="461"/>
      <c r="SJU136" s="461"/>
      <c r="SJV136" s="461"/>
      <c r="SJW136" s="461"/>
      <c r="SJX136" s="461"/>
      <c r="SJY136" s="461"/>
      <c r="SJZ136" s="461"/>
      <c r="SKA136" s="461"/>
      <c r="SKB136" s="461"/>
      <c r="SKC136" s="461"/>
      <c r="SKD136" s="461"/>
      <c r="SKE136" s="461"/>
      <c r="SKF136" s="461"/>
      <c r="SKG136" s="461"/>
      <c r="SKH136" s="461"/>
      <c r="SKI136" s="461"/>
      <c r="SKJ136" s="461"/>
      <c r="SKK136" s="461"/>
      <c r="SKL136" s="461"/>
      <c r="SKM136" s="461"/>
      <c r="SKN136" s="461"/>
      <c r="SKO136" s="461"/>
      <c r="SKP136" s="461"/>
      <c r="SKQ136" s="461"/>
      <c r="SKR136" s="461"/>
      <c r="SKS136" s="461"/>
      <c r="SKT136" s="461"/>
      <c r="SKU136" s="461"/>
      <c r="SKV136" s="461"/>
      <c r="SKW136" s="461"/>
      <c r="SKX136" s="461"/>
      <c r="SKY136" s="461"/>
      <c r="SKZ136" s="461"/>
      <c r="SLA136" s="461"/>
      <c r="SLB136" s="461"/>
      <c r="SLC136" s="461"/>
      <c r="SLD136" s="461"/>
      <c r="SLE136" s="461"/>
      <c r="SLF136" s="461"/>
      <c r="SLG136" s="461"/>
      <c r="SLH136" s="461"/>
      <c r="SLI136" s="461"/>
      <c r="SLJ136" s="461"/>
      <c r="SLK136" s="461"/>
      <c r="SLL136" s="461"/>
      <c r="SLM136" s="461"/>
      <c r="SLN136" s="461"/>
      <c r="SLO136" s="461"/>
      <c r="SLP136" s="461"/>
      <c r="SLQ136" s="461"/>
      <c r="SLR136" s="461"/>
      <c r="SLS136" s="461"/>
      <c r="SLT136" s="461"/>
      <c r="SLU136" s="461"/>
      <c r="SLV136" s="461"/>
      <c r="SLW136" s="461"/>
      <c r="SLX136" s="461"/>
      <c r="SLY136" s="461"/>
      <c r="SLZ136" s="461"/>
      <c r="SMA136" s="461"/>
      <c r="SMB136" s="461"/>
      <c r="SMC136" s="461"/>
      <c r="SMD136" s="461"/>
      <c r="SME136" s="461"/>
      <c r="SMF136" s="461"/>
      <c r="SMG136" s="461"/>
      <c r="SMH136" s="461"/>
      <c r="SMI136" s="461"/>
      <c r="SMJ136" s="461"/>
      <c r="SMK136" s="461"/>
      <c r="SML136" s="461"/>
      <c r="SMM136" s="461"/>
      <c r="SMN136" s="461"/>
      <c r="SMO136" s="461"/>
      <c r="SMP136" s="461"/>
      <c r="SMQ136" s="461"/>
      <c r="SMR136" s="461"/>
      <c r="SMS136" s="461"/>
      <c r="SMT136" s="461"/>
      <c r="SMU136" s="461"/>
      <c r="SMV136" s="461"/>
      <c r="SMW136" s="461"/>
      <c r="SMX136" s="461"/>
      <c r="SMY136" s="461"/>
      <c r="SMZ136" s="461"/>
      <c r="SNA136" s="461"/>
      <c r="SNB136" s="461"/>
      <c r="SNC136" s="461"/>
      <c r="SND136" s="461"/>
      <c r="SNE136" s="461"/>
      <c r="SNF136" s="461"/>
      <c r="SNG136" s="461"/>
      <c r="SNH136" s="461"/>
      <c r="SNI136" s="461"/>
      <c r="SNJ136" s="461"/>
      <c r="SNK136" s="461"/>
      <c r="SNL136" s="461"/>
      <c r="SNM136" s="461"/>
      <c r="SNN136" s="461"/>
      <c r="SNO136" s="461"/>
      <c r="SNP136" s="461"/>
      <c r="SNQ136" s="461"/>
      <c r="SNR136" s="461"/>
      <c r="SNS136" s="461"/>
      <c r="SNT136" s="461"/>
      <c r="SNU136" s="461"/>
      <c r="SNV136" s="461"/>
      <c r="SNW136" s="461"/>
      <c r="SNX136" s="461"/>
      <c r="SNY136" s="461"/>
      <c r="SNZ136" s="461"/>
      <c r="SOA136" s="461"/>
      <c r="SOB136" s="461"/>
      <c r="SOC136" s="461"/>
      <c r="SOD136" s="461"/>
      <c r="SOE136" s="461"/>
      <c r="SOF136" s="461"/>
      <c r="SOG136" s="461"/>
      <c r="SOH136" s="461"/>
      <c r="SOI136" s="461"/>
      <c r="SOJ136" s="461"/>
      <c r="SOK136" s="461"/>
      <c r="SOL136" s="461"/>
      <c r="SOM136" s="461"/>
      <c r="SON136" s="461"/>
      <c r="SOO136" s="461"/>
      <c r="SOP136" s="461"/>
      <c r="SOQ136" s="461"/>
      <c r="SOR136" s="461"/>
      <c r="SOS136" s="461"/>
      <c r="SOT136" s="461"/>
      <c r="SOU136" s="461"/>
      <c r="SOV136" s="461"/>
      <c r="SOW136" s="461"/>
      <c r="SOX136" s="461"/>
      <c r="SOY136" s="461"/>
      <c r="SOZ136" s="461"/>
      <c r="SPA136" s="461"/>
      <c r="SPB136" s="461"/>
      <c r="SPC136" s="461"/>
      <c r="SPD136" s="461"/>
      <c r="SPE136" s="461"/>
      <c r="SPF136" s="461"/>
      <c r="SPG136" s="461"/>
      <c r="SPH136" s="461"/>
      <c r="SPI136" s="461"/>
      <c r="SPJ136" s="461"/>
      <c r="SPK136" s="461"/>
      <c r="SPL136" s="461"/>
      <c r="SPM136" s="461"/>
      <c r="SPN136" s="461"/>
      <c r="SPO136" s="461"/>
      <c r="SPP136" s="461"/>
      <c r="SPQ136" s="461"/>
      <c r="SPR136" s="461"/>
      <c r="SPS136" s="461"/>
      <c r="SPT136" s="461"/>
      <c r="SPU136" s="461"/>
      <c r="SPV136" s="461"/>
      <c r="SPW136" s="461"/>
      <c r="SPX136" s="461"/>
      <c r="SPY136" s="461"/>
      <c r="SPZ136" s="461"/>
      <c r="SQA136" s="461"/>
      <c r="SQB136" s="461"/>
      <c r="SQC136" s="461"/>
      <c r="SQD136" s="461"/>
      <c r="SQE136" s="461"/>
      <c r="SQF136" s="461"/>
      <c r="SQG136" s="461"/>
      <c r="SQH136" s="461"/>
      <c r="SQI136" s="461"/>
      <c r="SQJ136" s="461"/>
      <c r="SQK136" s="461"/>
      <c r="SQL136" s="461"/>
      <c r="SQM136" s="461"/>
      <c r="SQN136" s="461"/>
      <c r="SQO136" s="461"/>
      <c r="SQP136" s="461"/>
      <c r="SQQ136" s="461"/>
      <c r="SQR136" s="461"/>
      <c r="SQS136" s="461"/>
      <c r="SQT136" s="461"/>
      <c r="SQU136" s="461"/>
      <c r="SQV136" s="461"/>
      <c r="SQW136" s="461"/>
      <c r="SQX136" s="461"/>
      <c r="SQY136" s="461"/>
      <c r="SQZ136" s="461"/>
      <c r="SRA136" s="461"/>
      <c r="SRB136" s="461"/>
      <c r="SRC136" s="461"/>
      <c r="SRD136" s="461"/>
      <c r="SRE136" s="461"/>
      <c r="SRF136" s="461"/>
      <c r="SRG136" s="461"/>
      <c r="SRH136" s="461"/>
      <c r="SRI136" s="461"/>
      <c r="SRJ136" s="461"/>
      <c r="SRK136" s="461"/>
      <c r="SRL136" s="461"/>
      <c r="SRM136" s="461"/>
      <c r="SRN136" s="461"/>
      <c r="SRO136" s="461"/>
      <c r="SRP136" s="461"/>
      <c r="SRQ136" s="461"/>
      <c r="SRR136" s="461"/>
      <c r="SRS136" s="461"/>
      <c r="SRT136" s="461"/>
      <c r="SRU136" s="461"/>
      <c r="SRV136" s="461"/>
      <c r="SRW136" s="461"/>
      <c r="SRX136" s="461"/>
      <c r="SRY136" s="461"/>
      <c r="SRZ136" s="461"/>
      <c r="SSA136" s="461"/>
      <c r="SSB136" s="461"/>
      <c r="SSC136" s="461"/>
      <c r="SSD136" s="461"/>
      <c r="SSE136" s="461"/>
      <c r="SSF136" s="461"/>
      <c r="SSG136" s="461"/>
      <c r="SSH136" s="461"/>
      <c r="SSI136" s="461"/>
      <c r="SSJ136" s="461"/>
      <c r="SSK136" s="461"/>
      <c r="SSL136" s="461"/>
      <c r="SSM136" s="461"/>
      <c r="SSN136" s="461"/>
      <c r="SSO136" s="461"/>
      <c r="SSP136" s="461"/>
      <c r="SSQ136" s="461"/>
      <c r="SSR136" s="461"/>
      <c r="SSS136" s="461"/>
      <c r="SST136" s="461"/>
      <c r="SSU136" s="461"/>
      <c r="SSV136" s="461"/>
      <c r="SSW136" s="461"/>
      <c r="SSX136" s="461"/>
      <c r="SSY136" s="461"/>
      <c r="SSZ136" s="461"/>
      <c r="STA136" s="461"/>
      <c r="STB136" s="461"/>
      <c r="STC136" s="461"/>
      <c r="STD136" s="461"/>
      <c r="STE136" s="461"/>
      <c r="STF136" s="461"/>
      <c r="STG136" s="461"/>
      <c r="STH136" s="461"/>
      <c r="STI136" s="461"/>
      <c r="STJ136" s="461"/>
      <c r="STK136" s="461"/>
      <c r="STL136" s="461"/>
      <c r="STM136" s="461"/>
      <c r="STN136" s="461"/>
      <c r="STO136" s="461"/>
      <c r="STP136" s="461"/>
      <c r="STQ136" s="461"/>
      <c r="STR136" s="461"/>
      <c r="STS136" s="461"/>
      <c r="STT136" s="461"/>
      <c r="STU136" s="461"/>
      <c r="STV136" s="461"/>
      <c r="STW136" s="461"/>
      <c r="STX136" s="461"/>
      <c r="STY136" s="461"/>
      <c r="STZ136" s="461"/>
      <c r="SUA136" s="461"/>
      <c r="SUB136" s="461"/>
      <c r="SUC136" s="461"/>
      <c r="SUD136" s="461"/>
      <c r="SUE136" s="461"/>
      <c r="SUF136" s="461"/>
      <c r="SUG136" s="461"/>
      <c r="SUH136" s="461"/>
      <c r="SUI136" s="461"/>
      <c r="SUJ136" s="461"/>
      <c r="SUK136" s="461"/>
      <c r="SUL136" s="461"/>
      <c r="SUM136" s="461"/>
      <c r="SUN136" s="461"/>
      <c r="SUO136" s="461"/>
      <c r="SUP136" s="461"/>
      <c r="SUQ136" s="461"/>
      <c r="SUR136" s="461"/>
      <c r="SUS136" s="461"/>
      <c r="SUT136" s="461"/>
      <c r="SUU136" s="461"/>
      <c r="SUV136" s="461"/>
      <c r="SUW136" s="461"/>
      <c r="SUX136" s="461"/>
      <c r="SUY136" s="461"/>
      <c r="SUZ136" s="461"/>
      <c r="SVA136" s="461"/>
      <c r="SVB136" s="461"/>
      <c r="SVC136" s="461"/>
      <c r="SVD136" s="461"/>
      <c r="SVE136" s="461"/>
      <c r="SVF136" s="461"/>
      <c r="SVG136" s="461"/>
      <c r="SVH136" s="461"/>
      <c r="SVI136" s="461"/>
      <c r="SVJ136" s="461"/>
      <c r="SVK136" s="461"/>
      <c r="SVL136" s="461"/>
      <c r="SVM136" s="461"/>
      <c r="SVN136" s="461"/>
      <c r="SVO136" s="461"/>
      <c r="SVP136" s="461"/>
      <c r="SVQ136" s="461"/>
      <c r="SVR136" s="461"/>
      <c r="SVS136" s="461"/>
      <c r="SVT136" s="461"/>
      <c r="SVU136" s="461"/>
      <c r="SVV136" s="461"/>
      <c r="SVW136" s="461"/>
      <c r="SVX136" s="461"/>
      <c r="SVY136" s="461"/>
      <c r="SVZ136" s="461"/>
      <c r="SWA136" s="461"/>
      <c r="SWB136" s="461"/>
      <c r="SWC136" s="461"/>
      <c r="SWD136" s="461"/>
      <c r="SWE136" s="461"/>
      <c r="SWF136" s="461"/>
      <c r="SWG136" s="461"/>
      <c r="SWH136" s="461"/>
      <c r="SWI136" s="461"/>
      <c r="SWJ136" s="461"/>
      <c r="SWK136" s="461"/>
      <c r="SWL136" s="461"/>
      <c r="SWM136" s="461"/>
      <c r="SWN136" s="461"/>
      <c r="SWO136" s="461"/>
      <c r="SWP136" s="461"/>
      <c r="SWQ136" s="461"/>
      <c r="SWR136" s="461"/>
      <c r="SWS136" s="461"/>
      <c r="SWT136" s="461"/>
      <c r="SWU136" s="461"/>
      <c r="SWV136" s="461"/>
      <c r="SWW136" s="461"/>
      <c r="SWX136" s="461"/>
      <c r="SWY136" s="461"/>
      <c r="SWZ136" s="461"/>
      <c r="SXA136" s="461"/>
      <c r="SXB136" s="461"/>
      <c r="SXC136" s="461"/>
      <c r="SXD136" s="461"/>
      <c r="SXE136" s="461"/>
      <c r="SXF136" s="461"/>
      <c r="SXG136" s="461"/>
      <c r="SXH136" s="461"/>
      <c r="SXI136" s="461"/>
      <c r="SXJ136" s="461"/>
      <c r="SXK136" s="461"/>
      <c r="SXL136" s="461"/>
      <c r="SXM136" s="461"/>
      <c r="SXN136" s="461"/>
      <c r="SXO136" s="461"/>
      <c r="SXP136" s="461"/>
      <c r="SXQ136" s="461"/>
      <c r="SXR136" s="461"/>
      <c r="SXS136" s="461"/>
      <c r="SXT136" s="461"/>
      <c r="SXU136" s="461"/>
      <c r="SXV136" s="461"/>
      <c r="SXW136" s="461"/>
      <c r="SXX136" s="461"/>
      <c r="SXY136" s="461"/>
      <c r="SXZ136" s="461"/>
      <c r="SYA136" s="461"/>
      <c r="SYB136" s="461"/>
      <c r="SYC136" s="461"/>
      <c r="SYD136" s="461"/>
      <c r="SYE136" s="461"/>
      <c r="SYF136" s="461"/>
      <c r="SYG136" s="461"/>
      <c r="SYH136" s="461"/>
      <c r="SYI136" s="461"/>
      <c r="SYJ136" s="461"/>
      <c r="SYK136" s="461"/>
      <c r="SYL136" s="461"/>
      <c r="SYM136" s="461"/>
      <c r="SYN136" s="461"/>
      <c r="SYO136" s="461"/>
      <c r="SYP136" s="461"/>
      <c r="SYQ136" s="461"/>
      <c r="SYR136" s="461"/>
      <c r="SYS136" s="461"/>
      <c r="SYT136" s="461"/>
      <c r="SYU136" s="461"/>
      <c r="SYV136" s="461"/>
      <c r="SYW136" s="461"/>
      <c r="SYX136" s="461"/>
      <c r="SYY136" s="461"/>
      <c r="SYZ136" s="461"/>
      <c r="SZA136" s="461"/>
      <c r="SZB136" s="461"/>
      <c r="SZC136" s="461"/>
      <c r="SZD136" s="461"/>
      <c r="SZE136" s="461"/>
      <c r="SZF136" s="461"/>
      <c r="SZG136" s="461"/>
      <c r="SZH136" s="461"/>
      <c r="SZI136" s="461"/>
      <c r="SZJ136" s="461"/>
      <c r="SZK136" s="461"/>
      <c r="SZL136" s="461"/>
      <c r="SZM136" s="461"/>
      <c r="SZN136" s="461"/>
      <c r="SZO136" s="461"/>
      <c r="SZP136" s="461"/>
      <c r="SZQ136" s="461"/>
      <c r="SZR136" s="461"/>
      <c r="SZS136" s="461"/>
      <c r="SZT136" s="461"/>
      <c r="SZU136" s="461"/>
      <c r="SZV136" s="461"/>
      <c r="SZW136" s="461"/>
      <c r="SZX136" s="461"/>
      <c r="SZY136" s="461"/>
      <c r="SZZ136" s="461"/>
      <c r="TAA136" s="461"/>
      <c r="TAB136" s="461"/>
      <c r="TAC136" s="461"/>
      <c r="TAD136" s="461"/>
      <c r="TAE136" s="461"/>
      <c r="TAF136" s="461"/>
      <c r="TAG136" s="461"/>
      <c r="TAH136" s="461"/>
      <c r="TAI136" s="461"/>
      <c r="TAJ136" s="461"/>
      <c r="TAK136" s="461"/>
      <c r="TAL136" s="461"/>
      <c r="TAM136" s="461"/>
      <c r="TAN136" s="461"/>
      <c r="TAO136" s="461"/>
      <c r="TAP136" s="461"/>
      <c r="TAQ136" s="461"/>
      <c r="TAR136" s="461"/>
      <c r="TAS136" s="461"/>
      <c r="TAT136" s="461"/>
      <c r="TAU136" s="461"/>
      <c r="TAV136" s="461"/>
      <c r="TAW136" s="461"/>
      <c r="TAX136" s="461"/>
      <c r="TAY136" s="461"/>
      <c r="TAZ136" s="461"/>
      <c r="TBA136" s="461"/>
      <c r="TBB136" s="461"/>
      <c r="TBC136" s="461"/>
      <c r="TBD136" s="461"/>
      <c r="TBE136" s="461"/>
      <c r="TBF136" s="461"/>
      <c r="TBG136" s="461"/>
      <c r="TBH136" s="461"/>
      <c r="TBI136" s="461"/>
      <c r="TBJ136" s="461"/>
      <c r="TBK136" s="461"/>
      <c r="TBL136" s="461"/>
      <c r="TBM136" s="461"/>
      <c r="TBN136" s="461"/>
      <c r="TBO136" s="461"/>
      <c r="TBP136" s="461"/>
      <c r="TBQ136" s="461"/>
      <c r="TBR136" s="461"/>
      <c r="TBS136" s="461"/>
      <c r="TBT136" s="461"/>
      <c r="TBU136" s="461"/>
      <c r="TBV136" s="461"/>
      <c r="TBW136" s="461"/>
      <c r="TBX136" s="461"/>
      <c r="TBY136" s="461"/>
      <c r="TBZ136" s="461"/>
      <c r="TCA136" s="461"/>
      <c r="TCB136" s="461"/>
      <c r="TCC136" s="461"/>
      <c r="TCD136" s="461"/>
      <c r="TCE136" s="461"/>
      <c r="TCF136" s="461"/>
      <c r="TCG136" s="461"/>
      <c r="TCH136" s="461"/>
      <c r="TCI136" s="461"/>
      <c r="TCJ136" s="461"/>
      <c r="TCK136" s="461"/>
      <c r="TCL136" s="461"/>
      <c r="TCM136" s="461"/>
      <c r="TCN136" s="461"/>
      <c r="TCO136" s="461"/>
      <c r="TCP136" s="461"/>
      <c r="TCQ136" s="461"/>
      <c r="TCR136" s="461"/>
      <c r="TCS136" s="461"/>
      <c r="TCT136" s="461"/>
      <c r="TCU136" s="461"/>
      <c r="TCV136" s="461"/>
      <c r="TCW136" s="461"/>
      <c r="TCX136" s="461"/>
      <c r="TCY136" s="461"/>
      <c r="TCZ136" s="461"/>
      <c r="TDA136" s="461"/>
      <c r="TDB136" s="461"/>
      <c r="TDC136" s="461"/>
      <c r="TDD136" s="461"/>
      <c r="TDE136" s="461"/>
      <c r="TDF136" s="461"/>
      <c r="TDG136" s="461"/>
      <c r="TDH136" s="461"/>
      <c r="TDI136" s="461"/>
      <c r="TDJ136" s="461"/>
      <c r="TDK136" s="461"/>
      <c r="TDL136" s="461"/>
      <c r="TDM136" s="461"/>
      <c r="TDN136" s="461"/>
      <c r="TDO136" s="461"/>
      <c r="TDP136" s="461"/>
      <c r="TDQ136" s="461"/>
      <c r="TDR136" s="461"/>
      <c r="TDS136" s="461"/>
      <c r="TDT136" s="461"/>
      <c r="TDU136" s="461"/>
      <c r="TDV136" s="461"/>
      <c r="TDW136" s="461"/>
      <c r="TDX136" s="461"/>
      <c r="TDY136" s="461"/>
      <c r="TDZ136" s="461"/>
      <c r="TEA136" s="461"/>
      <c r="TEB136" s="461"/>
      <c r="TEC136" s="461"/>
      <c r="TED136" s="461"/>
      <c r="TEE136" s="461"/>
      <c r="TEF136" s="461"/>
      <c r="TEG136" s="461"/>
      <c r="TEH136" s="461"/>
      <c r="TEI136" s="461"/>
      <c r="TEJ136" s="461"/>
      <c r="TEK136" s="461"/>
      <c r="TEL136" s="461"/>
      <c r="TEM136" s="461"/>
      <c r="TEN136" s="461"/>
      <c r="TEO136" s="461"/>
      <c r="TEP136" s="461"/>
      <c r="TEQ136" s="461"/>
      <c r="TER136" s="461"/>
      <c r="TES136" s="461"/>
      <c r="TET136" s="461"/>
      <c r="TEU136" s="461"/>
      <c r="TEV136" s="461"/>
      <c r="TEW136" s="461"/>
      <c r="TEX136" s="461"/>
      <c r="TEY136" s="461"/>
      <c r="TEZ136" s="461"/>
      <c r="TFA136" s="461"/>
      <c r="TFB136" s="461"/>
      <c r="TFC136" s="461"/>
      <c r="TFD136" s="461"/>
      <c r="TFE136" s="461"/>
      <c r="TFF136" s="461"/>
      <c r="TFG136" s="461"/>
      <c r="TFH136" s="461"/>
      <c r="TFI136" s="461"/>
      <c r="TFJ136" s="461"/>
      <c r="TFK136" s="461"/>
      <c r="TFL136" s="461"/>
      <c r="TFM136" s="461"/>
      <c r="TFN136" s="461"/>
      <c r="TFO136" s="461"/>
      <c r="TFP136" s="461"/>
      <c r="TFQ136" s="461"/>
      <c r="TFR136" s="461"/>
      <c r="TFS136" s="461"/>
      <c r="TFT136" s="461"/>
      <c r="TFU136" s="461"/>
      <c r="TFV136" s="461"/>
      <c r="TFW136" s="461"/>
      <c r="TFX136" s="461"/>
      <c r="TFY136" s="461"/>
      <c r="TFZ136" s="461"/>
      <c r="TGA136" s="461"/>
      <c r="TGB136" s="461"/>
      <c r="TGC136" s="461"/>
      <c r="TGD136" s="461"/>
      <c r="TGE136" s="461"/>
      <c r="TGF136" s="461"/>
      <c r="TGG136" s="461"/>
      <c r="TGH136" s="461"/>
      <c r="TGI136" s="461"/>
      <c r="TGJ136" s="461"/>
      <c r="TGK136" s="461"/>
      <c r="TGL136" s="461"/>
      <c r="TGM136" s="461"/>
      <c r="TGN136" s="461"/>
      <c r="TGO136" s="461"/>
      <c r="TGP136" s="461"/>
      <c r="TGQ136" s="461"/>
      <c r="TGR136" s="461"/>
      <c r="TGS136" s="461"/>
      <c r="TGT136" s="461"/>
      <c r="TGU136" s="461"/>
      <c r="TGV136" s="461"/>
      <c r="TGW136" s="461"/>
      <c r="TGX136" s="461"/>
      <c r="TGY136" s="461"/>
      <c r="TGZ136" s="461"/>
      <c r="THA136" s="461"/>
      <c r="THB136" s="461"/>
      <c r="THC136" s="461"/>
      <c r="THD136" s="461"/>
      <c r="THE136" s="461"/>
      <c r="THF136" s="461"/>
      <c r="THG136" s="461"/>
      <c r="THH136" s="461"/>
      <c r="THI136" s="461"/>
      <c r="THJ136" s="461"/>
      <c r="THK136" s="461"/>
      <c r="THL136" s="461"/>
      <c r="THM136" s="461"/>
      <c r="THN136" s="461"/>
      <c r="THO136" s="461"/>
      <c r="THP136" s="461"/>
      <c r="THQ136" s="461"/>
      <c r="THR136" s="461"/>
      <c r="THS136" s="461"/>
      <c r="THT136" s="461"/>
      <c r="THU136" s="461"/>
      <c r="THV136" s="461"/>
      <c r="THW136" s="461"/>
      <c r="THX136" s="461"/>
      <c r="THY136" s="461"/>
      <c r="THZ136" s="461"/>
      <c r="TIA136" s="461"/>
      <c r="TIB136" s="461"/>
      <c r="TIC136" s="461"/>
      <c r="TID136" s="461"/>
      <c r="TIE136" s="461"/>
      <c r="TIF136" s="461"/>
      <c r="TIG136" s="461"/>
      <c r="TIH136" s="461"/>
      <c r="TII136" s="461"/>
      <c r="TIJ136" s="461"/>
      <c r="TIK136" s="461"/>
      <c r="TIL136" s="461"/>
      <c r="TIM136" s="461"/>
      <c r="TIN136" s="461"/>
      <c r="TIO136" s="461"/>
      <c r="TIP136" s="461"/>
      <c r="TIQ136" s="461"/>
      <c r="TIR136" s="461"/>
      <c r="TIS136" s="461"/>
      <c r="TIT136" s="461"/>
      <c r="TIU136" s="461"/>
      <c r="TIV136" s="461"/>
      <c r="TIW136" s="461"/>
      <c r="TIX136" s="461"/>
      <c r="TIY136" s="461"/>
      <c r="TIZ136" s="461"/>
      <c r="TJA136" s="461"/>
      <c r="TJB136" s="461"/>
      <c r="TJC136" s="461"/>
      <c r="TJD136" s="461"/>
      <c r="TJE136" s="461"/>
      <c r="TJF136" s="461"/>
      <c r="TJG136" s="461"/>
      <c r="TJH136" s="461"/>
      <c r="TJI136" s="461"/>
      <c r="TJJ136" s="461"/>
      <c r="TJK136" s="461"/>
      <c r="TJL136" s="461"/>
      <c r="TJM136" s="461"/>
      <c r="TJN136" s="461"/>
      <c r="TJO136" s="461"/>
      <c r="TJP136" s="461"/>
      <c r="TJQ136" s="461"/>
      <c r="TJR136" s="461"/>
      <c r="TJS136" s="461"/>
      <c r="TJT136" s="461"/>
      <c r="TJU136" s="461"/>
      <c r="TJV136" s="461"/>
      <c r="TJW136" s="461"/>
      <c r="TJX136" s="461"/>
      <c r="TJY136" s="461"/>
      <c r="TJZ136" s="461"/>
      <c r="TKA136" s="461"/>
      <c r="TKB136" s="461"/>
      <c r="TKC136" s="461"/>
      <c r="TKD136" s="461"/>
      <c r="TKE136" s="461"/>
      <c r="TKF136" s="461"/>
      <c r="TKG136" s="461"/>
      <c r="TKH136" s="461"/>
      <c r="TKI136" s="461"/>
      <c r="TKJ136" s="461"/>
      <c r="TKK136" s="461"/>
      <c r="TKL136" s="461"/>
      <c r="TKM136" s="461"/>
      <c r="TKN136" s="461"/>
      <c r="TKO136" s="461"/>
      <c r="TKP136" s="461"/>
      <c r="TKQ136" s="461"/>
      <c r="TKR136" s="461"/>
      <c r="TKS136" s="461"/>
      <c r="TKT136" s="461"/>
      <c r="TKU136" s="461"/>
      <c r="TKV136" s="461"/>
      <c r="TKW136" s="461"/>
      <c r="TKX136" s="461"/>
      <c r="TKY136" s="461"/>
      <c r="TKZ136" s="461"/>
      <c r="TLA136" s="461"/>
      <c r="TLB136" s="461"/>
      <c r="TLC136" s="461"/>
      <c r="TLD136" s="461"/>
      <c r="TLE136" s="461"/>
      <c r="TLF136" s="461"/>
      <c r="TLG136" s="461"/>
      <c r="TLH136" s="461"/>
      <c r="TLI136" s="461"/>
      <c r="TLJ136" s="461"/>
      <c r="TLK136" s="461"/>
      <c r="TLL136" s="461"/>
      <c r="TLM136" s="461"/>
      <c r="TLN136" s="461"/>
      <c r="TLO136" s="461"/>
      <c r="TLP136" s="461"/>
      <c r="TLQ136" s="461"/>
      <c r="TLR136" s="461"/>
      <c r="TLS136" s="461"/>
      <c r="TLT136" s="461"/>
      <c r="TLU136" s="461"/>
      <c r="TLV136" s="461"/>
      <c r="TLW136" s="461"/>
      <c r="TLX136" s="461"/>
      <c r="TLY136" s="461"/>
      <c r="TLZ136" s="461"/>
      <c r="TMA136" s="461"/>
      <c r="TMB136" s="461"/>
      <c r="TMC136" s="461"/>
      <c r="TMD136" s="461"/>
      <c r="TME136" s="461"/>
      <c r="TMF136" s="461"/>
      <c r="TMG136" s="461"/>
      <c r="TMH136" s="461"/>
      <c r="TMI136" s="461"/>
      <c r="TMJ136" s="461"/>
      <c r="TMK136" s="461"/>
      <c r="TML136" s="461"/>
      <c r="TMM136" s="461"/>
      <c r="TMN136" s="461"/>
      <c r="TMO136" s="461"/>
      <c r="TMP136" s="461"/>
      <c r="TMQ136" s="461"/>
      <c r="TMR136" s="461"/>
      <c r="TMS136" s="461"/>
      <c r="TMT136" s="461"/>
      <c r="TMU136" s="461"/>
      <c r="TMV136" s="461"/>
      <c r="TMW136" s="461"/>
      <c r="TMX136" s="461"/>
      <c r="TMY136" s="461"/>
      <c r="TMZ136" s="461"/>
      <c r="TNA136" s="461"/>
      <c r="TNB136" s="461"/>
      <c r="TNC136" s="461"/>
      <c r="TND136" s="461"/>
      <c r="TNE136" s="461"/>
      <c r="TNF136" s="461"/>
      <c r="TNG136" s="461"/>
      <c r="TNH136" s="461"/>
      <c r="TNI136" s="461"/>
      <c r="TNJ136" s="461"/>
      <c r="TNK136" s="461"/>
      <c r="TNL136" s="461"/>
      <c r="TNM136" s="461"/>
      <c r="TNN136" s="461"/>
      <c r="TNO136" s="461"/>
      <c r="TNP136" s="461"/>
      <c r="TNQ136" s="461"/>
      <c r="TNR136" s="461"/>
      <c r="TNS136" s="461"/>
      <c r="TNT136" s="461"/>
      <c r="TNU136" s="461"/>
      <c r="TNV136" s="461"/>
      <c r="TNW136" s="461"/>
      <c r="TNX136" s="461"/>
      <c r="TNY136" s="461"/>
      <c r="TNZ136" s="461"/>
      <c r="TOA136" s="461"/>
      <c r="TOB136" s="461"/>
      <c r="TOC136" s="461"/>
      <c r="TOD136" s="461"/>
      <c r="TOE136" s="461"/>
      <c r="TOF136" s="461"/>
      <c r="TOG136" s="461"/>
      <c r="TOH136" s="461"/>
      <c r="TOI136" s="461"/>
      <c r="TOJ136" s="461"/>
      <c r="TOK136" s="461"/>
      <c r="TOL136" s="461"/>
      <c r="TOM136" s="461"/>
      <c r="TON136" s="461"/>
      <c r="TOO136" s="461"/>
      <c r="TOP136" s="461"/>
      <c r="TOQ136" s="461"/>
      <c r="TOR136" s="461"/>
      <c r="TOS136" s="461"/>
      <c r="TOT136" s="461"/>
      <c r="TOU136" s="461"/>
      <c r="TOV136" s="461"/>
      <c r="TOW136" s="461"/>
      <c r="TOX136" s="461"/>
      <c r="TOY136" s="461"/>
      <c r="TOZ136" s="461"/>
      <c r="TPA136" s="461"/>
      <c r="TPB136" s="461"/>
      <c r="TPC136" s="461"/>
      <c r="TPD136" s="461"/>
      <c r="TPE136" s="461"/>
      <c r="TPF136" s="461"/>
      <c r="TPG136" s="461"/>
      <c r="TPH136" s="461"/>
      <c r="TPI136" s="461"/>
      <c r="TPJ136" s="461"/>
      <c r="TPK136" s="461"/>
      <c r="TPL136" s="461"/>
      <c r="TPM136" s="461"/>
      <c r="TPN136" s="461"/>
      <c r="TPO136" s="461"/>
      <c r="TPP136" s="461"/>
      <c r="TPQ136" s="461"/>
      <c r="TPR136" s="461"/>
      <c r="TPS136" s="461"/>
      <c r="TPT136" s="461"/>
      <c r="TPU136" s="461"/>
      <c r="TPV136" s="461"/>
      <c r="TPW136" s="461"/>
      <c r="TPX136" s="461"/>
      <c r="TPY136" s="461"/>
      <c r="TPZ136" s="461"/>
      <c r="TQA136" s="461"/>
      <c r="TQB136" s="461"/>
      <c r="TQC136" s="461"/>
      <c r="TQD136" s="461"/>
      <c r="TQE136" s="461"/>
      <c r="TQF136" s="461"/>
      <c r="TQG136" s="461"/>
      <c r="TQH136" s="461"/>
      <c r="TQI136" s="461"/>
      <c r="TQJ136" s="461"/>
      <c r="TQK136" s="461"/>
      <c r="TQL136" s="461"/>
      <c r="TQM136" s="461"/>
      <c r="TQN136" s="461"/>
      <c r="TQO136" s="461"/>
      <c r="TQP136" s="461"/>
      <c r="TQQ136" s="461"/>
      <c r="TQR136" s="461"/>
      <c r="TQS136" s="461"/>
      <c r="TQT136" s="461"/>
      <c r="TQU136" s="461"/>
      <c r="TQV136" s="461"/>
      <c r="TQW136" s="461"/>
      <c r="TQX136" s="461"/>
      <c r="TQY136" s="461"/>
      <c r="TQZ136" s="461"/>
      <c r="TRA136" s="461"/>
      <c r="TRB136" s="461"/>
      <c r="TRC136" s="461"/>
      <c r="TRD136" s="461"/>
      <c r="TRE136" s="461"/>
      <c r="TRF136" s="461"/>
      <c r="TRG136" s="461"/>
      <c r="TRH136" s="461"/>
      <c r="TRI136" s="461"/>
      <c r="TRJ136" s="461"/>
      <c r="TRK136" s="461"/>
      <c r="TRL136" s="461"/>
      <c r="TRM136" s="461"/>
      <c r="TRN136" s="461"/>
      <c r="TRO136" s="461"/>
      <c r="TRP136" s="461"/>
      <c r="TRQ136" s="461"/>
      <c r="TRR136" s="461"/>
      <c r="TRS136" s="461"/>
      <c r="TRT136" s="461"/>
      <c r="TRU136" s="461"/>
      <c r="TRV136" s="461"/>
      <c r="TRW136" s="461"/>
      <c r="TRX136" s="461"/>
      <c r="TRY136" s="461"/>
      <c r="TRZ136" s="461"/>
      <c r="TSA136" s="461"/>
      <c r="TSB136" s="461"/>
      <c r="TSC136" s="461"/>
      <c r="TSD136" s="461"/>
      <c r="TSE136" s="461"/>
      <c r="TSF136" s="461"/>
      <c r="TSG136" s="461"/>
      <c r="TSH136" s="461"/>
      <c r="TSI136" s="461"/>
      <c r="TSJ136" s="461"/>
      <c r="TSK136" s="461"/>
      <c r="TSL136" s="461"/>
      <c r="TSM136" s="461"/>
      <c r="TSN136" s="461"/>
      <c r="TSO136" s="461"/>
      <c r="TSP136" s="461"/>
      <c r="TSQ136" s="461"/>
      <c r="TSR136" s="461"/>
      <c r="TSS136" s="461"/>
      <c r="TST136" s="461"/>
      <c r="TSU136" s="461"/>
      <c r="TSV136" s="461"/>
      <c r="TSW136" s="461"/>
      <c r="TSX136" s="461"/>
      <c r="TSY136" s="461"/>
      <c r="TSZ136" s="461"/>
      <c r="TTA136" s="461"/>
      <c r="TTB136" s="461"/>
      <c r="TTC136" s="461"/>
      <c r="TTD136" s="461"/>
      <c r="TTE136" s="461"/>
      <c r="TTF136" s="461"/>
      <c r="TTG136" s="461"/>
      <c r="TTH136" s="461"/>
      <c r="TTI136" s="461"/>
      <c r="TTJ136" s="461"/>
      <c r="TTK136" s="461"/>
      <c r="TTL136" s="461"/>
      <c r="TTM136" s="461"/>
      <c r="TTN136" s="461"/>
      <c r="TTO136" s="461"/>
      <c r="TTP136" s="461"/>
      <c r="TTQ136" s="461"/>
      <c r="TTR136" s="461"/>
      <c r="TTS136" s="461"/>
      <c r="TTT136" s="461"/>
      <c r="TTU136" s="461"/>
      <c r="TTV136" s="461"/>
      <c r="TTW136" s="461"/>
      <c r="TTX136" s="461"/>
      <c r="TTY136" s="461"/>
      <c r="TTZ136" s="461"/>
      <c r="TUA136" s="461"/>
      <c r="TUB136" s="461"/>
      <c r="TUC136" s="461"/>
      <c r="TUD136" s="461"/>
      <c r="TUE136" s="461"/>
      <c r="TUF136" s="461"/>
      <c r="TUG136" s="461"/>
      <c r="TUH136" s="461"/>
      <c r="TUI136" s="461"/>
      <c r="TUJ136" s="461"/>
      <c r="TUK136" s="461"/>
      <c r="TUL136" s="461"/>
      <c r="TUM136" s="461"/>
      <c r="TUN136" s="461"/>
      <c r="TUO136" s="461"/>
      <c r="TUP136" s="461"/>
      <c r="TUQ136" s="461"/>
      <c r="TUR136" s="461"/>
      <c r="TUS136" s="461"/>
      <c r="TUT136" s="461"/>
      <c r="TUU136" s="461"/>
      <c r="TUV136" s="461"/>
      <c r="TUW136" s="461"/>
      <c r="TUX136" s="461"/>
      <c r="TUY136" s="461"/>
      <c r="TUZ136" s="461"/>
      <c r="TVA136" s="461"/>
      <c r="TVB136" s="461"/>
      <c r="TVC136" s="461"/>
      <c r="TVD136" s="461"/>
      <c r="TVE136" s="461"/>
      <c r="TVF136" s="461"/>
      <c r="TVG136" s="461"/>
      <c r="TVH136" s="461"/>
      <c r="TVI136" s="461"/>
      <c r="TVJ136" s="461"/>
      <c r="TVK136" s="461"/>
      <c r="TVL136" s="461"/>
      <c r="TVM136" s="461"/>
      <c r="TVN136" s="461"/>
      <c r="TVO136" s="461"/>
      <c r="TVP136" s="461"/>
      <c r="TVQ136" s="461"/>
      <c r="TVR136" s="461"/>
      <c r="TVS136" s="461"/>
      <c r="TVT136" s="461"/>
      <c r="TVU136" s="461"/>
      <c r="TVV136" s="461"/>
      <c r="TVW136" s="461"/>
      <c r="TVX136" s="461"/>
      <c r="TVY136" s="461"/>
      <c r="TVZ136" s="461"/>
      <c r="TWA136" s="461"/>
      <c r="TWB136" s="461"/>
      <c r="TWC136" s="461"/>
      <c r="TWD136" s="461"/>
      <c r="TWE136" s="461"/>
      <c r="TWF136" s="461"/>
      <c r="TWG136" s="461"/>
      <c r="TWH136" s="461"/>
      <c r="TWI136" s="461"/>
      <c r="TWJ136" s="461"/>
      <c r="TWK136" s="461"/>
      <c r="TWL136" s="461"/>
      <c r="TWM136" s="461"/>
      <c r="TWN136" s="461"/>
      <c r="TWO136" s="461"/>
      <c r="TWP136" s="461"/>
      <c r="TWQ136" s="461"/>
      <c r="TWR136" s="461"/>
      <c r="TWS136" s="461"/>
      <c r="TWT136" s="461"/>
      <c r="TWU136" s="461"/>
      <c r="TWV136" s="461"/>
      <c r="TWW136" s="461"/>
      <c r="TWX136" s="461"/>
      <c r="TWY136" s="461"/>
      <c r="TWZ136" s="461"/>
      <c r="TXA136" s="461"/>
      <c r="TXB136" s="461"/>
      <c r="TXC136" s="461"/>
      <c r="TXD136" s="461"/>
      <c r="TXE136" s="461"/>
      <c r="TXF136" s="461"/>
      <c r="TXG136" s="461"/>
      <c r="TXH136" s="461"/>
      <c r="TXI136" s="461"/>
      <c r="TXJ136" s="461"/>
      <c r="TXK136" s="461"/>
      <c r="TXL136" s="461"/>
      <c r="TXM136" s="461"/>
      <c r="TXN136" s="461"/>
      <c r="TXO136" s="461"/>
      <c r="TXP136" s="461"/>
      <c r="TXQ136" s="461"/>
      <c r="TXR136" s="461"/>
      <c r="TXS136" s="461"/>
      <c r="TXT136" s="461"/>
      <c r="TXU136" s="461"/>
      <c r="TXV136" s="461"/>
      <c r="TXW136" s="461"/>
      <c r="TXX136" s="461"/>
      <c r="TXY136" s="461"/>
      <c r="TXZ136" s="461"/>
      <c r="TYA136" s="461"/>
      <c r="TYB136" s="461"/>
      <c r="TYC136" s="461"/>
      <c r="TYD136" s="461"/>
      <c r="TYE136" s="461"/>
      <c r="TYF136" s="461"/>
      <c r="TYG136" s="461"/>
      <c r="TYH136" s="461"/>
      <c r="TYI136" s="461"/>
      <c r="TYJ136" s="461"/>
      <c r="TYK136" s="461"/>
      <c r="TYL136" s="461"/>
      <c r="TYM136" s="461"/>
      <c r="TYN136" s="461"/>
      <c r="TYO136" s="461"/>
      <c r="TYP136" s="461"/>
      <c r="TYQ136" s="461"/>
      <c r="TYR136" s="461"/>
      <c r="TYS136" s="461"/>
      <c r="TYT136" s="461"/>
      <c r="TYU136" s="461"/>
      <c r="TYV136" s="461"/>
      <c r="TYW136" s="461"/>
      <c r="TYX136" s="461"/>
      <c r="TYY136" s="461"/>
      <c r="TYZ136" s="461"/>
      <c r="TZA136" s="461"/>
      <c r="TZB136" s="461"/>
      <c r="TZC136" s="461"/>
      <c r="TZD136" s="461"/>
      <c r="TZE136" s="461"/>
      <c r="TZF136" s="461"/>
      <c r="TZG136" s="461"/>
      <c r="TZH136" s="461"/>
      <c r="TZI136" s="461"/>
      <c r="TZJ136" s="461"/>
      <c r="TZK136" s="461"/>
      <c r="TZL136" s="461"/>
      <c r="TZM136" s="461"/>
      <c r="TZN136" s="461"/>
      <c r="TZO136" s="461"/>
      <c r="TZP136" s="461"/>
      <c r="TZQ136" s="461"/>
      <c r="TZR136" s="461"/>
      <c r="TZS136" s="461"/>
      <c r="TZT136" s="461"/>
      <c r="TZU136" s="461"/>
      <c r="TZV136" s="461"/>
      <c r="TZW136" s="461"/>
      <c r="TZX136" s="461"/>
      <c r="TZY136" s="461"/>
      <c r="TZZ136" s="461"/>
      <c r="UAA136" s="461"/>
      <c r="UAB136" s="461"/>
      <c r="UAC136" s="461"/>
      <c r="UAD136" s="461"/>
      <c r="UAE136" s="461"/>
      <c r="UAF136" s="461"/>
      <c r="UAG136" s="461"/>
      <c r="UAH136" s="461"/>
      <c r="UAI136" s="461"/>
      <c r="UAJ136" s="461"/>
      <c r="UAK136" s="461"/>
      <c r="UAL136" s="461"/>
      <c r="UAM136" s="461"/>
      <c r="UAN136" s="461"/>
      <c r="UAO136" s="461"/>
      <c r="UAP136" s="461"/>
      <c r="UAQ136" s="461"/>
      <c r="UAR136" s="461"/>
      <c r="UAS136" s="461"/>
      <c r="UAT136" s="461"/>
      <c r="UAU136" s="461"/>
      <c r="UAV136" s="461"/>
      <c r="UAW136" s="461"/>
      <c r="UAX136" s="461"/>
      <c r="UAY136" s="461"/>
      <c r="UAZ136" s="461"/>
      <c r="UBA136" s="461"/>
      <c r="UBB136" s="461"/>
      <c r="UBC136" s="461"/>
      <c r="UBD136" s="461"/>
      <c r="UBE136" s="461"/>
      <c r="UBF136" s="461"/>
      <c r="UBG136" s="461"/>
      <c r="UBH136" s="461"/>
      <c r="UBI136" s="461"/>
      <c r="UBJ136" s="461"/>
      <c r="UBK136" s="461"/>
      <c r="UBL136" s="461"/>
      <c r="UBM136" s="461"/>
      <c r="UBN136" s="461"/>
      <c r="UBO136" s="461"/>
      <c r="UBP136" s="461"/>
      <c r="UBQ136" s="461"/>
      <c r="UBR136" s="461"/>
      <c r="UBS136" s="461"/>
      <c r="UBT136" s="461"/>
      <c r="UBU136" s="461"/>
      <c r="UBV136" s="461"/>
      <c r="UBW136" s="461"/>
      <c r="UBX136" s="461"/>
      <c r="UBY136" s="461"/>
      <c r="UBZ136" s="461"/>
      <c r="UCA136" s="461"/>
      <c r="UCB136" s="461"/>
      <c r="UCC136" s="461"/>
      <c r="UCD136" s="461"/>
      <c r="UCE136" s="461"/>
      <c r="UCF136" s="461"/>
      <c r="UCG136" s="461"/>
      <c r="UCH136" s="461"/>
      <c r="UCI136" s="461"/>
      <c r="UCJ136" s="461"/>
      <c r="UCK136" s="461"/>
      <c r="UCL136" s="461"/>
      <c r="UCM136" s="461"/>
      <c r="UCN136" s="461"/>
      <c r="UCO136" s="461"/>
      <c r="UCP136" s="461"/>
      <c r="UCQ136" s="461"/>
      <c r="UCR136" s="461"/>
      <c r="UCS136" s="461"/>
      <c r="UCT136" s="461"/>
      <c r="UCU136" s="461"/>
      <c r="UCV136" s="461"/>
      <c r="UCW136" s="461"/>
      <c r="UCX136" s="461"/>
      <c r="UCY136" s="461"/>
      <c r="UCZ136" s="461"/>
      <c r="UDA136" s="461"/>
      <c r="UDB136" s="461"/>
      <c r="UDC136" s="461"/>
      <c r="UDD136" s="461"/>
      <c r="UDE136" s="461"/>
      <c r="UDF136" s="461"/>
      <c r="UDG136" s="461"/>
      <c r="UDH136" s="461"/>
      <c r="UDI136" s="461"/>
      <c r="UDJ136" s="461"/>
      <c r="UDK136" s="461"/>
      <c r="UDL136" s="461"/>
      <c r="UDM136" s="461"/>
      <c r="UDN136" s="461"/>
      <c r="UDO136" s="461"/>
      <c r="UDP136" s="461"/>
      <c r="UDQ136" s="461"/>
      <c r="UDR136" s="461"/>
      <c r="UDS136" s="461"/>
      <c r="UDT136" s="461"/>
      <c r="UDU136" s="461"/>
      <c r="UDV136" s="461"/>
      <c r="UDW136" s="461"/>
      <c r="UDX136" s="461"/>
      <c r="UDY136" s="461"/>
      <c r="UDZ136" s="461"/>
      <c r="UEA136" s="461"/>
      <c r="UEB136" s="461"/>
      <c r="UEC136" s="461"/>
      <c r="UED136" s="461"/>
      <c r="UEE136" s="461"/>
      <c r="UEF136" s="461"/>
      <c r="UEG136" s="461"/>
      <c r="UEH136" s="461"/>
      <c r="UEI136" s="461"/>
      <c r="UEJ136" s="461"/>
      <c r="UEK136" s="461"/>
      <c r="UEL136" s="461"/>
      <c r="UEM136" s="461"/>
      <c r="UEN136" s="461"/>
      <c r="UEO136" s="461"/>
      <c r="UEP136" s="461"/>
      <c r="UEQ136" s="461"/>
      <c r="UER136" s="461"/>
      <c r="UES136" s="461"/>
      <c r="UET136" s="461"/>
      <c r="UEU136" s="461"/>
      <c r="UEV136" s="461"/>
      <c r="UEW136" s="461"/>
      <c r="UEX136" s="461"/>
      <c r="UEY136" s="461"/>
      <c r="UEZ136" s="461"/>
      <c r="UFA136" s="461"/>
      <c r="UFB136" s="461"/>
      <c r="UFC136" s="461"/>
      <c r="UFD136" s="461"/>
      <c r="UFE136" s="461"/>
      <c r="UFF136" s="461"/>
      <c r="UFG136" s="461"/>
      <c r="UFH136" s="461"/>
      <c r="UFI136" s="461"/>
      <c r="UFJ136" s="461"/>
      <c r="UFK136" s="461"/>
      <c r="UFL136" s="461"/>
      <c r="UFM136" s="461"/>
      <c r="UFN136" s="461"/>
      <c r="UFO136" s="461"/>
      <c r="UFP136" s="461"/>
      <c r="UFQ136" s="461"/>
      <c r="UFR136" s="461"/>
      <c r="UFS136" s="461"/>
      <c r="UFT136" s="461"/>
      <c r="UFU136" s="461"/>
      <c r="UFV136" s="461"/>
      <c r="UFW136" s="461"/>
      <c r="UFX136" s="461"/>
      <c r="UFY136" s="461"/>
      <c r="UFZ136" s="461"/>
      <c r="UGA136" s="461"/>
      <c r="UGB136" s="461"/>
      <c r="UGC136" s="461"/>
      <c r="UGD136" s="461"/>
      <c r="UGE136" s="461"/>
      <c r="UGF136" s="461"/>
      <c r="UGG136" s="461"/>
      <c r="UGH136" s="461"/>
      <c r="UGI136" s="461"/>
      <c r="UGJ136" s="461"/>
      <c r="UGK136" s="461"/>
      <c r="UGL136" s="461"/>
      <c r="UGM136" s="461"/>
      <c r="UGN136" s="461"/>
      <c r="UGO136" s="461"/>
      <c r="UGP136" s="461"/>
      <c r="UGQ136" s="461"/>
      <c r="UGR136" s="461"/>
      <c r="UGS136" s="461"/>
      <c r="UGT136" s="461"/>
      <c r="UGU136" s="461"/>
      <c r="UGV136" s="461"/>
      <c r="UGW136" s="461"/>
      <c r="UGX136" s="461"/>
      <c r="UGY136" s="461"/>
      <c r="UGZ136" s="461"/>
      <c r="UHA136" s="461"/>
      <c r="UHB136" s="461"/>
      <c r="UHC136" s="461"/>
      <c r="UHD136" s="461"/>
      <c r="UHE136" s="461"/>
      <c r="UHF136" s="461"/>
      <c r="UHG136" s="461"/>
      <c r="UHH136" s="461"/>
      <c r="UHI136" s="461"/>
      <c r="UHJ136" s="461"/>
      <c r="UHK136" s="461"/>
      <c r="UHL136" s="461"/>
      <c r="UHM136" s="461"/>
      <c r="UHN136" s="461"/>
      <c r="UHO136" s="461"/>
      <c r="UHP136" s="461"/>
      <c r="UHQ136" s="461"/>
      <c r="UHR136" s="461"/>
      <c r="UHS136" s="461"/>
      <c r="UHT136" s="461"/>
      <c r="UHU136" s="461"/>
      <c r="UHV136" s="461"/>
      <c r="UHW136" s="461"/>
      <c r="UHX136" s="461"/>
      <c r="UHY136" s="461"/>
      <c r="UHZ136" s="461"/>
      <c r="UIA136" s="461"/>
      <c r="UIB136" s="461"/>
      <c r="UIC136" s="461"/>
      <c r="UID136" s="461"/>
      <c r="UIE136" s="461"/>
      <c r="UIF136" s="461"/>
      <c r="UIG136" s="461"/>
      <c r="UIH136" s="461"/>
      <c r="UII136" s="461"/>
      <c r="UIJ136" s="461"/>
      <c r="UIK136" s="461"/>
      <c r="UIL136" s="461"/>
      <c r="UIM136" s="461"/>
      <c r="UIN136" s="461"/>
      <c r="UIO136" s="461"/>
      <c r="UIP136" s="461"/>
      <c r="UIQ136" s="461"/>
      <c r="UIR136" s="461"/>
      <c r="UIS136" s="461"/>
      <c r="UIT136" s="461"/>
      <c r="UIU136" s="461"/>
      <c r="UIV136" s="461"/>
      <c r="UIW136" s="461"/>
      <c r="UIX136" s="461"/>
      <c r="UIY136" s="461"/>
      <c r="UIZ136" s="461"/>
      <c r="UJA136" s="461"/>
      <c r="UJB136" s="461"/>
      <c r="UJC136" s="461"/>
      <c r="UJD136" s="461"/>
      <c r="UJE136" s="461"/>
      <c r="UJF136" s="461"/>
      <c r="UJG136" s="461"/>
      <c r="UJH136" s="461"/>
      <c r="UJI136" s="461"/>
      <c r="UJJ136" s="461"/>
      <c r="UJK136" s="461"/>
      <c r="UJL136" s="461"/>
      <c r="UJM136" s="461"/>
      <c r="UJN136" s="461"/>
      <c r="UJO136" s="461"/>
      <c r="UJP136" s="461"/>
      <c r="UJQ136" s="461"/>
      <c r="UJR136" s="461"/>
      <c r="UJS136" s="461"/>
      <c r="UJT136" s="461"/>
      <c r="UJU136" s="461"/>
      <c r="UJV136" s="461"/>
      <c r="UJW136" s="461"/>
      <c r="UJX136" s="461"/>
      <c r="UJY136" s="461"/>
      <c r="UJZ136" s="461"/>
      <c r="UKA136" s="461"/>
      <c r="UKB136" s="461"/>
      <c r="UKC136" s="461"/>
      <c r="UKD136" s="461"/>
      <c r="UKE136" s="461"/>
      <c r="UKF136" s="461"/>
      <c r="UKG136" s="461"/>
      <c r="UKH136" s="461"/>
      <c r="UKI136" s="461"/>
      <c r="UKJ136" s="461"/>
      <c r="UKK136" s="461"/>
      <c r="UKL136" s="461"/>
      <c r="UKM136" s="461"/>
      <c r="UKN136" s="461"/>
      <c r="UKO136" s="461"/>
      <c r="UKP136" s="461"/>
      <c r="UKQ136" s="461"/>
      <c r="UKR136" s="461"/>
      <c r="UKS136" s="461"/>
      <c r="UKT136" s="461"/>
      <c r="UKU136" s="461"/>
      <c r="UKV136" s="461"/>
      <c r="UKW136" s="461"/>
      <c r="UKX136" s="461"/>
      <c r="UKY136" s="461"/>
      <c r="UKZ136" s="461"/>
      <c r="ULA136" s="461"/>
      <c r="ULB136" s="461"/>
      <c r="ULC136" s="461"/>
      <c r="ULD136" s="461"/>
      <c r="ULE136" s="461"/>
      <c r="ULF136" s="461"/>
      <c r="ULG136" s="461"/>
      <c r="ULH136" s="461"/>
      <c r="ULI136" s="461"/>
      <c r="ULJ136" s="461"/>
      <c r="ULK136" s="461"/>
      <c r="ULL136" s="461"/>
      <c r="ULM136" s="461"/>
      <c r="ULN136" s="461"/>
      <c r="ULO136" s="461"/>
      <c r="ULP136" s="461"/>
      <c r="ULQ136" s="461"/>
      <c r="ULR136" s="461"/>
      <c r="ULS136" s="461"/>
      <c r="ULT136" s="461"/>
      <c r="ULU136" s="461"/>
      <c r="ULV136" s="461"/>
      <c r="ULW136" s="461"/>
      <c r="ULX136" s="461"/>
      <c r="ULY136" s="461"/>
      <c r="ULZ136" s="461"/>
      <c r="UMA136" s="461"/>
      <c r="UMB136" s="461"/>
      <c r="UMC136" s="461"/>
      <c r="UMD136" s="461"/>
      <c r="UME136" s="461"/>
      <c r="UMF136" s="461"/>
      <c r="UMG136" s="461"/>
      <c r="UMH136" s="461"/>
      <c r="UMI136" s="461"/>
      <c r="UMJ136" s="461"/>
      <c r="UMK136" s="461"/>
      <c r="UML136" s="461"/>
      <c r="UMM136" s="461"/>
      <c r="UMN136" s="461"/>
      <c r="UMO136" s="461"/>
      <c r="UMP136" s="461"/>
      <c r="UMQ136" s="461"/>
      <c r="UMR136" s="461"/>
      <c r="UMS136" s="461"/>
      <c r="UMT136" s="461"/>
      <c r="UMU136" s="461"/>
      <c r="UMV136" s="461"/>
      <c r="UMW136" s="461"/>
      <c r="UMX136" s="461"/>
      <c r="UMY136" s="461"/>
      <c r="UMZ136" s="461"/>
      <c r="UNA136" s="461"/>
      <c r="UNB136" s="461"/>
      <c r="UNC136" s="461"/>
      <c r="UND136" s="461"/>
      <c r="UNE136" s="461"/>
      <c r="UNF136" s="461"/>
      <c r="UNG136" s="461"/>
      <c r="UNH136" s="461"/>
      <c r="UNI136" s="461"/>
      <c r="UNJ136" s="461"/>
      <c r="UNK136" s="461"/>
      <c r="UNL136" s="461"/>
      <c r="UNM136" s="461"/>
      <c r="UNN136" s="461"/>
      <c r="UNO136" s="461"/>
      <c r="UNP136" s="461"/>
      <c r="UNQ136" s="461"/>
      <c r="UNR136" s="461"/>
      <c r="UNS136" s="461"/>
      <c r="UNT136" s="461"/>
      <c r="UNU136" s="461"/>
      <c r="UNV136" s="461"/>
      <c r="UNW136" s="461"/>
      <c r="UNX136" s="461"/>
      <c r="UNY136" s="461"/>
      <c r="UNZ136" s="461"/>
      <c r="UOA136" s="461"/>
      <c r="UOB136" s="461"/>
      <c r="UOC136" s="461"/>
      <c r="UOD136" s="461"/>
      <c r="UOE136" s="461"/>
      <c r="UOF136" s="461"/>
      <c r="UOG136" s="461"/>
      <c r="UOH136" s="461"/>
      <c r="UOI136" s="461"/>
      <c r="UOJ136" s="461"/>
      <c r="UOK136" s="461"/>
      <c r="UOL136" s="461"/>
      <c r="UOM136" s="461"/>
      <c r="UON136" s="461"/>
      <c r="UOO136" s="461"/>
      <c r="UOP136" s="461"/>
      <c r="UOQ136" s="461"/>
      <c r="UOR136" s="461"/>
      <c r="UOS136" s="461"/>
      <c r="UOT136" s="461"/>
      <c r="UOU136" s="461"/>
      <c r="UOV136" s="461"/>
      <c r="UOW136" s="461"/>
      <c r="UOX136" s="461"/>
      <c r="UOY136" s="461"/>
      <c r="UOZ136" s="461"/>
      <c r="UPA136" s="461"/>
      <c r="UPB136" s="461"/>
      <c r="UPC136" s="461"/>
      <c r="UPD136" s="461"/>
      <c r="UPE136" s="461"/>
      <c r="UPF136" s="461"/>
      <c r="UPG136" s="461"/>
      <c r="UPH136" s="461"/>
      <c r="UPI136" s="461"/>
      <c r="UPJ136" s="461"/>
      <c r="UPK136" s="461"/>
      <c r="UPL136" s="461"/>
      <c r="UPM136" s="461"/>
      <c r="UPN136" s="461"/>
      <c r="UPO136" s="461"/>
      <c r="UPP136" s="461"/>
      <c r="UPQ136" s="461"/>
      <c r="UPR136" s="461"/>
      <c r="UPS136" s="461"/>
      <c r="UPT136" s="461"/>
      <c r="UPU136" s="461"/>
      <c r="UPV136" s="461"/>
      <c r="UPW136" s="461"/>
      <c r="UPX136" s="461"/>
      <c r="UPY136" s="461"/>
      <c r="UPZ136" s="461"/>
      <c r="UQA136" s="461"/>
      <c r="UQB136" s="461"/>
      <c r="UQC136" s="461"/>
      <c r="UQD136" s="461"/>
      <c r="UQE136" s="461"/>
      <c r="UQF136" s="461"/>
      <c r="UQG136" s="461"/>
      <c r="UQH136" s="461"/>
      <c r="UQI136" s="461"/>
      <c r="UQJ136" s="461"/>
      <c r="UQK136" s="461"/>
      <c r="UQL136" s="461"/>
      <c r="UQM136" s="461"/>
      <c r="UQN136" s="461"/>
      <c r="UQO136" s="461"/>
      <c r="UQP136" s="461"/>
      <c r="UQQ136" s="461"/>
      <c r="UQR136" s="461"/>
      <c r="UQS136" s="461"/>
      <c r="UQT136" s="461"/>
      <c r="UQU136" s="461"/>
      <c r="UQV136" s="461"/>
      <c r="UQW136" s="461"/>
      <c r="UQX136" s="461"/>
      <c r="UQY136" s="461"/>
      <c r="UQZ136" s="461"/>
      <c r="URA136" s="461"/>
      <c r="URB136" s="461"/>
      <c r="URC136" s="461"/>
      <c r="URD136" s="461"/>
      <c r="URE136" s="461"/>
      <c r="URF136" s="461"/>
      <c r="URG136" s="461"/>
      <c r="URH136" s="461"/>
      <c r="URI136" s="461"/>
      <c r="URJ136" s="461"/>
      <c r="URK136" s="461"/>
      <c r="URL136" s="461"/>
      <c r="URM136" s="461"/>
      <c r="URN136" s="461"/>
      <c r="URO136" s="461"/>
      <c r="URP136" s="461"/>
      <c r="URQ136" s="461"/>
      <c r="URR136" s="461"/>
      <c r="URS136" s="461"/>
      <c r="URT136" s="461"/>
      <c r="URU136" s="461"/>
      <c r="URV136" s="461"/>
      <c r="URW136" s="461"/>
      <c r="URX136" s="461"/>
      <c r="URY136" s="461"/>
      <c r="URZ136" s="461"/>
      <c r="USA136" s="461"/>
      <c r="USB136" s="461"/>
      <c r="USC136" s="461"/>
      <c r="USD136" s="461"/>
      <c r="USE136" s="461"/>
      <c r="USF136" s="461"/>
      <c r="USG136" s="461"/>
      <c r="USH136" s="461"/>
      <c r="USI136" s="461"/>
      <c r="USJ136" s="461"/>
      <c r="USK136" s="461"/>
      <c r="USL136" s="461"/>
      <c r="USM136" s="461"/>
      <c r="USN136" s="461"/>
      <c r="USO136" s="461"/>
      <c r="USP136" s="461"/>
      <c r="USQ136" s="461"/>
      <c r="USR136" s="461"/>
      <c r="USS136" s="461"/>
      <c r="UST136" s="461"/>
      <c r="USU136" s="461"/>
      <c r="USV136" s="461"/>
      <c r="USW136" s="461"/>
      <c r="USX136" s="461"/>
      <c r="USY136" s="461"/>
      <c r="USZ136" s="461"/>
      <c r="UTA136" s="461"/>
      <c r="UTB136" s="461"/>
      <c r="UTC136" s="461"/>
      <c r="UTD136" s="461"/>
      <c r="UTE136" s="461"/>
      <c r="UTF136" s="461"/>
      <c r="UTG136" s="461"/>
      <c r="UTH136" s="461"/>
      <c r="UTI136" s="461"/>
      <c r="UTJ136" s="461"/>
      <c r="UTK136" s="461"/>
      <c r="UTL136" s="461"/>
      <c r="UTM136" s="461"/>
      <c r="UTN136" s="461"/>
      <c r="UTO136" s="461"/>
      <c r="UTP136" s="461"/>
      <c r="UTQ136" s="461"/>
      <c r="UTR136" s="461"/>
      <c r="UTS136" s="461"/>
      <c r="UTT136" s="461"/>
      <c r="UTU136" s="461"/>
      <c r="UTV136" s="461"/>
      <c r="UTW136" s="461"/>
      <c r="UTX136" s="461"/>
      <c r="UTY136" s="461"/>
      <c r="UTZ136" s="461"/>
      <c r="UUA136" s="461"/>
      <c r="UUB136" s="461"/>
      <c r="UUC136" s="461"/>
      <c r="UUD136" s="461"/>
      <c r="UUE136" s="461"/>
      <c r="UUF136" s="461"/>
      <c r="UUG136" s="461"/>
      <c r="UUH136" s="461"/>
      <c r="UUI136" s="461"/>
      <c r="UUJ136" s="461"/>
      <c r="UUK136" s="461"/>
      <c r="UUL136" s="461"/>
      <c r="UUM136" s="461"/>
      <c r="UUN136" s="461"/>
      <c r="UUO136" s="461"/>
      <c r="UUP136" s="461"/>
      <c r="UUQ136" s="461"/>
      <c r="UUR136" s="461"/>
      <c r="UUS136" s="461"/>
      <c r="UUT136" s="461"/>
      <c r="UUU136" s="461"/>
      <c r="UUV136" s="461"/>
      <c r="UUW136" s="461"/>
      <c r="UUX136" s="461"/>
      <c r="UUY136" s="461"/>
      <c r="UUZ136" s="461"/>
      <c r="UVA136" s="461"/>
      <c r="UVB136" s="461"/>
      <c r="UVC136" s="461"/>
      <c r="UVD136" s="461"/>
      <c r="UVE136" s="461"/>
      <c r="UVF136" s="461"/>
      <c r="UVG136" s="461"/>
      <c r="UVH136" s="461"/>
      <c r="UVI136" s="461"/>
      <c r="UVJ136" s="461"/>
      <c r="UVK136" s="461"/>
      <c r="UVL136" s="461"/>
      <c r="UVM136" s="461"/>
      <c r="UVN136" s="461"/>
      <c r="UVO136" s="461"/>
      <c r="UVP136" s="461"/>
      <c r="UVQ136" s="461"/>
      <c r="UVR136" s="461"/>
      <c r="UVS136" s="461"/>
      <c r="UVT136" s="461"/>
      <c r="UVU136" s="461"/>
      <c r="UVV136" s="461"/>
      <c r="UVW136" s="461"/>
      <c r="UVX136" s="461"/>
      <c r="UVY136" s="461"/>
      <c r="UVZ136" s="461"/>
      <c r="UWA136" s="461"/>
      <c r="UWB136" s="461"/>
      <c r="UWC136" s="461"/>
      <c r="UWD136" s="461"/>
      <c r="UWE136" s="461"/>
      <c r="UWF136" s="461"/>
      <c r="UWG136" s="461"/>
      <c r="UWH136" s="461"/>
      <c r="UWI136" s="461"/>
      <c r="UWJ136" s="461"/>
      <c r="UWK136" s="461"/>
      <c r="UWL136" s="461"/>
      <c r="UWM136" s="461"/>
      <c r="UWN136" s="461"/>
      <c r="UWO136" s="461"/>
      <c r="UWP136" s="461"/>
      <c r="UWQ136" s="461"/>
      <c r="UWR136" s="461"/>
      <c r="UWS136" s="461"/>
      <c r="UWT136" s="461"/>
      <c r="UWU136" s="461"/>
      <c r="UWV136" s="461"/>
      <c r="UWW136" s="461"/>
      <c r="UWX136" s="461"/>
      <c r="UWY136" s="461"/>
      <c r="UWZ136" s="461"/>
      <c r="UXA136" s="461"/>
      <c r="UXB136" s="461"/>
      <c r="UXC136" s="461"/>
      <c r="UXD136" s="461"/>
      <c r="UXE136" s="461"/>
      <c r="UXF136" s="461"/>
      <c r="UXG136" s="461"/>
      <c r="UXH136" s="461"/>
      <c r="UXI136" s="461"/>
      <c r="UXJ136" s="461"/>
      <c r="UXK136" s="461"/>
      <c r="UXL136" s="461"/>
      <c r="UXM136" s="461"/>
      <c r="UXN136" s="461"/>
      <c r="UXO136" s="461"/>
      <c r="UXP136" s="461"/>
      <c r="UXQ136" s="461"/>
      <c r="UXR136" s="461"/>
      <c r="UXS136" s="461"/>
      <c r="UXT136" s="461"/>
      <c r="UXU136" s="461"/>
      <c r="UXV136" s="461"/>
      <c r="UXW136" s="461"/>
      <c r="UXX136" s="461"/>
      <c r="UXY136" s="461"/>
      <c r="UXZ136" s="461"/>
      <c r="UYA136" s="461"/>
      <c r="UYB136" s="461"/>
      <c r="UYC136" s="461"/>
      <c r="UYD136" s="461"/>
      <c r="UYE136" s="461"/>
      <c r="UYF136" s="461"/>
      <c r="UYG136" s="461"/>
      <c r="UYH136" s="461"/>
      <c r="UYI136" s="461"/>
      <c r="UYJ136" s="461"/>
      <c r="UYK136" s="461"/>
      <c r="UYL136" s="461"/>
      <c r="UYM136" s="461"/>
      <c r="UYN136" s="461"/>
      <c r="UYO136" s="461"/>
      <c r="UYP136" s="461"/>
      <c r="UYQ136" s="461"/>
      <c r="UYR136" s="461"/>
      <c r="UYS136" s="461"/>
      <c r="UYT136" s="461"/>
      <c r="UYU136" s="461"/>
      <c r="UYV136" s="461"/>
      <c r="UYW136" s="461"/>
      <c r="UYX136" s="461"/>
      <c r="UYY136" s="461"/>
      <c r="UYZ136" s="461"/>
      <c r="UZA136" s="461"/>
      <c r="UZB136" s="461"/>
      <c r="UZC136" s="461"/>
      <c r="UZD136" s="461"/>
      <c r="UZE136" s="461"/>
      <c r="UZF136" s="461"/>
      <c r="UZG136" s="461"/>
      <c r="UZH136" s="461"/>
      <c r="UZI136" s="461"/>
      <c r="UZJ136" s="461"/>
      <c r="UZK136" s="461"/>
      <c r="UZL136" s="461"/>
      <c r="UZM136" s="461"/>
      <c r="UZN136" s="461"/>
      <c r="UZO136" s="461"/>
      <c r="UZP136" s="461"/>
      <c r="UZQ136" s="461"/>
      <c r="UZR136" s="461"/>
      <c r="UZS136" s="461"/>
      <c r="UZT136" s="461"/>
      <c r="UZU136" s="461"/>
      <c r="UZV136" s="461"/>
      <c r="UZW136" s="461"/>
      <c r="UZX136" s="461"/>
      <c r="UZY136" s="461"/>
      <c r="UZZ136" s="461"/>
      <c r="VAA136" s="461"/>
      <c r="VAB136" s="461"/>
      <c r="VAC136" s="461"/>
      <c r="VAD136" s="461"/>
      <c r="VAE136" s="461"/>
      <c r="VAF136" s="461"/>
      <c r="VAG136" s="461"/>
      <c r="VAH136" s="461"/>
      <c r="VAI136" s="461"/>
      <c r="VAJ136" s="461"/>
      <c r="VAK136" s="461"/>
      <c r="VAL136" s="461"/>
      <c r="VAM136" s="461"/>
      <c r="VAN136" s="461"/>
      <c r="VAO136" s="461"/>
      <c r="VAP136" s="461"/>
      <c r="VAQ136" s="461"/>
      <c r="VAR136" s="461"/>
      <c r="VAS136" s="461"/>
      <c r="VAT136" s="461"/>
      <c r="VAU136" s="461"/>
      <c r="VAV136" s="461"/>
      <c r="VAW136" s="461"/>
      <c r="VAX136" s="461"/>
      <c r="VAY136" s="461"/>
      <c r="VAZ136" s="461"/>
      <c r="VBA136" s="461"/>
      <c r="VBB136" s="461"/>
      <c r="VBC136" s="461"/>
      <c r="VBD136" s="461"/>
      <c r="VBE136" s="461"/>
      <c r="VBF136" s="461"/>
      <c r="VBG136" s="461"/>
      <c r="VBH136" s="461"/>
      <c r="VBI136" s="461"/>
      <c r="VBJ136" s="461"/>
      <c r="VBK136" s="461"/>
      <c r="VBL136" s="461"/>
      <c r="VBM136" s="461"/>
      <c r="VBN136" s="461"/>
      <c r="VBO136" s="461"/>
      <c r="VBP136" s="461"/>
      <c r="VBQ136" s="461"/>
      <c r="VBR136" s="461"/>
      <c r="VBS136" s="461"/>
      <c r="VBT136" s="461"/>
      <c r="VBU136" s="461"/>
      <c r="VBV136" s="461"/>
      <c r="VBW136" s="461"/>
      <c r="VBX136" s="461"/>
      <c r="VBY136" s="461"/>
      <c r="VBZ136" s="461"/>
      <c r="VCA136" s="461"/>
      <c r="VCB136" s="461"/>
      <c r="VCC136" s="461"/>
      <c r="VCD136" s="461"/>
      <c r="VCE136" s="461"/>
      <c r="VCF136" s="461"/>
      <c r="VCG136" s="461"/>
      <c r="VCH136" s="461"/>
      <c r="VCI136" s="461"/>
      <c r="VCJ136" s="461"/>
      <c r="VCK136" s="461"/>
      <c r="VCL136" s="461"/>
      <c r="VCM136" s="461"/>
      <c r="VCN136" s="461"/>
      <c r="VCO136" s="461"/>
      <c r="VCP136" s="461"/>
      <c r="VCQ136" s="461"/>
      <c r="VCR136" s="461"/>
      <c r="VCS136" s="461"/>
      <c r="VCT136" s="461"/>
      <c r="VCU136" s="461"/>
      <c r="VCV136" s="461"/>
      <c r="VCW136" s="461"/>
      <c r="VCX136" s="461"/>
      <c r="VCY136" s="461"/>
      <c r="VCZ136" s="461"/>
      <c r="VDA136" s="461"/>
      <c r="VDB136" s="461"/>
      <c r="VDC136" s="461"/>
      <c r="VDD136" s="461"/>
      <c r="VDE136" s="461"/>
      <c r="VDF136" s="461"/>
      <c r="VDG136" s="461"/>
      <c r="VDH136" s="461"/>
      <c r="VDI136" s="461"/>
      <c r="VDJ136" s="461"/>
      <c r="VDK136" s="461"/>
      <c r="VDL136" s="461"/>
      <c r="VDM136" s="461"/>
      <c r="VDN136" s="461"/>
      <c r="VDO136" s="461"/>
      <c r="VDP136" s="461"/>
      <c r="VDQ136" s="461"/>
      <c r="VDR136" s="461"/>
      <c r="VDS136" s="461"/>
      <c r="VDT136" s="461"/>
      <c r="VDU136" s="461"/>
      <c r="VDV136" s="461"/>
      <c r="VDW136" s="461"/>
      <c r="VDX136" s="461"/>
      <c r="VDY136" s="461"/>
      <c r="VDZ136" s="461"/>
      <c r="VEA136" s="461"/>
      <c r="VEB136" s="461"/>
      <c r="VEC136" s="461"/>
      <c r="VED136" s="461"/>
      <c r="VEE136" s="461"/>
      <c r="VEF136" s="461"/>
      <c r="VEG136" s="461"/>
      <c r="VEH136" s="461"/>
      <c r="VEI136" s="461"/>
      <c r="VEJ136" s="461"/>
      <c r="VEK136" s="461"/>
      <c r="VEL136" s="461"/>
      <c r="VEM136" s="461"/>
      <c r="VEN136" s="461"/>
      <c r="VEO136" s="461"/>
      <c r="VEP136" s="461"/>
      <c r="VEQ136" s="461"/>
      <c r="VER136" s="461"/>
      <c r="VES136" s="461"/>
      <c r="VET136" s="461"/>
      <c r="VEU136" s="461"/>
      <c r="VEV136" s="461"/>
      <c r="VEW136" s="461"/>
      <c r="VEX136" s="461"/>
      <c r="VEY136" s="461"/>
      <c r="VEZ136" s="461"/>
      <c r="VFA136" s="461"/>
      <c r="VFB136" s="461"/>
      <c r="VFC136" s="461"/>
      <c r="VFD136" s="461"/>
      <c r="VFE136" s="461"/>
      <c r="VFF136" s="461"/>
      <c r="VFG136" s="461"/>
      <c r="VFH136" s="461"/>
      <c r="VFI136" s="461"/>
      <c r="VFJ136" s="461"/>
      <c r="VFK136" s="461"/>
      <c r="VFL136" s="461"/>
      <c r="VFM136" s="461"/>
      <c r="VFN136" s="461"/>
      <c r="VFO136" s="461"/>
      <c r="VFP136" s="461"/>
      <c r="VFQ136" s="461"/>
      <c r="VFR136" s="461"/>
      <c r="VFS136" s="461"/>
      <c r="VFT136" s="461"/>
      <c r="VFU136" s="461"/>
      <c r="VFV136" s="461"/>
      <c r="VFW136" s="461"/>
      <c r="VFX136" s="461"/>
      <c r="VFY136" s="461"/>
      <c r="VFZ136" s="461"/>
      <c r="VGA136" s="461"/>
      <c r="VGB136" s="461"/>
      <c r="VGC136" s="461"/>
      <c r="VGD136" s="461"/>
      <c r="VGE136" s="461"/>
      <c r="VGF136" s="461"/>
      <c r="VGG136" s="461"/>
      <c r="VGH136" s="461"/>
      <c r="VGI136" s="461"/>
      <c r="VGJ136" s="461"/>
      <c r="VGK136" s="461"/>
      <c r="VGL136" s="461"/>
      <c r="VGM136" s="461"/>
      <c r="VGN136" s="461"/>
      <c r="VGO136" s="461"/>
      <c r="VGP136" s="461"/>
      <c r="VGQ136" s="461"/>
      <c r="VGR136" s="461"/>
      <c r="VGS136" s="461"/>
      <c r="VGT136" s="461"/>
      <c r="VGU136" s="461"/>
      <c r="VGV136" s="461"/>
      <c r="VGW136" s="461"/>
      <c r="VGX136" s="461"/>
      <c r="VGY136" s="461"/>
      <c r="VGZ136" s="461"/>
      <c r="VHA136" s="461"/>
      <c r="VHB136" s="461"/>
      <c r="VHC136" s="461"/>
      <c r="VHD136" s="461"/>
      <c r="VHE136" s="461"/>
      <c r="VHF136" s="461"/>
      <c r="VHG136" s="461"/>
      <c r="VHH136" s="461"/>
      <c r="VHI136" s="461"/>
      <c r="VHJ136" s="461"/>
      <c r="VHK136" s="461"/>
      <c r="VHL136" s="461"/>
      <c r="VHM136" s="461"/>
      <c r="VHN136" s="461"/>
      <c r="VHO136" s="461"/>
      <c r="VHP136" s="461"/>
      <c r="VHQ136" s="461"/>
      <c r="VHR136" s="461"/>
      <c r="VHS136" s="461"/>
      <c r="VHT136" s="461"/>
      <c r="VHU136" s="461"/>
      <c r="VHV136" s="461"/>
      <c r="VHW136" s="461"/>
      <c r="VHX136" s="461"/>
      <c r="VHY136" s="461"/>
      <c r="VHZ136" s="461"/>
      <c r="VIA136" s="461"/>
      <c r="VIB136" s="461"/>
      <c r="VIC136" s="461"/>
      <c r="VID136" s="461"/>
      <c r="VIE136" s="461"/>
      <c r="VIF136" s="461"/>
      <c r="VIG136" s="461"/>
      <c r="VIH136" s="461"/>
      <c r="VII136" s="461"/>
      <c r="VIJ136" s="461"/>
      <c r="VIK136" s="461"/>
      <c r="VIL136" s="461"/>
      <c r="VIM136" s="461"/>
      <c r="VIN136" s="461"/>
      <c r="VIO136" s="461"/>
      <c r="VIP136" s="461"/>
      <c r="VIQ136" s="461"/>
      <c r="VIR136" s="461"/>
      <c r="VIS136" s="461"/>
      <c r="VIT136" s="461"/>
      <c r="VIU136" s="461"/>
      <c r="VIV136" s="461"/>
      <c r="VIW136" s="461"/>
      <c r="VIX136" s="461"/>
      <c r="VIY136" s="461"/>
      <c r="VIZ136" s="461"/>
      <c r="VJA136" s="461"/>
      <c r="VJB136" s="461"/>
      <c r="VJC136" s="461"/>
      <c r="VJD136" s="461"/>
      <c r="VJE136" s="461"/>
      <c r="VJF136" s="461"/>
      <c r="VJG136" s="461"/>
      <c r="VJH136" s="461"/>
      <c r="VJI136" s="461"/>
      <c r="VJJ136" s="461"/>
      <c r="VJK136" s="461"/>
      <c r="VJL136" s="461"/>
      <c r="VJM136" s="461"/>
      <c r="VJN136" s="461"/>
      <c r="VJO136" s="461"/>
      <c r="VJP136" s="461"/>
      <c r="VJQ136" s="461"/>
      <c r="VJR136" s="461"/>
      <c r="VJS136" s="461"/>
      <c r="VJT136" s="461"/>
      <c r="VJU136" s="461"/>
      <c r="VJV136" s="461"/>
      <c r="VJW136" s="461"/>
      <c r="VJX136" s="461"/>
      <c r="VJY136" s="461"/>
      <c r="VJZ136" s="461"/>
      <c r="VKA136" s="461"/>
      <c r="VKB136" s="461"/>
      <c r="VKC136" s="461"/>
      <c r="VKD136" s="461"/>
      <c r="VKE136" s="461"/>
      <c r="VKF136" s="461"/>
      <c r="VKG136" s="461"/>
      <c r="VKH136" s="461"/>
      <c r="VKI136" s="461"/>
      <c r="VKJ136" s="461"/>
      <c r="VKK136" s="461"/>
      <c r="VKL136" s="461"/>
      <c r="VKM136" s="461"/>
      <c r="VKN136" s="461"/>
      <c r="VKO136" s="461"/>
      <c r="VKP136" s="461"/>
      <c r="VKQ136" s="461"/>
      <c r="VKR136" s="461"/>
      <c r="VKS136" s="461"/>
      <c r="VKT136" s="461"/>
      <c r="VKU136" s="461"/>
      <c r="VKV136" s="461"/>
      <c r="VKW136" s="461"/>
      <c r="VKX136" s="461"/>
      <c r="VKY136" s="461"/>
      <c r="VKZ136" s="461"/>
      <c r="VLA136" s="461"/>
      <c r="VLB136" s="461"/>
      <c r="VLC136" s="461"/>
      <c r="VLD136" s="461"/>
      <c r="VLE136" s="461"/>
      <c r="VLF136" s="461"/>
      <c r="VLG136" s="461"/>
      <c r="VLH136" s="461"/>
      <c r="VLI136" s="461"/>
      <c r="VLJ136" s="461"/>
      <c r="VLK136" s="461"/>
      <c r="VLL136" s="461"/>
      <c r="VLM136" s="461"/>
      <c r="VLN136" s="461"/>
      <c r="VLO136" s="461"/>
      <c r="VLP136" s="461"/>
      <c r="VLQ136" s="461"/>
      <c r="VLR136" s="461"/>
      <c r="VLS136" s="461"/>
      <c r="VLT136" s="461"/>
      <c r="VLU136" s="461"/>
      <c r="VLV136" s="461"/>
      <c r="VLW136" s="461"/>
      <c r="VLX136" s="461"/>
      <c r="VLY136" s="461"/>
      <c r="VLZ136" s="461"/>
      <c r="VMA136" s="461"/>
      <c r="VMB136" s="461"/>
      <c r="VMC136" s="461"/>
      <c r="VMD136" s="461"/>
      <c r="VME136" s="461"/>
      <c r="VMF136" s="461"/>
      <c r="VMG136" s="461"/>
      <c r="VMH136" s="461"/>
      <c r="VMI136" s="461"/>
      <c r="VMJ136" s="461"/>
      <c r="VMK136" s="461"/>
      <c r="VML136" s="461"/>
      <c r="VMM136" s="461"/>
      <c r="VMN136" s="461"/>
      <c r="VMO136" s="461"/>
      <c r="VMP136" s="461"/>
      <c r="VMQ136" s="461"/>
      <c r="VMR136" s="461"/>
      <c r="VMS136" s="461"/>
      <c r="VMT136" s="461"/>
      <c r="VMU136" s="461"/>
      <c r="VMV136" s="461"/>
      <c r="VMW136" s="461"/>
      <c r="VMX136" s="461"/>
      <c r="VMY136" s="461"/>
      <c r="VMZ136" s="461"/>
      <c r="VNA136" s="461"/>
      <c r="VNB136" s="461"/>
      <c r="VNC136" s="461"/>
      <c r="VND136" s="461"/>
      <c r="VNE136" s="461"/>
      <c r="VNF136" s="461"/>
      <c r="VNG136" s="461"/>
      <c r="VNH136" s="461"/>
      <c r="VNI136" s="461"/>
      <c r="VNJ136" s="461"/>
      <c r="VNK136" s="461"/>
      <c r="VNL136" s="461"/>
      <c r="VNM136" s="461"/>
      <c r="VNN136" s="461"/>
      <c r="VNO136" s="461"/>
      <c r="VNP136" s="461"/>
      <c r="VNQ136" s="461"/>
      <c r="VNR136" s="461"/>
      <c r="VNS136" s="461"/>
      <c r="VNT136" s="461"/>
      <c r="VNU136" s="461"/>
      <c r="VNV136" s="461"/>
      <c r="VNW136" s="461"/>
      <c r="VNX136" s="461"/>
      <c r="VNY136" s="461"/>
      <c r="VNZ136" s="461"/>
      <c r="VOA136" s="461"/>
      <c r="VOB136" s="461"/>
      <c r="VOC136" s="461"/>
      <c r="VOD136" s="461"/>
      <c r="VOE136" s="461"/>
      <c r="VOF136" s="461"/>
      <c r="VOG136" s="461"/>
      <c r="VOH136" s="461"/>
      <c r="VOI136" s="461"/>
      <c r="VOJ136" s="461"/>
      <c r="VOK136" s="461"/>
      <c r="VOL136" s="461"/>
      <c r="VOM136" s="461"/>
      <c r="VON136" s="461"/>
      <c r="VOO136" s="461"/>
      <c r="VOP136" s="461"/>
      <c r="VOQ136" s="461"/>
      <c r="VOR136" s="461"/>
      <c r="VOS136" s="461"/>
      <c r="VOT136" s="461"/>
      <c r="VOU136" s="461"/>
      <c r="VOV136" s="461"/>
      <c r="VOW136" s="461"/>
      <c r="VOX136" s="461"/>
      <c r="VOY136" s="461"/>
      <c r="VOZ136" s="461"/>
      <c r="VPA136" s="461"/>
      <c r="VPB136" s="461"/>
      <c r="VPC136" s="461"/>
      <c r="VPD136" s="461"/>
      <c r="VPE136" s="461"/>
      <c r="VPF136" s="461"/>
      <c r="VPG136" s="461"/>
      <c r="VPH136" s="461"/>
      <c r="VPI136" s="461"/>
      <c r="VPJ136" s="461"/>
      <c r="VPK136" s="461"/>
      <c r="VPL136" s="461"/>
      <c r="VPM136" s="461"/>
      <c r="VPN136" s="461"/>
      <c r="VPO136" s="461"/>
      <c r="VPP136" s="461"/>
      <c r="VPQ136" s="461"/>
      <c r="VPR136" s="461"/>
      <c r="VPS136" s="461"/>
      <c r="VPT136" s="461"/>
      <c r="VPU136" s="461"/>
      <c r="VPV136" s="461"/>
      <c r="VPW136" s="461"/>
      <c r="VPX136" s="461"/>
      <c r="VPY136" s="461"/>
      <c r="VPZ136" s="461"/>
      <c r="VQA136" s="461"/>
      <c r="VQB136" s="461"/>
      <c r="VQC136" s="461"/>
      <c r="VQD136" s="461"/>
      <c r="VQE136" s="461"/>
      <c r="VQF136" s="461"/>
      <c r="VQG136" s="461"/>
      <c r="VQH136" s="461"/>
      <c r="VQI136" s="461"/>
      <c r="VQJ136" s="461"/>
      <c r="VQK136" s="461"/>
      <c r="VQL136" s="461"/>
      <c r="VQM136" s="461"/>
      <c r="VQN136" s="461"/>
      <c r="VQO136" s="461"/>
      <c r="VQP136" s="461"/>
      <c r="VQQ136" s="461"/>
      <c r="VQR136" s="461"/>
      <c r="VQS136" s="461"/>
      <c r="VQT136" s="461"/>
      <c r="VQU136" s="461"/>
      <c r="VQV136" s="461"/>
      <c r="VQW136" s="461"/>
      <c r="VQX136" s="461"/>
      <c r="VQY136" s="461"/>
      <c r="VQZ136" s="461"/>
      <c r="VRA136" s="461"/>
      <c r="VRB136" s="461"/>
      <c r="VRC136" s="461"/>
      <c r="VRD136" s="461"/>
      <c r="VRE136" s="461"/>
      <c r="VRF136" s="461"/>
      <c r="VRG136" s="461"/>
      <c r="VRH136" s="461"/>
      <c r="VRI136" s="461"/>
      <c r="VRJ136" s="461"/>
      <c r="VRK136" s="461"/>
      <c r="VRL136" s="461"/>
      <c r="VRM136" s="461"/>
      <c r="VRN136" s="461"/>
      <c r="VRO136" s="461"/>
      <c r="VRP136" s="461"/>
      <c r="VRQ136" s="461"/>
      <c r="VRR136" s="461"/>
      <c r="VRS136" s="461"/>
      <c r="VRT136" s="461"/>
      <c r="VRU136" s="461"/>
      <c r="VRV136" s="461"/>
      <c r="VRW136" s="461"/>
      <c r="VRX136" s="461"/>
      <c r="VRY136" s="461"/>
      <c r="VRZ136" s="461"/>
      <c r="VSA136" s="461"/>
      <c r="VSB136" s="461"/>
      <c r="VSC136" s="461"/>
      <c r="VSD136" s="461"/>
      <c r="VSE136" s="461"/>
      <c r="VSF136" s="461"/>
      <c r="VSG136" s="461"/>
      <c r="VSH136" s="461"/>
      <c r="VSI136" s="461"/>
      <c r="VSJ136" s="461"/>
      <c r="VSK136" s="461"/>
      <c r="VSL136" s="461"/>
      <c r="VSM136" s="461"/>
      <c r="VSN136" s="461"/>
      <c r="VSO136" s="461"/>
      <c r="VSP136" s="461"/>
      <c r="VSQ136" s="461"/>
      <c r="VSR136" s="461"/>
      <c r="VSS136" s="461"/>
      <c r="VST136" s="461"/>
      <c r="VSU136" s="461"/>
      <c r="VSV136" s="461"/>
      <c r="VSW136" s="461"/>
      <c r="VSX136" s="461"/>
      <c r="VSY136" s="461"/>
      <c r="VSZ136" s="461"/>
      <c r="VTA136" s="461"/>
      <c r="VTB136" s="461"/>
      <c r="VTC136" s="461"/>
      <c r="VTD136" s="461"/>
      <c r="VTE136" s="461"/>
      <c r="VTF136" s="461"/>
      <c r="VTG136" s="461"/>
      <c r="VTH136" s="461"/>
      <c r="VTI136" s="461"/>
      <c r="VTJ136" s="461"/>
      <c r="VTK136" s="461"/>
      <c r="VTL136" s="461"/>
      <c r="VTM136" s="461"/>
      <c r="VTN136" s="461"/>
      <c r="VTO136" s="461"/>
      <c r="VTP136" s="461"/>
      <c r="VTQ136" s="461"/>
      <c r="VTR136" s="461"/>
      <c r="VTS136" s="461"/>
      <c r="VTT136" s="461"/>
      <c r="VTU136" s="461"/>
      <c r="VTV136" s="461"/>
      <c r="VTW136" s="461"/>
      <c r="VTX136" s="461"/>
      <c r="VTY136" s="461"/>
      <c r="VTZ136" s="461"/>
      <c r="VUA136" s="461"/>
      <c r="VUB136" s="461"/>
      <c r="VUC136" s="461"/>
      <c r="VUD136" s="461"/>
      <c r="VUE136" s="461"/>
      <c r="VUF136" s="461"/>
      <c r="VUG136" s="461"/>
      <c r="VUH136" s="461"/>
      <c r="VUI136" s="461"/>
      <c r="VUJ136" s="461"/>
      <c r="VUK136" s="461"/>
      <c r="VUL136" s="461"/>
      <c r="VUM136" s="461"/>
      <c r="VUN136" s="461"/>
      <c r="VUO136" s="461"/>
      <c r="VUP136" s="461"/>
      <c r="VUQ136" s="461"/>
      <c r="VUR136" s="461"/>
      <c r="VUS136" s="461"/>
      <c r="VUT136" s="461"/>
      <c r="VUU136" s="461"/>
      <c r="VUV136" s="461"/>
      <c r="VUW136" s="461"/>
      <c r="VUX136" s="461"/>
      <c r="VUY136" s="461"/>
      <c r="VUZ136" s="461"/>
      <c r="VVA136" s="461"/>
      <c r="VVB136" s="461"/>
      <c r="VVC136" s="461"/>
      <c r="VVD136" s="461"/>
      <c r="VVE136" s="461"/>
      <c r="VVF136" s="461"/>
      <c r="VVG136" s="461"/>
      <c r="VVH136" s="461"/>
      <c r="VVI136" s="461"/>
      <c r="VVJ136" s="461"/>
      <c r="VVK136" s="461"/>
      <c r="VVL136" s="461"/>
      <c r="VVM136" s="461"/>
      <c r="VVN136" s="461"/>
      <c r="VVO136" s="461"/>
      <c r="VVP136" s="461"/>
      <c r="VVQ136" s="461"/>
      <c r="VVR136" s="461"/>
      <c r="VVS136" s="461"/>
      <c r="VVT136" s="461"/>
      <c r="VVU136" s="461"/>
      <c r="VVV136" s="461"/>
      <c r="VVW136" s="461"/>
      <c r="VVX136" s="461"/>
      <c r="VVY136" s="461"/>
      <c r="VVZ136" s="461"/>
      <c r="VWA136" s="461"/>
      <c r="VWB136" s="461"/>
      <c r="VWC136" s="461"/>
      <c r="VWD136" s="461"/>
      <c r="VWE136" s="461"/>
      <c r="VWF136" s="461"/>
      <c r="VWG136" s="461"/>
      <c r="VWH136" s="461"/>
      <c r="VWI136" s="461"/>
      <c r="VWJ136" s="461"/>
      <c r="VWK136" s="461"/>
      <c r="VWL136" s="461"/>
      <c r="VWM136" s="461"/>
      <c r="VWN136" s="461"/>
      <c r="VWO136" s="461"/>
      <c r="VWP136" s="461"/>
      <c r="VWQ136" s="461"/>
      <c r="VWR136" s="461"/>
      <c r="VWS136" s="461"/>
      <c r="VWT136" s="461"/>
      <c r="VWU136" s="461"/>
      <c r="VWV136" s="461"/>
      <c r="VWW136" s="461"/>
      <c r="VWX136" s="461"/>
      <c r="VWY136" s="461"/>
      <c r="VWZ136" s="461"/>
      <c r="VXA136" s="461"/>
      <c r="VXB136" s="461"/>
      <c r="VXC136" s="461"/>
      <c r="VXD136" s="461"/>
      <c r="VXE136" s="461"/>
      <c r="VXF136" s="461"/>
      <c r="VXG136" s="461"/>
      <c r="VXH136" s="461"/>
      <c r="VXI136" s="461"/>
      <c r="VXJ136" s="461"/>
      <c r="VXK136" s="461"/>
      <c r="VXL136" s="461"/>
      <c r="VXM136" s="461"/>
      <c r="VXN136" s="461"/>
      <c r="VXO136" s="461"/>
      <c r="VXP136" s="461"/>
      <c r="VXQ136" s="461"/>
      <c r="VXR136" s="461"/>
      <c r="VXS136" s="461"/>
      <c r="VXT136" s="461"/>
      <c r="VXU136" s="461"/>
      <c r="VXV136" s="461"/>
      <c r="VXW136" s="461"/>
      <c r="VXX136" s="461"/>
      <c r="VXY136" s="461"/>
      <c r="VXZ136" s="461"/>
      <c r="VYA136" s="461"/>
      <c r="VYB136" s="461"/>
      <c r="VYC136" s="461"/>
      <c r="VYD136" s="461"/>
      <c r="VYE136" s="461"/>
      <c r="VYF136" s="461"/>
      <c r="VYG136" s="461"/>
      <c r="VYH136" s="461"/>
      <c r="VYI136" s="461"/>
      <c r="VYJ136" s="461"/>
      <c r="VYK136" s="461"/>
      <c r="VYL136" s="461"/>
      <c r="VYM136" s="461"/>
      <c r="VYN136" s="461"/>
      <c r="VYO136" s="461"/>
      <c r="VYP136" s="461"/>
      <c r="VYQ136" s="461"/>
      <c r="VYR136" s="461"/>
      <c r="VYS136" s="461"/>
      <c r="VYT136" s="461"/>
      <c r="VYU136" s="461"/>
      <c r="VYV136" s="461"/>
      <c r="VYW136" s="461"/>
      <c r="VYX136" s="461"/>
      <c r="VYY136" s="461"/>
      <c r="VYZ136" s="461"/>
      <c r="VZA136" s="461"/>
      <c r="VZB136" s="461"/>
      <c r="VZC136" s="461"/>
      <c r="VZD136" s="461"/>
      <c r="VZE136" s="461"/>
      <c r="VZF136" s="461"/>
      <c r="VZG136" s="461"/>
      <c r="VZH136" s="461"/>
      <c r="VZI136" s="461"/>
      <c r="VZJ136" s="461"/>
      <c r="VZK136" s="461"/>
      <c r="VZL136" s="461"/>
      <c r="VZM136" s="461"/>
      <c r="VZN136" s="461"/>
      <c r="VZO136" s="461"/>
      <c r="VZP136" s="461"/>
      <c r="VZQ136" s="461"/>
      <c r="VZR136" s="461"/>
      <c r="VZS136" s="461"/>
      <c r="VZT136" s="461"/>
      <c r="VZU136" s="461"/>
      <c r="VZV136" s="461"/>
      <c r="VZW136" s="461"/>
      <c r="VZX136" s="461"/>
      <c r="VZY136" s="461"/>
      <c r="VZZ136" s="461"/>
      <c r="WAA136" s="461"/>
      <c r="WAB136" s="461"/>
      <c r="WAC136" s="461"/>
      <c r="WAD136" s="461"/>
      <c r="WAE136" s="461"/>
      <c r="WAF136" s="461"/>
      <c r="WAG136" s="461"/>
      <c r="WAH136" s="461"/>
      <c r="WAI136" s="461"/>
      <c r="WAJ136" s="461"/>
      <c r="WAK136" s="461"/>
      <c r="WAL136" s="461"/>
      <c r="WAM136" s="461"/>
      <c r="WAN136" s="461"/>
      <c r="WAO136" s="461"/>
      <c r="WAP136" s="461"/>
      <c r="WAQ136" s="461"/>
      <c r="WAR136" s="461"/>
      <c r="WAS136" s="461"/>
      <c r="WAT136" s="461"/>
      <c r="WAU136" s="461"/>
      <c r="WAV136" s="461"/>
      <c r="WAW136" s="461"/>
      <c r="WAX136" s="461"/>
      <c r="WAY136" s="461"/>
      <c r="WAZ136" s="461"/>
      <c r="WBA136" s="461"/>
      <c r="WBB136" s="461"/>
      <c r="WBC136" s="461"/>
      <c r="WBD136" s="461"/>
      <c r="WBE136" s="461"/>
      <c r="WBF136" s="461"/>
      <c r="WBG136" s="461"/>
      <c r="WBH136" s="461"/>
      <c r="WBI136" s="461"/>
      <c r="WBJ136" s="461"/>
      <c r="WBK136" s="461"/>
      <c r="WBL136" s="461"/>
      <c r="WBM136" s="461"/>
      <c r="WBN136" s="461"/>
      <c r="WBO136" s="461"/>
      <c r="WBP136" s="461"/>
      <c r="WBQ136" s="461"/>
      <c r="WBR136" s="461"/>
      <c r="WBS136" s="461"/>
      <c r="WBT136" s="461"/>
      <c r="WBU136" s="461"/>
      <c r="WBV136" s="461"/>
      <c r="WBW136" s="461"/>
      <c r="WBX136" s="461"/>
      <c r="WBY136" s="461"/>
      <c r="WBZ136" s="461"/>
      <c r="WCA136" s="461"/>
      <c r="WCB136" s="461"/>
      <c r="WCC136" s="461"/>
      <c r="WCD136" s="461"/>
      <c r="WCE136" s="461"/>
      <c r="WCF136" s="461"/>
      <c r="WCG136" s="461"/>
      <c r="WCH136" s="461"/>
      <c r="WCI136" s="461"/>
      <c r="WCJ136" s="461"/>
      <c r="WCK136" s="461"/>
      <c r="WCL136" s="461"/>
      <c r="WCM136" s="461"/>
      <c r="WCN136" s="461"/>
      <c r="WCO136" s="461"/>
      <c r="WCP136" s="461"/>
      <c r="WCQ136" s="461"/>
      <c r="WCR136" s="461"/>
      <c r="WCS136" s="461"/>
      <c r="WCT136" s="461"/>
      <c r="WCU136" s="461"/>
      <c r="WCV136" s="461"/>
      <c r="WCW136" s="461"/>
      <c r="WCX136" s="461"/>
      <c r="WCY136" s="461"/>
      <c r="WCZ136" s="461"/>
      <c r="WDA136" s="461"/>
      <c r="WDB136" s="461"/>
      <c r="WDC136" s="461"/>
      <c r="WDD136" s="461"/>
      <c r="WDE136" s="461"/>
      <c r="WDF136" s="461"/>
      <c r="WDG136" s="461"/>
      <c r="WDH136" s="461"/>
      <c r="WDI136" s="461"/>
      <c r="WDJ136" s="461"/>
      <c r="WDK136" s="461"/>
      <c r="WDL136" s="461"/>
      <c r="WDM136" s="461"/>
      <c r="WDN136" s="461"/>
      <c r="WDO136" s="461"/>
      <c r="WDP136" s="461"/>
      <c r="WDQ136" s="461"/>
      <c r="WDR136" s="461"/>
      <c r="WDS136" s="461"/>
      <c r="WDT136" s="461"/>
      <c r="WDU136" s="461"/>
      <c r="WDV136" s="461"/>
      <c r="WDW136" s="461"/>
      <c r="WDX136" s="461"/>
      <c r="WDY136" s="461"/>
      <c r="WDZ136" s="461"/>
      <c r="WEA136" s="461"/>
      <c r="WEB136" s="461"/>
      <c r="WEC136" s="461"/>
      <c r="WED136" s="461"/>
      <c r="WEE136" s="461"/>
      <c r="WEF136" s="461"/>
      <c r="WEG136" s="461"/>
      <c r="WEH136" s="461"/>
      <c r="WEI136" s="461"/>
      <c r="WEJ136" s="461"/>
      <c r="WEK136" s="461"/>
      <c r="WEL136" s="461"/>
      <c r="WEM136" s="461"/>
      <c r="WEN136" s="461"/>
      <c r="WEO136" s="461"/>
      <c r="WEP136" s="461"/>
      <c r="WEQ136" s="461"/>
      <c r="WER136" s="461"/>
      <c r="WES136" s="461"/>
      <c r="WET136" s="461"/>
      <c r="WEU136" s="461"/>
      <c r="WEV136" s="461"/>
      <c r="WEW136" s="461"/>
      <c r="WEX136" s="461"/>
      <c r="WEY136" s="461"/>
      <c r="WEZ136" s="461"/>
      <c r="WFA136" s="461"/>
      <c r="WFB136" s="461"/>
      <c r="WFC136" s="461"/>
      <c r="WFD136" s="461"/>
      <c r="WFE136" s="461"/>
      <c r="WFF136" s="461"/>
      <c r="WFG136" s="461"/>
      <c r="WFH136" s="461"/>
      <c r="WFI136" s="461"/>
      <c r="WFJ136" s="461"/>
      <c r="WFK136" s="461"/>
      <c r="WFL136" s="461"/>
      <c r="WFM136" s="461"/>
      <c r="WFN136" s="461"/>
      <c r="WFO136" s="461"/>
      <c r="WFP136" s="461"/>
      <c r="WFQ136" s="461"/>
      <c r="WFR136" s="461"/>
      <c r="WFS136" s="461"/>
      <c r="WFT136" s="461"/>
      <c r="WFU136" s="461"/>
      <c r="WFV136" s="461"/>
      <c r="WFW136" s="461"/>
      <c r="WFX136" s="461"/>
      <c r="WFY136" s="461"/>
      <c r="WFZ136" s="461"/>
      <c r="WGA136" s="461"/>
      <c r="WGB136" s="461"/>
      <c r="WGC136" s="461"/>
      <c r="WGD136" s="461"/>
      <c r="WGE136" s="461"/>
      <c r="WGF136" s="461"/>
      <c r="WGG136" s="461"/>
      <c r="WGH136" s="461"/>
      <c r="WGI136" s="461"/>
      <c r="WGJ136" s="461"/>
      <c r="WGK136" s="461"/>
      <c r="WGL136" s="461"/>
      <c r="WGM136" s="461"/>
      <c r="WGN136" s="461"/>
      <c r="WGO136" s="461"/>
      <c r="WGP136" s="461"/>
      <c r="WGQ136" s="461"/>
      <c r="WGR136" s="461"/>
      <c r="WGS136" s="461"/>
      <c r="WGT136" s="461"/>
      <c r="WGU136" s="461"/>
      <c r="WGV136" s="461"/>
      <c r="WGW136" s="461"/>
      <c r="WGX136" s="461"/>
      <c r="WGY136" s="461"/>
      <c r="WGZ136" s="461"/>
      <c r="WHA136" s="461"/>
      <c r="WHB136" s="461"/>
      <c r="WHC136" s="461"/>
      <c r="WHD136" s="461"/>
      <c r="WHE136" s="461"/>
      <c r="WHF136" s="461"/>
      <c r="WHG136" s="461"/>
      <c r="WHH136" s="461"/>
      <c r="WHI136" s="461"/>
      <c r="WHJ136" s="461"/>
      <c r="WHK136" s="461"/>
      <c r="WHL136" s="461"/>
      <c r="WHM136" s="461"/>
      <c r="WHN136" s="461"/>
      <c r="WHO136" s="461"/>
      <c r="WHP136" s="461"/>
      <c r="WHQ136" s="461"/>
      <c r="WHR136" s="461"/>
      <c r="WHS136" s="461"/>
      <c r="WHT136" s="461"/>
      <c r="WHU136" s="461"/>
      <c r="WHV136" s="461"/>
      <c r="WHW136" s="461"/>
      <c r="WHX136" s="461"/>
      <c r="WHY136" s="461"/>
      <c r="WHZ136" s="461"/>
      <c r="WIA136" s="461"/>
      <c r="WIB136" s="461"/>
      <c r="WIC136" s="461"/>
      <c r="WID136" s="461"/>
      <c r="WIE136" s="461"/>
      <c r="WIF136" s="461"/>
      <c r="WIG136" s="461"/>
      <c r="WIH136" s="461"/>
      <c r="WII136" s="461"/>
      <c r="WIJ136" s="461"/>
      <c r="WIK136" s="461"/>
      <c r="WIL136" s="461"/>
      <c r="WIM136" s="461"/>
      <c r="WIN136" s="461"/>
      <c r="WIO136" s="461"/>
      <c r="WIP136" s="461"/>
      <c r="WIQ136" s="461"/>
      <c r="WIR136" s="461"/>
      <c r="WIS136" s="461"/>
      <c r="WIT136" s="461"/>
      <c r="WIU136" s="461"/>
      <c r="WIV136" s="461"/>
      <c r="WIW136" s="461"/>
      <c r="WIX136" s="461"/>
      <c r="WIY136" s="461"/>
      <c r="WIZ136" s="461"/>
      <c r="WJA136" s="461"/>
      <c r="WJB136" s="461"/>
      <c r="WJC136" s="461"/>
      <c r="WJD136" s="461"/>
      <c r="WJE136" s="461"/>
      <c r="WJF136" s="461"/>
      <c r="WJG136" s="461"/>
      <c r="WJH136" s="461"/>
      <c r="WJI136" s="461"/>
      <c r="WJJ136" s="461"/>
      <c r="WJK136" s="461"/>
      <c r="WJL136" s="461"/>
      <c r="WJM136" s="461"/>
      <c r="WJN136" s="461"/>
      <c r="WJO136" s="461"/>
      <c r="WJP136" s="461"/>
      <c r="WJQ136" s="461"/>
      <c r="WJR136" s="461"/>
      <c r="WJS136" s="461"/>
      <c r="WJT136" s="461"/>
      <c r="WJU136" s="461"/>
      <c r="WJV136" s="461"/>
      <c r="WJW136" s="461"/>
      <c r="WJX136" s="461"/>
      <c r="WJY136" s="461"/>
      <c r="WJZ136" s="461"/>
      <c r="WKA136" s="461"/>
      <c r="WKB136" s="461"/>
      <c r="WKC136" s="461"/>
      <c r="WKD136" s="461"/>
      <c r="WKE136" s="461"/>
      <c r="WKF136" s="461"/>
      <c r="WKG136" s="461"/>
      <c r="WKH136" s="461"/>
      <c r="WKI136" s="461"/>
      <c r="WKJ136" s="461"/>
      <c r="WKK136" s="461"/>
      <c r="WKL136" s="461"/>
      <c r="WKM136" s="461"/>
      <c r="WKN136" s="461"/>
      <c r="WKO136" s="461"/>
      <c r="WKP136" s="461"/>
      <c r="WKQ136" s="461"/>
      <c r="WKR136" s="461"/>
      <c r="WKS136" s="461"/>
      <c r="WKT136" s="461"/>
      <c r="WKU136" s="461"/>
      <c r="WKV136" s="461"/>
      <c r="WKW136" s="461"/>
      <c r="WKX136" s="461"/>
      <c r="WKY136" s="461"/>
      <c r="WKZ136" s="461"/>
      <c r="WLA136" s="461"/>
      <c r="WLB136" s="461"/>
      <c r="WLC136" s="461"/>
      <c r="WLD136" s="461"/>
      <c r="WLE136" s="461"/>
      <c r="WLF136" s="461"/>
      <c r="WLG136" s="461"/>
      <c r="WLH136" s="461"/>
      <c r="WLI136" s="461"/>
      <c r="WLJ136" s="461"/>
      <c r="WLK136" s="461"/>
      <c r="WLL136" s="461"/>
      <c r="WLM136" s="461"/>
      <c r="WLN136" s="461"/>
      <c r="WLO136" s="461"/>
      <c r="WLP136" s="461"/>
      <c r="WLQ136" s="461"/>
      <c r="WLR136" s="461"/>
      <c r="WLS136" s="461"/>
      <c r="WLT136" s="461"/>
      <c r="WLU136" s="461"/>
      <c r="WLV136" s="461"/>
      <c r="WLW136" s="461"/>
      <c r="WLX136" s="461"/>
      <c r="WLY136" s="461"/>
      <c r="WLZ136" s="461"/>
      <c r="WMA136" s="461"/>
      <c r="WMB136" s="461"/>
      <c r="WMC136" s="461"/>
      <c r="WMD136" s="461"/>
      <c r="WME136" s="461"/>
      <c r="WMF136" s="461"/>
      <c r="WMG136" s="461"/>
      <c r="WMH136" s="461"/>
      <c r="WMI136" s="461"/>
      <c r="WMJ136" s="461"/>
      <c r="WMK136" s="461"/>
      <c r="WML136" s="461"/>
      <c r="WMM136" s="461"/>
      <c r="WMN136" s="461"/>
      <c r="WMO136" s="461"/>
      <c r="WMP136" s="461"/>
      <c r="WMQ136" s="461"/>
      <c r="WMR136" s="461"/>
      <c r="WMS136" s="461"/>
      <c r="WMT136" s="461"/>
      <c r="WMU136" s="461"/>
      <c r="WMV136" s="461"/>
      <c r="WMW136" s="461"/>
      <c r="WMX136" s="461"/>
      <c r="WMY136" s="461"/>
      <c r="WMZ136" s="461"/>
      <c r="WNA136" s="461"/>
      <c r="WNB136" s="461"/>
      <c r="WNC136" s="461"/>
      <c r="WND136" s="461"/>
      <c r="WNE136" s="461"/>
      <c r="WNF136" s="461"/>
      <c r="WNG136" s="461"/>
      <c r="WNH136" s="461"/>
      <c r="WNI136" s="461"/>
      <c r="WNJ136" s="461"/>
      <c r="WNK136" s="461"/>
      <c r="WNL136" s="461"/>
      <c r="WNM136" s="461"/>
      <c r="WNN136" s="461"/>
      <c r="WNO136" s="461"/>
      <c r="WNP136" s="461"/>
      <c r="WNQ136" s="461"/>
      <c r="WNR136" s="461"/>
      <c r="WNS136" s="461"/>
      <c r="WNT136" s="461"/>
      <c r="WNU136" s="461"/>
      <c r="WNV136" s="461"/>
      <c r="WNW136" s="461"/>
      <c r="WNX136" s="461"/>
      <c r="WNY136" s="461"/>
      <c r="WNZ136" s="461"/>
      <c r="WOA136" s="461"/>
      <c r="WOB136" s="461"/>
      <c r="WOC136" s="461"/>
      <c r="WOD136" s="461"/>
      <c r="WOE136" s="461"/>
      <c r="WOF136" s="461"/>
      <c r="WOG136" s="461"/>
      <c r="WOH136" s="461"/>
      <c r="WOI136" s="461"/>
      <c r="WOJ136" s="461"/>
      <c r="WOK136" s="461"/>
      <c r="WOL136" s="461"/>
      <c r="WOM136" s="461"/>
      <c r="WON136" s="461"/>
      <c r="WOO136" s="461"/>
      <c r="WOP136" s="461"/>
      <c r="WOQ136" s="461"/>
      <c r="WOR136" s="461"/>
      <c r="WOS136" s="461"/>
      <c r="WOT136" s="461"/>
      <c r="WOU136" s="461"/>
      <c r="WOV136" s="461"/>
      <c r="WOW136" s="461"/>
      <c r="WOX136" s="461"/>
      <c r="WOY136" s="461"/>
      <c r="WOZ136" s="461"/>
      <c r="WPA136" s="461"/>
      <c r="WPB136" s="461"/>
      <c r="WPC136" s="461"/>
      <c r="WPD136" s="461"/>
      <c r="WPE136" s="461"/>
      <c r="WPF136" s="461"/>
      <c r="WPG136" s="461"/>
      <c r="WPH136" s="461"/>
      <c r="WPI136" s="461"/>
      <c r="WPJ136" s="461"/>
      <c r="WPK136" s="461"/>
      <c r="WPL136" s="461"/>
      <c r="WPM136" s="461"/>
      <c r="WPN136" s="461"/>
      <c r="WPO136" s="461"/>
      <c r="WPP136" s="461"/>
      <c r="WPQ136" s="461"/>
      <c r="WPR136" s="461"/>
      <c r="WPS136" s="461"/>
      <c r="WPT136" s="461"/>
      <c r="WPU136" s="461"/>
      <c r="WPV136" s="461"/>
      <c r="WPW136" s="461"/>
      <c r="WPX136" s="461"/>
      <c r="WPY136" s="461"/>
      <c r="WPZ136" s="461"/>
      <c r="WQA136" s="461"/>
      <c r="WQB136" s="461"/>
      <c r="WQC136" s="461"/>
      <c r="WQD136" s="461"/>
      <c r="WQE136" s="461"/>
      <c r="WQF136" s="461"/>
      <c r="WQG136" s="461"/>
      <c r="WQH136" s="461"/>
      <c r="WQI136" s="461"/>
      <c r="WQJ136" s="461"/>
      <c r="WQK136" s="461"/>
      <c r="WQL136" s="461"/>
      <c r="WQM136" s="461"/>
      <c r="WQN136" s="461"/>
      <c r="WQO136" s="461"/>
      <c r="WQP136" s="461"/>
      <c r="WQQ136" s="461"/>
      <c r="WQR136" s="461"/>
      <c r="WQS136" s="461"/>
      <c r="WQT136" s="461"/>
      <c r="WQU136" s="461"/>
      <c r="WQV136" s="461"/>
      <c r="WQW136" s="461"/>
      <c r="WQX136" s="461"/>
      <c r="WQY136" s="461"/>
      <c r="WQZ136" s="461"/>
      <c r="WRA136" s="461"/>
      <c r="WRB136" s="461"/>
      <c r="WRC136" s="461"/>
      <c r="WRD136" s="461"/>
      <c r="WRE136" s="461"/>
      <c r="WRF136" s="461"/>
      <c r="WRG136" s="461"/>
      <c r="WRH136" s="461"/>
      <c r="WRI136" s="461"/>
      <c r="WRJ136" s="461"/>
      <c r="WRK136" s="461"/>
      <c r="WRL136" s="461"/>
      <c r="WRM136" s="461"/>
      <c r="WRN136" s="461"/>
      <c r="WRO136" s="461"/>
      <c r="WRP136" s="461"/>
      <c r="WRQ136" s="461"/>
      <c r="WRR136" s="461"/>
      <c r="WRS136" s="461"/>
      <c r="WRT136" s="461"/>
      <c r="WRU136" s="461"/>
      <c r="WRV136" s="461"/>
      <c r="WRW136" s="461"/>
      <c r="WRX136" s="461"/>
      <c r="WRY136" s="461"/>
      <c r="WRZ136" s="461"/>
      <c r="WSA136" s="461"/>
      <c r="WSB136" s="461"/>
      <c r="WSC136" s="461"/>
      <c r="WSD136" s="461"/>
      <c r="WSE136" s="461"/>
      <c r="WSF136" s="461"/>
      <c r="WSG136" s="461"/>
      <c r="WSH136" s="461"/>
      <c r="WSI136" s="461"/>
      <c r="WSJ136" s="461"/>
      <c r="WSK136" s="461"/>
      <c r="WSL136" s="461"/>
      <c r="WSM136" s="461"/>
      <c r="WSN136" s="461"/>
      <c r="WSO136" s="461"/>
      <c r="WSP136" s="461"/>
      <c r="WSQ136" s="461"/>
      <c r="WSR136" s="461"/>
      <c r="WSS136" s="461"/>
      <c r="WST136" s="461"/>
      <c r="WSU136" s="461"/>
      <c r="WSV136" s="461"/>
      <c r="WSW136" s="461"/>
      <c r="WSX136" s="461"/>
      <c r="WSY136" s="461"/>
      <c r="WSZ136" s="461"/>
      <c r="WTA136" s="461"/>
      <c r="WTB136" s="461"/>
      <c r="WTC136" s="461"/>
      <c r="WTD136" s="461"/>
      <c r="WTE136" s="461"/>
      <c r="WTF136" s="461"/>
      <c r="WTG136" s="461"/>
      <c r="WTH136" s="461"/>
      <c r="WTI136" s="461"/>
      <c r="WTJ136" s="461"/>
      <c r="WTK136" s="461"/>
      <c r="WTL136" s="461"/>
      <c r="WTM136" s="461"/>
      <c r="WTN136" s="461"/>
      <c r="WTO136" s="461"/>
      <c r="WTP136" s="461"/>
      <c r="WTQ136" s="461"/>
      <c r="WTR136" s="461"/>
      <c r="WTS136" s="461"/>
      <c r="WTT136" s="461"/>
      <c r="WTU136" s="461"/>
      <c r="WTV136" s="461"/>
      <c r="WTW136" s="461"/>
      <c r="WTX136" s="461"/>
      <c r="WTY136" s="461"/>
      <c r="WTZ136" s="461"/>
      <c r="WUA136" s="461"/>
      <c r="WUB136" s="461"/>
      <c r="WUC136" s="461"/>
      <c r="WUD136" s="461"/>
      <c r="WUE136" s="461"/>
      <c r="WUF136" s="461"/>
      <c r="WUG136" s="461"/>
      <c r="WUH136" s="461"/>
      <c r="WUI136" s="461"/>
      <c r="WUJ136" s="461"/>
      <c r="WUK136" s="461"/>
      <c r="WUL136" s="461"/>
      <c r="WUM136" s="461"/>
      <c r="WUN136" s="461"/>
      <c r="WUO136" s="461"/>
      <c r="WUP136" s="461"/>
      <c r="WUQ136" s="461"/>
      <c r="WUR136" s="461"/>
      <c r="WUS136" s="461"/>
      <c r="WUT136" s="461"/>
      <c r="WUU136" s="461"/>
      <c r="WUV136" s="461"/>
      <c r="WUW136" s="461"/>
      <c r="WUX136" s="461"/>
      <c r="WUY136" s="461"/>
      <c r="WUZ136" s="461"/>
      <c r="WVA136" s="461"/>
      <c r="WVB136" s="461"/>
      <c r="WVC136" s="461"/>
      <c r="WVD136" s="461"/>
      <c r="WVE136" s="461"/>
      <c r="WVF136" s="461"/>
      <c r="WVG136" s="461"/>
      <c r="WVH136" s="461"/>
      <c r="WVI136" s="461"/>
      <c r="WVJ136" s="461"/>
      <c r="WVK136" s="461"/>
      <c r="WVL136" s="461"/>
      <c r="WVM136" s="461"/>
      <c r="WVN136" s="461"/>
      <c r="WVO136" s="461"/>
      <c r="WVP136" s="461"/>
      <c r="WVQ136" s="461"/>
      <c r="WVR136" s="461"/>
      <c r="WVS136" s="461"/>
      <c r="WVT136" s="461"/>
      <c r="WVU136" s="461"/>
      <c r="WVV136" s="461"/>
      <c r="WVW136" s="461"/>
    </row>
    <row r="137" spans="1:16143" ht="36" customHeight="1">
      <c r="A137" s="12">
        <v>101</v>
      </c>
      <c r="B137" s="429" t="s">
        <v>268</v>
      </c>
      <c r="C137" s="406" t="s">
        <v>10</v>
      </c>
      <c r="D137" s="403">
        <v>2665.9940000000001</v>
      </c>
      <c r="E137" s="398">
        <v>38.302000000000135</v>
      </c>
      <c r="F137" s="398">
        <v>2627.692</v>
      </c>
      <c r="G137" s="398"/>
      <c r="H137" s="422">
        <v>63888.027167999986</v>
      </c>
      <c r="I137" s="403">
        <v>5700.8310000000001</v>
      </c>
      <c r="J137" s="398">
        <v>128.88100000000031</v>
      </c>
      <c r="K137" s="398">
        <v>5571.95</v>
      </c>
      <c r="L137" s="398"/>
      <c r="M137" s="422">
        <v>134263.54805200003</v>
      </c>
      <c r="N137" s="459"/>
      <c r="O137" s="460"/>
      <c r="S137" s="461"/>
    </row>
    <row r="138" spans="1:16143" ht="36" customHeight="1">
      <c r="A138" s="12">
        <v>102</v>
      </c>
      <c r="B138" s="429" t="s">
        <v>267</v>
      </c>
      <c r="C138" s="406" t="s">
        <v>10</v>
      </c>
      <c r="D138" s="403">
        <v>3081.3230000000003</v>
      </c>
      <c r="E138" s="398">
        <v>64.611000000000331</v>
      </c>
      <c r="F138" s="398">
        <v>3016.712</v>
      </c>
      <c r="G138" s="398"/>
      <c r="H138" s="422">
        <v>48949.186995999997</v>
      </c>
      <c r="I138" s="403">
        <v>3297.1740000000004</v>
      </c>
      <c r="J138" s="398">
        <v>76.715000000000146</v>
      </c>
      <c r="K138" s="398">
        <v>3220.4590000000003</v>
      </c>
      <c r="L138" s="398"/>
      <c r="M138" s="422">
        <v>51769.154404000008</v>
      </c>
      <c r="N138" s="459"/>
      <c r="O138" s="460"/>
      <c r="S138" s="461"/>
    </row>
    <row r="139" spans="1:16143" ht="36" customHeight="1">
      <c r="A139" s="12">
        <v>103</v>
      </c>
      <c r="B139" s="429" t="s">
        <v>269</v>
      </c>
      <c r="C139" s="406" t="s">
        <v>10</v>
      </c>
      <c r="D139" s="403">
        <v>2211.6969999999997</v>
      </c>
      <c r="E139" s="398">
        <v>75.879999999999654</v>
      </c>
      <c r="F139" s="398">
        <v>2135.817</v>
      </c>
      <c r="G139" s="398"/>
      <c r="H139" s="422">
        <v>51938.812548000002</v>
      </c>
      <c r="I139" s="403">
        <v>1959.8209999999999</v>
      </c>
      <c r="J139" s="398">
        <v>54.157999999999674</v>
      </c>
      <c r="K139" s="398">
        <v>1905.6630000000002</v>
      </c>
      <c r="L139" s="398"/>
      <c r="M139" s="422">
        <v>45687.703960000013</v>
      </c>
      <c r="N139" s="459"/>
      <c r="O139" s="460"/>
      <c r="S139" s="461"/>
    </row>
    <row r="140" spans="1:16143" ht="36" customHeight="1">
      <c r="A140" s="12">
        <v>104</v>
      </c>
      <c r="B140" s="434" t="s">
        <v>273</v>
      </c>
      <c r="C140" s="593" t="s">
        <v>10</v>
      </c>
      <c r="D140" s="403">
        <v>2706.3810000000003</v>
      </c>
      <c r="E140" s="398">
        <v>108.67300000000068</v>
      </c>
      <c r="F140" s="398">
        <v>2597.7079999999996</v>
      </c>
      <c r="G140" s="398"/>
      <c r="H140" s="422">
        <v>63062.039165999995</v>
      </c>
      <c r="I140" s="403">
        <v>3440.884</v>
      </c>
      <c r="J140" s="398">
        <v>99.972999999999956</v>
      </c>
      <c r="K140" s="398">
        <v>3340.9110000000001</v>
      </c>
      <c r="L140" s="398"/>
      <c r="M140" s="422">
        <v>79860.587640000012</v>
      </c>
      <c r="N140" s="459"/>
      <c r="O140" s="460"/>
      <c r="S140" s="461"/>
    </row>
    <row r="141" spans="1:16143" ht="36" customHeight="1">
      <c r="A141" s="12">
        <v>105</v>
      </c>
      <c r="B141" s="429" t="s">
        <v>136</v>
      </c>
      <c r="C141" s="406" t="s">
        <v>10</v>
      </c>
      <c r="D141" s="403">
        <v>4047.7340000000008</v>
      </c>
      <c r="E141" s="398">
        <v>114.17800000000125</v>
      </c>
      <c r="F141" s="398">
        <v>3933.5559999999996</v>
      </c>
      <c r="G141" s="398"/>
      <c r="H141" s="422">
        <v>95663.218349999981</v>
      </c>
      <c r="I141" s="403">
        <v>4358.6310000000003</v>
      </c>
      <c r="J141" s="398">
        <v>114.60900000000038</v>
      </c>
      <c r="K141" s="398">
        <v>4244.0219999999999</v>
      </c>
      <c r="L141" s="398"/>
      <c r="M141" s="422">
        <v>101892.59724000002</v>
      </c>
      <c r="N141" s="459"/>
      <c r="O141" s="460"/>
      <c r="S141" s="461"/>
    </row>
    <row r="142" spans="1:16143" ht="36" customHeight="1">
      <c r="A142" s="12">
        <v>106</v>
      </c>
      <c r="B142" s="429" t="s">
        <v>137</v>
      </c>
      <c r="C142" s="406" t="s">
        <v>10</v>
      </c>
      <c r="D142" s="403">
        <v>673.60399999999993</v>
      </c>
      <c r="E142" s="398">
        <v>71.237999999999829</v>
      </c>
      <c r="F142" s="398">
        <v>602.3660000000001</v>
      </c>
      <c r="G142" s="398"/>
      <c r="H142" s="422">
        <v>14632.438506</v>
      </c>
      <c r="I142" s="403">
        <v>1093.4960000000001</v>
      </c>
      <c r="J142" s="398">
        <v>113.26699999999994</v>
      </c>
      <c r="K142" s="398">
        <v>980.22900000000016</v>
      </c>
      <c r="L142" s="398"/>
      <c r="M142" s="422">
        <v>23474.924343999995</v>
      </c>
      <c r="N142" s="459"/>
      <c r="O142" s="460"/>
      <c r="S142" s="461"/>
    </row>
    <row r="143" spans="1:16143" ht="36" customHeight="1">
      <c r="A143" s="12">
        <v>107</v>
      </c>
      <c r="B143" s="429" t="s">
        <v>414</v>
      </c>
      <c r="C143" s="406" t="s">
        <v>10</v>
      </c>
      <c r="D143" s="463">
        <v>2399.9309999999996</v>
      </c>
      <c r="E143" s="371">
        <v>33.731999999999516</v>
      </c>
      <c r="F143" s="371">
        <v>2366.1990000000001</v>
      </c>
      <c r="G143" s="371"/>
      <c r="H143" s="422">
        <v>57473.581788000003</v>
      </c>
      <c r="I143" s="463">
        <v>3096.1680000000001</v>
      </c>
      <c r="J143" s="371">
        <v>76.248999999999796</v>
      </c>
      <c r="K143" s="371">
        <v>3019.9190000000003</v>
      </c>
      <c r="L143" s="371"/>
      <c r="M143" s="422">
        <v>72268.098136000001</v>
      </c>
      <c r="N143" s="459"/>
      <c r="O143" s="460"/>
      <c r="S143" s="461"/>
    </row>
    <row r="144" spans="1:16143" ht="36" customHeight="1">
      <c r="A144" s="12">
        <v>108</v>
      </c>
      <c r="B144" s="429" t="s">
        <v>270</v>
      </c>
      <c r="C144" s="406" t="s">
        <v>10</v>
      </c>
      <c r="D144" s="403">
        <v>7717.6400000000021</v>
      </c>
      <c r="E144" s="398">
        <v>93.294000000002598</v>
      </c>
      <c r="F144" s="398">
        <v>7624.3459999999995</v>
      </c>
      <c r="G144" s="398"/>
      <c r="H144" s="422">
        <v>185481.50195400001</v>
      </c>
      <c r="I144" s="403">
        <v>8161.92</v>
      </c>
      <c r="J144" s="398">
        <v>99.832000000000335</v>
      </c>
      <c r="K144" s="398">
        <v>8062.0879999999997</v>
      </c>
      <c r="L144" s="398"/>
      <c r="M144" s="422">
        <v>193739.67532800001</v>
      </c>
      <c r="N144" s="459"/>
      <c r="O144" s="460"/>
      <c r="S144" s="461"/>
    </row>
    <row r="145" spans="1:19" ht="36" customHeight="1">
      <c r="A145" s="12">
        <v>109</v>
      </c>
      <c r="B145" s="429" t="s">
        <v>139</v>
      </c>
      <c r="C145" s="406" t="s">
        <v>10</v>
      </c>
      <c r="D145" s="403">
        <v>1508.511</v>
      </c>
      <c r="E145" s="398">
        <v>43.260999999999967</v>
      </c>
      <c r="F145" s="398">
        <v>1465.25</v>
      </c>
      <c r="G145" s="398"/>
      <c r="H145" s="422">
        <v>35612.241503999998</v>
      </c>
      <c r="I145" s="403">
        <v>1717.2159999999997</v>
      </c>
      <c r="J145" s="398">
        <v>45.920999999999822</v>
      </c>
      <c r="K145" s="398">
        <v>1671.2949999999998</v>
      </c>
      <c r="L145" s="398"/>
      <c r="M145" s="422">
        <v>40036.46284</v>
      </c>
      <c r="N145" s="459"/>
      <c r="O145" s="460"/>
      <c r="S145" s="461"/>
    </row>
    <row r="146" spans="1:19" ht="36" customHeight="1">
      <c r="A146" s="12">
        <v>110</v>
      </c>
      <c r="B146" s="429" t="s">
        <v>274</v>
      </c>
      <c r="C146" s="406" t="s">
        <v>10</v>
      </c>
      <c r="D146" s="403">
        <v>857.16100000000006</v>
      </c>
      <c r="E146" s="398">
        <v>33.438999999999965</v>
      </c>
      <c r="F146" s="398">
        <v>823.72200000000009</v>
      </c>
      <c r="G146" s="398"/>
      <c r="H146" s="422">
        <v>13376.671254000001</v>
      </c>
      <c r="I146" s="403">
        <v>962.52699999999993</v>
      </c>
      <c r="J146" s="398">
        <v>39.269000000000005</v>
      </c>
      <c r="K146" s="398">
        <v>923.25799999999992</v>
      </c>
      <c r="L146" s="398"/>
      <c r="M146" s="422">
        <v>14844.014548000003</v>
      </c>
      <c r="N146" s="459"/>
      <c r="O146" s="460"/>
      <c r="S146" s="461"/>
    </row>
    <row r="147" spans="1:19" ht="36" customHeight="1">
      <c r="A147" s="12">
        <v>111</v>
      </c>
      <c r="B147" s="428" t="s">
        <v>141</v>
      </c>
      <c r="C147" s="406" t="s">
        <v>10</v>
      </c>
      <c r="D147" s="403">
        <v>6163.2849999999999</v>
      </c>
      <c r="E147" s="398">
        <v>1.9238999999988664</v>
      </c>
      <c r="F147" s="398">
        <v>6161.361100000001</v>
      </c>
      <c r="G147" s="398"/>
      <c r="H147" s="422">
        <v>149867.3277696</v>
      </c>
      <c r="I147" s="403">
        <v>5995.4570000000012</v>
      </c>
      <c r="J147" s="398">
        <v>16.100000000000364</v>
      </c>
      <c r="K147" s="398">
        <v>5979.3570000000009</v>
      </c>
      <c r="L147" s="398"/>
      <c r="M147" s="422">
        <v>143225.18613200003</v>
      </c>
      <c r="N147" s="459"/>
      <c r="O147" s="460"/>
      <c r="S147" s="461"/>
    </row>
    <row r="148" spans="1:19" ht="36" customHeight="1">
      <c r="A148" s="12">
        <v>112</v>
      </c>
      <c r="B148" s="428" t="s">
        <v>142</v>
      </c>
      <c r="C148" s="406" t="s">
        <v>10</v>
      </c>
      <c r="D148" s="403">
        <v>7731.2959999999985</v>
      </c>
      <c r="E148" s="398">
        <v>40.417999999997846</v>
      </c>
      <c r="F148" s="398">
        <v>7690.8780000000006</v>
      </c>
      <c r="G148" s="398"/>
      <c r="H148" s="422">
        <v>187147.45047600003</v>
      </c>
      <c r="I148" s="403">
        <v>8482.5149999999994</v>
      </c>
      <c r="J148" s="398">
        <v>101.68100000000049</v>
      </c>
      <c r="K148" s="398">
        <v>8380.8339999999989</v>
      </c>
      <c r="L148" s="398"/>
      <c r="M148" s="422">
        <v>201558.917044</v>
      </c>
      <c r="N148" s="459"/>
      <c r="O148" s="460"/>
      <c r="S148" s="461"/>
    </row>
    <row r="149" spans="1:19" ht="36" customHeight="1">
      <c r="A149" s="12">
        <v>113</v>
      </c>
      <c r="B149" s="430" t="s">
        <v>159</v>
      </c>
      <c r="C149" s="406" t="s">
        <v>10</v>
      </c>
      <c r="D149" s="403">
        <v>2089.6589999999997</v>
      </c>
      <c r="E149" s="398">
        <v>105.72499999999968</v>
      </c>
      <c r="F149" s="398">
        <v>1983.934</v>
      </c>
      <c r="G149" s="398"/>
      <c r="H149" s="422">
        <v>32171.745050000005</v>
      </c>
      <c r="I149" s="403">
        <v>3703.03</v>
      </c>
      <c r="J149" s="398">
        <v>142.86200000000008</v>
      </c>
      <c r="K149" s="398">
        <v>3560.1680000000001</v>
      </c>
      <c r="L149" s="398"/>
      <c r="M149" s="422">
        <v>57076.863008</v>
      </c>
      <c r="N149" s="459"/>
      <c r="O149" s="460"/>
      <c r="S149" s="461"/>
    </row>
    <row r="150" spans="1:19" ht="36" customHeight="1">
      <c r="A150" s="12">
        <v>114</v>
      </c>
      <c r="B150" s="428" t="s">
        <v>143</v>
      </c>
      <c r="C150" s="406" t="s">
        <v>10</v>
      </c>
      <c r="D150" s="403">
        <v>22.246000000000002</v>
      </c>
      <c r="E150" s="398">
        <v>2.5800000000000054</v>
      </c>
      <c r="F150" s="398">
        <v>19.665999999999997</v>
      </c>
      <c r="G150" s="398"/>
      <c r="H150" s="422">
        <v>478.38478800000001</v>
      </c>
      <c r="I150" s="403">
        <v>24.366</v>
      </c>
      <c r="J150" s="398">
        <v>2.84</v>
      </c>
      <c r="K150" s="398">
        <v>21.526</v>
      </c>
      <c r="L150" s="398"/>
      <c r="M150" s="422">
        <v>517.81481600000006</v>
      </c>
      <c r="N150" s="459"/>
      <c r="O150" s="460"/>
      <c r="S150" s="461"/>
    </row>
    <row r="151" spans="1:19" ht="36" customHeight="1">
      <c r="A151" s="12">
        <v>115</v>
      </c>
      <c r="B151" s="428" t="s">
        <v>144</v>
      </c>
      <c r="C151" s="406" t="s">
        <v>10</v>
      </c>
      <c r="D151" s="403">
        <v>1448.008</v>
      </c>
      <c r="E151" s="398">
        <v>25.866999999999962</v>
      </c>
      <c r="F151" s="398">
        <v>1422.1410000000001</v>
      </c>
      <c r="G151" s="398"/>
      <c r="H151" s="422">
        <v>34597.640070000001</v>
      </c>
      <c r="I151" s="403">
        <v>1769.5940000000001</v>
      </c>
      <c r="J151" s="398">
        <v>8.8029999999998836</v>
      </c>
      <c r="K151" s="398">
        <v>1760.7910000000002</v>
      </c>
      <c r="L151" s="398"/>
      <c r="M151" s="422">
        <v>42347.992076000002</v>
      </c>
      <c r="N151" s="459"/>
      <c r="O151" s="460"/>
      <c r="S151" s="461"/>
    </row>
    <row r="152" spans="1:19" ht="36" customHeight="1">
      <c r="A152" s="12">
        <v>116</v>
      </c>
      <c r="B152" s="428" t="s">
        <v>145</v>
      </c>
      <c r="C152" s="406" t="s">
        <v>10</v>
      </c>
      <c r="D152" s="403">
        <v>888.04500000000007</v>
      </c>
      <c r="E152" s="398">
        <v>206.96400000000017</v>
      </c>
      <c r="F152" s="398">
        <v>681.0809999999999</v>
      </c>
      <c r="G152" s="398"/>
      <c r="H152" s="422">
        <v>16572.396330000003</v>
      </c>
      <c r="I152" s="403">
        <v>1159.6699999999998</v>
      </c>
      <c r="J152" s="398">
        <v>727.49699999999984</v>
      </c>
      <c r="K152" s="398">
        <v>432.173</v>
      </c>
      <c r="L152" s="398"/>
      <c r="M152" s="422">
        <v>10324.938016000002</v>
      </c>
      <c r="N152" s="459"/>
      <c r="O152" s="460"/>
      <c r="S152" s="461"/>
    </row>
    <row r="153" spans="1:19" ht="36" customHeight="1">
      <c r="A153" s="12">
        <v>117</v>
      </c>
      <c r="B153" s="428" t="s">
        <v>165</v>
      </c>
      <c r="C153" s="406" t="s">
        <v>10</v>
      </c>
      <c r="D153" s="403">
        <v>2050.953</v>
      </c>
      <c r="E153" s="398">
        <v>40.144000000000233</v>
      </c>
      <c r="F153" s="398">
        <v>2010.8089999999997</v>
      </c>
      <c r="G153" s="398"/>
      <c r="H153" s="422">
        <v>48935.677307999998</v>
      </c>
      <c r="I153" s="403">
        <v>2418.2000000000003</v>
      </c>
      <c r="J153" s="398">
        <v>43.779000000000451</v>
      </c>
      <c r="K153" s="398">
        <v>2374.4209999999998</v>
      </c>
      <c r="L153" s="398"/>
      <c r="M153" s="422">
        <v>57153.690991999989</v>
      </c>
      <c r="N153" s="459"/>
      <c r="O153" s="460"/>
      <c r="S153" s="461"/>
    </row>
    <row r="154" spans="1:19" ht="36" customHeight="1">
      <c r="A154" s="12">
        <v>118</v>
      </c>
      <c r="B154" s="428" t="s">
        <v>181</v>
      </c>
      <c r="C154" s="406" t="s">
        <v>10</v>
      </c>
      <c r="D154" s="403">
        <v>971.01799999999992</v>
      </c>
      <c r="E154" s="398">
        <v>59.163999999999987</v>
      </c>
      <c r="F154" s="398">
        <v>911.85399999999993</v>
      </c>
      <c r="G154" s="398"/>
      <c r="H154" s="422">
        <v>14784.230533999998</v>
      </c>
      <c r="I154" s="403">
        <v>1093.4259999999999</v>
      </c>
      <c r="J154" s="398">
        <v>63.949999999999818</v>
      </c>
      <c r="K154" s="398">
        <v>1029.4760000000001</v>
      </c>
      <c r="L154" s="398"/>
      <c r="M154" s="422">
        <v>16497.063506000002</v>
      </c>
      <c r="N154" s="459"/>
      <c r="O154" s="460"/>
      <c r="S154" s="461"/>
    </row>
    <row r="155" spans="1:19" ht="36" customHeight="1">
      <c r="A155" s="12">
        <v>119</v>
      </c>
      <c r="B155" s="428" t="s">
        <v>146</v>
      </c>
      <c r="C155" s="406" t="s">
        <v>10</v>
      </c>
      <c r="D155" s="403">
        <v>1847.925</v>
      </c>
      <c r="E155" s="398">
        <v>33.723000000000184</v>
      </c>
      <c r="F155" s="398">
        <v>1814.2019999999998</v>
      </c>
      <c r="G155" s="398"/>
      <c r="H155" s="422">
        <v>44151.036426000006</v>
      </c>
      <c r="I155" s="403">
        <v>2178.5250000000001</v>
      </c>
      <c r="J155" s="398">
        <v>36.055000000000291</v>
      </c>
      <c r="K155" s="398">
        <v>2142.4699999999998</v>
      </c>
      <c r="L155" s="398"/>
      <c r="M155" s="422">
        <v>51570.607143999994</v>
      </c>
      <c r="N155" s="459"/>
      <c r="O155" s="460"/>
      <c r="S155" s="461"/>
    </row>
    <row r="156" spans="1:19" ht="36" customHeight="1">
      <c r="A156" s="12">
        <v>120</v>
      </c>
      <c r="B156" s="428" t="s">
        <v>182</v>
      </c>
      <c r="C156" s="406" t="s">
        <v>10</v>
      </c>
      <c r="D156" s="403">
        <v>970.31700000000001</v>
      </c>
      <c r="E156" s="398">
        <v>170.33999999999992</v>
      </c>
      <c r="F156" s="398">
        <v>799.97700000000009</v>
      </c>
      <c r="G156" s="398"/>
      <c r="H156" s="422">
        <v>19437.922476000003</v>
      </c>
      <c r="I156" s="403">
        <v>1302.1610000000001</v>
      </c>
      <c r="J156" s="398">
        <v>228.31200000000013</v>
      </c>
      <c r="K156" s="398">
        <v>1073.8489999999999</v>
      </c>
      <c r="L156" s="398"/>
      <c r="M156" s="422">
        <v>25693.381828000001</v>
      </c>
      <c r="N156" s="459"/>
      <c r="O156" s="460"/>
      <c r="S156" s="461"/>
    </row>
    <row r="157" spans="1:19" ht="36" customHeight="1">
      <c r="A157" s="12">
        <v>121</v>
      </c>
      <c r="B157" s="428" t="s">
        <v>147</v>
      </c>
      <c r="C157" s="406" t="s">
        <v>10</v>
      </c>
      <c r="D157" s="403">
        <v>3848.7969999999991</v>
      </c>
      <c r="E157" s="398">
        <v>70.84099999999944</v>
      </c>
      <c r="F157" s="398">
        <v>3777.9559999999997</v>
      </c>
      <c r="G157" s="398"/>
      <c r="H157" s="422">
        <v>91898.469095999986</v>
      </c>
      <c r="I157" s="403">
        <v>3258.8010000000008</v>
      </c>
      <c r="J157" s="398">
        <v>57.322900000000573</v>
      </c>
      <c r="K157" s="398">
        <v>3201.4781000000003</v>
      </c>
      <c r="L157" s="398"/>
      <c r="M157" s="422">
        <v>76613.435035599992</v>
      </c>
      <c r="N157" s="459"/>
      <c r="O157" s="460"/>
      <c r="S157" s="461"/>
    </row>
    <row r="158" spans="1:19" ht="36" customHeight="1">
      <c r="A158" s="12">
        <v>122</v>
      </c>
      <c r="B158" s="428" t="s">
        <v>148</v>
      </c>
      <c r="C158" s="406" t="s">
        <v>10</v>
      </c>
      <c r="D158" s="403">
        <v>4266.4360000000006</v>
      </c>
      <c r="E158" s="398">
        <v>169.39800000000105</v>
      </c>
      <c r="F158" s="398">
        <v>4097.0379999999996</v>
      </c>
      <c r="G158" s="398"/>
      <c r="H158" s="422">
        <v>99520.605911999999</v>
      </c>
      <c r="I158" s="403">
        <v>4699.5410000000002</v>
      </c>
      <c r="J158" s="398">
        <v>256.78600000000006</v>
      </c>
      <c r="K158" s="398">
        <v>4442.7550000000001</v>
      </c>
      <c r="L158" s="398"/>
      <c r="M158" s="422">
        <v>106268.184912</v>
      </c>
      <c r="N158" s="459"/>
      <c r="O158" s="460"/>
      <c r="S158" s="461"/>
    </row>
    <row r="159" spans="1:19" ht="36" customHeight="1">
      <c r="A159" s="12">
        <v>123</v>
      </c>
      <c r="B159" s="428" t="s">
        <v>149</v>
      </c>
      <c r="C159" s="406" t="s">
        <v>10</v>
      </c>
      <c r="D159" s="403">
        <v>596.06899999999996</v>
      </c>
      <c r="E159" s="398">
        <v>7.8640000000000327</v>
      </c>
      <c r="F159" s="398">
        <v>588.20499999999993</v>
      </c>
      <c r="G159" s="398"/>
      <c r="H159" s="422">
        <v>9530.7040369999995</v>
      </c>
      <c r="I159" s="403">
        <v>591.1629999999999</v>
      </c>
      <c r="J159" s="398">
        <v>7.5429999999998927</v>
      </c>
      <c r="K159" s="398">
        <v>583.62</v>
      </c>
      <c r="L159" s="398"/>
      <c r="M159" s="422">
        <v>9327.3726700000007</v>
      </c>
      <c r="N159" s="459"/>
      <c r="O159" s="460"/>
      <c r="S159" s="461"/>
    </row>
    <row r="160" spans="1:19" ht="36" customHeight="1">
      <c r="A160" s="12">
        <v>124</v>
      </c>
      <c r="B160" s="428" t="s">
        <v>283</v>
      </c>
      <c r="C160" s="406" t="s">
        <v>10</v>
      </c>
      <c r="D160" s="403">
        <v>908.04000000000008</v>
      </c>
      <c r="E160" s="398">
        <v>32.01600000000019</v>
      </c>
      <c r="F160" s="398">
        <v>876.02399999999989</v>
      </c>
      <c r="G160" s="398"/>
      <c r="H160" s="422">
        <v>21271.347215999995</v>
      </c>
      <c r="I160" s="463">
        <v>946.1640000000001</v>
      </c>
      <c r="J160" s="371">
        <v>43.106000000000108</v>
      </c>
      <c r="K160" s="371">
        <v>903.05799999999999</v>
      </c>
      <c r="L160" s="371"/>
      <c r="M160" s="472">
        <v>21558.970612000001</v>
      </c>
      <c r="N160" s="459"/>
      <c r="O160" s="460"/>
      <c r="S160" s="461"/>
    </row>
    <row r="161" spans="1:19" ht="36" customHeight="1">
      <c r="A161" s="12">
        <v>125</v>
      </c>
      <c r="B161" s="428" t="s">
        <v>151</v>
      </c>
      <c r="C161" s="406" t="s">
        <v>10</v>
      </c>
      <c r="D161" s="403">
        <v>11361.533999999996</v>
      </c>
      <c r="E161" s="398">
        <v>249.86399999999776</v>
      </c>
      <c r="F161" s="398">
        <v>11111.669999999998</v>
      </c>
      <c r="G161" s="398"/>
      <c r="H161" s="422">
        <v>270111.24415799999</v>
      </c>
      <c r="I161" s="403">
        <v>11178.645000000002</v>
      </c>
      <c r="J161" s="398">
        <v>224.46200000000135</v>
      </c>
      <c r="K161" s="398">
        <v>10954.183000000001</v>
      </c>
      <c r="L161" s="398"/>
      <c r="M161" s="422">
        <v>262916.27793600003</v>
      </c>
      <c r="N161" s="459"/>
      <c r="O161" s="460"/>
      <c r="S161" s="461"/>
    </row>
    <row r="162" spans="1:19" ht="36" customHeight="1">
      <c r="A162" s="12">
        <v>126</v>
      </c>
      <c r="B162" s="428" t="s">
        <v>282</v>
      </c>
      <c r="C162" s="406" t="s">
        <v>10</v>
      </c>
      <c r="D162" s="403">
        <v>193.26</v>
      </c>
      <c r="E162" s="398">
        <v>2.3419999999999845</v>
      </c>
      <c r="F162" s="398">
        <v>190.91800000000001</v>
      </c>
      <c r="G162" s="398"/>
      <c r="H162" s="422">
        <v>4634.7253680000003</v>
      </c>
      <c r="I162" s="403">
        <v>3340.7920000000004</v>
      </c>
      <c r="J162" s="398">
        <v>47.388000000000829</v>
      </c>
      <c r="K162" s="398">
        <v>3293.4039999999995</v>
      </c>
      <c r="L162" s="398"/>
      <c r="M162" s="422">
        <v>79730.207712000003</v>
      </c>
      <c r="N162" s="459"/>
      <c r="O162" s="460"/>
      <c r="S162" s="461"/>
    </row>
    <row r="163" spans="1:19" ht="36" customHeight="1">
      <c r="A163" s="12">
        <v>127</v>
      </c>
      <c r="B163" s="428" t="s">
        <v>166</v>
      </c>
      <c r="C163" s="406" t="s">
        <v>10</v>
      </c>
      <c r="D163" s="403">
        <v>5635.8999999999987</v>
      </c>
      <c r="E163" s="398">
        <v>135.75999999999931</v>
      </c>
      <c r="F163" s="398">
        <v>5500.1399999999994</v>
      </c>
      <c r="G163" s="398"/>
      <c r="H163" s="422">
        <v>133672.941486</v>
      </c>
      <c r="I163" s="403">
        <v>6825.7060000000001</v>
      </c>
      <c r="J163" s="398">
        <v>143.97299999999996</v>
      </c>
      <c r="K163" s="398">
        <v>6681.7330000000002</v>
      </c>
      <c r="L163" s="398"/>
      <c r="M163" s="422">
        <v>159895.93246000001</v>
      </c>
      <c r="N163" s="459"/>
      <c r="O163" s="460"/>
      <c r="S163" s="461"/>
    </row>
    <row r="164" spans="1:19" ht="36" customHeight="1">
      <c r="A164" s="12">
        <v>128</v>
      </c>
      <c r="B164" s="428" t="s">
        <v>168</v>
      </c>
      <c r="C164" s="406" t="s">
        <v>10</v>
      </c>
      <c r="D164" s="403">
        <v>5154.2960000000003</v>
      </c>
      <c r="E164" s="398">
        <v>63.243000000000393</v>
      </c>
      <c r="F164" s="398">
        <v>5091.0529999999999</v>
      </c>
      <c r="G164" s="398"/>
      <c r="H164" s="422">
        <v>123822.90878999999</v>
      </c>
      <c r="I164" s="403">
        <v>4649.2549999999992</v>
      </c>
      <c r="J164" s="398">
        <v>50.899999999998727</v>
      </c>
      <c r="K164" s="398">
        <v>4598.3550000000005</v>
      </c>
      <c r="L164" s="398"/>
      <c r="M164" s="422">
        <v>110488.44369599999</v>
      </c>
      <c r="N164" s="459"/>
      <c r="O164" s="460"/>
      <c r="S164" s="461"/>
    </row>
    <row r="165" spans="1:19" ht="36" customHeight="1">
      <c r="A165" s="12">
        <v>129</v>
      </c>
      <c r="B165" s="428" t="s">
        <v>153</v>
      </c>
      <c r="C165" s="406" t="s">
        <v>10</v>
      </c>
      <c r="D165" s="403">
        <v>2023.9699999999998</v>
      </c>
      <c r="E165" s="398">
        <v>28.16800000000012</v>
      </c>
      <c r="F165" s="398">
        <v>1995.8019999999997</v>
      </c>
      <c r="G165" s="398"/>
      <c r="H165" s="422">
        <v>48570.391380000001</v>
      </c>
      <c r="I165" s="403">
        <v>2396.8630000000003</v>
      </c>
      <c r="J165" s="398">
        <v>38.256000000000768</v>
      </c>
      <c r="K165" s="398">
        <v>2358.6069999999995</v>
      </c>
      <c r="L165" s="398"/>
      <c r="M165" s="422">
        <v>56775.024787999995</v>
      </c>
      <c r="N165" s="459"/>
      <c r="O165" s="460"/>
      <c r="S165" s="461"/>
    </row>
    <row r="166" spans="1:19" ht="36" customHeight="1">
      <c r="A166" s="12">
        <v>130</v>
      </c>
      <c r="B166" s="428" t="s">
        <v>154</v>
      </c>
      <c r="C166" s="406" t="s">
        <v>10</v>
      </c>
      <c r="D166" s="403">
        <v>4934.0059999999994</v>
      </c>
      <c r="E166" s="398">
        <v>32.193999999999505</v>
      </c>
      <c r="F166" s="398">
        <v>4901.8119999999999</v>
      </c>
      <c r="G166" s="398"/>
      <c r="H166" s="422">
        <v>79316.219972000006</v>
      </c>
      <c r="I166" s="403">
        <v>28611.767</v>
      </c>
      <c r="J166" s="398">
        <v>127.74700000000303</v>
      </c>
      <c r="K166" s="398">
        <v>28484.019999999997</v>
      </c>
      <c r="L166" s="398"/>
      <c r="M166" s="422">
        <v>456737.10906999995</v>
      </c>
      <c r="N166" s="518"/>
      <c r="O166" s="460"/>
      <c r="S166" s="461"/>
    </row>
    <row r="167" spans="1:19" ht="36" customHeight="1">
      <c r="A167" s="12" t="s">
        <v>22</v>
      </c>
      <c r="B167" s="435" t="s">
        <v>155</v>
      </c>
      <c r="C167" s="406" t="s">
        <v>10</v>
      </c>
      <c r="D167" s="403">
        <v>5213.4540000000006</v>
      </c>
      <c r="E167" s="398">
        <v>199.86100000000079</v>
      </c>
      <c r="F167" s="398">
        <v>5013.5929999999998</v>
      </c>
      <c r="G167" s="398"/>
      <c r="H167" s="422">
        <v>121887.58583400001</v>
      </c>
      <c r="I167" s="403">
        <v>6250.5390000000007</v>
      </c>
      <c r="J167" s="398">
        <v>205.38700000000244</v>
      </c>
      <c r="K167" s="398">
        <v>6045.1519999999982</v>
      </c>
      <c r="L167" s="398"/>
      <c r="M167" s="422">
        <v>144992.53334800003</v>
      </c>
      <c r="N167" s="518"/>
      <c r="S167" s="461"/>
    </row>
    <row r="168" spans="1:19" ht="36" customHeight="1">
      <c r="A168" s="12" t="s">
        <v>23</v>
      </c>
      <c r="B168" s="428" t="s">
        <v>169</v>
      </c>
      <c r="C168" s="406" t="s">
        <v>10</v>
      </c>
      <c r="D168" s="403">
        <v>683.06409999999983</v>
      </c>
      <c r="E168" s="398">
        <v>14.954099999999812</v>
      </c>
      <c r="F168" s="398">
        <v>668.11</v>
      </c>
      <c r="G168" s="398"/>
      <c r="H168" s="422">
        <v>16255.674875999999</v>
      </c>
      <c r="I168" s="403">
        <v>555.51900000000001</v>
      </c>
      <c r="J168" s="398">
        <v>11.999000000000024</v>
      </c>
      <c r="K168" s="398">
        <v>543.52</v>
      </c>
      <c r="L168" s="398"/>
      <c r="M168" s="422">
        <v>13067.860024</v>
      </c>
      <c r="N168" s="518"/>
      <c r="S168" s="461"/>
    </row>
    <row r="169" spans="1:19" ht="36" customHeight="1">
      <c r="A169" s="12" t="s">
        <v>24</v>
      </c>
      <c r="B169" s="428" t="s">
        <v>170</v>
      </c>
      <c r="C169" s="406" t="s">
        <v>10</v>
      </c>
      <c r="D169" s="403">
        <v>2739.6970000000001</v>
      </c>
      <c r="E169" s="398">
        <v>18.467999999999847</v>
      </c>
      <c r="F169" s="398">
        <v>2721.2290000000003</v>
      </c>
      <c r="G169" s="398"/>
      <c r="H169" s="422">
        <v>66246.370805999992</v>
      </c>
      <c r="I169" s="403">
        <v>4675.3469999999998</v>
      </c>
      <c r="J169" s="398">
        <v>33.230999999999767</v>
      </c>
      <c r="K169" s="398">
        <v>4642.116</v>
      </c>
      <c r="L169" s="398"/>
      <c r="M169" s="422">
        <v>111739.51922399999</v>
      </c>
      <c r="N169" s="518"/>
      <c r="S169" s="461"/>
    </row>
    <row r="170" spans="1:19" ht="36" customHeight="1">
      <c r="A170" s="12" t="s">
        <v>25</v>
      </c>
      <c r="B170" s="428" t="s">
        <v>284</v>
      </c>
      <c r="C170" s="406" t="s">
        <v>10</v>
      </c>
      <c r="D170" s="403">
        <v>282.41699999999997</v>
      </c>
      <c r="E170" s="398">
        <v>14.257999999999981</v>
      </c>
      <c r="F170" s="398">
        <v>268.15899999999999</v>
      </c>
      <c r="G170" s="398"/>
      <c r="H170" s="422">
        <v>6522.2954580000005</v>
      </c>
      <c r="I170" s="403">
        <v>365.42699999999991</v>
      </c>
      <c r="J170" s="398">
        <v>16.719999999999857</v>
      </c>
      <c r="K170" s="398">
        <v>348.70700000000005</v>
      </c>
      <c r="L170" s="398"/>
      <c r="M170" s="422">
        <v>8387.1729759999998</v>
      </c>
      <c r="N170" s="518"/>
      <c r="S170" s="461"/>
    </row>
    <row r="171" spans="1:19" ht="36" customHeight="1">
      <c r="A171" s="12" t="s">
        <v>26</v>
      </c>
      <c r="B171" s="428" t="s">
        <v>238</v>
      </c>
      <c r="C171" s="406" t="s">
        <v>10</v>
      </c>
      <c r="D171" s="463">
        <v>0</v>
      </c>
      <c r="E171" s="371">
        <v>0</v>
      </c>
      <c r="F171" s="371">
        <v>0</v>
      </c>
      <c r="G171" s="371"/>
      <c r="H171" s="472">
        <v>0</v>
      </c>
      <c r="I171" s="463">
        <v>0</v>
      </c>
      <c r="J171" s="371">
        <v>0</v>
      </c>
      <c r="K171" s="371">
        <v>0</v>
      </c>
      <c r="L171" s="371"/>
      <c r="M171" s="472">
        <v>0</v>
      </c>
      <c r="N171" s="518"/>
      <c r="S171" s="461"/>
    </row>
    <row r="172" spans="1:19" ht="36" customHeight="1">
      <c r="A172" s="12" t="s">
        <v>27</v>
      </c>
      <c r="B172" s="428" t="s">
        <v>388</v>
      </c>
      <c r="C172" s="406" t="s">
        <v>10</v>
      </c>
      <c r="D172" s="403">
        <v>1747.4110000000001</v>
      </c>
      <c r="E172" s="398">
        <v>7.9080000000003565</v>
      </c>
      <c r="F172" s="398">
        <v>1739.5029999999997</v>
      </c>
      <c r="G172" s="398"/>
      <c r="H172" s="422">
        <v>42311.70552000001</v>
      </c>
      <c r="I172" s="403">
        <v>1705.6510000000001</v>
      </c>
      <c r="J172" s="398">
        <v>5.1630000000000109</v>
      </c>
      <c r="K172" s="398">
        <v>1700.4880000000001</v>
      </c>
      <c r="L172" s="398"/>
      <c r="M172" s="422">
        <v>40859.712827999996</v>
      </c>
      <c r="N172" s="518"/>
      <c r="S172" s="461"/>
    </row>
    <row r="173" spans="1:19" ht="36" customHeight="1">
      <c r="A173" s="12" t="s">
        <v>28</v>
      </c>
      <c r="B173" s="428" t="s">
        <v>174</v>
      </c>
      <c r="C173" s="406" t="s">
        <v>10</v>
      </c>
      <c r="D173" s="403">
        <v>2024.2569999999998</v>
      </c>
      <c r="E173" s="398">
        <v>51.661000000000058</v>
      </c>
      <c r="F173" s="398">
        <v>1972.5959999999998</v>
      </c>
      <c r="G173" s="398"/>
      <c r="H173" s="422">
        <v>48006.922572000003</v>
      </c>
      <c r="I173" s="403">
        <v>3323.4229999999998</v>
      </c>
      <c r="J173" s="398">
        <v>78.389999999999873</v>
      </c>
      <c r="K173" s="398">
        <v>3245.0329999999999</v>
      </c>
      <c r="L173" s="398"/>
      <c r="M173" s="422">
        <v>78017.132299999997</v>
      </c>
      <c r="N173" s="518"/>
      <c r="S173" s="461"/>
    </row>
    <row r="174" spans="1:19" ht="36" customHeight="1">
      <c r="A174" s="12" t="s">
        <v>29</v>
      </c>
      <c r="B174" s="428" t="s">
        <v>171</v>
      </c>
      <c r="C174" s="406" t="s">
        <v>10</v>
      </c>
      <c r="D174" s="403">
        <v>12405.289999999999</v>
      </c>
      <c r="E174" s="398">
        <v>146.52299999999923</v>
      </c>
      <c r="F174" s="398">
        <v>12258.767</v>
      </c>
      <c r="G174" s="398"/>
      <c r="H174" s="422">
        <v>298172.73292800004</v>
      </c>
      <c r="I174" s="403">
        <v>13759.176000000001</v>
      </c>
      <c r="J174" s="398">
        <v>391.85700000000179</v>
      </c>
      <c r="K174" s="398">
        <v>13367.319</v>
      </c>
      <c r="L174" s="398"/>
      <c r="M174" s="422">
        <v>321912.46177200007</v>
      </c>
      <c r="N174" s="518"/>
      <c r="S174" s="461"/>
    </row>
    <row r="175" spans="1:19" ht="36" customHeight="1">
      <c r="A175" s="12" t="s">
        <v>30</v>
      </c>
      <c r="B175" s="428" t="s">
        <v>175</v>
      </c>
      <c r="C175" s="406" t="s">
        <v>10</v>
      </c>
      <c r="D175" s="403">
        <v>11244.249999999998</v>
      </c>
      <c r="E175" s="398">
        <v>93.036999999996624</v>
      </c>
      <c r="F175" s="398">
        <v>11151.213000000002</v>
      </c>
      <c r="G175" s="398"/>
      <c r="H175" s="422">
        <v>271076.70101400005</v>
      </c>
      <c r="I175" s="403">
        <v>14495.043999999998</v>
      </c>
      <c r="J175" s="398">
        <v>159.14300000000003</v>
      </c>
      <c r="K175" s="398">
        <v>14335.900999999998</v>
      </c>
      <c r="L175" s="398"/>
      <c r="M175" s="422">
        <v>343835.48908000003</v>
      </c>
      <c r="N175" s="518"/>
      <c r="S175" s="461"/>
    </row>
    <row r="176" spans="1:19" ht="36" customHeight="1">
      <c r="A176" s="12" t="s">
        <v>31</v>
      </c>
      <c r="B176" s="428" t="s">
        <v>172</v>
      </c>
      <c r="C176" s="406" t="s">
        <v>10</v>
      </c>
      <c r="D176" s="403">
        <v>3745.9120000000003</v>
      </c>
      <c r="E176" s="398">
        <v>88.333999999999833</v>
      </c>
      <c r="F176" s="398">
        <v>3657.5780000000004</v>
      </c>
      <c r="G176" s="398"/>
      <c r="H176" s="422">
        <v>89023.718489999999</v>
      </c>
      <c r="I176" s="403">
        <v>5942.3259999999991</v>
      </c>
      <c r="J176" s="398">
        <v>115.94999999999891</v>
      </c>
      <c r="K176" s="398">
        <v>5826.3760000000002</v>
      </c>
      <c r="L176" s="398"/>
      <c r="M176" s="422">
        <v>140150.869332</v>
      </c>
      <c r="N176" s="518"/>
      <c r="S176" s="461"/>
    </row>
    <row r="177" spans="1:19" ht="36" customHeight="1">
      <c r="A177" s="12" t="s">
        <v>32</v>
      </c>
      <c r="B177" s="428" t="s">
        <v>176</v>
      </c>
      <c r="C177" s="406" t="s">
        <v>10</v>
      </c>
      <c r="D177" s="403">
        <v>9768.0370000000021</v>
      </c>
      <c r="E177" s="398">
        <v>170.5430000000033</v>
      </c>
      <c r="F177" s="398">
        <v>9597.4939999999988</v>
      </c>
      <c r="G177" s="398"/>
      <c r="H177" s="422">
        <v>233384.30845799998</v>
      </c>
      <c r="I177" s="403">
        <v>13878.386999999999</v>
      </c>
      <c r="J177" s="398">
        <v>199.09299999999894</v>
      </c>
      <c r="K177" s="398">
        <v>13679.294</v>
      </c>
      <c r="L177" s="398"/>
      <c r="M177" s="422">
        <v>328624.12549600005</v>
      </c>
      <c r="N177" s="518"/>
      <c r="S177" s="461"/>
    </row>
    <row r="178" spans="1:19" ht="36" customHeight="1">
      <c r="A178" s="12" t="s">
        <v>33</v>
      </c>
      <c r="B178" s="428" t="s">
        <v>177</v>
      </c>
      <c r="C178" s="406" t="s">
        <v>10</v>
      </c>
      <c r="D178" s="403">
        <v>0</v>
      </c>
      <c r="E178" s="371">
        <v>0</v>
      </c>
      <c r="F178" s="371">
        <v>0</v>
      </c>
      <c r="G178" s="371"/>
      <c r="H178" s="472">
        <v>0</v>
      </c>
      <c r="I178" s="403">
        <v>0</v>
      </c>
      <c r="J178" s="371">
        <v>0</v>
      </c>
      <c r="K178" s="371">
        <v>0</v>
      </c>
      <c r="L178" s="371"/>
      <c r="M178" s="472">
        <v>0</v>
      </c>
      <c r="N178" s="518"/>
      <c r="S178" s="461"/>
    </row>
    <row r="179" spans="1:19" ht="36" customHeight="1">
      <c r="A179" s="12" t="s">
        <v>34</v>
      </c>
      <c r="B179" s="428" t="s">
        <v>187</v>
      </c>
      <c r="C179" s="406" t="s">
        <v>10</v>
      </c>
      <c r="D179" s="403">
        <v>1213.5070000000001</v>
      </c>
      <c r="E179" s="398">
        <v>48.123999999999796</v>
      </c>
      <c r="F179" s="398">
        <v>1165.3830000000003</v>
      </c>
      <c r="G179" s="398"/>
      <c r="H179" s="422">
        <v>28314.832770000001</v>
      </c>
      <c r="I179" s="403">
        <v>1517.201</v>
      </c>
      <c r="J179" s="398">
        <v>60.768999999999778</v>
      </c>
      <c r="K179" s="398">
        <v>1456.4320000000002</v>
      </c>
      <c r="L179" s="398"/>
      <c r="M179" s="422">
        <v>34854.309283999995</v>
      </c>
      <c r="N179" s="518"/>
      <c r="S179" s="461"/>
    </row>
    <row r="180" spans="1:19" ht="36" customHeight="1">
      <c r="A180" s="12" t="s">
        <v>35</v>
      </c>
      <c r="B180" s="428" t="s">
        <v>178</v>
      </c>
      <c r="C180" s="406" t="s">
        <v>10</v>
      </c>
      <c r="D180" s="403">
        <v>2209.2309999999998</v>
      </c>
      <c r="E180" s="398">
        <v>43.340999999999894</v>
      </c>
      <c r="F180" s="398">
        <v>2165.89</v>
      </c>
      <c r="G180" s="398"/>
      <c r="H180" s="422">
        <v>23428.892248</v>
      </c>
      <c r="I180" s="403">
        <v>1913.1610000000001</v>
      </c>
      <c r="J180" s="398">
        <v>39.782999999999902</v>
      </c>
      <c r="K180" s="398">
        <v>1873.3780000000002</v>
      </c>
      <c r="L180" s="398"/>
      <c r="M180" s="422">
        <v>20067.892482000003</v>
      </c>
      <c r="N180" s="518"/>
      <c r="S180" s="461"/>
    </row>
    <row r="181" spans="1:19" ht="36" customHeight="1">
      <c r="A181" s="12" t="s">
        <v>36</v>
      </c>
      <c r="B181" s="428" t="s">
        <v>186</v>
      </c>
      <c r="C181" s="557" t="s">
        <v>10</v>
      </c>
      <c r="D181" s="403">
        <v>1584.9490000000003</v>
      </c>
      <c r="E181" s="398">
        <v>100.96000000000049</v>
      </c>
      <c r="F181" s="398">
        <v>1483.9889999999998</v>
      </c>
      <c r="G181" s="398"/>
      <c r="H181" s="422">
        <v>36063.399204000001</v>
      </c>
      <c r="I181" s="403">
        <v>1961.2349999999999</v>
      </c>
      <c r="J181" s="398">
        <v>102.74299999999971</v>
      </c>
      <c r="K181" s="398">
        <v>1858.4920000000002</v>
      </c>
      <c r="L181" s="398"/>
      <c r="M181" s="422">
        <v>44482.000284000002</v>
      </c>
      <c r="N181" s="518"/>
      <c r="S181" s="461"/>
    </row>
    <row r="182" spans="1:19" ht="36" customHeight="1">
      <c r="A182" s="12" t="s">
        <v>37</v>
      </c>
      <c r="B182" s="428" t="s">
        <v>389</v>
      </c>
      <c r="C182" s="406" t="s">
        <v>10</v>
      </c>
      <c r="D182" s="403">
        <v>143.65</v>
      </c>
      <c r="E182" s="398">
        <v>0</v>
      </c>
      <c r="F182" s="398">
        <v>143.65</v>
      </c>
      <c r="G182" s="398"/>
      <c r="H182" s="422">
        <v>3487.2474000000002</v>
      </c>
      <c r="I182" s="463">
        <v>2395.2140000000004</v>
      </c>
      <c r="J182" s="371">
        <v>33.495000000000346</v>
      </c>
      <c r="K182" s="371">
        <v>2361.7190000000001</v>
      </c>
      <c r="L182" s="371"/>
      <c r="M182" s="472">
        <v>57114.306495999997</v>
      </c>
      <c r="N182" s="518"/>
      <c r="S182" s="461"/>
    </row>
    <row r="183" spans="1:19" ht="36" customHeight="1">
      <c r="A183" s="12">
        <v>147</v>
      </c>
      <c r="B183" s="426" t="s">
        <v>277</v>
      </c>
      <c r="C183" s="406" t="s">
        <v>10</v>
      </c>
      <c r="D183" s="403">
        <v>6632.4809999999998</v>
      </c>
      <c r="E183" s="398">
        <v>86.666999999999462</v>
      </c>
      <c r="F183" s="398">
        <v>6545.8140000000003</v>
      </c>
      <c r="G183" s="398"/>
      <c r="H183" s="422">
        <v>159114.61452600005</v>
      </c>
      <c r="I183" s="403">
        <v>6400.116</v>
      </c>
      <c r="J183" s="398">
        <v>66.592999999999847</v>
      </c>
      <c r="K183" s="398">
        <v>6333.5230000000001</v>
      </c>
      <c r="L183" s="398"/>
      <c r="M183" s="422">
        <v>152105.02994400001</v>
      </c>
      <c r="N183" s="518"/>
      <c r="S183" s="461"/>
    </row>
    <row r="184" spans="1:19" ht="36" customHeight="1">
      <c r="A184" s="12">
        <v>148</v>
      </c>
      <c r="B184" s="504" t="s">
        <v>183</v>
      </c>
      <c r="C184" s="406" t="s">
        <v>10</v>
      </c>
      <c r="D184" s="403">
        <v>3248.0360000000001</v>
      </c>
      <c r="E184" s="398">
        <v>154.596</v>
      </c>
      <c r="F184" s="398">
        <v>3093.44</v>
      </c>
      <c r="G184" s="398"/>
      <c r="H184" s="422">
        <v>75242.604317999983</v>
      </c>
      <c r="I184" s="403">
        <v>3563.9439999999995</v>
      </c>
      <c r="J184" s="398">
        <v>202.27499999999964</v>
      </c>
      <c r="K184" s="398">
        <v>3361.6689999999999</v>
      </c>
      <c r="L184" s="398"/>
      <c r="M184" s="422">
        <v>80769.271243999974</v>
      </c>
      <c r="N184" s="518"/>
      <c r="S184" s="461"/>
    </row>
    <row r="185" spans="1:19" ht="36" customHeight="1">
      <c r="A185" s="12">
        <v>149</v>
      </c>
      <c r="B185" s="504" t="s">
        <v>264</v>
      </c>
      <c r="C185" s="406" t="s">
        <v>10</v>
      </c>
      <c r="D185" s="403">
        <v>5664.7830000000004</v>
      </c>
      <c r="E185" s="398">
        <v>139.32299999999941</v>
      </c>
      <c r="F185" s="398">
        <v>5525.4600000000009</v>
      </c>
      <c r="G185" s="398"/>
      <c r="H185" s="422">
        <v>134411.99347799999</v>
      </c>
      <c r="I185" s="403">
        <v>4842.7020000000002</v>
      </c>
      <c r="J185" s="398">
        <v>152.71799999999985</v>
      </c>
      <c r="K185" s="398">
        <v>4689.9840000000004</v>
      </c>
      <c r="L185" s="398"/>
      <c r="M185" s="422">
        <v>112727.49073200002</v>
      </c>
      <c r="N185" s="518"/>
      <c r="S185" s="461"/>
    </row>
    <row r="186" spans="1:19" ht="36" customHeight="1">
      <c r="A186" s="12">
        <v>150</v>
      </c>
      <c r="B186" s="504" t="s">
        <v>184</v>
      </c>
      <c r="C186" s="406" t="s">
        <v>10</v>
      </c>
      <c r="D186" s="403">
        <v>22337.992999999999</v>
      </c>
      <c r="E186" s="371">
        <v>33.354999999999563</v>
      </c>
      <c r="F186" s="398">
        <v>22304.637999999999</v>
      </c>
      <c r="G186" s="398"/>
      <c r="H186" s="422">
        <v>542189.56436399999</v>
      </c>
      <c r="I186" s="403">
        <v>22708.935999999998</v>
      </c>
      <c r="J186" s="371">
        <v>0</v>
      </c>
      <c r="K186" s="398">
        <v>22708.935999999998</v>
      </c>
      <c r="L186" s="398"/>
      <c r="M186" s="422">
        <v>544685.55342800007</v>
      </c>
      <c r="N186" s="518"/>
      <c r="S186" s="461"/>
    </row>
    <row r="187" spans="1:19" ht="36" customHeight="1">
      <c r="A187" s="12">
        <v>151</v>
      </c>
      <c r="B187" s="504" t="s">
        <v>285</v>
      </c>
      <c r="C187" s="406" t="s">
        <v>10</v>
      </c>
      <c r="D187" s="403">
        <v>755.09500000000003</v>
      </c>
      <c r="E187" s="398">
        <v>74.033999999999992</v>
      </c>
      <c r="F187" s="398">
        <v>681.06100000000004</v>
      </c>
      <c r="G187" s="398"/>
      <c r="H187" s="422">
        <v>16554.453510000003</v>
      </c>
      <c r="I187" s="403">
        <v>1073.04</v>
      </c>
      <c r="J187" s="398">
        <v>90.324999999999818</v>
      </c>
      <c r="K187" s="398">
        <v>982.71500000000015</v>
      </c>
      <c r="L187" s="398"/>
      <c r="M187" s="422">
        <v>23525.647276000003</v>
      </c>
      <c r="N187" s="518"/>
      <c r="S187" s="461"/>
    </row>
    <row r="188" spans="1:19" ht="36" customHeight="1">
      <c r="A188" s="12">
        <v>152</v>
      </c>
      <c r="B188" s="504" t="s">
        <v>203</v>
      </c>
      <c r="C188" s="406" t="s">
        <v>10</v>
      </c>
      <c r="D188" s="403">
        <v>3297.4450000000006</v>
      </c>
      <c r="E188" s="398">
        <v>77.646999999999935</v>
      </c>
      <c r="F188" s="398">
        <v>3219.7980000000007</v>
      </c>
      <c r="G188" s="398"/>
      <c r="H188" s="422">
        <v>78285.710916000011</v>
      </c>
      <c r="I188" s="403">
        <v>4096.8289999999997</v>
      </c>
      <c r="J188" s="398">
        <v>85.179999999999382</v>
      </c>
      <c r="K188" s="398">
        <v>4011.6490000000003</v>
      </c>
      <c r="L188" s="398"/>
      <c r="M188" s="422">
        <v>96392.968431999994</v>
      </c>
      <c r="N188" s="518"/>
      <c r="S188" s="461"/>
    </row>
    <row r="189" spans="1:19" ht="36" customHeight="1">
      <c r="A189" s="12">
        <v>153</v>
      </c>
      <c r="B189" s="504" t="s">
        <v>286</v>
      </c>
      <c r="C189" s="406" t="s">
        <v>10</v>
      </c>
      <c r="D189" s="403">
        <v>3915.701</v>
      </c>
      <c r="E189" s="398">
        <v>2.3609999999998763</v>
      </c>
      <c r="F189" s="398">
        <v>3913.34</v>
      </c>
      <c r="G189" s="398"/>
      <c r="H189" s="422">
        <v>95175.957282000003</v>
      </c>
      <c r="I189" s="403">
        <v>1962.1860000000001</v>
      </c>
      <c r="J189" s="398">
        <v>5.4790000000002692</v>
      </c>
      <c r="K189" s="398">
        <v>1956.7069999999999</v>
      </c>
      <c r="L189" s="398"/>
      <c r="M189" s="422">
        <v>46886.491055999992</v>
      </c>
      <c r="N189" s="518"/>
      <c r="S189" s="461"/>
    </row>
    <row r="190" spans="1:19" ht="36" customHeight="1">
      <c r="A190" s="12">
        <v>154</v>
      </c>
      <c r="B190" s="504" t="s">
        <v>295</v>
      </c>
      <c r="C190" s="406" t="s">
        <v>10</v>
      </c>
      <c r="D190" s="403">
        <v>7136.5940000000001</v>
      </c>
      <c r="E190" s="398">
        <v>249.30500000000029</v>
      </c>
      <c r="F190" s="398">
        <v>6887.2889999999998</v>
      </c>
      <c r="G190" s="398"/>
      <c r="H190" s="422">
        <v>167392.16109000001</v>
      </c>
      <c r="I190" s="403">
        <v>9296.402</v>
      </c>
      <c r="J190" s="398">
        <v>264.23599999999897</v>
      </c>
      <c r="K190" s="398">
        <v>9032.1660000000011</v>
      </c>
      <c r="L190" s="398"/>
      <c r="M190" s="422">
        <v>216218.39661999998</v>
      </c>
      <c r="N190" s="518"/>
      <c r="S190" s="461"/>
    </row>
    <row r="191" spans="1:19" ht="36" customHeight="1">
      <c r="A191" s="12">
        <v>155</v>
      </c>
      <c r="B191" s="504" t="s">
        <v>189</v>
      </c>
      <c r="C191" s="406" t="s">
        <v>10</v>
      </c>
      <c r="D191" s="403">
        <v>587.94100000000003</v>
      </c>
      <c r="E191" s="398">
        <v>41.315000000000168</v>
      </c>
      <c r="F191" s="398">
        <v>546.62599999999986</v>
      </c>
      <c r="G191" s="398"/>
      <c r="H191" s="472">
        <v>13281.794105999999</v>
      </c>
      <c r="I191" s="403">
        <v>599.81200000000001</v>
      </c>
      <c r="J191" s="398">
        <v>35.017000000000053</v>
      </c>
      <c r="K191" s="398">
        <v>564.79499999999996</v>
      </c>
      <c r="L191" s="398"/>
      <c r="M191" s="472">
        <v>13504.307928</v>
      </c>
      <c r="N191" s="518"/>
      <c r="S191" s="461"/>
    </row>
    <row r="192" spans="1:19" ht="36" customHeight="1">
      <c r="A192" s="12">
        <v>156</v>
      </c>
      <c r="B192" s="504" t="s">
        <v>190</v>
      </c>
      <c r="C192" s="406" t="s">
        <v>10</v>
      </c>
      <c r="D192" s="403">
        <v>600.90600000000006</v>
      </c>
      <c r="E192" s="398">
        <v>16.675000000000068</v>
      </c>
      <c r="F192" s="398">
        <v>584.23099999999999</v>
      </c>
      <c r="G192" s="398"/>
      <c r="H192" s="422">
        <v>9465.912451000002</v>
      </c>
      <c r="I192" s="403">
        <v>876.64100000000008</v>
      </c>
      <c r="J192" s="398">
        <v>43.950000000000045</v>
      </c>
      <c r="K192" s="398">
        <v>832.69100000000003</v>
      </c>
      <c r="L192" s="398"/>
      <c r="M192" s="422">
        <v>13307.266070999998</v>
      </c>
      <c r="N192" s="518"/>
      <c r="S192" s="461"/>
    </row>
    <row r="193" spans="1:19" ht="36" customHeight="1">
      <c r="A193" s="12">
        <v>157</v>
      </c>
      <c r="B193" s="504" t="s">
        <v>259</v>
      </c>
      <c r="C193" s="406" t="s">
        <v>10</v>
      </c>
      <c r="D193" s="403">
        <v>388.661</v>
      </c>
      <c r="E193" s="398">
        <v>11.605999999999995</v>
      </c>
      <c r="F193" s="398">
        <v>377.05500000000001</v>
      </c>
      <c r="G193" s="398"/>
      <c r="H193" s="422">
        <v>6110.8850669999993</v>
      </c>
      <c r="I193" s="403">
        <v>447.31299999999999</v>
      </c>
      <c r="J193" s="398">
        <v>22.102999999999952</v>
      </c>
      <c r="K193" s="398">
        <v>425.21000000000004</v>
      </c>
      <c r="L193" s="398"/>
      <c r="M193" s="422">
        <v>6809.3369850000008</v>
      </c>
      <c r="N193" s="518"/>
      <c r="S193" s="461"/>
    </row>
    <row r="194" spans="1:19" ht="36" customHeight="1">
      <c r="A194" s="12">
        <v>158</v>
      </c>
      <c r="B194" s="504" t="s">
        <v>278</v>
      </c>
      <c r="C194" s="426" t="s">
        <v>10</v>
      </c>
      <c r="D194" s="403">
        <v>6130.5949999999993</v>
      </c>
      <c r="E194" s="398">
        <v>9.2309999999979482</v>
      </c>
      <c r="F194" s="398">
        <v>6121.3640000000014</v>
      </c>
      <c r="G194" s="398"/>
      <c r="H194" s="422">
        <v>148827.90728399999</v>
      </c>
      <c r="I194" s="403">
        <v>7397.6610000000001</v>
      </c>
      <c r="J194" s="398">
        <v>13.632000000000517</v>
      </c>
      <c r="K194" s="398">
        <v>7384.0289999999995</v>
      </c>
      <c r="L194" s="398"/>
      <c r="M194" s="422">
        <v>177254.14784400002</v>
      </c>
      <c r="N194" s="518"/>
      <c r="S194" s="461"/>
    </row>
    <row r="195" spans="1:19" ht="36" customHeight="1">
      <c r="A195" s="12">
        <v>159</v>
      </c>
      <c r="B195" s="504" t="s">
        <v>204</v>
      </c>
      <c r="C195" s="426" t="s">
        <v>10</v>
      </c>
      <c r="D195" s="403">
        <v>1061.588</v>
      </c>
      <c r="E195" s="398">
        <v>33.450999999999794</v>
      </c>
      <c r="F195" s="398">
        <v>1028.1370000000002</v>
      </c>
      <c r="G195" s="398"/>
      <c r="H195" s="422">
        <v>24967.041077999998</v>
      </c>
      <c r="I195" s="463">
        <v>1423.9349999999997</v>
      </c>
      <c r="J195" s="371">
        <v>49.31699999999978</v>
      </c>
      <c r="K195" s="371">
        <v>1374.6179999999999</v>
      </c>
      <c r="L195" s="371"/>
      <c r="M195" s="472">
        <v>32848.013684000005</v>
      </c>
      <c r="N195" s="518"/>
      <c r="S195" s="461"/>
    </row>
    <row r="196" spans="1:19" ht="36" customHeight="1">
      <c r="A196" s="12">
        <v>160</v>
      </c>
      <c r="B196" s="504" t="s">
        <v>235</v>
      </c>
      <c r="C196" s="426" t="s">
        <v>10</v>
      </c>
      <c r="D196" s="403">
        <v>4990.0410000000002</v>
      </c>
      <c r="E196" s="398">
        <v>411.85899999999947</v>
      </c>
      <c r="F196" s="398">
        <v>4578.1820000000007</v>
      </c>
      <c r="G196" s="398"/>
      <c r="H196" s="422">
        <v>111298.734708</v>
      </c>
      <c r="I196" s="403">
        <v>4450.637999999999</v>
      </c>
      <c r="J196" s="398">
        <v>499.37099999999964</v>
      </c>
      <c r="K196" s="398">
        <v>3951.2669999999994</v>
      </c>
      <c r="L196" s="398"/>
      <c r="M196" s="422">
        <v>94547.842855999974</v>
      </c>
      <c r="N196" s="518"/>
      <c r="S196" s="461"/>
    </row>
    <row r="197" spans="1:19" ht="36" customHeight="1">
      <c r="A197" s="12">
        <v>161</v>
      </c>
      <c r="B197" s="504" t="s">
        <v>287</v>
      </c>
      <c r="C197" s="426" t="s">
        <v>10</v>
      </c>
      <c r="D197" s="403">
        <v>686.7299999999999</v>
      </c>
      <c r="E197" s="398">
        <v>0.66499999999984993</v>
      </c>
      <c r="F197" s="398">
        <v>686.06500000000005</v>
      </c>
      <c r="G197" s="398"/>
      <c r="H197" s="422">
        <v>16685.538995999999</v>
      </c>
      <c r="I197" s="403">
        <v>742.81799999999998</v>
      </c>
      <c r="J197" s="398">
        <v>2.3590000000000373</v>
      </c>
      <c r="K197" s="398">
        <v>740.45899999999995</v>
      </c>
      <c r="L197" s="398"/>
      <c r="M197" s="422">
        <v>17776.543244</v>
      </c>
      <c r="N197" s="518"/>
      <c r="S197" s="461"/>
    </row>
    <row r="198" spans="1:19" ht="36" customHeight="1">
      <c r="A198" s="12">
        <v>162</v>
      </c>
      <c r="B198" s="504" t="s">
        <v>193</v>
      </c>
      <c r="C198" s="426" t="s">
        <v>10</v>
      </c>
      <c r="D198" s="463">
        <v>0</v>
      </c>
      <c r="E198" s="371">
        <v>0</v>
      </c>
      <c r="F198" s="371">
        <v>0</v>
      </c>
      <c r="G198" s="371"/>
      <c r="H198" s="472">
        <v>0</v>
      </c>
      <c r="I198" s="463">
        <v>0</v>
      </c>
      <c r="J198" s="371">
        <v>0</v>
      </c>
      <c r="K198" s="371">
        <v>0</v>
      </c>
      <c r="L198" s="371"/>
      <c r="M198" s="472">
        <v>0</v>
      </c>
      <c r="N198" s="518"/>
      <c r="S198" s="461"/>
    </row>
    <row r="199" spans="1:19" ht="36" customHeight="1">
      <c r="A199" s="12">
        <v>163</v>
      </c>
      <c r="B199" s="504" t="s">
        <v>229</v>
      </c>
      <c r="C199" s="426" t="s">
        <v>10</v>
      </c>
      <c r="D199" s="403">
        <v>3579.2520000000004</v>
      </c>
      <c r="E199" s="398">
        <v>87.33600000000024</v>
      </c>
      <c r="F199" s="398">
        <v>3491.9160000000002</v>
      </c>
      <c r="G199" s="398"/>
      <c r="H199" s="422">
        <v>84924.117053999973</v>
      </c>
      <c r="I199" s="403">
        <v>3137.7819999999992</v>
      </c>
      <c r="J199" s="398">
        <v>70.829999999999018</v>
      </c>
      <c r="K199" s="398">
        <v>3066.9520000000002</v>
      </c>
      <c r="L199" s="398"/>
      <c r="M199" s="422">
        <v>73477.265791999991</v>
      </c>
      <c r="N199" s="518"/>
      <c r="S199" s="461"/>
    </row>
    <row r="200" spans="1:19" ht="36" customHeight="1">
      <c r="A200" s="12">
        <v>164</v>
      </c>
      <c r="B200" s="504" t="s">
        <v>230</v>
      </c>
      <c r="C200" s="426" t="s">
        <v>10</v>
      </c>
      <c r="D200" s="403">
        <v>4488.3080000000009</v>
      </c>
      <c r="E200" s="398">
        <v>209.89200000000073</v>
      </c>
      <c r="F200" s="398">
        <v>4278.4160000000002</v>
      </c>
      <c r="G200" s="398"/>
      <c r="H200" s="422">
        <v>104096.534766</v>
      </c>
      <c r="I200" s="403">
        <v>5460.737000000001</v>
      </c>
      <c r="J200" s="398">
        <v>255.08900000000176</v>
      </c>
      <c r="K200" s="398">
        <v>5205.6479999999992</v>
      </c>
      <c r="L200" s="398"/>
      <c r="M200" s="422">
        <v>125152.69526400002</v>
      </c>
      <c r="N200" s="518"/>
      <c r="S200" s="461"/>
    </row>
    <row r="201" spans="1:19" ht="36" customHeight="1">
      <c r="A201" s="12">
        <v>165</v>
      </c>
      <c r="B201" s="504" t="s">
        <v>194</v>
      </c>
      <c r="C201" s="426" t="s">
        <v>10</v>
      </c>
      <c r="D201" s="403">
        <v>4653.3809999999994</v>
      </c>
      <c r="E201" s="398">
        <v>98.357999999999265</v>
      </c>
      <c r="F201" s="398">
        <v>4555.0230000000001</v>
      </c>
      <c r="G201" s="398"/>
      <c r="H201" s="422">
        <v>110760.90139800002</v>
      </c>
      <c r="I201" s="403">
        <v>6044.1100000000006</v>
      </c>
      <c r="J201" s="398">
        <v>94.726000000001477</v>
      </c>
      <c r="K201" s="398">
        <v>5949.3839999999991</v>
      </c>
      <c r="L201" s="398"/>
      <c r="M201" s="422">
        <v>142684.45384799998</v>
      </c>
      <c r="N201" s="518"/>
      <c r="S201" s="461"/>
    </row>
    <row r="202" spans="1:19" ht="36" customHeight="1">
      <c r="A202" s="12">
        <v>166</v>
      </c>
      <c r="B202" s="505" t="s">
        <v>296</v>
      </c>
      <c r="C202" s="426" t="s">
        <v>10</v>
      </c>
      <c r="D202" s="403">
        <v>70.39</v>
      </c>
      <c r="E202" s="398">
        <v>4.9539999999999935</v>
      </c>
      <c r="F202" s="398">
        <v>65.436000000000007</v>
      </c>
      <c r="G202" s="398"/>
      <c r="H202" s="422">
        <v>1588.5243359999999</v>
      </c>
      <c r="I202" s="403">
        <v>507.55099999999999</v>
      </c>
      <c r="J202" s="398">
        <v>28.386999999999944</v>
      </c>
      <c r="K202" s="398">
        <v>479.16400000000004</v>
      </c>
      <c r="L202" s="398"/>
      <c r="M202" s="422">
        <v>11471.834864</v>
      </c>
      <c r="N202" s="518"/>
      <c r="S202" s="461"/>
    </row>
    <row r="203" spans="1:19" ht="36" customHeight="1">
      <c r="A203" s="12">
        <v>167</v>
      </c>
      <c r="B203" s="426" t="s">
        <v>275</v>
      </c>
      <c r="C203" s="426" t="s">
        <v>10</v>
      </c>
      <c r="D203" s="403">
        <v>10386.381000000001</v>
      </c>
      <c r="E203" s="398">
        <v>17.049000000000888</v>
      </c>
      <c r="F203" s="398">
        <v>10369.332</v>
      </c>
      <c r="G203" s="398"/>
      <c r="H203" s="422">
        <v>252016.34963400001</v>
      </c>
      <c r="I203" s="403">
        <v>13186.663999999999</v>
      </c>
      <c r="J203" s="398">
        <v>21.060999999997875</v>
      </c>
      <c r="K203" s="398">
        <v>13165.603000000001</v>
      </c>
      <c r="L203" s="398"/>
      <c r="M203" s="422">
        <v>315806.86454800004</v>
      </c>
      <c r="N203" s="518"/>
      <c r="S203" s="461"/>
    </row>
    <row r="204" spans="1:19" ht="36" customHeight="1">
      <c r="A204" s="12">
        <v>168</v>
      </c>
      <c r="B204" s="399" t="s">
        <v>208</v>
      </c>
      <c r="C204" s="426" t="s">
        <v>10</v>
      </c>
      <c r="D204" s="403">
        <v>5750.98</v>
      </c>
      <c r="E204" s="398">
        <v>15.776999999999134</v>
      </c>
      <c r="F204" s="398">
        <v>5735.2030000000004</v>
      </c>
      <c r="G204" s="398"/>
      <c r="H204" s="422">
        <v>139418.94829799997</v>
      </c>
      <c r="I204" s="403">
        <v>7623.2870000000003</v>
      </c>
      <c r="J204" s="398">
        <v>14.424600000001192</v>
      </c>
      <c r="K204" s="398">
        <v>7608.8623999999991</v>
      </c>
      <c r="L204" s="398"/>
      <c r="M204" s="422">
        <v>182230.81137359998</v>
      </c>
      <c r="N204" s="518"/>
      <c r="S204" s="461"/>
    </row>
    <row r="205" spans="1:19" ht="36" customHeight="1">
      <c r="A205" s="12">
        <v>169</v>
      </c>
      <c r="B205" s="399" t="s">
        <v>209</v>
      </c>
      <c r="C205" s="426" t="s">
        <v>10</v>
      </c>
      <c r="D205" s="403">
        <v>3175.4350000000004</v>
      </c>
      <c r="E205" s="398">
        <v>85.175999999999931</v>
      </c>
      <c r="F205" s="398">
        <v>3090.2590000000005</v>
      </c>
      <c r="G205" s="398"/>
      <c r="H205" s="422">
        <v>50174.150819000002</v>
      </c>
      <c r="I205" s="403">
        <v>3039.8820000000001</v>
      </c>
      <c r="J205" s="398">
        <v>46.740999999999985</v>
      </c>
      <c r="K205" s="398">
        <v>2993.1410000000001</v>
      </c>
      <c r="L205" s="398"/>
      <c r="M205" s="422">
        <v>48043.125470999999</v>
      </c>
      <c r="N205" s="518"/>
      <c r="S205" s="461"/>
    </row>
    <row r="206" spans="1:19" ht="36" customHeight="1">
      <c r="A206" s="12">
        <v>170</v>
      </c>
      <c r="B206" s="399" t="s">
        <v>265</v>
      </c>
      <c r="C206" s="426" t="s">
        <v>10</v>
      </c>
      <c r="D206" s="403">
        <v>1490.2369999999999</v>
      </c>
      <c r="E206" s="398">
        <v>30.225999999999885</v>
      </c>
      <c r="F206" s="398">
        <v>1460.011</v>
      </c>
      <c r="G206" s="398"/>
      <c r="H206" s="422">
        <v>35446.849409999995</v>
      </c>
      <c r="I206" s="403">
        <v>2891.3589999999995</v>
      </c>
      <c r="J206" s="398">
        <v>53.8449999999998</v>
      </c>
      <c r="K206" s="398">
        <v>2837.5139999999997</v>
      </c>
      <c r="L206" s="398"/>
      <c r="M206" s="422">
        <v>67757.023360000007</v>
      </c>
      <c r="N206" s="518"/>
      <c r="S206" s="461"/>
    </row>
    <row r="207" spans="1:19" ht="36" customHeight="1">
      <c r="A207" s="12">
        <v>171</v>
      </c>
      <c r="B207" s="399" t="s">
        <v>211</v>
      </c>
      <c r="C207" s="426" t="s">
        <v>10</v>
      </c>
      <c r="D207" s="403">
        <v>2113.0410000000002</v>
      </c>
      <c r="E207" s="398">
        <v>126.52600000000029</v>
      </c>
      <c r="F207" s="398">
        <v>1986.5149999999999</v>
      </c>
      <c r="G207" s="398"/>
      <c r="H207" s="422">
        <v>48273.219959999995</v>
      </c>
      <c r="I207" s="403">
        <v>2638.4380000000001</v>
      </c>
      <c r="J207" s="398">
        <v>152.00500000000011</v>
      </c>
      <c r="K207" s="398">
        <v>2486.433</v>
      </c>
      <c r="L207" s="398"/>
      <c r="M207" s="422">
        <v>59559.049184000003</v>
      </c>
      <c r="N207" s="518"/>
      <c r="S207" s="461"/>
    </row>
    <row r="208" spans="1:19" ht="36" customHeight="1">
      <c r="A208" s="12">
        <v>172</v>
      </c>
      <c r="B208" s="399" t="s">
        <v>288</v>
      </c>
      <c r="C208" s="426" t="s">
        <v>10</v>
      </c>
      <c r="D208" s="403">
        <v>3922.4160000000006</v>
      </c>
      <c r="E208" s="398">
        <v>80.593000000001211</v>
      </c>
      <c r="F208" s="398">
        <v>3841.8229999999994</v>
      </c>
      <c r="G208" s="398"/>
      <c r="H208" s="422">
        <v>93295.827239999999</v>
      </c>
      <c r="I208" s="403">
        <v>5150.3319999999994</v>
      </c>
      <c r="J208" s="398">
        <v>109.0699999999988</v>
      </c>
      <c r="K208" s="398">
        <v>5041.2620000000006</v>
      </c>
      <c r="L208" s="398"/>
      <c r="M208" s="422">
        <v>120457.033968</v>
      </c>
      <c r="N208" s="518"/>
      <c r="S208" s="461"/>
    </row>
    <row r="209" spans="1:19" ht="36" customHeight="1">
      <c r="A209" s="12">
        <v>173</v>
      </c>
      <c r="B209" s="399" t="s">
        <v>362</v>
      </c>
      <c r="C209" s="426" t="s">
        <v>10</v>
      </c>
      <c r="D209" s="403">
        <v>4726.357</v>
      </c>
      <c r="E209" s="398">
        <v>19.494000000000597</v>
      </c>
      <c r="F209" s="398">
        <v>4706.8629999999994</v>
      </c>
      <c r="G209" s="398"/>
      <c r="H209" s="422">
        <v>76360.308059000003</v>
      </c>
      <c r="I209" s="403">
        <v>4330.6030000000001</v>
      </c>
      <c r="J209" s="398">
        <v>14.289999999999964</v>
      </c>
      <c r="K209" s="398">
        <v>4316.3130000000001</v>
      </c>
      <c r="L209" s="398"/>
      <c r="M209" s="422">
        <v>69344.289002999998</v>
      </c>
      <c r="N209" s="518"/>
      <c r="S209" s="461"/>
    </row>
    <row r="210" spans="1:19" ht="36" customHeight="1">
      <c r="A210" s="12">
        <v>174</v>
      </c>
      <c r="B210" s="399" t="s">
        <v>255</v>
      </c>
      <c r="C210" s="426" t="s">
        <v>10</v>
      </c>
      <c r="D210" s="403">
        <v>3079.3420000000001</v>
      </c>
      <c r="E210" s="398">
        <v>47.53899999999976</v>
      </c>
      <c r="F210" s="398">
        <v>3031.8030000000003</v>
      </c>
      <c r="G210" s="398"/>
      <c r="H210" s="422">
        <v>49168.951803000004</v>
      </c>
      <c r="I210" s="463">
        <v>6414.6679999999997</v>
      </c>
      <c r="J210" s="371">
        <v>98.037999999999556</v>
      </c>
      <c r="K210" s="371">
        <v>6316.63</v>
      </c>
      <c r="L210" s="371"/>
      <c r="M210" s="472">
        <v>101316.19910500001</v>
      </c>
      <c r="N210" s="518"/>
      <c r="S210" s="461"/>
    </row>
    <row r="211" spans="1:19" ht="36" customHeight="1">
      <c r="A211" s="12">
        <v>175</v>
      </c>
      <c r="B211" s="399" t="s">
        <v>280</v>
      </c>
      <c r="C211" s="426" t="s">
        <v>10</v>
      </c>
      <c r="D211" s="463">
        <v>0</v>
      </c>
      <c r="E211" s="371">
        <v>0</v>
      </c>
      <c r="F211" s="371">
        <v>0</v>
      </c>
      <c r="G211" s="371"/>
      <c r="H211" s="472">
        <v>0</v>
      </c>
      <c r="I211" s="463">
        <v>0</v>
      </c>
      <c r="J211" s="371">
        <v>0</v>
      </c>
      <c r="K211" s="371">
        <v>0</v>
      </c>
      <c r="L211" s="371"/>
      <c r="M211" s="472">
        <v>0</v>
      </c>
      <c r="N211" s="518"/>
      <c r="S211" s="461"/>
    </row>
    <row r="212" spans="1:19" ht="36" customHeight="1">
      <c r="A212" s="12">
        <v>176</v>
      </c>
      <c r="B212" s="399" t="s">
        <v>297</v>
      </c>
      <c r="C212" s="426" t="s">
        <v>10</v>
      </c>
      <c r="D212" s="403">
        <v>3419.3369999999995</v>
      </c>
      <c r="E212" s="398">
        <v>65.293999999999869</v>
      </c>
      <c r="F212" s="398">
        <v>3354.0429999999997</v>
      </c>
      <c r="G212" s="398"/>
      <c r="H212" s="422">
        <v>81512.894568000018</v>
      </c>
      <c r="I212" s="403">
        <v>3339.9820000000004</v>
      </c>
      <c r="J212" s="398">
        <v>41.674000000000433</v>
      </c>
      <c r="K212" s="398">
        <v>3298.308</v>
      </c>
      <c r="L212" s="398"/>
      <c r="M212" s="422">
        <v>78973.444096000007</v>
      </c>
      <c r="N212" s="518"/>
      <c r="S212" s="461"/>
    </row>
    <row r="213" spans="1:19" ht="36" customHeight="1">
      <c r="A213" s="12">
        <v>177</v>
      </c>
      <c r="B213" s="426" t="s">
        <v>304</v>
      </c>
      <c r="C213" s="426" t="s">
        <v>10</v>
      </c>
      <c r="D213" s="593">
        <v>16287</v>
      </c>
      <c r="E213" s="398">
        <v>417.67500000000109</v>
      </c>
      <c r="F213" s="398">
        <v>15869.324999999999</v>
      </c>
      <c r="G213" s="533"/>
      <c r="H213" s="422">
        <v>385655.41009799996</v>
      </c>
      <c r="I213" s="593">
        <v>17166.304</v>
      </c>
      <c r="J213" s="398">
        <v>264.78000000000247</v>
      </c>
      <c r="K213" s="398">
        <v>16901.523999999998</v>
      </c>
      <c r="L213" s="533"/>
      <c r="M213" s="422">
        <v>404911.79390400002</v>
      </c>
    </row>
    <row r="214" spans="1:19" ht="36" customHeight="1">
      <c r="A214" s="12">
        <v>178</v>
      </c>
      <c r="B214" s="399" t="s">
        <v>289</v>
      </c>
      <c r="C214" s="426" t="s">
        <v>10</v>
      </c>
      <c r="D214" s="403">
        <v>2165.7089999999998</v>
      </c>
      <c r="E214" s="398">
        <v>69.224999999999909</v>
      </c>
      <c r="F214" s="398">
        <v>2096.4839999999999</v>
      </c>
      <c r="G214" s="398"/>
      <c r="H214" s="422">
        <v>51007.020372000006</v>
      </c>
      <c r="I214" s="403">
        <v>2136.8429999999998</v>
      </c>
      <c r="J214" s="398">
        <v>83.308999999999742</v>
      </c>
      <c r="K214" s="398">
        <v>2053.5340000000001</v>
      </c>
      <c r="L214" s="398"/>
      <c r="M214" s="422">
        <v>49310.088660000001</v>
      </c>
      <c r="N214" s="518"/>
      <c r="S214" s="461"/>
    </row>
    <row r="215" spans="1:19" ht="36" customHeight="1">
      <c r="A215" s="12">
        <v>179</v>
      </c>
      <c r="B215" s="399" t="s">
        <v>305</v>
      </c>
      <c r="C215" s="426" t="s">
        <v>10</v>
      </c>
      <c r="D215" s="403">
        <v>5393.5529999999999</v>
      </c>
      <c r="E215" s="398">
        <v>127.09199999999873</v>
      </c>
      <c r="F215" s="398">
        <v>5266.4610000000011</v>
      </c>
      <c r="G215" s="398"/>
      <c r="H215" s="422">
        <v>127945.38645000001</v>
      </c>
      <c r="I215" s="403">
        <v>6837.0960000000005</v>
      </c>
      <c r="J215" s="398">
        <v>166.14099999999962</v>
      </c>
      <c r="K215" s="398">
        <v>6670.9550000000008</v>
      </c>
      <c r="L215" s="398"/>
      <c r="M215" s="422">
        <v>159751.61756399999</v>
      </c>
      <c r="N215" s="518"/>
      <c r="S215" s="461"/>
    </row>
    <row r="216" spans="1:19" ht="36" customHeight="1">
      <c r="A216" s="12">
        <v>180</v>
      </c>
      <c r="B216" s="399" t="s">
        <v>279</v>
      </c>
      <c r="C216" s="426" t="s">
        <v>10</v>
      </c>
      <c r="D216" s="403">
        <v>928.16399999999999</v>
      </c>
      <c r="E216" s="398">
        <v>18.447000000000116</v>
      </c>
      <c r="F216" s="398">
        <v>909.71699999999987</v>
      </c>
      <c r="G216" s="398"/>
      <c r="H216" s="422">
        <v>22141.770210000002</v>
      </c>
      <c r="I216" s="403">
        <v>858.197</v>
      </c>
      <c r="J216" s="398">
        <v>23.80399999999986</v>
      </c>
      <c r="K216" s="398">
        <v>834.39300000000014</v>
      </c>
      <c r="L216" s="398"/>
      <c r="M216" s="422">
        <v>19995.100272000003</v>
      </c>
      <c r="N216" s="518"/>
      <c r="S216" s="461"/>
    </row>
    <row r="217" spans="1:19" ht="36" customHeight="1">
      <c r="A217" s="12">
        <v>181</v>
      </c>
      <c r="B217" s="399" t="s">
        <v>281</v>
      </c>
      <c r="C217" s="426" t="s">
        <v>10</v>
      </c>
      <c r="D217" s="403">
        <v>4046.7449999999999</v>
      </c>
      <c r="E217" s="398">
        <v>55.407999999999902</v>
      </c>
      <c r="F217" s="398">
        <v>3991.337</v>
      </c>
      <c r="G217" s="398"/>
      <c r="H217" s="422">
        <v>96926.844461999979</v>
      </c>
      <c r="I217" s="403">
        <v>5662.7619999999997</v>
      </c>
      <c r="J217" s="398">
        <v>82.897000000000844</v>
      </c>
      <c r="K217" s="398">
        <v>5579.8649999999989</v>
      </c>
      <c r="L217" s="398"/>
      <c r="M217" s="422">
        <v>133273.29873600003</v>
      </c>
      <c r="N217" s="518"/>
      <c r="S217" s="461"/>
    </row>
    <row r="218" spans="1:19" ht="36" customHeight="1">
      <c r="A218" s="12">
        <v>182</v>
      </c>
      <c r="B218" s="399" t="s">
        <v>298</v>
      </c>
      <c r="C218" s="426" t="s">
        <v>10</v>
      </c>
      <c r="D218" s="403">
        <v>8964.8669999999984</v>
      </c>
      <c r="E218" s="398">
        <v>93.742999999998574</v>
      </c>
      <c r="F218" s="398">
        <v>8871.1239999999998</v>
      </c>
      <c r="G218" s="398"/>
      <c r="H218" s="422">
        <v>215753.597346</v>
      </c>
      <c r="I218" s="403">
        <v>10854.626</v>
      </c>
      <c r="J218" s="398">
        <v>97.036999999998443</v>
      </c>
      <c r="K218" s="398">
        <v>10757.589000000002</v>
      </c>
      <c r="L218" s="398"/>
      <c r="M218" s="422">
        <v>258465.24188399999</v>
      </c>
      <c r="N218" s="518"/>
      <c r="S218" s="461"/>
    </row>
    <row r="219" spans="1:19" ht="36" customHeight="1">
      <c r="A219" s="12">
        <v>183</v>
      </c>
      <c r="B219" s="399" t="s">
        <v>299</v>
      </c>
      <c r="C219" s="426" t="s">
        <v>10</v>
      </c>
      <c r="D219" s="403">
        <v>6613.0320000000011</v>
      </c>
      <c r="E219" s="398">
        <v>205.10000000000127</v>
      </c>
      <c r="F219" s="398">
        <v>6407.9319999999998</v>
      </c>
      <c r="G219" s="398"/>
      <c r="H219" s="422">
        <v>155936.867142</v>
      </c>
      <c r="I219" s="403">
        <v>6952.0280000000002</v>
      </c>
      <c r="J219" s="398">
        <v>216.27099999999973</v>
      </c>
      <c r="K219" s="398">
        <v>6735.7570000000005</v>
      </c>
      <c r="L219" s="398"/>
      <c r="M219" s="422">
        <v>162015.01571600002</v>
      </c>
      <c r="N219" s="518"/>
      <c r="S219" s="461"/>
    </row>
    <row r="220" spans="1:19" ht="36" customHeight="1">
      <c r="A220" s="12">
        <v>184</v>
      </c>
      <c r="B220" s="399" t="s">
        <v>303</v>
      </c>
      <c r="C220" s="112" t="s">
        <v>10</v>
      </c>
      <c r="D220" s="403">
        <v>11193.761</v>
      </c>
      <c r="E220" s="398">
        <v>108.22000000000116</v>
      </c>
      <c r="F220" s="398">
        <v>11085.540999999999</v>
      </c>
      <c r="G220" s="398"/>
      <c r="H220" s="422">
        <v>269626.08187200001</v>
      </c>
      <c r="I220" s="403">
        <v>10972.583000000001</v>
      </c>
      <c r="J220" s="398">
        <v>73.999000000001615</v>
      </c>
      <c r="K220" s="398">
        <v>10898.583999999999</v>
      </c>
      <c r="L220" s="398"/>
      <c r="M220" s="422">
        <v>261573.84077199997</v>
      </c>
      <c r="N220" s="518"/>
      <c r="S220" s="461"/>
    </row>
    <row r="221" spans="1:19" ht="36" customHeight="1">
      <c r="A221" s="12">
        <v>185</v>
      </c>
      <c r="B221" s="431" t="s">
        <v>300</v>
      </c>
      <c r="C221" s="112" t="s">
        <v>10</v>
      </c>
      <c r="D221" s="403">
        <v>7207.1169999999993</v>
      </c>
      <c r="E221" s="398">
        <v>42.02599999999893</v>
      </c>
      <c r="F221" s="398">
        <v>7165.0910000000003</v>
      </c>
      <c r="G221" s="398"/>
      <c r="H221" s="422">
        <v>174289.20142199998</v>
      </c>
      <c r="I221" s="403">
        <v>10990.148999999999</v>
      </c>
      <c r="J221" s="398">
        <v>73.548999999999069</v>
      </c>
      <c r="K221" s="398">
        <v>10916.6</v>
      </c>
      <c r="L221" s="398"/>
      <c r="M221" s="422">
        <v>262548.296868</v>
      </c>
      <c r="N221" s="518"/>
      <c r="S221" s="461"/>
    </row>
    <row r="222" spans="1:19" ht="36" customHeight="1">
      <c r="A222" s="12">
        <v>186</v>
      </c>
      <c r="B222" s="431" t="s">
        <v>301</v>
      </c>
      <c r="C222" s="112" t="s">
        <v>10</v>
      </c>
      <c r="D222" s="403">
        <v>10971.024000000001</v>
      </c>
      <c r="E222" s="398">
        <v>62.325000000002547</v>
      </c>
      <c r="F222" s="398">
        <v>10908.698999999999</v>
      </c>
      <c r="G222" s="398"/>
      <c r="H222" s="422">
        <v>265399.71028199996</v>
      </c>
      <c r="I222" s="403">
        <v>8903.4229999999989</v>
      </c>
      <c r="J222" s="398">
        <v>66.087999999999738</v>
      </c>
      <c r="K222" s="398">
        <v>8837.3349999999991</v>
      </c>
      <c r="L222" s="398"/>
      <c r="M222" s="422">
        <v>212398.60845600005</v>
      </c>
      <c r="N222" s="518"/>
      <c r="S222" s="461"/>
    </row>
    <row r="223" spans="1:19" ht="36" customHeight="1">
      <c r="A223" s="12">
        <v>187</v>
      </c>
      <c r="B223" s="399" t="s">
        <v>341</v>
      </c>
      <c r="C223" s="112" t="s">
        <v>10</v>
      </c>
      <c r="D223" s="403">
        <v>2784.9730000000004</v>
      </c>
      <c r="E223" s="398">
        <v>40.658000000000357</v>
      </c>
      <c r="F223" s="398">
        <v>2744.3150000000001</v>
      </c>
      <c r="G223" s="398"/>
      <c r="H223" s="422">
        <v>66766.421652000005</v>
      </c>
      <c r="I223" s="403">
        <v>3194.1159999999991</v>
      </c>
      <c r="J223" s="398">
        <v>38.429999999999382</v>
      </c>
      <c r="K223" s="398">
        <v>3155.6859999999997</v>
      </c>
      <c r="L223" s="398"/>
      <c r="M223" s="422">
        <v>75742.561287999997</v>
      </c>
      <c r="N223" s="518"/>
      <c r="S223" s="461"/>
    </row>
    <row r="224" spans="1:19" ht="36" customHeight="1">
      <c r="A224" s="12">
        <v>188</v>
      </c>
      <c r="B224" s="399" t="s">
        <v>361</v>
      </c>
      <c r="C224" s="112" t="s">
        <v>10</v>
      </c>
      <c r="D224" s="403">
        <v>9599.9880000000012</v>
      </c>
      <c r="E224" s="398">
        <v>265.76400000000103</v>
      </c>
      <c r="F224" s="398">
        <v>9334.2240000000002</v>
      </c>
      <c r="G224" s="398"/>
      <c r="H224" s="422">
        <v>227137.3524</v>
      </c>
      <c r="I224" s="403">
        <v>9945.2829999999994</v>
      </c>
      <c r="J224" s="398">
        <v>249.68900000000031</v>
      </c>
      <c r="K224" s="398">
        <v>9695.5939999999991</v>
      </c>
      <c r="L224" s="398"/>
      <c r="M224" s="422">
        <v>233201.03275200003</v>
      </c>
      <c r="N224" s="518"/>
      <c r="S224" s="461"/>
    </row>
    <row r="225" spans="1:19" ht="36" customHeight="1">
      <c r="A225" s="12">
        <v>189</v>
      </c>
      <c r="B225" s="399" t="s">
        <v>371</v>
      </c>
      <c r="C225" s="112" t="s">
        <v>10</v>
      </c>
      <c r="D225" s="403">
        <v>1537.7529999999997</v>
      </c>
      <c r="E225" s="398">
        <v>36.317999999999756</v>
      </c>
      <c r="F225" s="398">
        <v>1501.4349999999999</v>
      </c>
      <c r="G225" s="398"/>
      <c r="H225" s="422">
        <v>36501.035592000007</v>
      </c>
      <c r="I225" s="403">
        <v>1986.5650000000003</v>
      </c>
      <c r="J225" s="398">
        <v>39.458999999999833</v>
      </c>
      <c r="K225" s="398">
        <v>1947.1060000000004</v>
      </c>
      <c r="L225" s="398"/>
      <c r="M225" s="422">
        <v>46764.409156000002</v>
      </c>
      <c r="N225" s="518"/>
      <c r="S225" s="461"/>
    </row>
    <row r="226" spans="1:19" ht="36" customHeight="1">
      <c r="A226" s="12">
        <v>190</v>
      </c>
      <c r="B226" s="399" t="s">
        <v>307</v>
      </c>
      <c r="C226" s="112" t="s">
        <v>10</v>
      </c>
      <c r="D226" s="403">
        <v>552.64599999999996</v>
      </c>
      <c r="E226" s="398">
        <v>10.731999999999971</v>
      </c>
      <c r="F226" s="398">
        <v>541.91399999999999</v>
      </c>
      <c r="G226" s="398"/>
      <c r="H226" s="422">
        <v>8778.1323780000002</v>
      </c>
      <c r="I226" s="403">
        <v>602.01600000000008</v>
      </c>
      <c r="J226" s="398">
        <v>10.444000000000074</v>
      </c>
      <c r="K226" s="398">
        <v>591.572</v>
      </c>
      <c r="L226" s="398"/>
      <c r="M226" s="422">
        <v>9455.8556069999995</v>
      </c>
      <c r="N226" s="518"/>
      <c r="S226" s="461"/>
    </row>
    <row r="227" spans="1:19" ht="36" customHeight="1">
      <c r="A227" s="12">
        <v>191</v>
      </c>
      <c r="B227" s="399" t="s">
        <v>357</v>
      </c>
      <c r="C227" s="112" t="s">
        <v>10</v>
      </c>
      <c r="D227" s="403">
        <v>3967.0079999999998</v>
      </c>
      <c r="E227" s="398">
        <v>29.234999999999673</v>
      </c>
      <c r="F227" s="398">
        <v>3937.7730000000001</v>
      </c>
      <c r="G227" s="398"/>
      <c r="H227" s="422">
        <v>95739.141456000012</v>
      </c>
      <c r="I227" s="403">
        <v>5681.5160000000005</v>
      </c>
      <c r="J227" s="398">
        <v>28.023000000001048</v>
      </c>
      <c r="K227" s="398">
        <v>5653.4929999999995</v>
      </c>
      <c r="L227" s="398"/>
      <c r="M227" s="422">
        <v>135389.191612</v>
      </c>
      <c r="N227" s="518"/>
      <c r="S227" s="461"/>
    </row>
    <row r="228" spans="1:19" ht="36" customHeight="1">
      <c r="A228" s="12">
        <v>192</v>
      </c>
      <c r="B228" s="399" t="s">
        <v>358</v>
      </c>
      <c r="C228" s="112" t="s">
        <v>10</v>
      </c>
      <c r="D228" s="403">
        <v>3647.2489999999998</v>
      </c>
      <c r="E228" s="398">
        <v>84.471000000000004</v>
      </c>
      <c r="F228" s="398">
        <v>3562.7779999999998</v>
      </c>
      <c r="G228" s="398"/>
      <c r="H228" s="422">
        <v>57652.76103400001</v>
      </c>
      <c r="I228" s="403">
        <v>19533.223999999998</v>
      </c>
      <c r="J228" s="398">
        <v>269.33200000000215</v>
      </c>
      <c r="K228" s="398">
        <v>19263.891999999996</v>
      </c>
      <c r="L228" s="398"/>
      <c r="M228" s="422">
        <v>308365.00482700003</v>
      </c>
      <c r="N228" s="518"/>
      <c r="S228" s="461"/>
    </row>
    <row r="229" spans="1:19" ht="36" customHeight="1">
      <c r="A229" s="12">
        <v>193</v>
      </c>
      <c r="B229" s="431" t="s">
        <v>348</v>
      </c>
      <c r="C229" s="112" t="s">
        <v>10</v>
      </c>
      <c r="D229" s="403">
        <v>5147.8069999999998</v>
      </c>
      <c r="E229" s="398">
        <v>93.799999999999272</v>
      </c>
      <c r="F229" s="398">
        <v>5054.0070000000005</v>
      </c>
      <c r="G229" s="398"/>
      <c r="H229" s="422">
        <v>122911.225542</v>
      </c>
      <c r="I229" s="403">
        <v>5044.7970000000005</v>
      </c>
      <c r="J229" s="398">
        <v>77.113000000000284</v>
      </c>
      <c r="K229" s="398">
        <v>4967.6840000000002</v>
      </c>
      <c r="L229" s="398"/>
      <c r="M229" s="422">
        <v>119159.98207600001</v>
      </c>
      <c r="N229" s="518"/>
      <c r="S229" s="461"/>
    </row>
    <row r="230" spans="1:19" ht="36" customHeight="1">
      <c r="A230" s="12">
        <v>194</v>
      </c>
      <c r="B230" s="399" t="s">
        <v>354</v>
      </c>
      <c r="C230" s="112" t="s">
        <v>10</v>
      </c>
      <c r="D230" s="403">
        <v>7472.7380000000012</v>
      </c>
      <c r="E230" s="398">
        <v>91.033000000001266</v>
      </c>
      <c r="F230" s="398">
        <v>7381.7049999999999</v>
      </c>
      <c r="G230" s="398"/>
      <c r="H230" s="422">
        <v>179591.44425599999</v>
      </c>
      <c r="I230" s="403">
        <v>8201.0820000000003</v>
      </c>
      <c r="J230" s="398">
        <v>159.18900000000122</v>
      </c>
      <c r="K230" s="398">
        <v>8041.8929999999991</v>
      </c>
      <c r="L230" s="398"/>
      <c r="M230" s="422">
        <v>193438.30537999995</v>
      </c>
      <c r="N230" s="518"/>
      <c r="S230" s="461"/>
    </row>
    <row r="231" spans="1:19" ht="36" customHeight="1">
      <c r="A231" s="12">
        <v>195</v>
      </c>
      <c r="B231" s="399" t="s">
        <v>394</v>
      </c>
      <c r="C231" s="112" t="s">
        <v>10</v>
      </c>
      <c r="D231" s="403">
        <v>11584.692999999999</v>
      </c>
      <c r="E231" s="398">
        <v>56.720999999999549</v>
      </c>
      <c r="F231" s="398">
        <v>11527.972</v>
      </c>
      <c r="G231" s="398"/>
      <c r="H231" s="422">
        <v>279886.50831800001</v>
      </c>
      <c r="I231" s="403">
        <v>10340.331</v>
      </c>
      <c r="J231" s="398">
        <v>83.15900000000147</v>
      </c>
      <c r="K231" s="398">
        <v>10257.171999999999</v>
      </c>
      <c r="L231" s="398"/>
      <c r="M231" s="422">
        <v>0</v>
      </c>
      <c r="N231" s="518"/>
      <c r="S231" s="461"/>
    </row>
    <row r="232" spans="1:19" ht="36" customHeight="1">
      <c r="A232" s="12">
        <v>196</v>
      </c>
      <c r="B232" s="399" t="s">
        <v>393</v>
      </c>
      <c r="C232" s="112" t="s">
        <v>10</v>
      </c>
      <c r="D232" s="403">
        <v>2923.2520000000009</v>
      </c>
      <c r="E232" s="398">
        <v>124.57600000000093</v>
      </c>
      <c r="F232" s="398">
        <v>2798.6759999999999</v>
      </c>
      <c r="G232" s="398"/>
      <c r="H232" s="422">
        <v>68293.29175199999</v>
      </c>
      <c r="I232" s="403">
        <v>2285.7240000000006</v>
      </c>
      <c r="J232" s="398">
        <v>45.00800000000072</v>
      </c>
      <c r="K232" s="398">
        <v>2240.7159999999999</v>
      </c>
      <c r="L232" s="398"/>
      <c r="M232" s="422">
        <v>0</v>
      </c>
      <c r="N232" s="518"/>
      <c r="S232" s="461"/>
    </row>
    <row r="233" spans="1:19" ht="36" customHeight="1">
      <c r="A233" s="12">
        <v>197</v>
      </c>
      <c r="B233" s="399" t="s">
        <v>374</v>
      </c>
      <c r="C233" s="112" t="s">
        <v>10</v>
      </c>
      <c r="D233" s="403">
        <v>1966.7370000000001</v>
      </c>
      <c r="E233" s="398">
        <v>38.634999999999991</v>
      </c>
      <c r="F233" s="398">
        <v>1928.1020000000001</v>
      </c>
      <c r="G233" s="398"/>
      <c r="H233" s="422">
        <v>31298.590978</v>
      </c>
      <c r="I233" s="403">
        <v>2739.1970000000001</v>
      </c>
      <c r="J233" s="398">
        <v>34.063999999999396</v>
      </c>
      <c r="K233" s="398">
        <v>2705.1330000000007</v>
      </c>
      <c r="L233" s="398"/>
      <c r="M233" s="422">
        <v>43771.757073000008</v>
      </c>
      <c r="N233" s="518"/>
      <c r="S233" s="461"/>
    </row>
    <row r="234" spans="1:19" ht="36" customHeight="1">
      <c r="A234" s="12">
        <v>198</v>
      </c>
      <c r="B234" s="399" t="s">
        <v>390</v>
      </c>
      <c r="C234" s="112" t="s">
        <v>10</v>
      </c>
      <c r="D234" s="403">
        <v>1354.55</v>
      </c>
      <c r="E234" s="398">
        <v>29.091999999999871</v>
      </c>
      <c r="F234" s="398">
        <v>1325.4580000000001</v>
      </c>
      <c r="G234" s="398"/>
      <c r="H234" s="422">
        <v>0</v>
      </c>
      <c r="I234" s="463"/>
      <c r="J234" s="371"/>
      <c r="K234" s="371"/>
      <c r="L234" s="371"/>
      <c r="M234" s="472"/>
      <c r="N234" s="518"/>
      <c r="S234" s="461"/>
    </row>
    <row r="235" spans="1:19" ht="36" customHeight="1">
      <c r="A235" s="12">
        <v>199</v>
      </c>
      <c r="B235" s="399" t="s">
        <v>378</v>
      </c>
      <c r="C235" s="406" t="s">
        <v>10</v>
      </c>
      <c r="D235" s="463">
        <v>0</v>
      </c>
      <c r="E235" s="371">
        <v>0</v>
      </c>
      <c r="F235" s="371">
        <v>0</v>
      </c>
      <c r="G235" s="371"/>
      <c r="H235" s="472">
        <v>0</v>
      </c>
      <c r="I235" s="463">
        <v>0</v>
      </c>
      <c r="J235" s="371">
        <v>0</v>
      </c>
      <c r="K235" s="371">
        <v>0</v>
      </c>
      <c r="L235" s="371"/>
      <c r="M235" s="472">
        <v>0</v>
      </c>
      <c r="N235" s="518"/>
      <c r="S235" s="461"/>
    </row>
    <row r="236" spans="1:19" ht="36" customHeight="1">
      <c r="A236" s="12">
        <v>200</v>
      </c>
      <c r="B236" s="399" t="s">
        <v>379</v>
      </c>
      <c r="C236" s="406" t="s">
        <v>10</v>
      </c>
      <c r="D236" s="403">
        <v>0</v>
      </c>
      <c r="E236" s="371">
        <v>0</v>
      </c>
      <c r="F236" s="398">
        <v>0</v>
      </c>
      <c r="G236" s="398"/>
      <c r="H236" s="422">
        <v>0</v>
      </c>
      <c r="I236" s="403">
        <v>9.0960000000000001</v>
      </c>
      <c r="J236" s="371">
        <v>0</v>
      </c>
      <c r="K236" s="398">
        <v>9.0960000000000001</v>
      </c>
      <c r="L236" s="398"/>
      <c r="M236" s="422">
        <v>84.256247999999999</v>
      </c>
      <c r="N236" s="518"/>
      <c r="S236" s="461"/>
    </row>
    <row r="237" spans="1:19" ht="36" customHeight="1">
      <c r="A237" s="574">
        <v>201</v>
      </c>
      <c r="B237" s="575" t="s">
        <v>422</v>
      </c>
      <c r="C237" s="604" t="s">
        <v>10</v>
      </c>
      <c r="D237" s="585">
        <v>699.32099999999991</v>
      </c>
      <c r="E237" s="586">
        <v>10.315999999999917</v>
      </c>
      <c r="F237" s="586">
        <v>689.005</v>
      </c>
      <c r="G237" s="586"/>
      <c r="H237" s="587">
        <v>29344.511342999998</v>
      </c>
      <c r="I237" s="403">
        <v>969.27</v>
      </c>
      <c r="J237" s="398">
        <v>14.72400000000016</v>
      </c>
      <c r="K237" s="398">
        <v>954.54599999999982</v>
      </c>
      <c r="L237" s="398"/>
      <c r="M237" s="422">
        <v>41128.011169999998</v>
      </c>
      <c r="N237" s="459"/>
      <c r="S237" s="461"/>
    </row>
    <row r="238" spans="1:19" ht="36" customHeight="1">
      <c r="A238" s="12">
        <v>202</v>
      </c>
      <c r="B238" s="431" t="s">
        <v>347</v>
      </c>
      <c r="C238" s="406" t="s">
        <v>10</v>
      </c>
      <c r="D238" s="403">
        <v>134.459</v>
      </c>
      <c r="E238" s="398">
        <v>13.042000000000002</v>
      </c>
      <c r="F238" s="398">
        <v>121.417</v>
      </c>
      <c r="G238" s="398"/>
      <c r="H238" s="422">
        <v>5305.0331410000017</v>
      </c>
      <c r="I238" s="403">
        <v>152.97899999999998</v>
      </c>
      <c r="J238" s="398">
        <v>8.5919999999999845</v>
      </c>
      <c r="K238" s="398">
        <v>144.387</v>
      </c>
      <c r="L238" s="398"/>
      <c r="M238" s="422">
        <v>6241.3229350000001</v>
      </c>
      <c r="N238" s="518"/>
      <c r="S238" s="461"/>
    </row>
    <row r="239" spans="1:19" ht="36" customHeight="1">
      <c r="A239" s="12">
        <v>203</v>
      </c>
      <c r="B239" s="431" t="s">
        <v>375</v>
      </c>
      <c r="C239" s="406" t="s">
        <v>10</v>
      </c>
      <c r="D239" s="403">
        <v>1035.681</v>
      </c>
      <c r="E239" s="398">
        <v>0.83300000000008367</v>
      </c>
      <c r="F239" s="398">
        <v>1034.848</v>
      </c>
      <c r="G239" s="398"/>
      <c r="H239" s="422">
        <v>45147.068286000002</v>
      </c>
      <c r="I239" s="403">
        <v>2107.4430000000002</v>
      </c>
      <c r="J239" s="398">
        <v>2.2609999999999673</v>
      </c>
      <c r="K239" s="398">
        <v>2105.1820000000002</v>
      </c>
      <c r="L239" s="398"/>
      <c r="M239" s="422">
        <v>91754.357470000017</v>
      </c>
      <c r="N239" s="518"/>
      <c r="S239" s="461"/>
    </row>
    <row r="240" spans="1:19" ht="36" customHeight="1">
      <c r="A240" s="12">
        <v>204</v>
      </c>
      <c r="B240" s="513" t="s">
        <v>407</v>
      </c>
      <c r="C240" s="406" t="s">
        <v>10</v>
      </c>
      <c r="D240" s="463">
        <v>0</v>
      </c>
      <c r="E240" s="371">
        <v>0</v>
      </c>
      <c r="F240" s="371">
        <v>0</v>
      </c>
      <c r="G240" s="371"/>
      <c r="H240" s="472">
        <v>0</v>
      </c>
      <c r="I240" s="463">
        <v>0</v>
      </c>
      <c r="J240" s="371">
        <v>0</v>
      </c>
      <c r="K240" s="371">
        <v>0</v>
      </c>
      <c r="L240" s="371"/>
      <c r="M240" s="472">
        <v>0</v>
      </c>
      <c r="N240" s="518"/>
      <c r="S240" s="461"/>
    </row>
    <row r="241" spans="1:16143" ht="36" customHeight="1">
      <c r="A241" s="12">
        <v>205</v>
      </c>
      <c r="B241" s="431" t="s">
        <v>408</v>
      </c>
      <c r="C241" s="406" t="s">
        <v>10</v>
      </c>
      <c r="D241" s="403">
        <v>674.66699999999992</v>
      </c>
      <c r="E241" s="398">
        <v>11.47199999999998</v>
      </c>
      <c r="F241" s="398">
        <v>663.19499999999994</v>
      </c>
      <c r="G241" s="398"/>
      <c r="H241" s="422">
        <v>28983.518660999998</v>
      </c>
      <c r="I241" s="403">
        <v>709.83899999999994</v>
      </c>
      <c r="J241" s="398">
        <v>10.516999999999939</v>
      </c>
      <c r="K241" s="398">
        <v>699.322</v>
      </c>
      <c r="L241" s="398"/>
      <c r="M241" s="422">
        <v>30234.670450000001</v>
      </c>
      <c r="N241" s="518"/>
      <c r="S241" s="461"/>
    </row>
    <row r="242" spans="1:16143" ht="36" customHeight="1">
      <c r="A242" s="12">
        <v>206</v>
      </c>
      <c r="B242" s="431" t="s">
        <v>356</v>
      </c>
      <c r="C242" s="406" t="s">
        <v>10</v>
      </c>
      <c r="D242" s="403">
        <v>1573.4449999999999</v>
      </c>
      <c r="E242" s="398">
        <v>36.162000000000262</v>
      </c>
      <c r="F242" s="398">
        <v>1537.2829999999997</v>
      </c>
      <c r="G242" s="398"/>
      <c r="H242" s="422">
        <v>67184.887996999998</v>
      </c>
      <c r="I242" s="403">
        <v>1591.7259999999999</v>
      </c>
      <c r="J242" s="398">
        <v>64.175999999999704</v>
      </c>
      <c r="K242" s="398">
        <v>1527.5500000000002</v>
      </c>
      <c r="L242" s="398"/>
      <c r="M242" s="422">
        <v>66043.060270000002</v>
      </c>
      <c r="N242" s="518"/>
      <c r="S242" s="461"/>
    </row>
    <row r="243" spans="1:16143" ht="36" customHeight="1">
      <c r="A243" s="12">
        <v>207</v>
      </c>
      <c r="B243" s="431" t="s">
        <v>359</v>
      </c>
      <c r="C243" s="406" t="s">
        <v>10</v>
      </c>
      <c r="D243" s="403">
        <v>93.87299999999999</v>
      </c>
      <c r="E243" s="398">
        <v>6.0919999999999987</v>
      </c>
      <c r="F243" s="398">
        <v>87.780999999999992</v>
      </c>
      <c r="G243" s="398"/>
      <c r="H243" s="422">
        <v>3835.4081270000001</v>
      </c>
      <c r="I243" s="403">
        <v>84.961999999999989</v>
      </c>
      <c r="J243" s="398">
        <v>5.0009999999999764</v>
      </c>
      <c r="K243" s="398">
        <v>79.961000000000013</v>
      </c>
      <c r="L243" s="398"/>
      <c r="M243" s="422">
        <v>3459.7603650000001</v>
      </c>
      <c r="N243" s="518"/>
      <c r="S243" s="461"/>
    </row>
    <row r="244" spans="1:16143" ht="36" customHeight="1">
      <c r="A244" s="12">
        <v>208</v>
      </c>
      <c r="B244" s="453" t="s">
        <v>360</v>
      </c>
      <c r="C244" s="406" t="s">
        <v>10</v>
      </c>
      <c r="D244" s="403">
        <v>1623.81</v>
      </c>
      <c r="E244" s="398">
        <v>14.416999999999916</v>
      </c>
      <c r="F244" s="398">
        <v>1609.393</v>
      </c>
      <c r="G244" s="398"/>
      <c r="H244" s="422">
        <v>70334.231821000008</v>
      </c>
      <c r="I244" s="403">
        <v>1642.43</v>
      </c>
      <c r="J244" s="398">
        <v>15.028000000000475</v>
      </c>
      <c r="K244" s="398">
        <v>1627.4019999999996</v>
      </c>
      <c r="L244" s="398"/>
      <c r="M244" s="422">
        <v>70355.880809999988</v>
      </c>
      <c r="N244" s="518"/>
      <c r="S244" s="461"/>
    </row>
    <row r="245" spans="1:16143" ht="36" customHeight="1">
      <c r="A245" s="12">
        <v>209</v>
      </c>
      <c r="B245" s="453" t="s">
        <v>353</v>
      </c>
      <c r="C245" s="406" t="s">
        <v>10</v>
      </c>
      <c r="D245" s="403">
        <v>830.79699999999991</v>
      </c>
      <c r="E245" s="398">
        <v>7.1309999999999718</v>
      </c>
      <c r="F245" s="398">
        <v>823.66599999999994</v>
      </c>
      <c r="G245" s="398"/>
      <c r="H245" s="422">
        <v>35996.358188000006</v>
      </c>
      <c r="I245" s="403">
        <v>846.86400000000003</v>
      </c>
      <c r="J245" s="398">
        <v>7.5460000000000491</v>
      </c>
      <c r="K245" s="398">
        <v>839.31799999999998</v>
      </c>
      <c r="L245" s="398"/>
      <c r="M245" s="422">
        <v>36277.970150000001</v>
      </c>
      <c r="N245" s="518"/>
      <c r="S245" s="461"/>
    </row>
    <row r="246" spans="1:16143" ht="36" customHeight="1">
      <c r="A246" s="12">
        <v>210</v>
      </c>
      <c r="B246" s="453" t="s">
        <v>384</v>
      </c>
      <c r="C246" s="406" t="s">
        <v>10</v>
      </c>
      <c r="D246" s="403">
        <v>1488.4670000000001</v>
      </c>
      <c r="E246" s="398">
        <v>12.339999999999918</v>
      </c>
      <c r="F246" s="398">
        <v>1476.1270000000002</v>
      </c>
      <c r="G246" s="398"/>
      <c r="H246" s="422">
        <v>64509.326848999997</v>
      </c>
      <c r="I246" s="403">
        <v>1524.9629999999997</v>
      </c>
      <c r="J246" s="371">
        <v>0</v>
      </c>
      <c r="K246" s="398">
        <v>1524.9629999999997</v>
      </c>
      <c r="L246" s="398"/>
      <c r="M246" s="422">
        <v>65795.636395000009</v>
      </c>
      <c r="N246" s="518"/>
      <c r="S246" s="461"/>
    </row>
    <row r="247" spans="1:16143" ht="36" customHeight="1">
      <c r="A247" s="12">
        <v>211</v>
      </c>
      <c r="B247" s="453" t="s">
        <v>373</v>
      </c>
      <c r="C247" s="406" t="s">
        <v>10</v>
      </c>
      <c r="D247" s="403">
        <v>1557.6800000000003</v>
      </c>
      <c r="E247" s="398">
        <v>28.423999999999978</v>
      </c>
      <c r="F247" s="398">
        <v>1529.2560000000003</v>
      </c>
      <c r="G247" s="398"/>
      <c r="H247" s="422">
        <v>66832.864088000002</v>
      </c>
      <c r="I247" s="403">
        <v>1581.6279999999999</v>
      </c>
      <c r="J247" s="398">
        <v>27.000999999999749</v>
      </c>
      <c r="K247" s="398">
        <v>1554.6270000000002</v>
      </c>
      <c r="L247" s="398"/>
      <c r="M247" s="422">
        <v>67171.719620000003</v>
      </c>
      <c r="N247" s="518"/>
      <c r="S247" s="461"/>
    </row>
    <row r="248" spans="1:16143" ht="36" customHeight="1">
      <c r="A248" s="12">
        <v>212</v>
      </c>
      <c r="B248" s="453" t="s">
        <v>376</v>
      </c>
      <c r="C248" s="406" t="s">
        <v>10</v>
      </c>
      <c r="D248" s="403">
        <v>1595.317</v>
      </c>
      <c r="E248" s="398">
        <v>27.302000000000135</v>
      </c>
      <c r="F248" s="398">
        <v>1568.0149999999999</v>
      </c>
      <c r="G248" s="398"/>
      <c r="H248" s="422">
        <v>68526.328078999999</v>
      </c>
      <c r="I248" s="403">
        <v>1679.2940000000001</v>
      </c>
      <c r="J248" s="398">
        <v>30.097000000000207</v>
      </c>
      <c r="K248" s="398">
        <v>1649.1969999999999</v>
      </c>
      <c r="L248" s="398"/>
      <c r="M248" s="422">
        <v>71183.336759999991</v>
      </c>
      <c r="N248" s="518"/>
      <c r="S248" s="461"/>
    </row>
    <row r="249" spans="1:16143" ht="36" customHeight="1">
      <c r="A249" s="12">
        <v>213</v>
      </c>
      <c r="B249" s="453" t="s">
        <v>377</v>
      </c>
      <c r="C249" s="406" t="s">
        <v>10</v>
      </c>
      <c r="D249" s="403">
        <v>1642.5580000000002</v>
      </c>
      <c r="E249" s="398">
        <v>95.980000000000018</v>
      </c>
      <c r="F249" s="398">
        <v>1546.5780000000002</v>
      </c>
      <c r="G249" s="398"/>
      <c r="H249" s="422">
        <v>67589.995655999999</v>
      </c>
      <c r="I249" s="403">
        <v>1721.0449999999998</v>
      </c>
      <c r="J249" s="398">
        <v>80.409999999999854</v>
      </c>
      <c r="K249" s="398">
        <v>1640.635</v>
      </c>
      <c r="L249" s="398"/>
      <c r="M249" s="422">
        <v>70809.560715</v>
      </c>
      <c r="N249" s="518"/>
      <c r="S249" s="461"/>
    </row>
    <row r="250" spans="1:16143" ht="36" customHeight="1">
      <c r="A250" s="12">
        <v>214</v>
      </c>
      <c r="B250" s="453" t="s">
        <v>381</v>
      </c>
      <c r="C250" s="406" t="s">
        <v>10</v>
      </c>
      <c r="D250" s="403">
        <v>1574.183</v>
      </c>
      <c r="E250" s="398">
        <v>21.192000000000007</v>
      </c>
      <c r="F250" s="398">
        <v>1552.991</v>
      </c>
      <c r="G250" s="398"/>
      <c r="H250" s="422">
        <v>67868.922277000005</v>
      </c>
      <c r="I250" s="403">
        <v>1485.6549999999997</v>
      </c>
      <c r="J250" s="398">
        <v>19.706000000000131</v>
      </c>
      <c r="K250" s="398">
        <v>1465.9489999999996</v>
      </c>
      <c r="L250" s="398"/>
      <c r="M250" s="422">
        <v>63030.185634999994</v>
      </c>
      <c r="N250" s="518"/>
      <c r="S250" s="461"/>
    </row>
    <row r="251" spans="1:16143" ht="36" customHeight="1">
      <c r="A251" s="12">
        <v>215</v>
      </c>
      <c r="B251" s="453" t="s">
        <v>395</v>
      </c>
      <c r="C251" s="406" t="s">
        <v>10</v>
      </c>
      <c r="D251" s="403">
        <v>1790.9860000000001</v>
      </c>
      <c r="E251" s="398">
        <v>2.1330000000000382</v>
      </c>
      <c r="F251" s="398">
        <v>1788.8530000000001</v>
      </c>
      <c r="G251" s="398"/>
      <c r="H251" s="422">
        <v>43377.934381999999</v>
      </c>
      <c r="I251" s="403">
        <v>210.56200000000001</v>
      </c>
      <c r="J251" s="398">
        <v>0.46199999999998909</v>
      </c>
      <c r="K251" s="398">
        <v>210.10000000000002</v>
      </c>
      <c r="L251" s="398"/>
      <c r="M251" s="472">
        <v>0</v>
      </c>
      <c r="N251" s="518"/>
      <c r="S251" s="461"/>
    </row>
    <row r="252" spans="1:16143" ht="36" customHeight="1">
      <c r="A252" s="12">
        <v>216</v>
      </c>
      <c r="B252" s="453" t="s">
        <v>391</v>
      </c>
      <c r="C252" s="406" t="s">
        <v>10</v>
      </c>
      <c r="D252" s="403">
        <v>1836.192</v>
      </c>
      <c r="E252" s="398">
        <v>0</v>
      </c>
      <c r="F252" s="398">
        <v>1836.192</v>
      </c>
      <c r="G252" s="398"/>
      <c r="H252" s="422">
        <v>80229.226827999999</v>
      </c>
      <c r="I252" s="403">
        <v>163.75</v>
      </c>
      <c r="J252" s="398">
        <v>0</v>
      </c>
      <c r="K252" s="398">
        <v>163.75</v>
      </c>
      <c r="L252" s="398"/>
      <c r="M252" s="472">
        <v>0</v>
      </c>
      <c r="N252" s="518"/>
      <c r="S252" s="461"/>
    </row>
    <row r="253" spans="1:16143" ht="36" customHeight="1">
      <c r="A253" s="12">
        <v>217</v>
      </c>
      <c r="B253" s="453" t="s">
        <v>392</v>
      </c>
      <c r="C253" s="406" t="s">
        <v>10</v>
      </c>
      <c r="D253" s="403">
        <v>1850.0029999999999</v>
      </c>
      <c r="E253" s="398">
        <v>19.218000000000075</v>
      </c>
      <c r="F253" s="398">
        <v>1830.7849999999999</v>
      </c>
      <c r="G253" s="398"/>
      <c r="H253" s="422">
        <v>79977.281211000009</v>
      </c>
      <c r="I253" s="403">
        <v>168.46199999999999</v>
      </c>
      <c r="J253" s="398">
        <v>4.9799999999999898</v>
      </c>
      <c r="K253" s="398">
        <v>163.482</v>
      </c>
      <c r="L253" s="398"/>
      <c r="M253" s="472">
        <v>0</v>
      </c>
      <c r="N253" s="518"/>
      <c r="S253" s="461"/>
    </row>
    <row r="254" spans="1:16143" ht="36" customHeight="1">
      <c r="A254" s="574">
        <v>218</v>
      </c>
      <c r="B254" s="583" t="s">
        <v>420</v>
      </c>
      <c r="C254" s="604" t="s">
        <v>10</v>
      </c>
      <c r="D254" s="585">
        <v>568.42499999999995</v>
      </c>
      <c r="E254" s="586">
        <v>13.393999999999892</v>
      </c>
      <c r="F254" s="586">
        <v>555.03100000000006</v>
      </c>
      <c r="G254" s="586"/>
      <c r="H254" s="587">
        <v>12150.183621</v>
      </c>
      <c r="I254" s="439">
        <v>0</v>
      </c>
      <c r="J254" s="272">
        <v>0</v>
      </c>
      <c r="K254" s="272">
        <v>0</v>
      </c>
      <c r="L254" s="82"/>
      <c r="M254" s="457">
        <v>0</v>
      </c>
      <c r="N254" s="518"/>
      <c r="S254" s="461"/>
    </row>
    <row r="255" spans="1:16143" ht="36" customHeight="1">
      <c r="A255" s="574">
        <v>219</v>
      </c>
      <c r="B255" s="583" t="s">
        <v>421</v>
      </c>
      <c r="C255" s="604" t="s">
        <v>10</v>
      </c>
      <c r="D255" s="585">
        <v>1469.87</v>
      </c>
      <c r="E255" s="586">
        <v>3.9109999999998308</v>
      </c>
      <c r="F255" s="586">
        <v>1465.9590000000001</v>
      </c>
      <c r="G255" s="586"/>
      <c r="H255" s="587">
        <v>32091.308469</v>
      </c>
      <c r="I255" s="439">
        <v>0</v>
      </c>
      <c r="J255" s="272">
        <v>0</v>
      </c>
      <c r="K255" s="272">
        <v>0</v>
      </c>
      <c r="L255" s="82"/>
      <c r="M255" s="457">
        <v>0</v>
      </c>
      <c r="N255" s="518"/>
      <c r="S255" s="461"/>
      <c r="T255" s="461"/>
      <c r="U255" s="461"/>
      <c r="V255" s="461"/>
      <c r="W255" s="461"/>
      <c r="X255" s="461"/>
      <c r="Y255" s="461"/>
      <c r="Z255" s="461"/>
      <c r="AA255" s="461"/>
      <c r="AB255" s="461"/>
      <c r="AC255" s="461"/>
      <c r="AD255" s="461"/>
      <c r="AE255" s="461"/>
      <c r="AF255" s="461"/>
      <c r="AG255" s="461"/>
      <c r="AH255" s="461"/>
      <c r="AI255" s="461"/>
      <c r="AJ255" s="461"/>
      <c r="AK255" s="461"/>
      <c r="AL255" s="461"/>
      <c r="AM255" s="461"/>
      <c r="AN255" s="461"/>
      <c r="AO255" s="461"/>
      <c r="AP255" s="461"/>
      <c r="AQ255" s="461"/>
      <c r="AR255" s="461"/>
      <c r="AS255" s="461"/>
      <c r="AT255" s="461"/>
      <c r="AU255" s="461"/>
      <c r="AV255" s="461"/>
      <c r="AW255" s="461"/>
      <c r="AX255" s="461"/>
      <c r="AY255" s="461"/>
      <c r="AZ255" s="461"/>
      <c r="BA255" s="461"/>
      <c r="BB255" s="461"/>
      <c r="BC255" s="461"/>
      <c r="BD255" s="461"/>
      <c r="BE255" s="461"/>
      <c r="BF255" s="461"/>
      <c r="BG255" s="461"/>
      <c r="BH255" s="461"/>
      <c r="BI255" s="461"/>
      <c r="BJ255" s="461"/>
      <c r="BK255" s="461"/>
      <c r="BL255" s="461"/>
      <c r="BM255" s="461"/>
      <c r="BN255" s="461"/>
      <c r="BO255" s="461"/>
      <c r="BP255" s="461"/>
      <c r="BQ255" s="461"/>
      <c r="BR255" s="461"/>
      <c r="BS255" s="461"/>
      <c r="BT255" s="461"/>
      <c r="BU255" s="461"/>
      <c r="BV255" s="461"/>
      <c r="BW255" s="461"/>
      <c r="BX255" s="461"/>
      <c r="BY255" s="461"/>
      <c r="BZ255" s="461"/>
      <c r="CA255" s="461"/>
      <c r="CB255" s="461"/>
      <c r="CC255" s="461"/>
      <c r="CD255" s="461"/>
      <c r="CE255" s="461"/>
      <c r="CF255" s="461"/>
      <c r="CG255" s="461"/>
      <c r="CH255" s="461"/>
      <c r="CI255" s="461"/>
      <c r="CJ255" s="461"/>
      <c r="CK255" s="461"/>
      <c r="CL255" s="461"/>
      <c r="CM255" s="461"/>
      <c r="CN255" s="461"/>
      <c r="CO255" s="461"/>
      <c r="CP255" s="461"/>
      <c r="CQ255" s="461"/>
      <c r="CR255" s="461"/>
      <c r="CS255" s="461"/>
      <c r="CT255" s="461"/>
      <c r="CU255" s="461"/>
      <c r="CV255" s="461"/>
      <c r="CW255" s="461"/>
      <c r="CX255" s="461"/>
      <c r="CY255" s="461"/>
      <c r="CZ255" s="461"/>
      <c r="DA255" s="461"/>
      <c r="DB255" s="461"/>
      <c r="DC255" s="461"/>
      <c r="DD255" s="461"/>
      <c r="DE255" s="461"/>
      <c r="DF255" s="461"/>
      <c r="DG255" s="461"/>
      <c r="DH255" s="461"/>
      <c r="DI255" s="461"/>
      <c r="DJ255" s="461"/>
      <c r="DK255" s="461"/>
      <c r="DL255" s="461"/>
      <c r="DM255" s="461"/>
      <c r="DN255" s="461"/>
      <c r="DO255" s="461"/>
      <c r="DP255" s="461"/>
      <c r="DQ255" s="461"/>
      <c r="DR255" s="461"/>
      <c r="DS255" s="461"/>
      <c r="DT255" s="461"/>
      <c r="DU255" s="461"/>
      <c r="DV255" s="461"/>
      <c r="DW255" s="461"/>
      <c r="DX255" s="461"/>
      <c r="DY255" s="461"/>
      <c r="DZ255" s="461"/>
      <c r="EA255" s="461"/>
      <c r="EB255" s="461"/>
      <c r="EC255" s="461"/>
      <c r="ED255" s="461"/>
      <c r="EE255" s="461"/>
      <c r="EF255" s="461"/>
      <c r="EG255" s="461"/>
      <c r="EH255" s="461"/>
      <c r="EI255" s="461"/>
      <c r="EJ255" s="461"/>
      <c r="EK255" s="461"/>
      <c r="EL255" s="461"/>
      <c r="EM255" s="461"/>
      <c r="EN255" s="461"/>
      <c r="EO255" s="461"/>
      <c r="EP255" s="461"/>
      <c r="EQ255" s="461"/>
      <c r="ER255" s="461"/>
      <c r="ES255" s="461"/>
      <c r="ET255" s="461"/>
      <c r="EU255" s="461"/>
      <c r="EV255" s="461"/>
      <c r="EW255" s="461"/>
      <c r="EX255" s="461"/>
      <c r="EY255" s="461"/>
      <c r="EZ255" s="461"/>
      <c r="FA255" s="461"/>
      <c r="FB255" s="461"/>
      <c r="FC255" s="461"/>
      <c r="FD255" s="461"/>
      <c r="FE255" s="461"/>
      <c r="FF255" s="461"/>
      <c r="FG255" s="461"/>
      <c r="FH255" s="461"/>
      <c r="FI255" s="461"/>
      <c r="FJ255" s="461"/>
      <c r="FK255" s="461"/>
      <c r="FL255" s="461"/>
      <c r="FM255" s="461"/>
      <c r="FN255" s="461"/>
      <c r="FO255" s="461"/>
      <c r="FP255" s="461"/>
      <c r="FQ255" s="461"/>
      <c r="FR255" s="461"/>
      <c r="FS255" s="461"/>
      <c r="FT255" s="461"/>
      <c r="FU255" s="461"/>
      <c r="FV255" s="461"/>
      <c r="FW255" s="461"/>
      <c r="FX255" s="461"/>
      <c r="FY255" s="461"/>
      <c r="FZ255" s="461"/>
      <c r="GA255" s="461"/>
      <c r="GB255" s="461"/>
      <c r="GC255" s="461"/>
      <c r="GD255" s="461"/>
      <c r="GE255" s="461"/>
      <c r="GF255" s="461"/>
      <c r="GG255" s="461"/>
      <c r="GH255" s="461"/>
      <c r="GI255" s="461"/>
      <c r="GJ255" s="461"/>
      <c r="GK255" s="461"/>
      <c r="GL255" s="461"/>
      <c r="GM255" s="461"/>
      <c r="GN255" s="461"/>
      <c r="GO255" s="461"/>
      <c r="GP255" s="461"/>
      <c r="GQ255" s="461"/>
      <c r="GR255" s="461"/>
      <c r="GS255" s="461"/>
      <c r="GT255" s="461"/>
      <c r="GU255" s="461"/>
      <c r="GV255" s="461"/>
      <c r="GW255" s="461"/>
      <c r="GX255" s="461"/>
      <c r="GY255" s="461"/>
      <c r="GZ255" s="461"/>
      <c r="HA255" s="461"/>
      <c r="HB255" s="461"/>
      <c r="HC255" s="461"/>
      <c r="HD255" s="461"/>
      <c r="HE255" s="461"/>
      <c r="HF255" s="461"/>
      <c r="HG255" s="461"/>
      <c r="HH255" s="461"/>
      <c r="HI255" s="461"/>
      <c r="HJ255" s="461"/>
      <c r="HK255" s="461"/>
      <c r="HL255" s="461"/>
      <c r="HM255" s="461"/>
      <c r="HN255" s="461"/>
      <c r="HO255" s="461"/>
      <c r="HP255" s="461"/>
      <c r="HQ255" s="461"/>
      <c r="HR255" s="461"/>
      <c r="HS255" s="461"/>
      <c r="HT255" s="461"/>
      <c r="HU255" s="461"/>
      <c r="HV255" s="461"/>
      <c r="HW255" s="461"/>
      <c r="HX255" s="461"/>
      <c r="HY255" s="461"/>
      <c r="HZ255" s="461"/>
      <c r="IA255" s="461"/>
      <c r="IB255" s="461"/>
      <c r="IC255" s="461"/>
      <c r="ID255" s="461"/>
      <c r="IE255" s="461"/>
      <c r="IF255" s="461"/>
      <c r="IG255" s="461"/>
      <c r="IH255" s="461"/>
      <c r="II255" s="461"/>
      <c r="IJ255" s="461"/>
      <c r="IK255" s="461"/>
      <c r="IL255" s="461"/>
      <c r="IM255" s="461"/>
      <c r="IN255" s="461"/>
      <c r="IO255" s="461"/>
      <c r="IP255" s="461"/>
      <c r="IQ255" s="461"/>
      <c r="IR255" s="461"/>
      <c r="IS255" s="461"/>
      <c r="IT255" s="461"/>
      <c r="IU255" s="461"/>
      <c r="IV255" s="461"/>
      <c r="IW255" s="461"/>
      <c r="IX255" s="461"/>
      <c r="IY255" s="461"/>
      <c r="IZ255" s="461"/>
      <c r="JA255" s="461"/>
      <c r="JB255" s="461"/>
      <c r="JC255" s="461"/>
      <c r="JD255" s="461"/>
      <c r="JE255" s="461"/>
      <c r="JF255" s="461"/>
      <c r="JG255" s="461"/>
      <c r="JH255" s="461"/>
      <c r="JI255" s="461"/>
      <c r="JJ255" s="461"/>
      <c r="JK255" s="461"/>
      <c r="JL255" s="461"/>
      <c r="JM255" s="461"/>
      <c r="JN255" s="461"/>
      <c r="JO255" s="461"/>
      <c r="JP255" s="461"/>
      <c r="JQ255" s="461"/>
      <c r="JR255" s="461"/>
      <c r="JS255" s="461"/>
      <c r="JT255" s="461"/>
      <c r="JU255" s="461"/>
      <c r="JV255" s="461"/>
      <c r="JW255" s="461"/>
      <c r="JX255" s="461"/>
      <c r="JY255" s="461"/>
      <c r="JZ255" s="461"/>
      <c r="KA255" s="461"/>
      <c r="KB255" s="461"/>
      <c r="KC255" s="461"/>
      <c r="KD255" s="461"/>
      <c r="KE255" s="461"/>
      <c r="KF255" s="461"/>
      <c r="KG255" s="461"/>
      <c r="KH255" s="461"/>
      <c r="KI255" s="461"/>
      <c r="KJ255" s="461"/>
      <c r="KK255" s="461"/>
      <c r="KL255" s="461"/>
      <c r="KM255" s="461"/>
      <c r="KN255" s="461"/>
      <c r="KO255" s="461"/>
      <c r="KP255" s="461"/>
      <c r="KQ255" s="461"/>
      <c r="KR255" s="461"/>
      <c r="KS255" s="461"/>
      <c r="KT255" s="461"/>
      <c r="KU255" s="461"/>
      <c r="KV255" s="461"/>
      <c r="KW255" s="461"/>
      <c r="KX255" s="461"/>
      <c r="KY255" s="461"/>
      <c r="KZ255" s="461"/>
      <c r="LA255" s="461"/>
      <c r="LB255" s="461"/>
      <c r="LC255" s="461"/>
      <c r="LD255" s="461"/>
      <c r="LE255" s="461"/>
      <c r="LF255" s="461"/>
      <c r="LG255" s="461"/>
      <c r="LH255" s="461"/>
      <c r="LI255" s="461"/>
      <c r="LJ255" s="461"/>
      <c r="LK255" s="461"/>
      <c r="LL255" s="461"/>
      <c r="LM255" s="461"/>
      <c r="LN255" s="461"/>
      <c r="LO255" s="461"/>
      <c r="LP255" s="461"/>
      <c r="LQ255" s="461"/>
      <c r="LR255" s="461"/>
      <c r="LS255" s="461"/>
      <c r="LT255" s="461"/>
      <c r="LU255" s="461"/>
      <c r="LV255" s="461"/>
      <c r="LW255" s="461"/>
      <c r="LX255" s="461"/>
      <c r="LY255" s="461"/>
      <c r="LZ255" s="461"/>
      <c r="MA255" s="461"/>
      <c r="MB255" s="461"/>
      <c r="MC255" s="461"/>
      <c r="MD255" s="461"/>
      <c r="ME255" s="461"/>
      <c r="MF255" s="461"/>
      <c r="MG255" s="461"/>
      <c r="MH255" s="461"/>
      <c r="MI255" s="461"/>
      <c r="MJ255" s="461"/>
      <c r="MK255" s="461"/>
      <c r="ML255" s="461"/>
      <c r="MM255" s="461"/>
      <c r="MN255" s="461"/>
      <c r="MO255" s="461"/>
      <c r="MP255" s="461"/>
      <c r="MQ255" s="461"/>
      <c r="MR255" s="461"/>
      <c r="MS255" s="461"/>
      <c r="MT255" s="461"/>
      <c r="MU255" s="461"/>
      <c r="MV255" s="461"/>
      <c r="MW255" s="461"/>
      <c r="MX255" s="461"/>
      <c r="MY255" s="461"/>
      <c r="MZ255" s="461"/>
      <c r="NA255" s="461"/>
      <c r="NB255" s="461"/>
      <c r="NC255" s="461"/>
      <c r="ND255" s="461"/>
      <c r="NE255" s="461"/>
      <c r="NF255" s="461"/>
      <c r="NG255" s="461"/>
      <c r="NH255" s="461"/>
      <c r="NI255" s="461"/>
      <c r="NJ255" s="461"/>
      <c r="NK255" s="461"/>
      <c r="NL255" s="461"/>
      <c r="NM255" s="461"/>
      <c r="NN255" s="461"/>
      <c r="NO255" s="461"/>
      <c r="NP255" s="461"/>
      <c r="NQ255" s="461"/>
      <c r="NR255" s="461"/>
      <c r="NS255" s="461"/>
      <c r="NT255" s="461"/>
      <c r="NU255" s="461"/>
      <c r="NV255" s="461"/>
      <c r="NW255" s="461"/>
      <c r="NX255" s="461"/>
      <c r="NY255" s="461"/>
      <c r="NZ255" s="461"/>
      <c r="OA255" s="461"/>
      <c r="OB255" s="461"/>
      <c r="OC255" s="461"/>
      <c r="OD255" s="461"/>
      <c r="OE255" s="461"/>
      <c r="OF255" s="461"/>
      <c r="OG255" s="461"/>
      <c r="OH255" s="461"/>
      <c r="OI255" s="461"/>
      <c r="OJ255" s="461"/>
      <c r="OK255" s="461"/>
      <c r="OL255" s="461"/>
      <c r="OM255" s="461"/>
      <c r="ON255" s="461"/>
      <c r="OO255" s="461"/>
      <c r="OP255" s="461"/>
      <c r="OQ255" s="461"/>
      <c r="OR255" s="461"/>
      <c r="OS255" s="461"/>
      <c r="OT255" s="461"/>
      <c r="OU255" s="461"/>
      <c r="OV255" s="461"/>
      <c r="OW255" s="461"/>
      <c r="OX255" s="461"/>
      <c r="OY255" s="461"/>
      <c r="OZ255" s="461"/>
      <c r="PA255" s="461"/>
      <c r="PB255" s="461"/>
      <c r="PC255" s="461"/>
      <c r="PD255" s="461"/>
      <c r="PE255" s="461"/>
      <c r="PF255" s="461"/>
      <c r="PG255" s="461"/>
      <c r="PH255" s="461"/>
      <c r="PI255" s="461"/>
      <c r="PJ255" s="461"/>
      <c r="PK255" s="461"/>
      <c r="PL255" s="461"/>
      <c r="PM255" s="461"/>
      <c r="PN255" s="461"/>
      <c r="PO255" s="461"/>
      <c r="PP255" s="461"/>
      <c r="PQ255" s="461"/>
      <c r="PR255" s="461"/>
      <c r="PS255" s="461"/>
      <c r="PT255" s="461"/>
      <c r="PU255" s="461"/>
      <c r="PV255" s="461"/>
      <c r="PW255" s="461"/>
      <c r="PX255" s="461"/>
      <c r="PY255" s="461"/>
      <c r="PZ255" s="461"/>
      <c r="QA255" s="461"/>
      <c r="QB255" s="461"/>
      <c r="QC255" s="461"/>
      <c r="QD255" s="461"/>
      <c r="QE255" s="461"/>
      <c r="QF255" s="461"/>
      <c r="QG255" s="461"/>
      <c r="QH255" s="461"/>
      <c r="QI255" s="461"/>
      <c r="QJ255" s="461"/>
      <c r="QK255" s="461"/>
      <c r="QL255" s="461"/>
      <c r="QM255" s="461"/>
      <c r="QN255" s="461"/>
      <c r="QO255" s="461"/>
      <c r="QP255" s="461"/>
      <c r="QQ255" s="461"/>
      <c r="QR255" s="461"/>
      <c r="QS255" s="461"/>
      <c r="QT255" s="461"/>
      <c r="QU255" s="461"/>
      <c r="QV255" s="461"/>
      <c r="QW255" s="461"/>
      <c r="QX255" s="461"/>
      <c r="QY255" s="461"/>
      <c r="QZ255" s="461"/>
      <c r="RA255" s="461"/>
      <c r="RB255" s="461"/>
      <c r="RC255" s="461"/>
      <c r="RD255" s="461"/>
      <c r="RE255" s="461"/>
      <c r="RF255" s="461"/>
      <c r="RG255" s="461"/>
      <c r="RH255" s="461"/>
      <c r="RI255" s="461"/>
      <c r="RJ255" s="461"/>
      <c r="RK255" s="461"/>
      <c r="RL255" s="461"/>
      <c r="RM255" s="461"/>
      <c r="RN255" s="461"/>
      <c r="RO255" s="461"/>
      <c r="RP255" s="461"/>
      <c r="RQ255" s="461"/>
      <c r="RR255" s="461"/>
      <c r="RS255" s="461"/>
      <c r="RT255" s="461"/>
      <c r="RU255" s="461"/>
      <c r="RV255" s="461"/>
      <c r="RW255" s="461"/>
      <c r="RX255" s="461"/>
      <c r="RY255" s="461"/>
      <c r="RZ255" s="461"/>
      <c r="SA255" s="461"/>
      <c r="SB255" s="461"/>
      <c r="SC255" s="461"/>
      <c r="SD255" s="461"/>
      <c r="SE255" s="461"/>
      <c r="SF255" s="461"/>
      <c r="SG255" s="461"/>
      <c r="SH255" s="461"/>
      <c r="SI255" s="461"/>
      <c r="SJ255" s="461"/>
      <c r="SK255" s="461"/>
      <c r="SL255" s="461"/>
      <c r="SM255" s="461"/>
      <c r="SN255" s="461"/>
      <c r="SO255" s="461"/>
      <c r="SP255" s="461"/>
      <c r="SQ255" s="461"/>
      <c r="SR255" s="461"/>
      <c r="SS255" s="461"/>
      <c r="ST255" s="461"/>
      <c r="SU255" s="461"/>
      <c r="SV255" s="461"/>
      <c r="SW255" s="461"/>
      <c r="SX255" s="461"/>
      <c r="SY255" s="461"/>
      <c r="SZ255" s="461"/>
      <c r="TA255" s="461"/>
      <c r="TB255" s="461"/>
      <c r="TC255" s="461"/>
      <c r="TD255" s="461"/>
      <c r="TE255" s="461"/>
      <c r="TF255" s="461"/>
      <c r="TG255" s="461"/>
      <c r="TH255" s="461"/>
      <c r="TI255" s="461"/>
      <c r="TJ255" s="461"/>
      <c r="TK255" s="461"/>
      <c r="TL255" s="461"/>
      <c r="TM255" s="461"/>
      <c r="TN255" s="461"/>
      <c r="TO255" s="461"/>
      <c r="TP255" s="461"/>
      <c r="TQ255" s="461"/>
      <c r="TR255" s="461"/>
      <c r="TS255" s="461"/>
      <c r="TT255" s="461"/>
      <c r="TU255" s="461"/>
      <c r="TV255" s="461"/>
      <c r="TW255" s="461"/>
      <c r="TX255" s="461"/>
      <c r="TY255" s="461"/>
      <c r="TZ255" s="461"/>
      <c r="UA255" s="461"/>
      <c r="UB255" s="461"/>
      <c r="UC255" s="461"/>
      <c r="UD255" s="461"/>
      <c r="UE255" s="461"/>
      <c r="UF255" s="461"/>
      <c r="UG255" s="461"/>
      <c r="UH255" s="461"/>
      <c r="UI255" s="461"/>
      <c r="UJ255" s="461"/>
      <c r="UK255" s="461"/>
      <c r="UL255" s="461"/>
      <c r="UM255" s="461"/>
      <c r="UN255" s="461"/>
      <c r="UO255" s="461"/>
      <c r="UP255" s="461"/>
      <c r="UQ255" s="461"/>
      <c r="UR255" s="461"/>
      <c r="US255" s="461"/>
      <c r="UT255" s="461"/>
      <c r="UU255" s="461"/>
      <c r="UV255" s="461"/>
      <c r="UW255" s="461"/>
      <c r="UX255" s="461"/>
      <c r="UY255" s="461"/>
      <c r="UZ255" s="461"/>
      <c r="VA255" s="461"/>
      <c r="VB255" s="461"/>
      <c r="VC255" s="461"/>
      <c r="VD255" s="461"/>
      <c r="VE255" s="461"/>
      <c r="VF255" s="461"/>
      <c r="VG255" s="461"/>
      <c r="VH255" s="461"/>
      <c r="VI255" s="461"/>
      <c r="VJ255" s="461"/>
      <c r="VK255" s="461"/>
      <c r="VL255" s="461"/>
      <c r="VM255" s="461"/>
      <c r="VN255" s="461"/>
      <c r="VO255" s="461"/>
      <c r="VP255" s="461"/>
      <c r="VQ255" s="461"/>
      <c r="VR255" s="461"/>
      <c r="VS255" s="461"/>
      <c r="VT255" s="461"/>
      <c r="VU255" s="461"/>
      <c r="VV255" s="461"/>
      <c r="VW255" s="461"/>
      <c r="VX255" s="461"/>
      <c r="VY255" s="461"/>
      <c r="VZ255" s="461"/>
      <c r="WA255" s="461"/>
      <c r="WB255" s="461"/>
      <c r="WC255" s="461"/>
      <c r="WD255" s="461"/>
      <c r="WE255" s="461"/>
      <c r="WF255" s="461"/>
      <c r="WG255" s="461"/>
      <c r="WH255" s="461"/>
      <c r="WI255" s="461"/>
      <c r="WJ255" s="461"/>
      <c r="WK255" s="461"/>
      <c r="WL255" s="461"/>
      <c r="WM255" s="461"/>
      <c r="WN255" s="461"/>
      <c r="WO255" s="461"/>
      <c r="WP255" s="461"/>
      <c r="WQ255" s="461"/>
      <c r="WR255" s="461"/>
      <c r="WS255" s="461"/>
      <c r="WT255" s="461"/>
      <c r="WU255" s="461"/>
      <c r="WV255" s="461"/>
      <c r="WW255" s="461"/>
      <c r="WX255" s="461"/>
      <c r="WY255" s="461"/>
      <c r="WZ255" s="461"/>
      <c r="XA255" s="461"/>
      <c r="XB255" s="461"/>
      <c r="XC255" s="461"/>
      <c r="XD255" s="461"/>
      <c r="XE255" s="461"/>
      <c r="XF255" s="461"/>
      <c r="XG255" s="461"/>
      <c r="XH255" s="461"/>
      <c r="XI255" s="461"/>
      <c r="XJ255" s="461"/>
      <c r="XK255" s="461"/>
      <c r="XL255" s="461"/>
      <c r="XM255" s="461"/>
      <c r="XN255" s="461"/>
      <c r="XO255" s="461"/>
      <c r="XP255" s="461"/>
      <c r="XQ255" s="461"/>
      <c r="XR255" s="461"/>
      <c r="XS255" s="461"/>
      <c r="XT255" s="461"/>
      <c r="XU255" s="461"/>
      <c r="XV255" s="461"/>
      <c r="XW255" s="461"/>
      <c r="XX255" s="461"/>
      <c r="XY255" s="461"/>
      <c r="XZ255" s="461"/>
      <c r="YA255" s="461"/>
      <c r="YB255" s="461"/>
      <c r="YC255" s="461"/>
      <c r="YD255" s="461"/>
      <c r="YE255" s="461"/>
      <c r="YF255" s="461"/>
      <c r="YG255" s="461"/>
      <c r="YH255" s="461"/>
      <c r="YI255" s="461"/>
      <c r="YJ255" s="461"/>
      <c r="YK255" s="461"/>
      <c r="YL255" s="461"/>
      <c r="YM255" s="461"/>
      <c r="YN255" s="461"/>
      <c r="YO255" s="461"/>
      <c r="YP255" s="461"/>
      <c r="YQ255" s="461"/>
      <c r="YR255" s="461"/>
      <c r="YS255" s="461"/>
      <c r="YT255" s="461"/>
      <c r="YU255" s="461"/>
      <c r="YV255" s="461"/>
      <c r="YW255" s="461"/>
      <c r="YX255" s="461"/>
      <c r="YY255" s="461"/>
      <c r="YZ255" s="461"/>
      <c r="ZA255" s="461"/>
      <c r="ZB255" s="461"/>
      <c r="ZC255" s="461"/>
      <c r="ZD255" s="461"/>
      <c r="ZE255" s="461"/>
      <c r="ZF255" s="461"/>
      <c r="ZG255" s="461"/>
      <c r="ZH255" s="461"/>
      <c r="ZI255" s="461"/>
      <c r="ZJ255" s="461"/>
      <c r="ZK255" s="461"/>
      <c r="ZL255" s="461"/>
      <c r="ZM255" s="461"/>
      <c r="ZN255" s="461"/>
      <c r="ZO255" s="461"/>
      <c r="ZP255" s="461"/>
      <c r="ZQ255" s="461"/>
      <c r="ZR255" s="461"/>
      <c r="ZS255" s="461"/>
      <c r="ZT255" s="461"/>
      <c r="ZU255" s="461"/>
      <c r="ZV255" s="461"/>
      <c r="ZW255" s="461"/>
      <c r="ZX255" s="461"/>
      <c r="ZY255" s="461"/>
      <c r="ZZ255" s="461"/>
      <c r="AAA255" s="461"/>
      <c r="AAB255" s="461"/>
      <c r="AAC255" s="461"/>
      <c r="AAD255" s="461"/>
      <c r="AAE255" s="461"/>
      <c r="AAF255" s="461"/>
      <c r="AAG255" s="461"/>
      <c r="AAH255" s="461"/>
      <c r="AAI255" s="461"/>
      <c r="AAJ255" s="461"/>
      <c r="AAK255" s="461"/>
      <c r="AAL255" s="461"/>
      <c r="AAM255" s="461"/>
      <c r="AAN255" s="461"/>
      <c r="AAO255" s="461"/>
      <c r="AAP255" s="461"/>
      <c r="AAQ255" s="461"/>
      <c r="AAR255" s="461"/>
      <c r="AAS255" s="461"/>
      <c r="AAT255" s="461"/>
      <c r="AAU255" s="461"/>
      <c r="AAV255" s="461"/>
      <c r="AAW255" s="461"/>
      <c r="AAX255" s="461"/>
      <c r="AAY255" s="461"/>
      <c r="AAZ255" s="461"/>
      <c r="ABA255" s="461"/>
      <c r="ABB255" s="461"/>
      <c r="ABC255" s="461"/>
      <c r="ABD255" s="461"/>
      <c r="ABE255" s="461"/>
      <c r="ABF255" s="461"/>
      <c r="ABG255" s="461"/>
      <c r="ABH255" s="461"/>
      <c r="ABI255" s="461"/>
      <c r="ABJ255" s="461"/>
      <c r="ABK255" s="461"/>
      <c r="ABL255" s="461"/>
      <c r="ABM255" s="461"/>
      <c r="ABN255" s="461"/>
      <c r="ABO255" s="461"/>
      <c r="ABP255" s="461"/>
      <c r="ABQ255" s="461"/>
      <c r="ABR255" s="461"/>
      <c r="ABS255" s="461"/>
      <c r="ABT255" s="461"/>
      <c r="ABU255" s="461"/>
      <c r="ABV255" s="461"/>
      <c r="ABW255" s="461"/>
      <c r="ABX255" s="461"/>
      <c r="ABY255" s="461"/>
      <c r="ABZ255" s="461"/>
      <c r="ACA255" s="461"/>
      <c r="ACB255" s="461"/>
      <c r="ACC255" s="461"/>
      <c r="ACD255" s="461"/>
      <c r="ACE255" s="461"/>
      <c r="ACF255" s="461"/>
      <c r="ACG255" s="461"/>
      <c r="ACH255" s="461"/>
      <c r="ACI255" s="461"/>
      <c r="ACJ255" s="461"/>
      <c r="ACK255" s="461"/>
      <c r="ACL255" s="461"/>
      <c r="ACM255" s="461"/>
      <c r="ACN255" s="461"/>
      <c r="ACO255" s="461"/>
      <c r="ACP255" s="461"/>
      <c r="ACQ255" s="461"/>
      <c r="ACR255" s="461"/>
      <c r="ACS255" s="461"/>
      <c r="ACT255" s="461"/>
      <c r="ACU255" s="461"/>
      <c r="ACV255" s="461"/>
      <c r="ACW255" s="461"/>
      <c r="ACX255" s="461"/>
      <c r="ACY255" s="461"/>
      <c r="ACZ255" s="461"/>
      <c r="ADA255" s="461"/>
      <c r="ADB255" s="461"/>
      <c r="ADC255" s="461"/>
      <c r="ADD255" s="461"/>
      <c r="ADE255" s="461"/>
      <c r="ADF255" s="461"/>
      <c r="ADG255" s="461"/>
      <c r="ADH255" s="461"/>
      <c r="ADI255" s="461"/>
      <c r="ADJ255" s="461"/>
      <c r="ADK255" s="461"/>
      <c r="ADL255" s="461"/>
      <c r="ADM255" s="461"/>
      <c r="ADN255" s="461"/>
      <c r="ADO255" s="461"/>
      <c r="ADP255" s="461"/>
      <c r="ADQ255" s="461"/>
      <c r="ADR255" s="461"/>
      <c r="ADS255" s="461"/>
      <c r="ADT255" s="461"/>
      <c r="ADU255" s="461"/>
      <c r="ADV255" s="461"/>
      <c r="ADW255" s="461"/>
      <c r="ADX255" s="461"/>
      <c r="ADY255" s="461"/>
      <c r="ADZ255" s="461"/>
      <c r="AEA255" s="461"/>
      <c r="AEB255" s="461"/>
      <c r="AEC255" s="461"/>
      <c r="AED255" s="461"/>
      <c r="AEE255" s="461"/>
      <c r="AEF255" s="461"/>
      <c r="AEG255" s="461"/>
      <c r="AEH255" s="461"/>
      <c r="AEI255" s="461"/>
      <c r="AEJ255" s="461"/>
      <c r="AEK255" s="461"/>
      <c r="AEL255" s="461"/>
      <c r="AEM255" s="461"/>
      <c r="AEN255" s="461"/>
      <c r="AEO255" s="461"/>
      <c r="AEP255" s="461"/>
      <c r="AEQ255" s="461"/>
      <c r="AER255" s="461"/>
      <c r="AES255" s="461"/>
      <c r="AET255" s="461"/>
      <c r="AEU255" s="461"/>
      <c r="AEV255" s="461"/>
      <c r="AEW255" s="461"/>
      <c r="AEX255" s="461"/>
      <c r="AEY255" s="461"/>
      <c r="AEZ255" s="461"/>
      <c r="AFA255" s="461"/>
      <c r="AFB255" s="461"/>
      <c r="AFC255" s="461"/>
      <c r="AFD255" s="461"/>
      <c r="AFE255" s="461"/>
      <c r="AFF255" s="461"/>
      <c r="AFG255" s="461"/>
      <c r="AFH255" s="461"/>
      <c r="AFI255" s="461"/>
      <c r="AFJ255" s="461"/>
      <c r="AFK255" s="461"/>
      <c r="AFL255" s="461"/>
      <c r="AFM255" s="461"/>
      <c r="AFN255" s="461"/>
      <c r="AFO255" s="461"/>
      <c r="AFP255" s="461"/>
      <c r="AFQ255" s="461"/>
      <c r="AFR255" s="461"/>
      <c r="AFS255" s="461"/>
      <c r="AFT255" s="461"/>
      <c r="AFU255" s="461"/>
      <c r="AFV255" s="461"/>
      <c r="AFW255" s="461"/>
      <c r="AFX255" s="461"/>
      <c r="AFY255" s="461"/>
      <c r="AFZ255" s="461"/>
      <c r="AGA255" s="461"/>
      <c r="AGB255" s="461"/>
      <c r="AGC255" s="461"/>
      <c r="AGD255" s="461"/>
      <c r="AGE255" s="461"/>
      <c r="AGF255" s="461"/>
      <c r="AGG255" s="461"/>
      <c r="AGH255" s="461"/>
      <c r="AGI255" s="461"/>
      <c r="AGJ255" s="461"/>
      <c r="AGK255" s="461"/>
      <c r="AGL255" s="461"/>
      <c r="AGM255" s="461"/>
      <c r="AGN255" s="461"/>
      <c r="AGO255" s="461"/>
      <c r="AGP255" s="461"/>
      <c r="AGQ255" s="461"/>
      <c r="AGR255" s="461"/>
      <c r="AGS255" s="461"/>
      <c r="AGT255" s="461"/>
      <c r="AGU255" s="461"/>
      <c r="AGV255" s="461"/>
      <c r="AGW255" s="461"/>
      <c r="AGX255" s="461"/>
      <c r="AGY255" s="461"/>
      <c r="AGZ255" s="461"/>
      <c r="AHA255" s="461"/>
      <c r="AHB255" s="461"/>
      <c r="AHC255" s="461"/>
      <c r="AHD255" s="461"/>
      <c r="AHE255" s="461"/>
      <c r="AHF255" s="461"/>
      <c r="AHG255" s="461"/>
      <c r="AHH255" s="461"/>
      <c r="AHI255" s="461"/>
      <c r="AHJ255" s="461"/>
      <c r="AHK255" s="461"/>
      <c r="AHL255" s="461"/>
      <c r="AHM255" s="461"/>
      <c r="AHN255" s="461"/>
      <c r="AHO255" s="461"/>
      <c r="AHP255" s="461"/>
      <c r="AHQ255" s="461"/>
      <c r="AHR255" s="461"/>
      <c r="AHS255" s="461"/>
      <c r="AHT255" s="461"/>
      <c r="AHU255" s="461"/>
      <c r="AHV255" s="461"/>
      <c r="AHW255" s="461"/>
      <c r="AHX255" s="461"/>
      <c r="AHY255" s="461"/>
      <c r="AHZ255" s="461"/>
      <c r="AIA255" s="461"/>
      <c r="AIB255" s="461"/>
      <c r="AIC255" s="461"/>
      <c r="AID255" s="461"/>
      <c r="AIE255" s="461"/>
      <c r="AIF255" s="461"/>
      <c r="AIG255" s="461"/>
      <c r="AIH255" s="461"/>
      <c r="AII255" s="461"/>
      <c r="AIJ255" s="461"/>
      <c r="AIK255" s="461"/>
      <c r="AIL255" s="461"/>
      <c r="AIM255" s="461"/>
      <c r="AIN255" s="461"/>
      <c r="AIO255" s="461"/>
      <c r="AIP255" s="461"/>
      <c r="AIQ255" s="461"/>
      <c r="AIR255" s="461"/>
      <c r="AIS255" s="461"/>
      <c r="AIT255" s="461"/>
      <c r="AIU255" s="461"/>
      <c r="AIV255" s="461"/>
      <c r="AIW255" s="461"/>
      <c r="AIX255" s="461"/>
      <c r="AIY255" s="461"/>
      <c r="AIZ255" s="461"/>
      <c r="AJA255" s="461"/>
      <c r="AJB255" s="461"/>
      <c r="AJC255" s="461"/>
      <c r="AJD255" s="461"/>
      <c r="AJE255" s="461"/>
      <c r="AJF255" s="461"/>
      <c r="AJG255" s="461"/>
      <c r="AJH255" s="461"/>
      <c r="AJI255" s="461"/>
      <c r="AJJ255" s="461"/>
      <c r="AJK255" s="461"/>
      <c r="AJL255" s="461"/>
      <c r="AJM255" s="461"/>
      <c r="AJN255" s="461"/>
      <c r="AJO255" s="461"/>
      <c r="AJP255" s="461"/>
      <c r="AJQ255" s="461"/>
      <c r="AJR255" s="461"/>
      <c r="AJS255" s="461"/>
      <c r="AJT255" s="461"/>
      <c r="AJU255" s="461"/>
      <c r="AJV255" s="461"/>
      <c r="AJW255" s="461"/>
      <c r="AJX255" s="461"/>
      <c r="AJY255" s="461"/>
      <c r="AJZ255" s="461"/>
      <c r="AKA255" s="461"/>
      <c r="AKB255" s="461"/>
      <c r="AKC255" s="461"/>
      <c r="AKD255" s="461"/>
      <c r="AKE255" s="461"/>
      <c r="AKF255" s="461"/>
      <c r="AKG255" s="461"/>
      <c r="AKH255" s="461"/>
      <c r="AKI255" s="461"/>
      <c r="AKJ255" s="461"/>
      <c r="AKK255" s="461"/>
      <c r="AKL255" s="461"/>
      <c r="AKM255" s="461"/>
      <c r="AKN255" s="461"/>
      <c r="AKO255" s="461"/>
      <c r="AKP255" s="461"/>
      <c r="AKQ255" s="461"/>
      <c r="AKR255" s="461"/>
      <c r="AKS255" s="461"/>
      <c r="AKT255" s="461"/>
      <c r="AKU255" s="461"/>
      <c r="AKV255" s="461"/>
      <c r="AKW255" s="461"/>
      <c r="AKX255" s="461"/>
      <c r="AKY255" s="461"/>
      <c r="AKZ255" s="461"/>
      <c r="ALA255" s="461"/>
      <c r="ALB255" s="461"/>
      <c r="ALC255" s="461"/>
      <c r="ALD255" s="461"/>
      <c r="ALE255" s="461"/>
      <c r="ALF255" s="461"/>
      <c r="ALG255" s="461"/>
      <c r="ALH255" s="461"/>
      <c r="ALI255" s="461"/>
      <c r="ALJ255" s="461"/>
      <c r="ALK255" s="461"/>
      <c r="ALL255" s="461"/>
      <c r="ALM255" s="461"/>
      <c r="ALN255" s="461"/>
      <c r="ALO255" s="461"/>
      <c r="ALP255" s="461"/>
      <c r="ALQ255" s="461"/>
      <c r="ALR255" s="461"/>
      <c r="ALS255" s="461"/>
      <c r="ALT255" s="461"/>
      <c r="ALU255" s="461"/>
      <c r="ALV255" s="461"/>
      <c r="ALW255" s="461"/>
      <c r="ALX255" s="461"/>
      <c r="ALY255" s="461"/>
      <c r="ALZ255" s="461"/>
      <c r="AMA255" s="461"/>
      <c r="AMB255" s="461"/>
      <c r="AMC255" s="461"/>
      <c r="AMD255" s="461"/>
      <c r="AME255" s="461"/>
      <c r="AMF255" s="461"/>
      <c r="AMG255" s="461"/>
      <c r="AMH255" s="461"/>
      <c r="AMI255" s="461"/>
      <c r="AMJ255" s="461"/>
      <c r="AMK255" s="461"/>
      <c r="AML255" s="461"/>
      <c r="AMM255" s="461"/>
      <c r="AMN255" s="461"/>
      <c r="AMO255" s="461"/>
      <c r="AMP255" s="461"/>
      <c r="AMQ255" s="461"/>
      <c r="AMR255" s="461"/>
      <c r="AMS255" s="461"/>
      <c r="AMT255" s="461"/>
      <c r="AMU255" s="461"/>
      <c r="AMV255" s="461"/>
      <c r="AMW255" s="461"/>
      <c r="AMX255" s="461"/>
      <c r="AMY255" s="461"/>
      <c r="AMZ255" s="461"/>
      <c r="ANA255" s="461"/>
      <c r="ANB255" s="461"/>
      <c r="ANC255" s="461"/>
      <c r="AND255" s="461"/>
      <c r="ANE255" s="461"/>
      <c r="ANF255" s="461"/>
      <c r="ANG255" s="461"/>
      <c r="ANH255" s="461"/>
      <c r="ANI255" s="461"/>
      <c r="ANJ255" s="461"/>
      <c r="ANK255" s="461"/>
      <c r="ANL255" s="461"/>
      <c r="ANM255" s="461"/>
      <c r="ANN255" s="461"/>
      <c r="ANO255" s="461"/>
      <c r="ANP255" s="461"/>
      <c r="ANQ255" s="461"/>
      <c r="ANR255" s="461"/>
      <c r="ANS255" s="461"/>
      <c r="ANT255" s="461"/>
      <c r="ANU255" s="461"/>
      <c r="ANV255" s="461"/>
      <c r="ANW255" s="461"/>
      <c r="ANX255" s="461"/>
      <c r="ANY255" s="461"/>
      <c r="ANZ255" s="461"/>
      <c r="AOA255" s="461"/>
      <c r="AOB255" s="461"/>
      <c r="AOC255" s="461"/>
      <c r="AOD255" s="461"/>
      <c r="AOE255" s="461"/>
      <c r="AOF255" s="461"/>
      <c r="AOG255" s="461"/>
      <c r="AOH255" s="461"/>
      <c r="AOI255" s="461"/>
      <c r="AOJ255" s="461"/>
      <c r="AOK255" s="461"/>
      <c r="AOL255" s="461"/>
      <c r="AOM255" s="461"/>
      <c r="AON255" s="461"/>
      <c r="AOO255" s="461"/>
      <c r="AOP255" s="461"/>
      <c r="AOQ255" s="461"/>
      <c r="AOR255" s="461"/>
      <c r="AOS255" s="461"/>
      <c r="AOT255" s="461"/>
      <c r="AOU255" s="461"/>
      <c r="AOV255" s="461"/>
      <c r="AOW255" s="461"/>
      <c r="AOX255" s="461"/>
      <c r="AOY255" s="461"/>
      <c r="AOZ255" s="461"/>
      <c r="APA255" s="461"/>
      <c r="APB255" s="461"/>
      <c r="APC255" s="461"/>
      <c r="APD255" s="461"/>
      <c r="APE255" s="461"/>
      <c r="APF255" s="461"/>
      <c r="APG255" s="461"/>
      <c r="APH255" s="461"/>
      <c r="API255" s="461"/>
      <c r="APJ255" s="461"/>
      <c r="APK255" s="461"/>
      <c r="APL255" s="461"/>
      <c r="APM255" s="461"/>
      <c r="APN255" s="461"/>
      <c r="APO255" s="461"/>
      <c r="APP255" s="461"/>
      <c r="APQ255" s="461"/>
      <c r="APR255" s="461"/>
      <c r="APS255" s="461"/>
      <c r="APT255" s="461"/>
      <c r="APU255" s="461"/>
      <c r="APV255" s="461"/>
      <c r="APW255" s="461"/>
      <c r="APX255" s="461"/>
      <c r="APY255" s="461"/>
      <c r="APZ255" s="461"/>
      <c r="AQA255" s="461"/>
      <c r="AQB255" s="461"/>
      <c r="AQC255" s="461"/>
      <c r="AQD255" s="461"/>
      <c r="AQE255" s="461"/>
      <c r="AQF255" s="461"/>
      <c r="AQG255" s="461"/>
      <c r="AQH255" s="461"/>
      <c r="AQI255" s="461"/>
      <c r="AQJ255" s="461"/>
      <c r="AQK255" s="461"/>
      <c r="AQL255" s="461"/>
      <c r="AQM255" s="461"/>
      <c r="AQN255" s="461"/>
      <c r="AQO255" s="461"/>
      <c r="AQP255" s="461"/>
      <c r="AQQ255" s="461"/>
      <c r="AQR255" s="461"/>
      <c r="AQS255" s="461"/>
      <c r="AQT255" s="461"/>
      <c r="AQU255" s="461"/>
      <c r="AQV255" s="461"/>
      <c r="AQW255" s="461"/>
      <c r="AQX255" s="461"/>
      <c r="AQY255" s="461"/>
      <c r="AQZ255" s="461"/>
      <c r="ARA255" s="461"/>
      <c r="ARB255" s="461"/>
      <c r="ARC255" s="461"/>
      <c r="ARD255" s="461"/>
      <c r="ARE255" s="461"/>
      <c r="ARF255" s="461"/>
      <c r="ARG255" s="461"/>
      <c r="ARH255" s="461"/>
      <c r="ARI255" s="461"/>
      <c r="ARJ255" s="461"/>
      <c r="ARK255" s="461"/>
      <c r="ARL255" s="461"/>
      <c r="ARM255" s="461"/>
      <c r="ARN255" s="461"/>
      <c r="ARO255" s="461"/>
      <c r="ARP255" s="461"/>
      <c r="ARQ255" s="461"/>
      <c r="ARR255" s="461"/>
      <c r="ARS255" s="461"/>
      <c r="ART255" s="461"/>
      <c r="ARU255" s="461"/>
      <c r="ARV255" s="461"/>
      <c r="ARW255" s="461"/>
      <c r="ARX255" s="461"/>
      <c r="ARY255" s="461"/>
      <c r="ARZ255" s="461"/>
      <c r="ASA255" s="461"/>
      <c r="ASB255" s="461"/>
      <c r="ASC255" s="461"/>
      <c r="ASD255" s="461"/>
      <c r="ASE255" s="461"/>
      <c r="ASF255" s="461"/>
      <c r="ASG255" s="461"/>
      <c r="ASH255" s="461"/>
      <c r="ASI255" s="461"/>
      <c r="ASJ255" s="461"/>
      <c r="ASK255" s="461"/>
      <c r="ASL255" s="461"/>
      <c r="ASM255" s="461"/>
      <c r="ASN255" s="461"/>
      <c r="ASO255" s="461"/>
      <c r="ASP255" s="461"/>
      <c r="ASQ255" s="461"/>
      <c r="ASR255" s="461"/>
      <c r="ASS255" s="461"/>
      <c r="AST255" s="461"/>
      <c r="ASU255" s="461"/>
      <c r="ASV255" s="461"/>
      <c r="ASW255" s="461"/>
      <c r="ASX255" s="461"/>
      <c r="ASY255" s="461"/>
      <c r="ASZ255" s="461"/>
      <c r="ATA255" s="461"/>
      <c r="ATB255" s="461"/>
      <c r="ATC255" s="461"/>
      <c r="ATD255" s="461"/>
      <c r="ATE255" s="461"/>
      <c r="ATF255" s="461"/>
      <c r="ATG255" s="461"/>
      <c r="ATH255" s="461"/>
      <c r="ATI255" s="461"/>
      <c r="ATJ255" s="461"/>
      <c r="ATK255" s="461"/>
      <c r="ATL255" s="461"/>
      <c r="ATM255" s="461"/>
      <c r="ATN255" s="461"/>
      <c r="ATO255" s="461"/>
      <c r="ATP255" s="461"/>
      <c r="ATQ255" s="461"/>
      <c r="ATR255" s="461"/>
      <c r="ATS255" s="461"/>
      <c r="ATT255" s="461"/>
      <c r="ATU255" s="461"/>
      <c r="ATV255" s="461"/>
      <c r="ATW255" s="461"/>
      <c r="ATX255" s="461"/>
      <c r="ATY255" s="461"/>
      <c r="ATZ255" s="461"/>
      <c r="AUA255" s="461"/>
      <c r="AUB255" s="461"/>
      <c r="AUC255" s="461"/>
      <c r="AUD255" s="461"/>
      <c r="AUE255" s="461"/>
      <c r="AUF255" s="461"/>
      <c r="AUG255" s="461"/>
      <c r="AUH255" s="461"/>
      <c r="AUI255" s="461"/>
      <c r="AUJ255" s="461"/>
      <c r="AUK255" s="461"/>
      <c r="AUL255" s="461"/>
      <c r="AUM255" s="461"/>
      <c r="AUN255" s="461"/>
      <c r="AUO255" s="461"/>
      <c r="AUP255" s="461"/>
      <c r="AUQ255" s="461"/>
      <c r="AUR255" s="461"/>
      <c r="AUS255" s="461"/>
      <c r="AUT255" s="461"/>
      <c r="AUU255" s="461"/>
      <c r="AUV255" s="461"/>
      <c r="AUW255" s="461"/>
      <c r="AUX255" s="461"/>
      <c r="AUY255" s="461"/>
      <c r="AUZ255" s="461"/>
      <c r="AVA255" s="461"/>
      <c r="AVB255" s="461"/>
      <c r="AVC255" s="461"/>
      <c r="AVD255" s="461"/>
      <c r="AVE255" s="461"/>
      <c r="AVF255" s="461"/>
      <c r="AVG255" s="461"/>
      <c r="AVH255" s="461"/>
      <c r="AVI255" s="461"/>
      <c r="AVJ255" s="461"/>
      <c r="AVK255" s="461"/>
      <c r="AVL255" s="461"/>
      <c r="AVM255" s="461"/>
      <c r="AVN255" s="461"/>
      <c r="AVO255" s="461"/>
      <c r="AVP255" s="461"/>
      <c r="AVQ255" s="461"/>
      <c r="AVR255" s="461"/>
      <c r="AVS255" s="461"/>
      <c r="AVT255" s="461"/>
      <c r="AVU255" s="461"/>
      <c r="AVV255" s="461"/>
      <c r="AVW255" s="461"/>
      <c r="AVX255" s="461"/>
      <c r="AVY255" s="461"/>
      <c r="AVZ255" s="461"/>
      <c r="AWA255" s="461"/>
      <c r="AWB255" s="461"/>
      <c r="AWC255" s="461"/>
      <c r="AWD255" s="461"/>
      <c r="AWE255" s="461"/>
      <c r="AWF255" s="461"/>
      <c r="AWG255" s="461"/>
      <c r="AWH255" s="461"/>
      <c r="AWI255" s="461"/>
      <c r="AWJ255" s="461"/>
      <c r="AWK255" s="461"/>
      <c r="AWL255" s="461"/>
      <c r="AWM255" s="461"/>
      <c r="AWN255" s="461"/>
      <c r="AWO255" s="461"/>
      <c r="AWP255" s="461"/>
      <c r="AWQ255" s="461"/>
      <c r="AWR255" s="461"/>
      <c r="AWS255" s="461"/>
      <c r="AWT255" s="461"/>
      <c r="AWU255" s="461"/>
      <c r="AWV255" s="461"/>
      <c r="AWW255" s="461"/>
      <c r="AWX255" s="461"/>
      <c r="AWY255" s="461"/>
      <c r="AWZ255" s="461"/>
      <c r="AXA255" s="461"/>
      <c r="AXB255" s="461"/>
      <c r="AXC255" s="461"/>
      <c r="AXD255" s="461"/>
      <c r="AXE255" s="461"/>
      <c r="AXF255" s="461"/>
      <c r="AXG255" s="461"/>
      <c r="AXH255" s="461"/>
      <c r="AXI255" s="461"/>
      <c r="AXJ255" s="461"/>
      <c r="AXK255" s="461"/>
      <c r="AXL255" s="461"/>
      <c r="AXM255" s="461"/>
      <c r="AXN255" s="461"/>
      <c r="AXO255" s="461"/>
      <c r="AXP255" s="461"/>
      <c r="AXQ255" s="461"/>
      <c r="AXR255" s="461"/>
      <c r="AXS255" s="461"/>
      <c r="AXT255" s="461"/>
      <c r="AXU255" s="461"/>
      <c r="AXV255" s="461"/>
      <c r="AXW255" s="461"/>
      <c r="AXX255" s="461"/>
      <c r="AXY255" s="461"/>
      <c r="AXZ255" s="461"/>
      <c r="AYA255" s="461"/>
      <c r="AYB255" s="461"/>
      <c r="AYC255" s="461"/>
      <c r="AYD255" s="461"/>
      <c r="AYE255" s="461"/>
      <c r="AYF255" s="461"/>
      <c r="AYG255" s="461"/>
      <c r="AYH255" s="461"/>
      <c r="AYI255" s="461"/>
      <c r="AYJ255" s="461"/>
      <c r="AYK255" s="461"/>
      <c r="AYL255" s="461"/>
      <c r="AYM255" s="461"/>
      <c r="AYN255" s="461"/>
      <c r="AYO255" s="461"/>
      <c r="AYP255" s="461"/>
      <c r="AYQ255" s="461"/>
      <c r="AYR255" s="461"/>
      <c r="AYS255" s="461"/>
      <c r="AYT255" s="461"/>
      <c r="AYU255" s="461"/>
      <c r="AYV255" s="461"/>
      <c r="AYW255" s="461"/>
      <c r="AYX255" s="461"/>
      <c r="AYY255" s="461"/>
      <c r="AYZ255" s="461"/>
      <c r="AZA255" s="461"/>
      <c r="AZB255" s="461"/>
      <c r="AZC255" s="461"/>
      <c r="AZD255" s="461"/>
      <c r="AZE255" s="461"/>
      <c r="AZF255" s="461"/>
      <c r="AZG255" s="461"/>
      <c r="AZH255" s="461"/>
      <c r="AZI255" s="461"/>
      <c r="AZJ255" s="461"/>
      <c r="AZK255" s="461"/>
      <c r="AZL255" s="461"/>
      <c r="AZM255" s="461"/>
      <c r="AZN255" s="461"/>
      <c r="AZO255" s="461"/>
      <c r="AZP255" s="461"/>
      <c r="AZQ255" s="461"/>
      <c r="AZR255" s="461"/>
      <c r="AZS255" s="461"/>
      <c r="AZT255" s="461"/>
      <c r="AZU255" s="461"/>
      <c r="AZV255" s="461"/>
      <c r="AZW255" s="461"/>
      <c r="AZX255" s="461"/>
      <c r="AZY255" s="461"/>
      <c r="AZZ255" s="461"/>
      <c r="BAA255" s="461"/>
      <c r="BAB255" s="461"/>
      <c r="BAC255" s="461"/>
      <c r="BAD255" s="461"/>
      <c r="BAE255" s="461"/>
      <c r="BAF255" s="461"/>
      <c r="BAG255" s="461"/>
      <c r="BAH255" s="461"/>
      <c r="BAI255" s="461"/>
      <c r="BAJ255" s="461"/>
      <c r="BAK255" s="461"/>
      <c r="BAL255" s="461"/>
      <c r="BAM255" s="461"/>
      <c r="BAN255" s="461"/>
      <c r="BAO255" s="461"/>
      <c r="BAP255" s="461"/>
      <c r="BAQ255" s="461"/>
      <c r="BAR255" s="461"/>
      <c r="BAS255" s="461"/>
      <c r="BAT255" s="461"/>
      <c r="BAU255" s="461"/>
      <c r="BAV255" s="461"/>
      <c r="BAW255" s="461"/>
      <c r="BAX255" s="461"/>
      <c r="BAY255" s="461"/>
      <c r="BAZ255" s="461"/>
      <c r="BBA255" s="461"/>
      <c r="BBB255" s="461"/>
      <c r="BBC255" s="461"/>
      <c r="BBD255" s="461"/>
      <c r="BBE255" s="461"/>
      <c r="BBF255" s="461"/>
      <c r="BBG255" s="461"/>
      <c r="BBH255" s="461"/>
      <c r="BBI255" s="461"/>
      <c r="BBJ255" s="461"/>
      <c r="BBK255" s="461"/>
      <c r="BBL255" s="461"/>
      <c r="BBM255" s="461"/>
      <c r="BBN255" s="461"/>
      <c r="BBO255" s="461"/>
      <c r="BBP255" s="461"/>
      <c r="BBQ255" s="461"/>
      <c r="BBR255" s="461"/>
      <c r="BBS255" s="461"/>
      <c r="BBT255" s="461"/>
      <c r="BBU255" s="461"/>
      <c r="BBV255" s="461"/>
      <c r="BBW255" s="461"/>
      <c r="BBX255" s="461"/>
      <c r="BBY255" s="461"/>
      <c r="BBZ255" s="461"/>
      <c r="BCA255" s="461"/>
      <c r="BCB255" s="461"/>
      <c r="BCC255" s="461"/>
      <c r="BCD255" s="461"/>
      <c r="BCE255" s="461"/>
      <c r="BCF255" s="461"/>
      <c r="BCG255" s="461"/>
      <c r="BCH255" s="461"/>
      <c r="BCI255" s="461"/>
      <c r="BCJ255" s="461"/>
      <c r="BCK255" s="461"/>
      <c r="BCL255" s="461"/>
      <c r="BCM255" s="461"/>
      <c r="BCN255" s="461"/>
      <c r="BCO255" s="461"/>
      <c r="BCP255" s="461"/>
      <c r="BCQ255" s="461"/>
      <c r="BCR255" s="461"/>
      <c r="BCS255" s="461"/>
      <c r="BCT255" s="461"/>
      <c r="BCU255" s="461"/>
      <c r="BCV255" s="461"/>
      <c r="BCW255" s="461"/>
      <c r="BCX255" s="461"/>
      <c r="BCY255" s="461"/>
      <c r="BCZ255" s="461"/>
      <c r="BDA255" s="461"/>
      <c r="BDB255" s="461"/>
      <c r="BDC255" s="461"/>
      <c r="BDD255" s="461"/>
      <c r="BDE255" s="461"/>
      <c r="BDF255" s="461"/>
      <c r="BDG255" s="461"/>
      <c r="BDH255" s="461"/>
      <c r="BDI255" s="461"/>
      <c r="BDJ255" s="461"/>
      <c r="BDK255" s="461"/>
      <c r="BDL255" s="461"/>
      <c r="BDM255" s="461"/>
      <c r="BDN255" s="461"/>
      <c r="BDO255" s="461"/>
      <c r="BDP255" s="461"/>
      <c r="BDQ255" s="461"/>
      <c r="BDR255" s="461"/>
      <c r="BDS255" s="461"/>
      <c r="BDT255" s="461"/>
      <c r="BDU255" s="461"/>
      <c r="BDV255" s="461"/>
      <c r="BDW255" s="461"/>
      <c r="BDX255" s="461"/>
      <c r="BDY255" s="461"/>
      <c r="BDZ255" s="461"/>
      <c r="BEA255" s="461"/>
      <c r="BEB255" s="461"/>
      <c r="BEC255" s="461"/>
      <c r="BED255" s="461"/>
      <c r="BEE255" s="461"/>
      <c r="BEF255" s="461"/>
      <c r="BEG255" s="461"/>
      <c r="BEH255" s="461"/>
      <c r="BEI255" s="461"/>
      <c r="BEJ255" s="461"/>
      <c r="BEK255" s="461"/>
      <c r="BEL255" s="461"/>
      <c r="BEM255" s="461"/>
      <c r="BEN255" s="461"/>
      <c r="BEO255" s="461"/>
      <c r="BEP255" s="461"/>
      <c r="BEQ255" s="461"/>
      <c r="BER255" s="461"/>
      <c r="BES255" s="461"/>
      <c r="BET255" s="461"/>
      <c r="BEU255" s="461"/>
      <c r="BEV255" s="461"/>
      <c r="BEW255" s="461"/>
      <c r="BEX255" s="461"/>
      <c r="BEY255" s="461"/>
      <c r="BEZ255" s="461"/>
      <c r="BFA255" s="461"/>
      <c r="BFB255" s="461"/>
      <c r="BFC255" s="461"/>
      <c r="BFD255" s="461"/>
      <c r="BFE255" s="461"/>
      <c r="BFF255" s="461"/>
      <c r="BFG255" s="461"/>
      <c r="BFH255" s="461"/>
      <c r="BFI255" s="461"/>
      <c r="BFJ255" s="461"/>
      <c r="BFK255" s="461"/>
      <c r="BFL255" s="461"/>
      <c r="BFM255" s="461"/>
      <c r="BFN255" s="461"/>
      <c r="BFO255" s="461"/>
      <c r="BFP255" s="461"/>
      <c r="BFQ255" s="461"/>
      <c r="BFR255" s="461"/>
      <c r="BFS255" s="461"/>
      <c r="BFT255" s="461"/>
      <c r="BFU255" s="461"/>
      <c r="BFV255" s="461"/>
      <c r="BFW255" s="461"/>
      <c r="BFX255" s="461"/>
      <c r="BFY255" s="461"/>
      <c r="BFZ255" s="461"/>
      <c r="BGA255" s="461"/>
      <c r="BGB255" s="461"/>
      <c r="BGC255" s="461"/>
      <c r="BGD255" s="461"/>
      <c r="BGE255" s="461"/>
      <c r="BGF255" s="461"/>
      <c r="BGG255" s="461"/>
      <c r="BGH255" s="461"/>
      <c r="BGI255" s="461"/>
      <c r="BGJ255" s="461"/>
      <c r="BGK255" s="461"/>
      <c r="BGL255" s="461"/>
      <c r="BGM255" s="461"/>
      <c r="BGN255" s="461"/>
      <c r="BGO255" s="461"/>
      <c r="BGP255" s="461"/>
      <c r="BGQ255" s="461"/>
      <c r="BGR255" s="461"/>
      <c r="BGS255" s="461"/>
      <c r="BGT255" s="461"/>
      <c r="BGU255" s="461"/>
      <c r="BGV255" s="461"/>
      <c r="BGW255" s="461"/>
      <c r="BGX255" s="461"/>
      <c r="BGY255" s="461"/>
      <c r="BGZ255" s="461"/>
      <c r="BHA255" s="461"/>
      <c r="BHB255" s="461"/>
      <c r="BHC255" s="461"/>
      <c r="BHD255" s="461"/>
      <c r="BHE255" s="461"/>
      <c r="BHF255" s="461"/>
      <c r="BHG255" s="461"/>
      <c r="BHH255" s="461"/>
      <c r="BHI255" s="461"/>
      <c r="BHJ255" s="461"/>
      <c r="BHK255" s="461"/>
      <c r="BHL255" s="461"/>
      <c r="BHM255" s="461"/>
      <c r="BHN255" s="461"/>
      <c r="BHO255" s="461"/>
      <c r="BHP255" s="461"/>
      <c r="BHQ255" s="461"/>
      <c r="BHR255" s="461"/>
      <c r="BHS255" s="461"/>
      <c r="BHT255" s="461"/>
      <c r="BHU255" s="461"/>
      <c r="BHV255" s="461"/>
      <c r="BHW255" s="461"/>
      <c r="BHX255" s="461"/>
      <c r="BHY255" s="461"/>
      <c r="BHZ255" s="461"/>
      <c r="BIA255" s="461"/>
      <c r="BIB255" s="461"/>
      <c r="BIC255" s="461"/>
      <c r="BID255" s="461"/>
      <c r="BIE255" s="461"/>
      <c r="BIF255" s="461"/>
      <c r="BIG255" s="461"/>
      <c r="BIH255" s="461"/>
      <c r="BII255" s="461"/>
      <c r="BIJ255" s="461"/>
      <c r="BIK255" s="461"/>
      <c r="BIL255" s="461"/>
      <c r="BIM255" s="461"/>
      <c r="BIN255" s="461"/>
      <c r="BIO255" s="461"/>
      <c r="BIP255" s="461"/>
      <c r="BIQ255" s="461"/>
      <c r="BIR255" s="461"/>
      <c r="BIS255" s="461"/>
      <c r="BIT255" s="461"/>
      <c r="BIU255" s="461"/>
      <c r="BIV255" s="461"/>
      <c r="BIW255" s="461"/>
      <c r="BIX255" s="461"/>
      <c r="BIY255" s="461"/>
      <c r="BIZ255" s="461"/>
      <c r="BJA255" s="461"/>
      <c r="BJB255" s="461"/>
      <c r="BJC255" s="461"/>
      <c r="BJD255" s="461"/>
      <c r="BJE255" s="461"/>
      <c r="BJF255" s="461"/>
      <c r="BJG255" s="461"/>
      <c r="BJH255" s="461"/>
      <c r="BJI255" s="461"/>
      <c r="BJJ255" s="461"/>
      <c r="BJK255" s="461"/>
      <c r="BJL255" s="461"/>
      <c r="BJM255" s="461"/>
      <c r="BJN255" s="461"/>
      <c r="BJO255" s="461"/>
      <c r="BJP255" s="461"/>
      <c r="BJQ255" s="461"/>
      <c r="BJR255" s="461"/>
      <c r="BJS255" s="461"/>
      <c r="BJT255" s="461"/>
      <c r="BJU255" s="461"/>
      <c r="BJV255" s="461"/>
      <c r="BJW255" s="461"/>
      <c r="BJX255" s="461"/>
      <c r="BJY255" s="461"/>
      <c r="BJZ255" s="461"/>
      <c r="BKA255" s="461"/>
      <c r="BKB255" s="461"/>
      <c r="BKC255" s="461"/>
      <c r="BKD255" s="461"/>
      <c r="BKE255" s="461"/>
      <c r="BKF255" s="461"/>
      <c r="BKG255" s="461"/>
      <c r="BKH255" s="461"/>
      <c r="BKI255" s="461"/>
      <c r="BKJ255" s="461"/>
      <c r="BKK255" s="461"/>
      <c r="BKL255" s="461"/>
      <c r="BKM255" s="461"/>
      <c r="BKN255" s="461"/>
      <c r="BKO255" s="461"/>
      <c r="BKP255" s="461"/>
      <c r="BKQ255" s="461"/>
      <c r="BKR255" s="461"/>
      <c r="BKS255" s="461"/>
      <c r="BKT255" s="461"/>
      <c r="BKU255" s="461"/>
      <c r="BKV255" s="461"/>
      <c r="BKW255" s="461"/>
      <c r="BKX255" s="461"/>
      <c r="BKY255" s="461"/>
      <c r="BKZ255" s="461"/>
      <c r="BLA255" s="461"/>
      <c r="BLB255" s="461"/>
      <c r="BLC255" s="461"/>
      <c r="BLD255" s="461"/>
      <c r="BLE255" s="461"/>
      <c r="BLF255" s="461"/>
      <c r="BLG255" s="461"/>
      <c r="BLH255" s="461"/>
      <c r="BLI255" s="461"/>
      <c r="BLJ255" s="461"/>
      <c r="BLK255" s="461"/>
      <c r="BLL255" s="461"/>
      <c r="BLM255" s="461"/>
      <c r="BLN255" s="461"/>
      <c r="BLO255" s="461"/>
      <c r="BLP255" s="461"/>
      <c r="BLQ255" s="461"/>
      <c r="BLR255" s="461"/>
      <c r="BLS255" s="461"/>
      <c r="BLT255" s="461"/>
      <c r="BLU255" s="461"/>
      <c r="BLV255" s="461"/>
      <c r="BLW255" s="461"/>
      <c r="BLX255" s="461"/>
      <c r="BLY255" s="461"/>
      <c r="BLZ255" s="461"/>
      <c r="BMA255" s="461"/>
      <c r="BMB255" s="461"/>
      <c r="BMC255" s="461"/>
      <c r="BMD255" s="461"/>
      <c r="BME255" s="461"/>
      <c r="BMF255" s="461"/>
      <c r="BMG255" s="461"/>
      <c r="BMH255" s="461"/>
      <c r="BMI255" s="461"/>
      <c r="BMJ255" s="461"/>
      <c r="BMK255" s="461"/>
      <c r="BML255" s="461"/>
      <c r="BMM255" s="461"/>
      <c r="BMN255" s="461"/>
      <c r="BMO255" s="461"/>
      <c r="BMP255" s="461"/>
      <c r="BMQ255" s="461"/>
      <c r="BMR255" s="461"/>
      <c r="BMS255" s="461"/>
      <c r="BMT255" s="461"/>
      <c r="BMU255" s="461"/>
      <c r="BMV255" s="461"/>
      <c r="BMW255" s="461"/>
      <c r="BMX255" s="461"/>
      <c r="BMY255" s="461"/>
      <c r="BMZ255" s="461"/>
      <c r="BNA255" s="461"/>
      <c r="BNB255" s="461"/>
      <c r="BNC255" s="461"/>
      <c r="BND255" s="461"/>
      <c r="BNE255" s="461"/>
      <c r="BNF255" s="461"/>
      <c r="BNG255" s="461"/>
      <c r="BNH255" s="461"/>
      <c r="BNI255" s="461"/>
      <c r="BNJ255" s="461"/>
      <c r="BNK255" s="461"/>
      <c r="BNL255" s="461"/>
      <c r="BNM255" s="461"/>
      <c r="BNN255" s="461"/>
      <c r="BNO255" s="461"/>
      <c r="BNP255" s="461"/>
      <c r="BNQ255" s="461"/>
      <c r="BNR255" s="461"/>
      <c r="BNS255" s="461"/>
      <c r="BNT255" s="461"/>
      <c r="BNU255" s="461"/>
      <c r="BNV255" s="461"/>
      <c r="BNW255" s="461"/>
      <c r="BNX255" s="461"/>
      <c r="BNY255" s="461"/>
      <c r="BNZ255" s="461"/>
      <c r="BOA255" s="461"/>
      <c r="BOB255" s="461"/>
      <c r="BOC255" s="461"/>
      <c r="BOD255" s="461"/>
      <c r="BOE255" s="461"/>
      <c r="BOF255" s="461"/>
      <c r="BOG255" s="461"/>
      <c r="BOH255" s="461"/>
      <c r="BOI255" s="461"/>
      <c r="BOJ255" s="461"/>
      <c r="BOK255" s="461"/>
      <c r="BOL255" s="461"/>
      <c r="BOM255" s="461"/>
      <c r="BON255" s="461"/>
      <c r="BOO255" s="461"/>
      <c r="BOP255" s="461"/>
      <c r="BOQ255" s="461"/>
      <c r="BOR255" s="461"/>
      <c r="BOS255" s="461"/>
      <c r="BOT255" s="461"/>
      <c r="BOU255" s="461"/>
      <c r="BOV255" s="461"/>
      <c r="BOW255" s="461"/>
      <c r="BOX255" s="461"/>
      <c r="BOY255" s="461"/>
      <c r="BOZ255" s="461"/>
      <c r="BPA255" s="461"/>
      <c r="BPB255" s="461"/>
      <c r="BPC255" s="461"/>
      <c r="BPD255" s="461"/>
      <c r="BPE255" s="461"/>
      <c r="BPF255" s="461"/>
      <c r="BPG255" s="461"/>
      <c r="BPH255" s="461"/>
      <c r="BPI255" s="461"/>
      <c r="BPJ255" s="461"/>
      <c r="BPK255" s="461"/>
      <c r="BPL255" s="461"/>
      <c r="BPM255" s="461"/>
      <c r="BPN255" s="461"/>
      <c r="BPO255" s="461"/>
      <c r="BPP255" s="461"/>
      <c r="BPQ255" s="461"/>
      <c r="BPR255" s="461"/>
      <c r="BPS255" s="461"/>
      <c r="BPT255" s="461"/>
      <c r="BPU255" s="461"/>
      <c r="BPV255" s="461"/>
      <c r="BPW255" s="461"/>
      <c r="BPX255" s="461"/>
      <c r="BPY255" s="461"/>
      <c r="BPZ255" s="461"/>
      <c r="BQA255" s="461"/>
      <c r="BQB255" s="461"/>
      <c r="BQC255" s="461"/>
      <c r="BQD255" s="461"/>
      <c r="BQE255" s="461"/>
      <c r="BQF255" s="461"/>
      <c r="BQG255" s="461"/>
      <c r="BQH255" s="461"/>
      <c r="BQI255" s="461"/>
      <c r="BQJ255" s="461"/>
      <c r="BQK255" s="461"/>
      <c r="BQL255" s="461"/>
      <c r="BQM255" s="461"/>
      <c r="BQN255" s="461"/>
      <c r="BQO255" s="461"/>
      <c r="BQP255" s="461"/>
      <c r="BQQ255" s="461"/>
      <c r="BQR255" s="461"/>
      <c r="BQS255" s="461"/>
      <c r="BQT255" s="461"/>
      <c r="BQU255" s="461"/>
      <c r="BQV255" s="461"/>
      <c r="BQW255" s="461"/>
      <c r="BQX255" s="461"/>
      <c r="BQY255" s="461"/>
      <c r="BQZ255" s="461"/>
      <c r="BRA255" s="461"/>
      <c r="BRB255" s="461"/>
      <c r="BRC255" s="461"/>
      <c r="BRD255" s="461"/>
      <c r="BRE255" s="461"/>
      <c r="BRF255" s="461"/>
      <c r="BRG255" s="461"/>
      <c r="BRH255" s="461"/>
      <c r="BRI255" s="461"/>
      <c r="BRJ255" s="461"/>
      <c r="BRK255" s="461"/>
      <c r="BRL255" s="461"/>
      <c r="BRM255" s="461"/>
      <c r="BRN255" s="461"/>
      <c r="BRO255" s="461"/>
      <c r="BRP255" s="461"/>
      <c r="BRQ255" s="461"/>
      <c r="BRR255" s="461"/>
      <c r="BRS255" s="461"/>
      <c r="BRT255" s="461"/>
      <c r="BRU255" s="461"/>
      <c r="BRV255" s="461"/>
      <c r="BRW255" s="461"/>
      <c r="BRX255" s="461"/>
      <c r="BRY255" s="461"/>
      <c r="BRZ255" s="461"/>
      <c r="BSA255" s="461"/>
      <c r="BSB255" s="461"/>
      <c r="BSC255" s="461"/>
      <c r="BSD255" s="461"/>
      <c r="BSE255" s="461"/>
      <c r="BSF255" s="461"/>
      <c r="BSG255" s="461"/>
      <c r="BSH255" s="461"/>
      <c r="BSI255" s="461"/>
      <c r="BSJ255" s="461"/>
      <c r="BSK255" s="461"/>
      <c r="BSL255" s="461"/>
      <c r="BSM255" s="461"/>
      <c r="BSN255" s="461"/>
      <c r="BSO255" s="461"/>
      <c r="BSP255" s="461"/>
      <c r="BSQ255" s="461"/>
      <c r="BSR255" s="461"/>
      <c r="BSS255" s="461"/>
      <c r="BST255" s="461"/>
      <c r="BSU255" s="461"/>
      <c r="BSV255" s="461"/>
      <c r="BSW255" s="461"/>
      <c r="BSX255" s="461"/>
      <c r="BSY255" s="461"/>
      <c r="BSZ255" s="461"/>
      <c r="BTA255" s="461"/>
      <c r="BTB255" s="461"/>
      <c r="BTC255" s="461"/>
      <c r="BTD255" s="461"/>
      <c r="BTE255" s="461"/>
      <c r="BTF255" s="461"/>
      <c r="BTG255" s="461"/>
      <c r="BTH255" s="461"/>
      <c r="BTI255" s="461"/>
      <c r="BTJ255" s="461"/>
      <c r="BTK255" s="461"/>
      <c r="BTL255" s="461"/>
      <c r="BTM255" s="461"/>
      <c r="BTN255" s="461"/>
      <c r="BTO255" s="461"/>
      <c r="BTP255" s="461"/>
      <c r="BTQ255" s="461"/>
      <c r="BTR255" s="461"/>
      <c r="BTS255" s="461"/>
      <c r="BTT255" s="461"/>
      <c r="BTU255" s="461"/>
      <c r="BTV255" s="461"/>
      <c r="BTW255" s="461"/>
      <c r="BTX255" s="461"/>
      <c r="BTY255" s="461"/>
      <c r="BTZ255" s="461"/>
      <c r="BUA255" s="461"/>
      <c r="BUB255" s="461"/>
      <c r="BUC255" s="461"/>
      <c r="BUD255" s="461"/>
      <c r="BUE255" s="461"/>
      <c r="BUF255" s="461"/>
      <c r="BUG255" s="461"/>
      <c r="BUH255" s="461"/>
      <c r="BUI255" s="461"/>
      <c r="BUJ255" s="461"/>
      <c r="BUK255" s="461"/>
      <c r="BUL255" s="461"/>
      <c r="BUM255" s="461"/>
      <c r="BUN255" s="461"/>
      <c r="BUO255" s="461"/>
      <c r="BUP255" s="461"/>
      <c r="BUQ255" s="461"/>
      <c r="BUR255" s="461"/>
      <c r="BUS255" s="461"/>
      <c r="BUT255" s="461"/>
      <c r="BUU255" s="461"/>
      <c r="BUV255" s="461"/>
      <c r="BUW255" s="461"/>
      <c r="BUX255" s="461"/>
      <c r="BUY255" s="461"/>
      <c r="BUZ255" s="461"/>
      <c r="BVA255" s="461"/>
      <c r="BVB255" s="461"/>
      <c r="BVC255" s="461"/>
      <c r="BVD255" s="461"/>
      <c r="BVE255" s="461"/>
      <c r="BVF255" s="461"/>
      <c r="BVG255" s="461"/>
      <c r="BVH255" s="461"/>
      <c r="BVI255" s="461"/>
      <c r="BVJ255" s="461"/>
      <c r="BVK255" s="461"/>
      <c r="BVL255" s="461"/>
      <c r="BVM255" s="461"/>
      <c r="BVN255" s="461"/>
      <c r="BVO255" s="461"/>
      <c r="BVP255" s="461"/>
      <c r="BVQ255" s="461"/>
      <c r="BVR255" s="461"/>
      <c r="BVS255" s="461"/>
      <c r="BVT255" s="461"/>
      <c r="BVU255" s="461"/>
      <c r="BVV255" s="461"/>
      <c r="BVW255" s="461"/>
      <c r="BVX255" s="461"/>
      <c r="BVY255" s="461"/>
      <c r="BVZ255" s="461"/>
      <c r="BWA255" s="461"/>
      <c r="BWB255" s="461"/>
      <c r="BWC255" s="461"/>
      <c r="BWD255" s="461"/>
      <c r="BWE255" s="461"/>
      <c r="BWF255" s="461"/>
      <c r="BWG255" s="461"/>
      <c r="BWH255" s="461"/>
      <c r="BWI255" s="461"/>
      <c r="BWJ255" s="461"/>
      <c r="BWK255" s="461"/>
      <c r="BWL255" s="461"/>
      <c r="BWM255" s="461"/>
      <c r="BWN255" s="461"/>
      <c r="BWO255" s="461"/>
      <c r="BWP255" s="461"/>
      <c r="BWQ255" s="461"/>
      <c r="BWR255" s="461"/>
      <c r="BWS255" s="461"/>
      <c r="BWT255" s="461"/>
      <c r="BWU255" s="461"/>
      <c r="BWV255" s="461"/>
      <c r="BWW255" s="461"/>
      <c r="BWX255" s="461"/>
      <c r="BWY255" s="461"/>
      <c r="BWZ255" s="461"/>
      <c r="BXA255" s="461"/>
      <c r="BXB255" s="461"/>
      <c r="BXC255" s="461"/>
      <c r="BXD255" s="461"/>
      <c r="BXE255" s="461"/>
      <c r="BXF255" s="461"/>
      <c r="BXG255" s="461"/>
      <c r="BXH255" s="461"/>
      <c r="BXI255" s="461"/>
      <c r="BXJ255" s="461"/>
      <c r="BXK255" s="461"/>
      <c r="BXL255" s="461"/>
      <c r="BXM255" s="461"/>
      <c r="BXN255" s="461"/>
      <c r="BXO255" s="461"/>
      <c r="BXP255" s="461"/>
      <c r="BXQ255" s="461"/>
      <c r="BXR255" s="461"/>
      <c r="BXS255" s="461"/>
      <c r="BXT255" s="461"/>
      <c r="BXU255" s="461"/>
      <c r="BXV255" s="461"/>
      <c r="BXW255" s="461"/>
      <c r="BXX255" s="461"/>
      <c r="BXY255" s="461"/>
      <c r="BXZ255" s="461"/>
      <c r="BYA255" s="461"/>
      <c r="BYB255" s="461"/>
      <c r="BYC255" s="461"/>
      <c r="BYD255" s="461"/>
      <c r="BYE255" s="461"/>
      <c r="BYF255" s="461"/>
      <c r="BYG255" s="461"/>
      <c r="BYH255" s="461"/>
      <c r="BYI255" s="461"/>
      <c r="BYJ255" s="461"/>
      <c r="BYK255" s="461"/>
      <c r="BYL255" s="461"/>
      <c r="BYM255" s="461"/>
      <c r="BYN255" s="461"/>
      <c r="BYO255" s="461"/>
      <c r="BYP255" s="461"/>
      <c r="BYQ255" s="461"/>
      <c r="BYR255" s="461"/>
      <c r="BYS255" s="461"/>
      <c r="BYT255" s="461"/>
      <c r="BYU255" s="461"/>
      <c r="BYV255" s="461"/>
      <c r="BYW255" s="461"/>
      <c r="BYX255" s="461"/>
      <c r="BYY255" s="461"/>
      <c r="BYZ255" s="461"/>
      <c r="BZA255" s="461"/>
      <c r="BZB255" s="461"/>
      <c r="BZC255" s="461"/>
      <c r="BZD255" s="461"/>
      <c r="BZE255" s="461"/>
      <c r="BZF255" s="461"/>
      <c r="BZG255" s="461"/>
      <c r="BZH255" s="461"/>
      <c r="BZI255" s="461"/>
      <c r="BZJ255" s="461"/>
      <c r="BZK255" s="461"/>
      <c r="BZL255" s="461"/>
      <c r="BZM255" s="461"/>
      <c r="BZN255" s="461"/>
      <c r="BZO255" s="461"/>
      <c r="BZP255" s="461"/>
      <c r="BZQ255" s="461"/>
      <c r="BZR255" s="461"/>
      <c r="BZS255" s="461"/>
      <c r="BZT255" s="461"/>
      <c r="BZU255" s="461"/>
      <c r="BZV255" s="461"/>
      <c r="BZW255" s="461"/>
      <c r="BZX255" s="461"/>
      <c r="BZY255" s="461"/>
      <c r="BZZ255" s="461"/>
      <c r="CAA255" s="461"/>
      <c r="CAB255" s="461"/>
      <c r="CAC255" s="461"/>
      <c r="CAD255" s="461"/>
      <c r="CAE255" s="461"/>
      <c r="CAF255" s="461"/>
      <c r="CAG255" s="461"/>
      <c r="CAH255" s="461"/>
      <c r="CAI255" s="461"/>
      <c r="CAJ255" s="461"/>
      <c r="CAK255" s="461"/>
      <c r="CAL255" s="461"/>
      <c r="CAM255" s="461"/>
      <c r="CAN255" s="461"/>
      <c r="CAO255" s="461"/>
      <c r="CAP255" s="461"/>
      <c r="CAQ255" s="461"/>
      <c r="CAR255" s="461"/>
      <c r="CAS255" s="461"/>
      <c r="CAT255" s="461"/>
      <c r="CAU255" s="461"/>
      <c r="CAV255" s="461"/>
      <c r="CAW255" s="461"/>
      <c r="CAX255" s="461"/>
      <c r="CAY255" s="461"/>
      <c r="CAZ255" s="461"/>
      <c r="CBA255" s="461"/>
      <c r="CBB255" s="461"/>
      <c r="CBC255" s="461"/>
      <c r="CBD255" s="461"/>
      <c r="CBE255" s="461"/>
      <c r="CBF255" s="461"/>
      <c r="CBG255" s="461"/>
      <c r="CBH255" s="461"/>
      <c r="CBI255" s="461"/>
      <c r="CBJ255" s="461"/>
      <c r="CBK255" s="461"/>
      <c r="CBL255" s="461"/>
      <c r="CBM255" s="461"/>
      <c r="CBN255" s="461"/>
      <c r="CBO255" s="461"/>
      <c r="CBP255" s="461"/>
      <c r="CBQ255" s="461"/>
      <c r="CBR255" s="461"/>
      <c r="CBS255" s="461"/>
      <c r="CBT255" s="461"/>
      <c r="CBU255" s="461"/>
      <c r="CBV255" s="461"/>
      <c r="CBW255" s="461"/>
      <c r="CBX255" s="461"/>
      <c r="CBY255" s="461"/>
      <c r="CBZ255" s="461"/>
      <c r="CCA255" s="461"/>
      <c r="CCB255" s="461"/>
      <c r="CCC255" s="461"/>
      <c r="CCD255" s="461"/>
      <c r="CCE255" s="461"/>
      <c r="CCF255" s="461"/>
      <c r="CCG255" s="461"/>
      <c r="CCH255" s="461"/>
      <c r="CCI255" s="461"/>
      <c r="CCJ255" s="461"/>
      <c r="CCK255" s="461"/>
      <c r="CCL255" s="461"/>
      <c r="CCM255" s="461"/>
      <c r="CCN255" s="461"/>
      <c r="CCO255" s="461"/>
      <c r="CCP255" s="461"/>
      <c r="CCQ255" s="461"/>
      <c r="CCR255" s="461"/>
      <c r="CCS255" s="461"/>
      <c r="CCT255" s="461"/>
      <c r="CCU255" s="461"/>
      <c r="CCV255" s="461"/>
      <c r="CCW255" s="461"/>
      <c r="CCX255" s="461"/>
      <c r="CCY255" s="461"/>
      <c r="CCZ255" s="461"/>
      <c r="CDA255" s="461"/>
      <c r="CDB255" s="461"/>
      <c r="CDC255" s="461"/>
      <c r="CDD255" s="461"/>
      <c r="CDE255" s="461"/>
      <c r="CDF255" s="461"/>
      <c r="CDG255" s="461"/>
      <c r="CDH255" s="461"/>
      <c r="CDI255" s="461"/>
      <c r="CDJ255" s="461"/>
      <c r="CDK255" s="461"/>
      <c r="CDL255" s="461"/>
      <c r="CDM255" s="461"/>
      <c r="CDN255" s="461"/>
      <c r="CDO255" s="461"/>
      <c r="CDP255" s="461"/>
      <c r="CDQ255" s="461"/>
      <c r="CDR255" s="461"/>
      <c r="CDS255" s="461"/>
      <c r="CDT255" s="461"/>
      <c r="CDU255" s="461"/>
      <c r="CDV255" s="461"/>
      <c r="CDW255" s="461"/>
      <c r="CDX255" s="461"/>
      <c r="CDY255" s="461"/>
      <c r="CDZ255" s="461"/>
      <c r="CEA255" s="461"/>
      <c r="CEB255" s="461"/>
      <c r="CEC255" s="461"/>
      <c r="CED255" s="461"/>
      <c r="CEE255" s="461"/>
      <c r="CEF255" s="461"/>
      <c r="CEG255" s="461"/>
      <c r="CEH255" s="461"/>
      <c r="CEI255" s="461"/>
      <c r="CEJ255" s="461"/>
      <c r="CEK255" s="461"/>
      <c r="CEL255" s="461"/>
      <c r="CEM255" s="461"/>
      <c r="CEN255" s="461"/>
      <c r="CEO255" s="461"/>
      <c r="CEP255" s="461"/>
      <c r="CEQ255" s="461"/>
      <c r="CER255" s="461"/>
      <c r="CES255" s="461"/>
      <c r="CET255" s="461"/>
      <c r="CEU255" s="461"/>
      <c r="CEV255" s="461"/>
      <c r="CEW255" s="461"/>
      <c r="CEX255" s="461"/>
      <c r="CEY255" s="461"/>
      <c r="CEZ255" s="461"/>
      <c r="CFA255" s="461"/>
      <c r="CFB255" s="461"/>
      <c r="CFC255" s="461"/>
      <c r="CFD255" s="461"/>
      <c r="CFE255" s="461"/>
      <c r="CFF255" s="461"/>
      <c r="CFG255" s="461"/>
      <c r="CFH255" s="461"/>
      <c r="CFI255" s="461"/>
      <c r="CFJ255" s="461"/>
      <c r="CFK255" s="461"/>
      <c r="CFL255" s="461"/>
      <c r="CFM255" s="461"/>
      <c r="CFN255" s="461"/>
      <c r="CFO255" s="461"/>
      <c r="CFP255" s="461"/>
      <c r="CFQ255" s="461"/>
      <c r="CFR255" s="461"/>
      <c r="CFS255" s="461"/>
      <c r="CFT255" s="461"/>
      <c r="CFU255" s="461"/>
      <c r="CFV255" s="461"/>
      <c r="CFW255" s="461"/>
      <c r="CFX255" s="461"/>
      <c r="CFY255" s="461"/>
      <c r="CFZ255" s="461"/>
      <c r="CGA255" s="461"/>
      <c r="CGB255" s="461"/>
      <c r="CGC255" s="461"/>
      <c r="CGD255" s="461"/>
      <c r="CGE255" s="461"/>
      <c r="CGF255" s="461"/>
      <c r="CGG255" s="461"/>
      <c r="CGH255" s="461"/>
      <c r="CGI255" s="461"/>
      <c r="CGJ255" s="461"/>
      <c r="CGK255" s="461"/>
      <c r="CGL255" s="461"/>
      <c r="CGM255" s="461"/>
      <c r="CGN255" s="461"/>
      <c r="CGO255" s="461"/>
      <c r="CGP255" s="461"/>
      <c r="CGQ255" s="461"/>
      <c r="CGR255" s="461"/>
      <c r="CGS255" s="461"/>
      <c r="CGT255" s="461"/>
      <c r="CGU255" s="461"/>
      <c r="CGV255" s="461"/>
      <c r="CGW255" s="461"/>
      <c r="CGX255" s="461"/>
      <c r="CGY255" s="461"/>
      <c r="CGZ255" s="461"/>
      <c r="CHA255" s="461"/>
      <c r="CHB255" s="461"/>
      <c r="CHC255" s="461"/>
      <c r="CHD255" s="461"/>
      <c r="CHE255" s="461"/>
      <c r="CHF255" s="461"/>
      <c r="CHG255" s="461"/>
      <c r="CHH255" s="461"/>
      <c r="CHI255" s="461"/>
      <c r="CHJ255" s="461"/>
      <c r="CHK255" s="461"/>
      <c r="CHL255" s="461"/>
      <c r="CHM255" s="461"/>
      <c r="CHN255" s="461"/>
      <c r="CHO255" s="461"/>
      <c r="CHP255" s="461"/>
      <c r="CHQ255" s="461"/>
      <c r="CHR255" s="461"/>
      <c r="CHS255" s="461"/>
      <c r="CHT255" s="461"/>
      <c r="CHU255" s="461"/>
      <c r="CHV255" s="461"/>
      <c r="CHW255" s="461"/>
      <c r="CHX255" s="461"/>
      <c r="CHY255" s="461"/>
      <c r="CHZ255" s="461"/>
      <c r="CIA255" s="461"/>
      <c r="CIB255" s="461"/>
      <c r="CIC255" s="461"/>
      <c r="CID255" s="461"/>
      <c r="CIE255" s="461"/>
      <c r="CIF255" s="461"/>
      <c r="CIG255" s="461"/>
      <c r="CIH255" s="461"/>
      <c r="CII255" s="461"/>
      <c r="CIJ255" s="461"/>
      <c r="CIK255" s="461"/>
      <c r="CIL255" s="461"/>
      <c r="CIM255" s="461"/>
      <c r="CIN255" s="461"/>
      <c r="CIO255" s="461"/>
      <c r="CIP255" s="461"/>
      <c r="CIQ255" s="461"/>
      <c r="CIR255" s="461"/>
      <c r="CIS255" s="461"/>
      <c r="CIT255" s="461"/>
      <c r="CIU255" s="461"/>
      <c r="CIV255" s="461"/>
      <c r="CIW255" s="461"/>
      <c r="CIX255" s="461"/>
      <c r="CIY255" s="461"/>
      <c r="CIZ255" s="461"/>
      <c r="CJA255" s="461"/>
      <c r="CJB255" s="461"/>
      <c r="CJC255" s="461"/>
      <c r="CJD255" s="461"/>
      <c r="CJE255" s="461"/>
      <c r="CJF255" s="461"/>
      <c r="CJG255" s="461"/>
      <c r="CJH255" s="461"/>
      <c r="CJI255" s="461"/>
      <c r="CJJ255" s="461"/>
      <c r="CJK255" s="461"/>
      <c r="CJL255" s="461"/>
      <c r="CJM255" s="461"/>
      <c r="CJN255" s="461"/>
      <c r="CJO255" s="461"/>
      <c r="CJP255" s="461"/>
      <c r="CJQ255" s="461"/>
      <c r="CJR255" s="461"/>
      <c r="CJS255" s="461"/>
      <c r="CJT255" s="461"/>
      <c r="CJU255" s="461"/>
      <c r="CJV255" s="461"/>
      <c r="CJW255" s="461"/>
      <c r="CJX255" s="461"/>
      <c r="CJY255" s="461"/>
      <c r="CJZ255" s="461"/>
      <c r="CKA255" s="461"/>
      <c r="CKB255" s="461"/>
      <c r="CKC255" s="461"/>
      <c r="CKD255" s="461"/>
      <c r="CKE255" s="461"/>
      <c r="CKF255" s="461"/>
      <c r="CKG255" s="461"/>
      <c r="CKH255" s="461"/>
      <c r="CKI255" s="461"/>
      <c r="CKJ255" s="461"/>
      <c r="CKK255" s="461"/>
      <c r="CKL255" s="461"/>
      <c r="CKM255" s="461"/>
      <c r="CKN255" s="461"/>
      <c r="CKO255" s="461"/>
      <c r="CKP255" s="461"/>
      <c r="CKQ255" s="461"/>
      <c r="CKR255" s="461"/>
      <c r="CKS255" s="461"/>
      <c r="CKT255" s="461"/>
      <c r="CKU255" s="461"/>
      <c r="CKV255" s="461"/>
      <c r="CKW255" s="461"/>
      <c r="CKX255" s="461"/>
      <c r="CKY255" s="461"/>
      <c r="CKZ255" s="461"/>
      <c r="CLA255" s="461"/>
      <c r="CLB255" s="461"/>
      <c r="CLC255" s="461"/>
      <c r="CLD255" s="461"/>
      <c r="CLE255" s="461"/>
      <c r="CLF255" s="461"/>
      <c r="CLG255" s="461"/>
      <c r="CLH255" s="461"/>
      <c r="CLI255" s="461"/>
      <c r="CLJ255" s="461"/>
      <c r="CLK255" s="461"/>
      <c r="CLL255" s="461"/>
      <c r="CLM255" s="461"/>
      <c r="CLN255" s="461"/>
      <c r="CLO255" s="461"/>
      <c r="CLP255" s="461"/>
      <c r="CLQ255" s="461"/>
      <c r="CLR255" s="461"/>
      <c r="CLS255" s="461"/>
      <c r="CLT255" s="461"/>
      <c r="CLU255" s="461"/>
      <c r="CLV255" s="461"/>
      <c r="CLW255" s="461"/>
      <c r="CLX255" s="461"/>
      <c r="CLY255" s="461"/>
      <c r="CLZ255" s="461"/>
      <c r="CMA255" s="461"/>
      <c r="CMB255" s="461"/>
      <c r="CMC255" s="461"/>
      <c r="CMD255" s="461"/>
      <c r="CME255" s="461"/>
      <c r="CMF255" s="461"/>
      <c r="CMG255" s="461"/>
      <c r="CMH255" s="461"/>
      <c r="CMI255" s="461"/>
      <c r="CMJ255" s="461"/>
      <c r="CMK255" s="461"/>
      <c r="CML255" s="461"/>
      <c r="CMM255" s="461"/>
      <c r="CMN255" s="461"/>
      <c r="CMO255" s="461"/>
      <c r="CMP255" s="461"/>
      <c r="CMQ255" s="461"/>
      <c r="CMR255" s="461"/>
      <c r="CMS255" s="461"/>
      <c r="CMT255" s="461"/>
      <c r="CMU255" s="461"/>
      <c r="CMV255" s="461"/>
      <c r="CMW255" s="461"/>
      <c r="CMX255" s="461"/>
      <c r="CMY255" s="461"/>
      <c r="CMZ255" s="461"/>
      <c r="CNA255" s="461"/>
      <c r="CNB255" s="461"/>
      <c r="CNC255" s="461"/>
      <c r="CND255" s="461"/>
      <c r="CNE255" s="461"/>
      <c r="CNF255" s="461"/>
      <c r="CNG255" s="461"/>
      <c r="CNH255" s="461"/>
      <c r="CNI255" s="461"/>
      <c r="CNJ255" s="461"/>
      <c r="CNK255" s="461"/>
      <c r="CNL255" s="461"/>
      <c r="CNM255" s="461"/>
      <c r="CNN255" s="461"/>
      <c r="CNO255" s="461"/>
      <c r="CNP255" s="461"/>
      <c r="CNQ255" s="461"/>
      <c r="CNR255" s="461"/>
      <c r="CNS255" s="461"/>
      <c r="CNT255" s="461"/>
      <c r="CNU255" s="461"/>
      <c r="CNV255" s="461"/>
      <c r="CNW255" s="461"/>
      <c r="CNX255" s="461"/>
      <c r="CNY255" s="461"/>
      <c r="CNZ255" s="461"/>
      <c r="COA255" s="461"/>
      <c r="COB255" s="461"/>
      <c r="COC255" s="461"/>
      <c r="COD255" s="461"/>
      <c r="COE255" s="461"/>
      <c r="COF255" s="461"/>
      <c r="COG255" s="461"/>
      <c r="COH255" s="461"/>
      <c r="COI255" s="461"/>
      <c r="COJ255" s="461"/>
      <c r="COK255" s="461"/>
      <c r="COL255" s="461"/>
      <c r="COM255" s="461"/>
      <c r="CON255" s="461"/>
      <c r="COO255" s="461"/>
      <c r="COP255" s="461"/>
      <c r="COQ255" s="461"/>
      <c r="COR255" s="461"/>
      <c r="COS255" s="461"/>
      <c r="COT255" s="461"/>
      <c r="COU255" s="461"/>
      <c r="COV255" s="461"/>
      <c r="COW255" s="461"/>
      <c r="COX255" s="461"/>
      <c r="COY255" s="461"/>
      <c r="COZ255" s="461"/>
      <c r="CPA255" s="461"/>
      <c r="CPB255" s="461"/>
      <c r="CPC255" s="461"/>
      <c r="CPD255" s="461"/>
      <c r="CPE255" s="461"/>
      <c r="CPF255" s="461"/>
      <c r="CPG255" s="461"/>
      <c r="CPH255" s="461"/>
      <c r="CPI255" s="461"/>
      <c r="CPJ255" s="461"/>
      <c r="CPK255" s="461"/>
      <c r="CPL255" s="461"/>
      <c r="CPM255" s="461"/>
      <c r="CPN255" s="461"/>
      <c r="CPO255" s="461"/>
      <c r="CPP255" s="461"/>
      <c r="CPQ255" s="461"/>
      <c r="CPR255" s="461"/>
      <c r="CPS255" s="461"/>
      <c r="CPT255" s="461"/>
      <c r="CPU255" s="461"/>
      <c r="CPV255" s="461"/>
      <c r="CPW255" s="461"/>
      <c r="CPX255" s="461"/>
      <c r="CPY255" s="461"/>
      <c r="CPZ255" s="461"/>
      <c r="CQA255" s="461"/>
      <c r="CQB255" s="461"/>
      <c r="CQC255" s="461"/>
      <c r="CQD255" s="461"/>
      <c r="CQE255" s="461"/>
      <c r="CQF255" s="461"/>
      <c r="CQG255" s="461"/>
      <c r="CQH255" s="461"/>
      <c r="CQI255" s="461"/>
      <c r="CQJ255" s="461"/>
      <c r="CQK255" s="461"/>
      <c r="CQL255" s="461"/>
      <c r="CQM255" s="461"/>
      <c r="CQN255" s="461"/>
      <c r="CQO255" s="461"/>
      <c r="CQP255" s="461"/>
      <c r="CQQ255" s="461"/>
      <c r="CQR255" s="461"/>
      <c r="CQS255" s="461"/>
      <c r="CQT255" s="461"/>
      <c r="CQU255" s="461"/>
      <c r="CQV255" s="461"/>
      <c r="CQW255" s="461"/>
      <c r="CQX255" s="461"/>
      <c r="CQY255" s="461"/>
      <c r="CQZ255" s="461"/>
      <c r="CRA255" s="461"/>
      <c r="CRB255" s="461"/>
      <c r="CRC255" s="461"/>
      <c r="CRD255" s="461"/>
      <c r="CRE255" s="461"/>
      <c r="CRF255" s="461"/>
      <c r="CRG255" s="461"/>
      <c r="CRH255" s="461"/>
      <c r="CRI255" s="461"/>
      <c r="CRJ255" s="461"/>
      <c r="CRK255" s="461"/>
      <c r="CRL255" s="461"/>
      <c r="CRM255" s="461"/>
      <c r="CRN255" s="461"/>
      <c r="CRO255" s="461"/>
      <c r="CRP255" s="461"/>
      <c r="CRQ255" s="461"/>
      <c r="CRR255" s="461"/>
      <c r="CRS255" s="461"/>
      <c r="CRT255" s="461"/>
      <c r="CRU255" s="461"/>
      <c r="CRV255" s="461"/>
      <c r="CRW255" s="461"/>
      <c r="CRX255" s="461"/>
      <c r="CRY255" s="461"/>
      <c r="CRZ255" s="461"/>
      <c r="CSA255" s="461"/>
      <c r="CSB255" s="461"/>
      <c r="CSC255" s="461"/>
      <c r="CSD255" s="461"/>
      <c r="CSE255" s="461"/>
      <c r="CSF255" s="461"/>
      <c r="CSG255" s="461"/>
      <c r="CSH255" s="461"/>
      <c r="CSI255" s="461"/>
      <c r="CSJ255" s="461"/>
      <c r="CSK255" s="461"/>
      <c r="CSL255" s="461"/>
      <c r="CSM255" s="461"/>
      <c r="CSN255" s="461"/>
      <c r="CSO255" s="461"/>
      <c r="CSP255" s="461"/>
      <c r="CSQ255" s="461"/>
      <c r="CSR255" s="461"/>
      <c r="CSS255" s="461"/>
      <c r="CST255" s="461"/>
      <c r="CSU255" s="461"/>
      <c r="CSV255" s="461"/>
      <c r="CSW255" s="461"/>
      <c r="CSX255" s="461"/>
      <c r="CSY255" s="461"/>
      <c r="CSZ255" s="461"/>
      <c r="CTA255" s="461"/>
      <c r="CTB255" s="461"/>
      <c r="CTC255" s="461"/>
      <c r="CTD255" s="461"/>
      <c r="CTE255" s="461"/>
      <c r="CTF255" s="461"/>
      <c r="CTG255" s="461"/>
      <c r="CTH255" s="461"/>
      <c r="CTI255" s="461"/>
      <c r="CTJ255" s="461"/>
      <c r="CTK255" s="461"/>
      <c r="CTL255" s="461"/>
      <c r="CTM255" s="461"/>
      <c r="CTN255" s="461"/>
      <c r="CTO255" s="461"/>
      <c r="CTP255" s="461"/>
      <c r="CTQ255" s="461"/>
      <c r="CTR255" s="461"/>
      <c r="CTS255" s="461"/>
      <c r="CTT255" s="461"/>
      <c r="CTU255" s="461"/>
      <c r="CTV255" s="461"/>
      <c r="CTW255" s="461"/>
      <c r="CTX255" s="461"/>
      <c r="CTY255" s="461"/>
      <c r="CTZ255" s="461"/>
      <c r="CUA255" s="461"/>
      <c r="CUB255" s="461"/>
      <c r="CUC255" s="461"/>
      <c r="CUD255" s="461"/>
      <c r="CUE255" s="461"/>
      <c r="CUF255" s="461"/>
      <c r="CUG255" s="461"/>
      <c r="CUH255" s="461"/>
      <c r="CUI255" s="461"/>
      <c r="CUJ255" s="461"/>
      <c r="CUK255" s="461"/>
      <c r="CUL255" s="461"/>
      <c r="CUM255" s="461"/>
      <c r="CUN255" s="461"/>
      <c r="CUO255" s="461"/>
      <c r="CUP255" s="461"/>
      <c r="CUQ255" s="461"/>
      <c r="CUR255" s="461"/>
      <c r="CUS255" s="461"/>
      <c r="CUT255" s="461"/>
      <c r="CUU255" s="461"/>
      <c r="CUV255" s="461"/>
      <c r="CUW255" s="461"/>
      <c r="CUX255" s="461"/>
      <c r="CUY255" s="461"/>
      <c r="CUZ255" s="461"/>
      <c r="CVA255" s="461"/>
      <c r="CVB255" s="461"/>
      <c r="CVC255" s="461"/>
      <c r="CVD255" s="461"/>
      <c r="CVE255" s="461"/>
      <c r="CVF255" s="461"/>
      <c r="CVG255" s="461"/>
      <c r="CVH255" s="461"/>
      <c r="CVI255" s="461"/>
      <c r="CVJ255" s="461"/>
      <c r="CVK255" s="461"/>
      <c r="CVL255" s="461"/>
      <c r="CVM255" s="461"/>
      <c r="CVN255" s="461"/>
      <c r="CVO255" s="461"/>
      <c r="CVP255" s="461"/>
      <c r="CVQ255" s="461"/>
      <c r="CVR255" s="461"/>
      <c r="CVS255" s="461"/>
      <c r="CVT255" s="461"/>
      <c r="CVU255" s="461"/>
      <c r="CVV255" s="461"/>
      <c r="CVW255" s="461"/>
      <c r="CVX255" s="461"/>
      <c r="CVY255" s="461"/>
      <c r="CVZ255" s="461"/>
      <c r="CWA255" s="461"/>
      <c r="CWB255" s="461"/>
      <c r="CWC255" s="461"/>
      <c r="CWD255" s="461"/>
      <c r="CWE255" s="461"/>
      <c r="CWF255" s="461"/>
      <c r="CWG255" s="461"/>
      <c r="CWH255" s="461"/>
      <c r="CWI255" s="461"/>
      <c r="CWJ255" s="461"/>
      <c r="CWK255" s="461"/>
      <c r="CWL255" s="461"/>
      <c r="CWM255" s="461"/>
      <c r="CWN255" s="461"/>
      <c r="CWO255" s="461"/>
      <c r="CWP255" s="461"/>
      <c r="CWQ255" s="461"/>
      <c r="CWR255" s="461"/>
      <c r="CWS255" s="461"/>
      <c r="CWT255" s="461"/>
      <c r="CWU255" s="461"/>
      <c r="CWV255" s="461"/>
      <c r="CWW255" s="461"/>
      <c r="CWX255" s="461"/>
      <c r="CWY255" s="461"/>
      <c r="CWZ255" s="461"/>
      <c r="CXA255" s="461"/>
      <c r="CXB255" s="461"/>
      <c r="CXC255" s="461"/>
      <c r="CXD255" s="461"/>
      <c r="CXE255" s="461"/>
      <c r="CXF255" s="461"/>
      <c r="CXG255" s="461"/>
      <c r="CXH255" s="461"/>
      <c r="CXI255" s="461"/>
      <c r="CXJ255" s="461"/>
      <c r="CXK255" s="461"/>
      <c r="CXL255" s="461"/>
      <c r="CXM255" s="461"/>
      <c r="CXN255" s="461"/>
      <c r="CXO255" s="461"/>
      <c r="CXP255" s="461"/>
      <c r="CXQ255" s="461"/>
      <c r="CXR255" s="461"/>
      <c r="CXS255" s="461"/>
      <c r="CXT255" s="461"/>
      <c r="CXU255" s="461"/>
      <c r="CXV255" s="461"/>
      <c r="CXW255" s="461"/>
      <c r="CXX255" s="461"/>
      <c r="CXY255" s="461"/>
      <c r="CXZ255" s="461"/>
      <c r="CYA255" s="461"/>
      <c r="CYB255" s="461"/>
      <c r="CYC255" s="461"/>
      <c r="CYD255" s="461"/>
      <c r="CYE255" s="461"/>
      <c r="CYF255" s="461"/>
      <c r="CYG255" s="461"/>
      <c r="CYH255" s="461"/>
      <c r="CYI255" s="461"/>
      <c r="CYJ255" s="461"/>
      <c r="CYK255" s="461"/>
      <c r="CYL255" s="461"/>
      <c r="CYM255" s="461"/>
      <c r="CYN255" s="461"/>
      <c r="CYO255" s="461"/>
      <c r="CYP255" s="461"/>
      <c r="CYQ255" s="461"/>
      <c r="CYR255" s="461"/>
      <c r="CYS255" s="461"/>
      <c r="CYT255" s="461"/>
      <c r="CYU255" s="461"/>
      <c r="CYV255" s="461"/>
      <c r="CYW255" s="461"/>
      <c r="CYX255" s="461"/>
      <c r="CYY255" s="461"/>
      <c r="CYZ255" s="461"/>
      <c r="CZA255" s="461"/>
      <c r="CZB255" s="461"/>
      <c r="CZC255" s="461"/>
      <c r="CZD255" s="461"/>
      <c r="CZE255" s="461"/>
      <c r="CZF255" s="461"/>
      <c r="CZG255" s="461"/>
      <c r="CZH255" s="461"/>
      <c r="CZI255" s="461"/>
      <c r="CZJ255" s="461"/>
      <c r="CZK255" s="461"/>
      <c r="CZL255" s="461"/>
      <c r="CZM255" s="461"/>
      <c r="CZN255" s="461"/>
      <c r="CZO255" s="461"/>
      <c r="CZP255" s="461"/>
      <c r="CZQ255" s="461"/>
      <c r="CZR255" s="461"/>
      <c r="CZS255" s="461"/>
      <c r="CZT255" s="461"/>
      <c r="CZU255" s="461"/>
      <c r="CZV255" s="461"/>
      <c r="CZW255" s="461"/>
      <c r="CZX255" s="461"/>
      <c r="CZY255" s="461"/>
      <c r="CZZ255" s="461"/>
      <c r="DAA255" s="461"/>
      <c r="DAB255" s="461"/>
      <c r="DAC255" s="461"/>
      <c r="DAD255" s="461"/>
      <c r="DAE255" s="461"/>
      <c r="DAF255" s="461"/>
      <c r="DAG255" s="461"/>
      <c r="DAH255" s="461"/>
      <c r="DAI255" s="461"/>
      <c r="DAJ255" s="461"/>
      <c r="DAK255" s="461"/>
      <c r="DAL255" s="461"/>
      <c r="DAM255" s="461"/>
      <c r="DAN255" s="461"/>
      <c r="DAO255" s="461"/>
      <c r="DAP255" s="461"/>
      <c r="DAQ255" s="461"/>
      <c r="DAR255" s="461"/>
      <c r="DAS255" s="461"/>
      <c r="DAT255" s="461"/>
      <c r="DAU255" s="461"/>
      <c r="DAV255" s="461"/>
      <c r="DAW255" s="461"/>
      <c r="DAX255" s="461"/>
      <c r="DAY255" s="461"/>
      <c r="DAZ255" s="461"/>
      <c r="DBA255" s="461"/>
      <c r="DBB255" s="461"/>
      <c r="DBC255" s="461"/>
      <c r="DBD255" s="461"/>
      <c r="DBE255" s="461"/>
      <c r="DBF255" s="461"/>
      <c r="DBG255" s="461"/>
      <c r="DBH255" s="461"/>
      <c r="DBI255" s="461"/>
      <c r="DBJ255" s="461"/>
      <c r="DBK255" s="461"/>
      <c r="DBL255" s="461"/>
      <c r="DBM255" s="461"/>
      <c r="DBN255" s="461"/>
      <c r="DBO255" s="461"/>
      <c r="DBP255" s="461"/>
      <c r="DBQ255" s="461"/>
      <c r="DBR255" s="461"/>
      <c r="DBS255" s="461"/>
      <c r="DBT255" s="461"/>
      <c r="DBU255" s="461"/>
      <c r="DBV255" s="461"/>
      <c r="DBW255" s="461"/>
      <c r="DBX255" s="461"/>
      <c r="DBY255" s="461"/>
      <c r="DBZ255" s="461"/>
      <c r="DCA255" s="461"/>
      <c r="DCB255" s="461"/>
      <c r="DCC255" s="461"/>
      <c r="DCD255" s="461"/>
      <c r="DCE255" s="461"/>
      <c r="DCF255" s="461"/>
      <c r="DCG255" s="461"/>
      <c r="DCH255" s="461"/>
      <c r="DCI255" s="461"/>
      <c r="DCJ255" s="461"/>
      <c r="DCK255" s="461"/>
      <c r="DCL255" s="461"/>
      <c r="DCM255" s="461"/>
      <c r="DCN255" s="461"/>
      <c r="DCO255" s="461"/>
      <c r="DCP255" s="461"/>
      <c r="DCQ255" s="461"/>
      <c r="DCR255" s="461"/>
      <c r="DCS255" s="461"/>
      <c r="DCT255" s="461"/>
      <c r="DCU255" s="461"/>
      <c r="DCV255" s="461"/>
      <c r="DCW255" s="461"/>
      <c r="DCX255" s="461"/>
      <c r="DCY255" s="461"/>
      <c r="DCZ255" s="461"/>
      <c r="DDA255" s="461"/>
      <c r="DDB255" s="461"/>
      <c r="DDC255" s="461"/>
      <c r="DDD255" s="461"/>
      <c r="DDE255" s="461"/>
      <c r="DDF255" s="461"/>
      <c r="DDG255" s="461"/>
      <c r="DDH255" s="461"/>
      <c r="DDI255" s="461"/>
      <c r="DDJ255" s="461"/>
      <c r="DDK255" s="461"/>
      <c r="DDL255" s="461"/>
      <c r="DDM255" s="461"/>
      <c r="DDN255" s="461"/>
      <c r="DDO255" s="461"/>
      <c r="DDP255" s="461"/>
      <c r="DDQ255" s="461"/>
      <c r="DDR255" s="461"/>
      <c r="DDS255" s="461"/>
      <c r="DDT255" s="461"/>
      <c r="DDU255" s="461"/>
      <c r="DDV255" s="461"/>
      <c r="DDW255" s="461"/>
      <c r="DDX255" s="461"/>
      <c r="DDY255" s="461"/>
      <c r="DDZ255" s="461"/>
      <c r="DEA255" s="461"/>
      <c r="DEB255" s="461"/>
      <c r="DEC255" s="461"/>
      <c r="DED255" s="461"/>
      <c r="DEE255" s="461"/>
      <c r="DEF255" s="461"/>
      <c r="DEG255" s="461"/>
      <c r="DEH255" s="461"/>
      <c r="DEI255" s="461"/>
      <c r="DEJ255" s="461"/>
      <c r="DEK255" s="461"/>
      <c r="DEL255" s="461"/>
      <c r="DEM255" s="461"/>
      <c r="DEN255" s="461"/>
      <c r="DEO255" s="461"/>
      <c r="DEP255" s="461"/>
      <c r="DEQ255" s="461"/>
      <c r="DER255" s="461"/>
      <c r="DES255" s="461"/>
      <c r="DET255" s="461"/>
      <c r="DEU255" s="461"/>
      <c r="DEV255" s="461"/>
      <c r="DEW255" s="461"/>
      <c r="DEX255" s="461"/>
      <c r="DEY255" s="461"/>
      <c r="DEZ255" s="461"/>
      <c r="DFA255" s="461"/>
      <c r="DFB255" s="461"/>
      <c r="DFC255" s="461"/>
      <c r="DFD255" s="461"/>
      <c r="DFE255" s="461"/>
      <c r="DFF255" s="461"/>
      <c r="DFG255" s="461"/>
      <c r="DFH255" s="461"/>
      <c r="DFI255" s="461"/>
      <c r="DFJ255" s="461"/>
      <c r="DFK255" s="461"/>
      <c r="DFL255" s="461"/>
      <c r="DFM255" s="461"/>
      <c r="DFN255" s="461"/>
      <c r="DFO255" s="461"/>
      <c r="DFP255" s="461"/>
      <c r="DFQ255" s="461"/>
      <c r="DFR255" s="461"/>
      <c r="DFS255" s="461"/>
      <c r="DFT255" s="461"/>
      <c r="DFU255" s="461"/>
      <c r="DFV255" s="461"/>
      <c r="DFW255" s="461"/>
      <c r="DFX255" s="461"/>
      <c r="DFY255" s="461"/>
      <c r="DFZ255" s="461"/>
      <c r="DGA255" s="461"/>
      <c r="DGB255" s="461"/>
      <c r="DGC255" s="461"/>
      <c r="DGD255" s="461"/>
      <c r="DGE255" s="461"/>
      <c r="DGF255" s="461"/>
      <c r="DGG255" s="461"/>
      <c r="DGH255" s="461"/>
      <c r="DGI255" s="461"/>
      <c r="DGJ255" s="461"/>
      <c r="DGK255" s="461"/>
      <c r="DGL255" s="461"/>
      <c r="DGM255" s="461"/>
      <c r="DGN255" s="461"/>
      <c r="DGO255" s="461"/>
      <c r="DGP255" s="461"/>
      <c r="DGQ255" s="461"/>
      <c r="DGR255" s="461"/>
      <c r="DGS255" s="461"/>
      <c r="DGT255" s="461"/>
      <c r="DGU255" s="461"/>
      <c r="DGV255" s="461"/>
      <c r="DGW255" s="461"/>
      <c r="DGX255" s="461"/>
      <c r="DGY255" s="461"/>
      <c r="DGZ255" s="461"/>
      <c r="DHA255" s="461"/>
      <c r="DHB255" s="461"/>
      <c r="DHC255" s="461"/>
      <c r="DHD255" s="461"/>
      <c r="DHE255" s="461"/>
      <c r="DHF255" s="461"/>
      <c r="DHG255" s="461"/>
      <c r="DHH255" s="461"/>
      <c r="DHI255" s="461"/>
      <c r="DHJ255" s="461"/>
      <c r="DHK255" s="461"/>
      <c r="DHL255" s="461"/>
      <c r="DHM255" s="461"/>
      <c r="DHN255" s="461"/>
      <c r="DHO255" s="461"/>
      <c r="DHP255" s="461"/>
      <c r="DHQ255" s="461"/>
      <c r="DHR255" s="461"/>
      <c r="DHS255" s="461"/>
      <c r="DHT255" s="461"/>
      <c r="DHU255" s="461"/>
      <c r="DHV255" s="461"/>
      <c r="DHW255" s="461"/>
      <c r="DHX255" s="461"/>
      <c r="DHY255" s="461"/>
      <c r="DHZ255" s="461"/>
      <c r="DIA255" s="461"/>
      <c r="DIB255" s="461"/>
      <c r="DIC255" s="461"/>
      <c r="DID255" s="461"/>
      <c r="DIE255" s="461"/>
      <c r="DIF255" s="461"/>
      <c r="DIG255" s="461"/>
      <c r="DIH255" s="461"/>
      <c r="DII255" s="461"/>
      <c r="DIJ255" s="461"/>
      <c r="DIK255" s="461"/>
      <c r="DIL255" s="461"/>
      <c r="DIM255" s="461"/>
      <c r="DIN255" s="461"/>
      <c r="DIO255" s="461"/>
      <c r="DIP255" s="461"/>
      <c r="DIQ255" s="461"/>
      <c r="DIR255" s="461"/>
      <c r="DIS255" s="461"/>
      <c r="DIT255" s="461"/>
      <c r="DIU255" s="461"/>
      <c r="DIV255" s="461"/>
      <c r="DIW255" s="461"/>
      <c r="DIX255" s="461"/>
      <c r="DIY255" s="461"/>
      <c r="DIZ255" s="461"/>
      <c r="DJA255" s="461"/>
      <c r="DJB255" s="461"/>
      <c r="DJC255" s="461"/>
      <c r="DJD255" s="461"/>
      <c r="DJE255" s="461"/>
      <c r="DJF255" s="461"/>
      <c r="DJG255" s="461"/>
      <c r="DJH255" s="461"/>
      <c r="DJI255" s="461"/>
      <c r="DJJ255" s="461"/>
      <c r="DJK255" s="461"/>
      <c r="DJL255" s="461"/>
      <c r="DJM255" s="461"/>
      <c r="DJN255" s="461"/>
      <c r="DJO255" s="461"/>
      <c r="DJP255" s="461"/>
      <c r="DJQ255" s="461"/>
      <c r="DJR255" s="461"/>
      <c r="DJS255" s="461"/>
      <c r="DJT255" s="461"/>
      <c r="DJU255" s="461"/>
      <c r="DJV255" s="461"/>
      <c r="DJW255" s="461"/>
      <c r="DJX255" s="461"/>
      <c r="DJY255" s="461"/>
      <c r="DJZ255" s="461"/>
      <c r="DKA255" s="461"/>
      <c r="DKB255" s="461"/>
      <c r="DKC255" s="461"/>
      <c r="DKD255" s="461"/>
      <c r="DKE255" s="461"/>
      <c r="DKF255" s="461"/>
      <c r="DKG255" s="461"/>
      <c r="DKH255" s="461"/>
      <c r="DKI255" s="461"/>
      <c r="DKJ255" s="461"/>
      <c r="DKK255" s="461"/>
      <c r="DKL255" s="461"/>
      <c r="DKM255" s="461"/>
      <c r="DKN255" s="461"/>
      <c r="DKO255" s="461"/>
      <c r="DKP255" s="461"/>
      <c r="DKQ255" s="461"/>
      <c r="DKR255" s="461"/>
      <c r="DKS255" s="461"/>
      <c r="DKT255" s="461"/>
      <c r="DKU255" s="461"/>
      <c r="DKV255" s="461"/>
      <c r="DKW255" s="461"/>
      <c r="DKX255" s="461"/>
      <c r="DKY255" s="461"/>
      <c r="DKZ255" s="461"/>
      <c r="DLA255" s="461"/>
      <c r="DLB255" s="461"/>
      <c r="DLC255" s="461"/>
      <c r="DLD255" s="461"/>
      <c r="DLE255" s="461"/>
      <c r="DLF255" s="461"/>
      <c r="DLG255" s="461"/>
      <c r="DLH255" s="461"/>
      <c r="DLI255" s="461"/>
      <c r="DLJ255" s="461"/>
      <c r="DLK255" s="461"/>
      <c r="DLL255" s="461"/>
      <c r="DLM255" s="461"/>
      <c r="DLN255" s="461"/>
      <c r="DLO255" s="461"/>
      <c r="DLP255" s="461"/>
      <c r="DLQ255" s="461"/>
      <c r="DLR255" s="461"/>
      <c r="DLS255" s="461"/>
      <c r="DLT255" s="461"/>
      <c r="DLU255" s="461"/>
      <c r="DLV255" s="461"/>
      <c r="DLW255" s="461"/>
      <c r="DLX255" s="461"/>
      <c r="DLY255" s="461"/>
      <c r="DLZ255" s="461"/>
      <c r="DMA255" s="461"/>
      <c r="DMB255" s="461"/>
      <c r="DMC255" s="461"/>
      <c r="DMD255" s="461"/>
      <c r="DME255" s="461"/>
      <c r="DMF255" s="461"/>
      <c r="DMG255" s="461"/>
      <c r="DMH255" s="461"/>
      <c r="DMI255" s="461"/>
      <c r="DMJ255" s="461"/>
      <c r="DMK255" s="461"/>
      <c r="DML255" s="461"/>
      <c r="DMM255" s="461"/>
      <c r="DMN255" s="461"/>
      <c r="DMO255" s="461"/>
      <c r="DMP255" s="461"/>
      <c r="DMQ255" s="461"/>
      <c r="DMR255" s="461"/>
      <c r="DMS255" s="461"/>
      <c r="DMT255" s="461"/>
      <c r="DMU255" s="461"/>
      <c r="DMV255" s="461"/>
      <c r="DMW255" s="461"/>
      <c r="DMX255" s="461"/>
      <c r="DMY255" s="461"/>
      <c r="DMZ255" s="461"/>
      <c r="DNA255" s="461"/>
      <c r="DNB255" s="461"/>
      <c r="DNC255" s="461"/>
      <c r="DND255" s="461"/>
      <c r="DNE255" s="461"/>
      <c r="DNF255" s="461"/>
      <c r="DNG255" s="461"/>
      <c r="DNH255" s="461"/>
      <c r="DNI255" s="461"/>
      <c r="DNJ255" s="461"/>
      <c r="DNK255" s="461"/>
      <c r="DNL255" s="461"/>
      <c r="DNM255" s="461"/>
      <c r="DNN255" s="461"/>
      <c r="DNO255" s="461"/>
      <c r="DNP255" s="461"/>
      <c r="DNQ255" s="461"/>
      <c r="DNR255" s="461"/>
      <c r="DNS255" s="461"/>
      <c r="DNT255" s="461"/>
      <c r="DNU255" s="461"/>
      <c r="DNV255" s="461"/>
      <c r="DNW255" s="461"/>
      <c r="DNX255" s="461"/>
      <c r="DNY255" s="461"/>
      <c r="DNZ255" s="461"/>
      <c r="DOA255" s="461"/>
      <c r="DOB255" s="461"/>
      <c r="DOC255" s="461"/>
      <c r="DOD255" s="461"/>
      <c r="DOE255" s="461"/>
      <c r="DOF255" s="461"/>
      <c r="DOG255" s="461"/>
      <c r="DOH255" s="461"/>
      <c r="DOI255" s="461"/>
      <c r="DOJ255" s="461"/>
      <c r="DOK255" s="461"/>
      <c r="DOL255" s="461"/>
      <c r="DOM255" s="461"/>
      <c r="DON255" s="461"/>
      <c r="DOO255" s="461"/>
      <c r="DOP255" s="461"/>
      <c r="DOQ255" s="461"/>
      <c r="DOR255" s="461"/>
      <c r="DOS255" s="461"/>
      <c r="DOT255" s="461"/>
      <c r="DOU255" s="461"/>
      <c r="DOV255" s="461"/>
      <c r="DOW255" s="461"/>
      <c r="DOX255" s="461"/>
      <c r="DOY255" s="461"/>
      <c r="DOZ255" s="461"/>
      <c r="DPA255" s="461"/>
      <c r="DPB255" s="461"/>
      <c r="DPC255" s="461"/>
      <c r="DPD255" s="461"/>
      <c r="DPE255" s="461"/>
      <c r="DPF255" s="461"/>
      <c r="DPG255" s="461"/>
      <c r="DPH255" s="461"/>
      <c r="DPI255" s="461"/>
      <c r="DPJ255" s="461"/>
      <c r="DPK255" s="461"/>
      <c r="DPL255" s="461"/>
      <c r="DPM255" s="461"/>
      <c r="DPN255" s="461"/>
      <c r="DPO255" s="461"/>
      <c r="DPP255" s="461"/>
      <c r="DPQ255" s="461"/>
      <c r="DPR255" s="461"/>
      <c r="DPS255" s="461"/>
      <c r="DPT255" s="461"/>
      <c r="DPU255" s="461"/>
      <c r="DPV255" s="461"/>
      <c r="DPW255" s="461"/>
      <c r="DPX255" s="461"/>
      <c r="DPY255" s="461"/>
      <c r="DPZ255" s="461"/>
      <c r="DQA255" s="461"/>
      <c r="DQB255" s="461"/>
      <c r="DQC255" s="461"/>
      <c r="DQD255" s="461"/>
      <c r="DQE255" s="461"/>
      <c r="DQF255" s="461"/>
      <c r="DQG255" s="461"/>
      <c r="DQH255" s="461"/>
      <c r="DQI255" s="461"/>
      <c r="DQJ255" s="461"/>
      <c r="DQK255" s="461"/>
      <c r="DQL255" s="461"/>
      <c r="DQM255" s="461"/>
      <c r="DQN255" s="461"/>
      <c r="DQO255" s="461"/>
      <c r="DQP255" s="461"/>
      <c r="DQQ255" s="461"/>
      <c r="DQR255" s="461"/>
      <c r="DQS255" s="461"/>
      <c r="DQT255" s="461"/>
      <c r="DQU255" s="461"/>
      <c r="DQV255" s="461"/>
      <c r="DQW255" s="461"/>
      <c r="DQX255" s="461"/>
      <c r="DQY255" s="461"/>
      <c r="DQZ255" s="461"/>
      <c r="DRA255" s="461"/>
      <c r="DRB255" s="461"/>
      <c r="DRC255" s="461"/>
      <c r="DRD255" s="461"/>
      <c r="DRE255" s="461"/>
      <c r="DRF255" s="461"/>
      <c r="DRG255" s="461"/>
      <c r="DRH255" s="461"/>
      <c r="DRI255" s="461"/>
      <c r="DRJ255" s="461"/>
      <c r="DRK255" s="461"/>
      <c r="DRL255" s="461"/>
      <c r="DRM255" s="461"/>
      <c r="DRN255" s="461"/>
      <c r="DRO255" s="461"/>
      <c r="DRP255" s="461"/>
      <c r="DRQ255" s="461"/>
      <c r="DRR255" s="461"/>
      <c r="DRS255" s="461"/>
      <c r="DRT255" s="461"/>
      <c r="DRU255" s="461"/>
      <c r="DRV255" s="461"/>
      <c r="DRW255" s="461"/>
      <c r="DRX255" s="461"/>
      <c r="DRY255" s="461"/>
      <c r="DRZ255" s="461"/>
      <c r="DSA255" s="461"/>
      <c r="DSB255" s="461"/>
      <c r="DSC255" s="461"/>
      <c r="DSD255" s="461"/>
      <c r="DSE255" s="461"/>
      <c r="DSF255" s="461"/>
      <c r="DSG255" s="461"/>
      <c r="DSH255" s="461"/>
      <c r="DSI255" s="461"/>
      <c r="DSJ255" s="461"/>
      <c r="DSK255" s="461"/>
      <c r="DSL255" s="461"/>
      <c r="DSM255" s="461"/>
      <c r="DSN255" s="461"/>
      <c r="DSO255" s="461"/>
      <c r="DSP255" s="461"/>
      <c r="DSQ255" s="461"/>
      <c r="DSR255" s="461"/>
      <c r="DSS255" s="461"/>
      <c r="DST255" s="461"/>
      <c r="DSU255" s="461"/>
      <c r="DSV255" s="461"/>
      <c r="DSW255" s="461"/>
      <c r="DSX255" s="461"/>
      <c r="DSY255" s="461"/>
      <c r="DSZ255" s="461"/>
      <c r="DTA255" s="461"/>
      <c r="DTB255" s="461"/>
      <c r="DTC255" s="461"/>
      <c r="DTD255" s="461"/>
      <c r="DTE255" s="461"/>
      <c r="DTF255" s="461"/>
      <c r="DTG255" s="461"/>
      <c r="DTH255" s="461"/>
      <c r="DTI255" s="461"/>
      <c r="DTJ255" s="461"/>
      <c r="DTK255" s="461"/>
      <c r="DTL255" s="461"/>
      <c r="DTM255" s="461"/>
      <c r="DTN255" s="461"/>
      <c r="DTO255" s="461"/>
      <c r="DTP255" s="461"/>
      <c r="DTQ255" s="461"/>
      <c r="DTR255" s="461"/>
      <c r="DTS255" s="461"/>
      <c r="DTT255" s="461"/>
      <c r="DTU255" s="461"/>
      <c r="DTV255" s="461"/>
      <c r="DTW255" s="461"/>
      <c r="DTX255" s="461"/>
      <c r="DTY255" s="461"/>
      <c r="DTZ255" s="461"/>
      <c r="DUA255" s="461"/>
      <c r="DUB255" s="461"/>
      <c r="DUC255" s="461"/>
      <c r="DUD255" s="461"/>
      <c r="DUE255" s="461"/>
      <c r="DUF255" s="461"/>
      <c r="DUG255" s="461"/>
      <c r="DUH255" s="461"/>
      <c r="DUI255" s="461"/>
      <c r="DUJ255" s="461"/>
      <c r="DUK255" s="461"/>
      <c r="DUL255" s="461"/>
      <c r="DUM255" s="461"/>
      <c r="DUN255" s="461"/>
      <c r="DUO255" s="461"/>
      <c r="DUP255" s="461"/>
      <c r="DUQ255" s="461"/>
      <c r="DUR255" s="461"/>
      <c r="DUS255" s="461"/>
      <c r="DUT255" s="461"/>
      <c r="DUU255" s="461"/>
      <c r="DUV255" s="461"/>
      <c r="DUW255" s="461"/>
      <c r="DUX255" s="461"/>
      <c r="DUY255" s="461"/>
      <c r="DUZ255" s="461"/>
      <c r="DVA255" s="461"/>
      <c r="DVB255" s="461"/>
      <c r="DVC255" s="461"/>
      <c r="DVD255" s="461"/>
      <c r="DVE255" s="461"/>
      <c r="DVF255" s="461"/>
      <c r="DVG255" s="461"/>
      <c r="DVH255" s="461"/>
      <c r="DVI255" s="461"/>
      <c r="DVJ255" s="461"/>
      <c r="DVK255" s="461"/>
      <c r="DVL255" s="461"/>
      <c r="DVM255" s="461"/>
      <c r="DVN255" s="461"/>
      <c r="DVO255" s="461"/>
      <c r="DVP255" s="461"/>
      <c r="DVQ255" s="461"/>
      <c r="DVR255" s="461"/>
      <c r="DVS255" s="461"/>
      <c r="DVT255" s="461"/>
      <c r="DVU255" s="461"/>
      <c r="DVV255" s="461"/>
      <c r="DVW255" s="461"/>
      <c r="DVX255" s="461"/>
      <c r="DVY255" s="461"/>
      <c r="DVZ255" s="461"/>
      <c r="DWA255" s="461"/>
      <c r="DWB255" s="461"/>
      <c r="DWC255" s="461"/>
      <c r="DWD255" s="461"/>
      <c r="DWE255" s="461"/>
      <c r="DWF255" s="461"/>
      <c r="DWG255" s="461"/>
      <c r="DWH255" s="461"/>
      <c r="DWI255" s="461"/>
      <c r="DWJ255" s="461"/>
      <c r="DWK255" s="461"/>
      <c r="DWL255" s="461"/>
      <c r="DWM255" s="461"/>
      <c r="DWN255" s="461"/>
      <c r="DWO255" s="461"/>
      <c r="DWP255" s="461"/>
      <c r="DWQ255" s="461"/>
      <c r="DWR255" s="461"/>
      <c r="DWS255" s="461"/>
      <c r="DWT255" s="461"/>
      <c r="DWU255" s="461"/>
      <c r="DWV255" s="461"/>
      <c r="DWW255" s="461"/>
      <c r="DWX255" s="461"/>
      <c r="DWY255" s="461"/>
      <c r="DWZ255" s="461"/>
      <c r="DXA255" s="461"/>
      <c r="DXB255" s="461"/>
      <c r="DXC255" s="461"/>
      <c r="DXD255" s="461"/>
      <c r="DXE255" s="461"/>
      <c r="DXF255" s="461"/>
      <c r="DXG255" s="461"/>
      <c r="DXH255" s="461"/>
      <c r="DXI255" s="461"/>
      <c r="DXJ255" s="461"/>
      <c r="DXK255" s="461"/>
      <c r="DXL255" s="461"/>
      <c r="DXM255" s="461"/>
      <c r="DXN255" s="461"/>
      <c r="DXO255" s="461"/>
      <c r="DXP255" s="461"/>
      <c r="DXQ255" s="461"/>
      <c r="DXR255" s="461"/>
      <c r="DXS255" s="461"/>
      <c r="DXT255" s="461"/>
      <c r="DXU255" s="461"/>
      <c r="DXV255" s="461"/>
      <c r="DXW255" s="461"/>
      <c r="DXX255" s="461"/>
      <c r="DXY255" s="461"/>
      <c r="DXZ255" s="461"/>
      <c r="DYA255" s="461"/>
      <c r="DYB255" s="461"/>
      <c r="DYC255" s="461"/>
      <c r="DYD255" s="461"/>
      <c r="DYE255" s="461"/>
      <c r="DYF255" s="461"/>
      <c r="DYG255" s="461"/>
      <c r="DYH255" s="461"/>
      <c r="DYI255" s="461"/>
      <c r="DYJ255" s="461"/>
      <c r="DYK255" s="461"/>
      <c r="DYL255" s="461"/>
      <c r="DYM255" s="461"/>
      <c r="DYN255" s="461"/>
      <c r="DYO255" s="461"/>
      <c r="DYP255" s="461"/>
      <c r="DYQ255" s="461"/>
      <c r="DYR255" s="461"/>
      <c r="DYS255" s="461"/>
      <c r="DYT255" s="461"/>
      <c r="DYU255" s="461"/>
      <c r="DYV255" s="461"/>
      <c r="DYW255" s="461"/>
      <c r="DYX255" s="461"/>
      <c r="DYY255" s="461"/>
      <c r="DYZ255" s="461"/>
      <c r="DZA255" s="461"/>
      <c r="DZB255" s="461"/>
      <c r="DZC255" s="461"/>
      <c r="DZD255" s="461"/>
      <c r="DZE255" s="461"/>
      <c r="DZF255" s="461"/>
      <c r="DZG255" s="461"/>
      <c r="DZH255" s="461"/>
      <c r="DZI255" s="461"/>
      <c r="DZJ255" s="461"/>
      <c r="DZK255" s="461"/>
      <c r="DZL255" s="461"/>
      <c r="DZM255" s="461"/>
      <c r="DZN255" s="461"/>
      <c r="DZO255" s="461"/>
      <c r="DZP255" s="461"/>
      <c r="DZQ255" s="461"/>
      <c r="DZR255" s="461"/>
      <c r="DZS255" s="461"/>
      <c r="DZT255" s="461"/>
      <c r="DZU255" s="461"/>
      <c r="DZV255" s="461"/>
      <c r="DZW255" s="461"/>
      <c r="DZX255" s="461"/>
      <c r="DZY255" s="461"/>
      <c r="DZZ255" s="461"/>
      <c r="EAA255" s="461"/>
      <c r="EAB255" s="461"/>
      <c r="EAC255" s="461"/>
      <c r="EAD255" s="461"/>
      <c r="EAE255" s="461"/>
      <c r="EAF255" s="461"/>
      <c r="EAG255" s="461"/>
      <c r="EAH255" s="461"/>
      <c r="EAI255" s="461"/>
      <c r="EAJ255" s="461"/>
      <c r="EAK255" s="461"/>
      <c r="EAL255" s="461"/>
      <c r="EAM255" s="461"/>
      <c r="EAN255" s="461"/>
      <c r="EAO255" s="461"/>
      <c r="EAP255" s="461"/>
      <c r="EAQ255" s="461"/>
      <c r="EAR255" s="461"/>
      <c r="EAS255" s="461"/>
      <c r="EAT255" s="461"/>
      <c r="EAU255" s="461"/>
      <c r="EAV255" s="461"/>
      <c r="EAW255" s="461"/>
      <c r="EAX255" s="461"/>
      <c r="EAY255" s="461"/>
      <c r="EAZ255" s="461"/>
      <c r="EBA255" s="461"/>
      <c r="EBB255" s="461"/>
      <c r="EBC255" s="461"/>
      <c r="EBD255" s="461"/>
      <c r="EBE255" s="461"/>
      <c r="EBF255" s="461"/>
      <c r="EBG255" s="461"/>
      <c r="EBH255" s="461"/>
      <c r="EBI255" s="461"/>
      <c r="EBJ255" s="461"/>
      <c r="EBK255" s="461"/>
      <c r="EBL255" s="461"/>
      <c r="EBM255" s="461"/>
      <c r="EBN255" s="461"/>
      <c r="EBO255" s="461"/>
      <c r="EBP255" s="461"/>
      <c r="EBQ255" s="461"/>
      <c r="EBR255" s="461"/>
      <c r="EBS255" s="461"/>
      <c r="EBT255" s="461"/>
      <c r="EBU255" s="461"/>
      <c r="EBV255" s="461"/>
      <c r="EBW255" s="461"/>
      <c r="EBX255" s="461"/>
      <c r="EBY255" s="461"/>
      <c r="EBZ255" s="461"/>
      <c r="ECA255" s="461"/>
      <c r="ECB255" s="461"/>
      <c r="ECC255" s="461"/>
      <c r="ECD255" s="461"/>
      <c r="ECE255" s="461"/>
      <c r="ECF255" s="461"/>
      <c r="ECG255" s="461"/>
      <c r="ECH255" s="461"/>
      <c r="ECI255" s="461"/>
      <c r="ECJ255" s="461"/>
      <c r="ECK255" s="461"/>
      <c r="ECL255" s="461"/>
      <c r="ECM255" s="461"/>
      <c r="ECN255" s="461"/>
      <c r="ECO255" s="461"/>
      <c r="ECP255" s="461"/>
      <c r="ECQ255" s="461"/>
      <c r="ECR255" s="461"/>
      <c r="ECS255" s="461"/>
      <c r="ECT255" s="461"/>
      <c r="ECU255" s="461"/>
      <c r="ECV255" s="461"/>
      <c r="ECW255" s="461"/>
      <c r="ECX255" s="461"/>
      <c r="ECY255" s="461"/>
      <c r="ECZ255" s="461"/>
      <c r="EDA255" s="461"/>
      <c r="EDB255" s="461"/>
      <c r="EDC255" s="461"/>
      <c r="EDD255" s="461"/>
      <c r="EDE255" s="461"/>
      <c r="EDF255" s="461"/>
      <c r="EDG255" s="461"/>
      <c r="EDH255" s="461"/>
      <c r="EDI255" s="461"/>
      <c r="EDJ255" s="461"/>
      <c r="EDK255" s="461"/>
      <c r="EDL255" s="461"/>
      <c r="EDM255" s="461"/>
      <c r="EDN255" s="461"/>
      <c r="EDO255" s="461"/>
      <c r="EDP255" s="461"/>
      <c r="EDQ255" s="461"/>
      <c r="EDR255" s="461"/>
      <c r="EDS255" s="461"/>
      <c r="EDT255" s="461"/>
      <c r="EDU255" s="461"/>
      <c r="EDV255" s="461"/>
      <c r="EDW255" s="461"/>
      <c r="EDX255" s="461"/>
      <c r="EDY255" s="461"/>
      <c r="EDZ255" s="461"/>
      <c r="EEA255" s="461"/>
      <c r="EEB255" s="461"/>
      <c r="EEC255" s="461"/>
      <c r="EED255" s="461"/>
      <c r="EEE255" s="461"/>
      <c r="EEF255" s="461"/>
      <c r="EEG255" s="461"/>
      <c r="EEH255" s="461"/>
      <c r="EEI255" s="461"/>
      <c r="EEJ255" s="461"/>
      <c r="EEK255" s="461"/>
      <c r="EEL255" s="461"/>
      <c r="EEM255" s="461"/>
      <c r="EEN255" s="461"/>
      <c r="EEO255" s="461"/>
      <c r="EEP255" s="461"/>
      <c r="EEQ255" s="461"/>
      <c r="EER255" s="461"/>
      <c r="EES255" s="461"/>
      <c r="EET255" s="461"/>
      <c r="EEU255" s="461"/>
      <c r="EEV255" s="461"/>
      <c r="EEW255" s="461"/>
      <c r="EEX255" s="461"/>
      <c r="EEY255" s="461"/>
      <c r="EEZ255" s="461"/>
      <c r="EFA255" s="461"/>
      <c r="EFB255" s="461"/>
      <c r="EFC255" s="461"/>
      <c r="EFD255" s="461"/>
      <c r="EFE255" s="461"/>
      <c r="EFF255" s="461"/>
      <c r="EFG255" s="461"/>
      <c r="EFH255" s="461"/>
      <c r="EFI255" s="461"/>
      <c r="EFJ255" s="461"/>
      <c r="EFK255" s="461"/>
      <c r="EFL255" s="461"/>
      <c r="EFM255" s="461"/>
      <c r="EFN255" s="461"/>
      <c r="EFO255" s="461"/>
      <c r="EFP255" s="461"/>
      <c r="EFQ255" s="461"/>
      <c r="EFR255" s="461"/>
      <c r="EFS255" s="461"/>
      <c r="EFT255" s="461"/>
      <c r="EFU255" s="461"/>
      <c r="EFV255" s="461"/>
      <c r="EFW255" s="461"/>
      <c r="EFX255" s="461"/>
      <c r="EFY255" s="461"/>
      <c r="EFZ255" s="461"/>
      <c r="EGA255" s="461"/>
      <c r="EGB255" s="461"/>
      <c r="EGC255" s="461"/>
      <c r="EGD255" s="461"/>
      <c r="EGE255" s="461"/>
      <c r="EGF255" s="461"/>
      <c r="EGG255" s="461"/>
      <c r="EGH255" s="461"/>
      <c r="EGI255" s="461"/>
      <c r="EGJ255" s="461"/>
      <c r="EGK255" s="461"/>
      <c r="EGL255" s="461"/>
      <c r="EGM255" s="461"/>
      <c r="EGN255" s="461"/>
      <c r="EGO255" s="461"/>
      <c r="EGP255" s="461"/>
      <c r="EGQ255" s="461"/>
      <c r="EGR255" s="461"/>
      <c r="EGS255" s="461"/>
      <c r="EGT255" s="461"/>
      <c r="EGU255" s="461"/>
      <c r="EGV255" s="461"/>
      <c r="EGW255" s="461"/>
      <c r="EGX255" s="461"/>
      <c r="EGY255" s="461"/>
      <c r="EGZ255" s="461"/>
      <c r="EHA255" s="461"/>
      <c r="EHB255" s="461"/>
      <c r="EHC255" s="461"/>
      <c r="EHD255" s="461"/>
      <c r="EHE255" s="461"/>
      <c r="EHF255" s="461"/>
      <c r="EHG255" s="461"/>
      <c r="EHH255" s="461"/>
      <c r="EHI255" s="461"/>
      <c r="EHJ255" s="461"/>
      <c r="EHK255" s="461"/>
      <c r="EHL255" s="461"/>
      <c r="EHM255" s="461"/>
      <c r="EHN255" s="461"/>
      <c r="EHO255" s="461"/>
      <c r="EHP255" s="461"/>
      <c r="EHQ255" s="461"/>
      <c r="EHR255" s="461"/>
      <c r="EHS255" s="461"/>
      <c r="EHT255" s="461"/>
      <c r="EHU255" s="461"/>
      <c r="EHV255" s="461"/>
      <c r="EHW255" s="461"/>
      <c r="EHX255" s="461"/>
      <c r="EHY255" s="461"/>
      <c r="EHZ255" s="461"/>
      <c r="EIA255" s="461"/>
      <c r="EIB255" s="461"/>
      <c r="EIC255" s="461"/>
      <c r="EID255" s="461"/>
      <c r="EIE255" s="461"/>
      <c r="EIF255" s="461"/>
      <c r="EIG255" s="461"/>
      <c r="EIH255" s="461"/>
      <c r="EII255" s="461"/>
      <c r="EIJ255" s="461"/>
      <c r="EIK255" s="461"/>
      <c r="EIL255" s="461"/>
      <c r="EIM255" s="461"/>
      <c r="EIN255" s="461"/>
      <c r="EIO255" s="461"/>
      <c r="EIP255" s="461"/>
      <c r="EIQ255" s="461"/>
      <c r="EIR255" s="461"/>
      <c r="EIS255" s="461"/>
      <c r="EIT255" s="461"/>
      <c r="EIU255" s="461"/>
      <c r="EIV255" s="461"/>
      <c r="EIW255" s="461"/>
      <c r="EIX255" s="461"/>
      <c r="EIY255" s="461"/>
      <c r="EIZ255" s="461"/>
      <c r="EJA255" s="461"/>
      <c r="EJB255" s="461"/>
      <c r="EJC255" s="461"/>
      <c r="EJD255" s="461"/>
      <c r="EJE255" s="461"/>
      <c r="EJF255" s="461"/>
      <c r="EJG255" s="461"/>
      <c r="EJH255" s="461"/>
      <c r="EJI255" s="461"/>
      <c r="EJJ255" s="461"/>
      <c r="EJK255" s="461"/>
      <c r="EJL255" s="461"/>
      <c r="EJM255" s="461"/>
      <c r="EJN255" s="461"/>
      <c r="EJO255" s="461"/>
      <c r="EJP255" s="461"/>
      <c r="EJQ255" s="461"/>
      <c r="EJR255" s="461"/>
      <c r="EJS255" s="461"/>
      <c r="EJT255" s="461"/>
      <c r="EJU255" s="461"/>
      <c r="EJV255" s="461"/>
      <c r="EJW255" s="461"/>
      <c r="EJX255" s="461"/>
      <c r="EJY255" s="461"/>
      <c r="EJZ255" s="461"/>
      <c r="EKA255" s="461"/>
      <c r="EKB255" s="461"/>
      <c r="EKC255" s="461"/>
      <c r="EKD255" s="461"/>
      <c r="EKE255" s="461"/>
      <c r="EKF255" s="461"/>
      <c r="EKG255" s="461"/>
      <c r="EKH255" s="461"/>
      <c r="EKI255" s="461"/>
      <c r="EKJ255" s="461"/>
      <c r="EKK255" s="461"/>
      <c r="EKL255" s="461"/>
      <c r="EKM255" s="461"/>
      <c r="EKN255" s="461"/>
      <c r="EKO255" s="461"/>
      <c r="EKP255" s="461"/>
      <c r="EKQ255" s="461"/>
      <c r="EKR255" s="461"/>
      <c r="EKS255" s="461"/>
      <c r="EKT255" s="461"/>
      <c r="EKU255" s="461"/>
      <c r="EKV255" s="461"/>
      <c r="EKW255" s="461"/>
      <c r="EKX255" s="461"/>
      <c r="EKY255" s="461"/>
      <c r="EKZ255" s="461"/>
      <c r="ELA255" s="461"/>
      <c r="ELB255" s="461"/>
      <c r="ELC255" s="461"/>
      <c r="ELD255" s="461"/>
      <c r="ELE255" s="461"/>
      <c r="ELF255" s="461"/>
      <c r="ELG255" s="461"/>
      <c r="ELH255" s="461"/>
      <c r="ELI255" s="461"/>
      <c r="ELJ255" s="461"/>
      <c r="ELK255" s="461"/>
      <c r="ELL255" s="461"/>
      <c r="ELM255" s="461"/>
      <c r="ELN255" s="461"/>
      <c r="ELO255" s="461"/>
      <c r="ELP255" s="461"/>
      <c r="ELQ255" s="461"/>
      <c r="ELR255" s="461"/>
      <c r="ELS255" s="461"/>
      <c r="ELT255" s="461"/>
      <c r="ELU255" s="461"/>
      <c r="ELV255" s="461"/>
      <c r="ELW255" s="461"/>
      <c r="ELX255" s="461"/>
      <c r="ELY255" s="461"/>
      <c r="ELZ255" s="461"/>
      <c r="EMA255" s="461"/>
      <c r="EMB255" s="461"/>
      <c r="EMC255" s="461"/>
      <c r="EMD255" s="461"/>
      <c r="EME255" s="461"/>
      <c r="EMF255" s="461"/>
      <c r="EMG255" s="461"/>
      <c r="EMH255" s="461"/>
      <c r="EMI255" s="461"/>
      <c r="EMJ255" s="461"/>
      <c r="EMK255" s="461"/>
      <c r="EML255" s="461"/>
      <c r="EMM255" s="461"/>
      <c r="EMN255" s="461"/>
      <c r="EMO255" s="461"/>
      <c r="EMP255" s="461"/>
      <c r="EMQ255" s="461"/>
      <c r="EMR255" s="461"/>
      <c r="EMS255" s="461"/>
      <c r="EMT255" s="461"/>
      <c r="EMU255" s="461"/>
      <c r="EMV255" s="461"/>
      <c r="EMW255" s="461"/>
      <c r="EMX255" s="461"/>
      <c r="EMY255" s="461"/>
      <c r="EMZ255" s="461"/>
      <c r="ENA255" s="461"/>
      <c r="ENB255" s="461"/>
      <c r="ENC255" s="461"/>
      <c r="END255" s="461"/>
      <c r="ENE255" s="461"/>
      <c r="ENF255" s="461"/>
      <c r="ENG255" s="461"/>
      <c r="ENH255" s="461"/>
      <c r="ENI255" s="461"/>
      <c r="ENJ255" s="461"/>
      <c r="ENK255" s="461"/>
      <c r="ENL255" s="461"/>
      <c r="ENM255" s="461"/>
      <c r="ENN255" s="461"/>
      <c r="ENO255" s="461"/>
      <c r="ENP255" s="461"/>
      <c r="ENQ255" s="461"/>
      <c r="ENR255" s="461"/>
      <c r="ENS255" s="461"/>
      <c r="ENT255" s="461"/>
      <c r="ENU255" s="461"/>
      <c r="ENV255" s="461"/>
      <c r="ENW255" s="461"/>
      <c r="ENX255" s="461"/>
      <c r="ENY255" s="461"/>
      <c r="ENZ255" s="461"/>
      <c r="EOA255" s="461"/>
      <c r="EOB255" s="461"/>
      <c r="EOC255" s="461"/>
      <c r="EOD255" s="461"/>
      <c r="EOE255" s="461"/>
      <c r="EOF255" s="461"/>
      <c r="EOG255" s="461"/>
      <c r="EOH255" s="461"/>
      <c r="EOI255" s="461"/>
      <c r="EOJ255" s="461"/>
      <c r="EOK255" s="461"/>
      <c r="EOL255" s="461"/>
      <c r="EOM255" s="461"/>
      <c r="EON255" s="461"/>
      <c r="EOO255" s="461"/>
      <c r="EOP255" s="461"/>
      <c r="EOQ255" s="461"/>
      <c r="EOR255" s="461"/>
      <c r="EOS255" s="461"/>
      <c r="EOT255" s="461"/>
      <c r="EOU255" s="461"/>
      <c r="EOV255" s="461"/>
      <c r="EOW255" s="461"/>
      <c r="EOX255" s="461"/>
      <c r="EOY255" s="461"/>
      <c r="EOZ255" s="461"/>
      <c r="EPA255" s="461"/>
      <c r="EPB255" s="461"/>
      <c r="EPC255" s="461"/>
      <c r="EPD255" s="461"/>
      <c r="EPE255" s="461"/>
      <c r="EPF255" s="461"/>
      <c r="EPG255" s="461"/>
      <c r="EPH255" s="461"/>
      <c r="EPI255" s="461"/>
      <c r="EPJ255" s="461"/>
      <c r="EPK255" s="461"/>
      <c r="EPL255" s="461"/>
      <c r="EPM255" s="461"/>
      <c r="EPN255" s="461"/>
      <c r="EPO255" s="461"/>
      <c r="EPP255" s="461"/>
      <c r="EPQ255" s="461"/>
      <c r="EPR255" s="461"/>
      <c r="EPS255" s="461"/>
      <c r="EPT255" s="461"/>
      <c r="EPU255" s="461"/>
      <c r="EPV255" s="461"/>
      <c r="EPW255" s="461"/>
      <c r="EPX255" s="461"/>
      <c r="EPY255" s="461"/>
      <c r="EPZ255" s="461"/>
      <c r="EQA255" s="461"/>
      <c r="EQB255" s="461"/>
      <c r="EQC255" s="461"/>
      <c r="EQD255" s="461"/>
      <c r="EQE255" s="461"/>
      <c r="EQF255" s="461"/>
      <c r="EQG255" s="461"/>
      <c r="EQH255" s="461"/>
      <c r="EQI255" s="461"/>
      <c r="EQJ255" s="461"/>
      <c r="EQK255" s="461"/>
      <c r="EQL255" s="461"/>
      <c r="EQM255" s="461"/>
      <c r="EQN255" s="461"/>
      <c r="EQO255" s="461"/>
      <c r="EQP255" s="461"/>
      <c r="EQQ255" s="461"/>
      <c r="EQR255" s="461"/>
      <c r="EQS255" s="461"/>
      <c r="EQT255" s="461"/>
      <c r="EQU255" s="461"/>
      <c r="EQV255" s="461"/>
      <c r="EQW255" s="461"/>
      <c r="EQX255" s="461"/>
      <c r="EQY255" s="461"/>
      <c r="EQZ255" s="461"/>
      <c r="ERA255" s="461"/>
      <c r="ERB255" s="461"/>
      <c r="ERC255" s="461"/>
      <c r="ERD255" s="461"/>
      <c r="ERE255" s="461"/>
      <c r="ERF255" s="461"/>
      <c r="ERG255" s="461"/>
      <c r="ERH255" s="461"/>
      <c r="ERI255" s="461"/>
      <c r="ERJ255" s="461"/>
      <c r="ERK255" s="461"/>
      <c r="ERL255" s="461"/>
      <c r="ERM255" s="461"/>
      <c r="ERN255" s="461"/>
      <c r="ERO255" s="461"/>
      <c r="ERP255" s="461"/>
      <c r="ERQ255" s="461"/>
      <c r="ERR255" s="461"/>
      <c r="ERS255" s="461"/>
      <c r="ERT255" s="461"/>
      <c r="ERU255" s="461"/>
      <c r="ERV255" s="461"/>
      <c r="ERW255" s="461"/>
      <c r="ERX255" s="461"/>
      <c r="ERY255" s="461"/>
      <c r="ERZ255" s="461"/>
      <c r="ESA255" s="461"/>
      <c r="ESB255" s="461"/>
      <c r="ESC255" s="461"/>
      <c r="ESD255" s="461"/>
      <c r="ESE255" s="461"/>
      <c r="ESF255" s="461"/>
      <c r="ESG255" s="461"/>
      <c r="ESH255" s="461"/>
      <c r="ESI255" s="461"/>
      <c r="ESJ255" s="461"/>
      <c r="ESK255" s="461"/>
      <c r="ESL255" s="461"/>
      <c r="ESM255" s="461"/>
      <c r="ESN255" s="461"/>
      <c r="ESO255" s="461"/>
      <c r="ESP255" s="461"/>
      <c r="ESQ255" s="461"/>
      <c r="ESR255" s="461"/>
      <c r="ESS255" s="461"/>
      <c r="EST255" s="461"/>
      <c r="ESU255" s="461"/>
      <c r="ESV255" s="461"/>
      <c r="ESW255" s="461"/>
      <c r="ESX255" s="461"/>
      <c r="ESY255" s="461"/>
      <c r="ESZ255" s="461"/>
      <c r="ETA255" s="461"/>
      <c r="ETB255" s="461"/>
      <c r="ETC255" s="461"/>
      <c r="ETD255" s="461"/>
      <c r="ETE255" s="461"/>
      <c r="ETF255" s="461"/>
      <c r="ETG255" s="461"/>
      <c r="ETH255" s="461"/>
      <c r="ETI255" s="461"/>
      <c r="ETJ255" s="461"/>
      <c r="ETK255" s="461"/>
      <c r="ETL255" s="461"/>
      <c r="ETM255" s="461"/>
      <c r="ETN255" s="461"/>
      <c r="ETO255" s="461"/>
      <c r="ETP255" s="461"/>
      <c r="ETQ255" s="461"/>
      <c r="ETR255" s="461"/>
      <c r="ETS255" s="461"/>
      <c r="ETT255" s="461"/>
      <c r="ETU255" s="461"/>
      <c r="ETV255" s="461"/>
      <c r="ETW255" s="461"/>
      <c r="ETX255" s="461"/>
      <c r="ETY255" s="461"/>
      <c r="ETZ255" s="461"/>
      <c r="EUA255" s="461"/>
      <c r="EUB255" s="461"/>
      <c r="EUC255" s="461"/>
      <c r="EUD255" s="461"/>
      <c r="EUE255" s="461"/>
      <c r="EUF255" s="461"/>
      <c r="EUG255" s="461"/>
      <c r="EUH255" s="461"/>
      <c r="EUI255" s="461"/>
      <c r="EUJ255" s="461"/>
      <c r="EUK255" s="461"/>
      <c r="EUL255" s="461"/>
      <c r="EUM255" s="461"/>
      <c r="EUN255" s="461"/>
      <c r="EUO255" s="461"/>
      <c r="EUP255" s="461"/>
      <c r="EUQ255" s="461"/>
      <c r="EUR255" s="461"/>
      <c r="EUS255" s="461"/>
      <c r="EUT255" s="461"/>
      <c r="EUU255" s="461"/>
      <c r="EUV255" s="461"/>
      <c r="EUW255" s="461"/>
      <c r="EUX255" s="461"/>
      <c r="EUY255" s="461"/>
      <c r="EUZ255" s="461"/>
      <c r="EVA255" s="461"/>
      <c r="EVB255" s="461"/>
      <c r="EVC255" s="461"/>
      <c r="EVD255" s="461"/>
      <c r="EVE255" s="461"/>
      <c r="EVF255" s="461"/>
      <c r="EVG255" s="461"/>
      <c r="EVH255" s="461"/>
      <c r="EVI255" s="461"/>
      <c r="EVJ255" s="461"/>
      <c r="EVK255" s="461"/>
      <c r="EVL255" s="461"/>
      <c r="EVM255" s="461"/>
      <c r="EVN255" s="461"/>
      <c r="EVO255" s="461"/>
      <c r="EVP255" s="461"/>
      <c r="EVQ255" s="461"/>
      <c r="EVR255" s="461"/>
      <c r="EVS255" s="461"/>
      <c r="EVT255" s="461"/>
      <c r="EVU255" s="461"/>
      <c r="EVV255" s="461"/>
      <c r="EVW255" s="461"/>
      <c r="EVX255" s="461"/>
      <c r="EVY255" s="461"/>
      <c r="EVZ255" s="461"/>
      <c r="EWA255" s="461"/>
      <c r="EWB255" s="461"/>
      <c r="EWC255" s="461"/>
      <c r="EWD255" s="461"/>
      <c r="EWE255" s="461"/>
      <c r="EWF255" s="461"/>
      <c r="EWG255" s="461"/>
      <c r="EWH255" s="461"/>
      <c r="EWI255" s="461"/>
      <c r="EWJ255" s="461"/>
      <c r="EWK255" s="461"/>
      <c r="EWL255" s="461"/>
      <c r="EWM255" s="461"/>
      <c r="EWN255" s="461"/>
      <c r="EWO255" s="461"/>
      <c r="EWP255" s="461"/>
      <c r="EWQ255" s="461"/>
      <c r="EWR255" s="461"/>
      <c r="EWS255" s="461"/>
      <c r="EWT255" s="461"/>
      <c r="EWU255" s="461"/>
      <c r="EWV255" s="461"/>
      <c r="EWW255" s="461"/>
      <c r="EWX255" s="461"/>
      <c r="EWY255" s="461"/>
      <c r="EWZ255" s="461"/>
      <c r="EXA255" s="461"/>
      <c r="EXB255" s="461"/>
      <c r="EXC255" s="461"/>
      <c r="EXD255" s="461"/>
      <c r="EXE255" s="461"/>
      <c r="EXF255" s="461"/>
      <c r="EXG255" s="461"/>
      <c r="EXH255" s="461"/>
      <c r="EXI255" s="461"/>
      <c r="EXJ255" s="461"/>
      <c r="EXK255" s="461"/>
      <c r="EXL255" s="461"/>
      <c r="EXM255" s="461"/>
      <c r="EXN255" s="461"/>
      <c r="EXO255" s="461"/>
      <c r="EXP255" s="461"/>
      <c r="EXQ255" s="461"/>
      <c r="EXR255" s="461"/>
      <c r="EXS255" s="461"/>
      <c r="EXT255" s="461"/>
      <c r="EXU255" s="461"/>
      <c r="EXV255" s="461"/>
      <c r="EXW255" s="461"/>
      <c r="EXX255" s="461"/>
      <c r="EXY255" s="461"/>
      <c r="EXZ255" s="461"/>
      <c r="EYA255" s="461"/>
      <c r="EYB255" s="461"/>
      <c r="EYC255" s="461"/>
      <c r="EYD255" s="461"/>
      <c r="EYE255" s="461"/>
      <c r="EYF255" s="461"/>
      <c r="EYG255" s="461"/>
      <c r="EYH255" s="461"/>
      <c r="EYI255" s="461"/>
      <c r="EYJ255" s="461"/>
      <c r="EYK255" s="461"/>
      <c r="EYL255" s="461"/>
      <c r="EYM255" s="461"/>
      <c r="EYN255" s="461"/>
      <c r="EYO255" s="461"/>
      <c r="EYP255" s="461"/>
      <c r="EYQ255" s="461"/>
      <c r="EYR255" s="461"/>
      <c r="EYS255" s="461"/>
      <c r="EYT255" s="461"/>
      <c r="EYU255" s="461"/>
      <c r="EYV255" s="461"/>
      <c r="EYW255" s="461"/>
      <c r="EYX255" s="461"/>
      <c r="EYY255" s="461"/>
      <c r="EYZ255" s="461"/>
      <c r="EZA255" s="461"/>
      <c r="EZB255" s="461"/>
      <c r="EZC255" s="461"/>
      <c r="EZD255" s="461"/>
      <c r="EZE255" s="461"/>
      <c r="EZF255" s="461"/>
      <c r="EZG255" s="461"/>
      <c r="EZH255" s="461"/>
      <c r="EZI255" s="461"/>
      <c r="EZJ255" s="461"/>
      <c r="EZK255" s="461"/>
      <c r="EZL255" s="461"/>
      <c r="EZM255" s="461"/>
      <c r="EZN255" s="461"/>
      <c r="EZO255" s="461"/>
      <c r="EZP255" s="461"/>
      <c r="EZQ255" s="461"/>
      <c r="EZR255" s="461"/>
      <c r="EZS255" s="461"/>
      <c r="EZT255" s="461"/>
      <c r="EZU255" s="461"/>
      <c r="EZV255" s="461"/>
      <c r="EZW255" s="461"/>
      <c r="EZX255" s="461"/>
      <c r="EZY255" s="461"/>
      <c r="EZZ255" s="461"/>
      <c r="FAA255" s="461"/>
      <c r="FAB255" s="461"/>
      <c r="FAC255" s="461"/>
      <c r="FAD255" s="461"/>
      <c r="FAE255" s="461"/>
      <c r="FAF255" s="461"/>
      <c r="FAG255" s="461"/>
      <c r="FAH255" s="461"/>
      <c r="FAI255" s="461"/>
      <c r="FAJ255" s="461"/>
      <c r="FAK255" s="461"/>
      <c r="FAL255" s="461"/>
      <c r="FAM255" s="461"/>
      <c r="FAN255" s="461"/>
      <c r="FAO255" s="461"/>
      <c r="FAP255" s="461"/>
      <c r="FAQ255" s="461"/>
      <c r="FAR255" s="461"/>
      <c r="FAS255" s="461"/>
      <c r="FAT255" s="461"/>
      <c r="FAU255" s="461"/>
      <c r="FAV255" s="461"/>
      <c r="FAW255" s="461"/>
      <c r="FAX255" s="461"/>
      <c r="FAY255" s="461"/>
      <c r="FAZ255" s="461"/>
      <c r="FBA255" s="461"/>
      <c r="FBB255" s="461"/>
      <c r="FBC255" s="461"/>
      <c r="FBD255" s="461"/>
      <c r="FBE255" s="461"/>
      <c r="FBF255" s="461"/>
      <c r="FBG255" s="461"/>
      <c r="FBH255" s="461"/>
      <c r="FBI255" s="461"/>
      <c r="FBJ255" s="461"/>
      <c r="FBK255" s="461"/>
      <c r="FBL255" s="461"/>
      <c r="FBM255" s="461"/>
      <c r="FBN255" s="461"/>
      <c r="FBO255" s="461"/>
      <c r="FBP255" s="461"/>
      <c r="FBQ255" s="461"/>
      <c r="FBR255" s="461"/>
      <c r="FBS255" s="461"/>
      <c r="FBT255" s="461"/>
      <c r="FBU255" s="461"/>
      <c r="FBV255" s="461"/>
      <c r="FBW255" s="461"/>
      <c r="FBX255" s="461"/>
      <c r="FBY255" s="461"/>
      <c r="FBZ255" s="461"/>
      <c r="FCA255" s="461"/>
      <c r="FCB255" s="461"/>
      <c r="FCC255" s="461"/>
      <c r="FCD255" s="461"/>
      <c r="FCE255" s="461"/>
      <c r="FCF255" s="461"/>
      <c r="FCG255" s="461"/>
      <c r="FCH255" s="461"/>
      <c r="FCI255" s="461"/>
      <c r="FCJ255" s="461"/>
      <c r="FCK255" s="461"/>
      <c r="FCL255" s="461"/>
      <c r="FCM255" s="461"/>
      <c r="FCN255" s="461"/>
      <c r="FCO255" s="461"/>
      <c r="FCP255" s="461"/>
      <c r="FCQ255" s="461"/>
      <c r="FCR255" s="461"/>
      <c r="FCS255" s="461"/>
      <c r="FCT255" s="461"/>
      <c r="FCU255" s="461"/>
      <c r="FCV255" s="461"/>
      <c r="FCW255" s="461"/>
      <c r="FCX255" s="461"/>
      <c r="FCY255" s="461"/>
      <c r="FCZ255" s="461"/>
      <c r="FDA255" s="461"/>
      <c r="FDB255" s="461"/>
      <c r="FDC255" s="461"/>
      <c r="FDD255" s="461"/>
      <c r="FDE255" s="461"/>
      <c r="FDF255" s="461"/>
      <c r="FDG255" s="461"/>
      <c r="FDH255" s="461"/>
      <c r="FDI255" s="461"/>
      <c r="FDJ255" s="461"/>
      <c r="FDK255" s="461"/>
      <c r="FDL255" s="461"/>
      <c r="FDM255" s="461"/>
      <c r="FDN255" s="461"/>
      <c r="FDO255" s="461"/>
      <c r="FDP255" s="461"/>
      <c r="FDQ255" s="461"/>
      <c r="FDR255" s="461"/>
      <c r="FDS255" s="461"/>
      <c r="FDT255" s="461"/>
      <c r="FDU255" s="461"/>
      <c r="FDV255" s="461"/>
      <c r="FDW255" s="461"/>
      <c r="FDX255" s="461"/>
      <c r="FDY255" s="461"/>
      <c r="FDZ255" s="461"/>
      <c r="FEA255" s="461"/>
      <c r="FEB255" s="461"/>
      <c r="FEC255" s="461"/>
      <c r="FED255" s="461"/>
      <c r="FEE255" s="461"/>
      <c r="FEF255" s="461"/>
      <c r="FEG255" s="461"/>
      <c r="FEH255" s="461"/>
      <c r="FEI255" s="461"/>
      <c r="FEJ255" s="461"/>
      <c r="FEK255" s="461"/>
      <c r="FEL255" s="461"/>
      <c r="FEM255" s="461"/>
      <c r="FEN255" s="461"/>
      <c r="FEO255" s="461"/>
      <c r="FEP255" s="461"/>
      <c r="FEQ255" s="461"/>
      <c r="FER255" s="461"/>
      <c r="FES255" s="461"/>
      <c r="FET255" s="461"/>
      <c r="FEU255" s="461"/>
      <c r="FEV255" s="461"/>
      <c r="FEW255" s="461"/>
      <c r="FEX255" s="461"/>
      <c r="FEY255" s="461"/>
      <c r="FEZ255" s="461"/>
      <c r="FFA255" s="461"/>
      <c r="FFB255" s="461"/>
      <c r="FFC255" s="461"/>
      <c r="FFD255" s="461"/>
      <c r="FFE255" s="461"/>
      <c r="FFF255" s="461"/>
      <c r="FFG255" s="461"/>
      <c r="FFH255" s="461"/>
      <c r="FFI255" s="461"/>
      <c r="FFJ255" s="461"/>
      <c r="FFK255" s="461"/>
      <c r="FFL255" s="461"/>
      <c r="FFM255" s="461"/>
      <c r="FFN255" s="461"/>
      <c r="FFO255" s="461"/>
      <c r="FFP255" s="461"/>
      <c r="FFQ255" s="461"/>
      <c r="FFR255" s="461"/>
      <c r="FFS255" s="461"/>
      <c r="FFT255" s="461"/>
      <c r="FFU255" s="461"/>
      <c r="FFV255" s="461"/>
      <c r="FFW255" s="461"/>
      <c r="FFX255" s="461"/>
      <c r="FFY255" s="461"/>
      <c r="FFZ255" s="461"/>
      <c r="FGA255" s="461"/>
      <c r="FGB255" s="461"/>
      <c r="FGC255" s="461"/>
      <c r="FGD255" s="461"/>
      <c r="FGE255" s="461"/>
      <c r="FGF255" s="461"/>
      <c r="FGG255" s="461"/>
      <c r="FGH255" s="461"/>
      <c r="FGI255" s="461"/>
      <c r="FGJ255" s="461"/>
      <c r="FGK255" s="461"/>
      <c r="FGL255" s="461"/>
      <c r="FGM255" s="461"/>
      <c r="FGN255" s="461"/>
      <c r="FGO255" s="461"/>
      <c r="FGP255" s="461"/>
      <c r="FGQ255" s="461"/>
      <c r="FGR255" s="461"/>
      <c r="FGS255" s="461"/>
      <c r="FGT255" s="461"/>
      <c r="FGU255" s="461"/>
      <c r="FGV255" s="461"/>
      <c r="FGW255" s="461"/>
      <c r="FGX255" s="461"/>
      <c r="FGY255" s="461"/>
      <c r="FGZ255" s="461"/>
      <c r="FHA255" s="461"/>
      <c r="FHB255" s="461"/>
      <c r="FHC255" s="461"/>
      <c r="FHD255" s="461"/>
      <c r="FHE255" s="461"/>
      <c r="FHF255" s="461"/>
      <c r="FHG255" s="461"/>
      <c r="FHH255" s="461"/>
      <c r="FHI255" s="461"/>
      <c r="FHJ255" s="461"/>
      <c r="FHK255" s="461"/>
      <c r="FHL255" s="461"/>
      <c r="FHM255" s="461"/>
      <c r="FHN255" s="461"/>
      <c r="FHO255" s="461"/>
      <c r="FHP255" s="461"/>
      <c r="FHQ255" s="461"/>
      <c r="FHR255" s="461"/>
      <c r="FHS255" s="461"/>
      <c r="FHT255" s="461"/>
      <c r="FHU255" s="461"/>
      <c r="FHV255" s="461"/>
      <c r="FHW255" s="461"/>
      <c r="FHX255" s="461"/>
      <c r="FHY255" s="461"/>
      <c r="FHZ255" s="461"/>
      <c r="FIA255" s="461"/>
      <c r="FIB255" s="461"/>
      <c r="FIC255" s="461"/>
      <c r="FID255" s="461"/>
      <c r="FIE255" s="461"/>
      <c r="FIF255" s="461"/>
      <c r="FIG255" s="461"/>
      <c r="FIH255" s="461"/>
      <c r="FII255" s="461"/>
      <c r="FIJ255" s="461"/>
      <c r="FIK255" s="461"/>
      <c r="FIL255" s="461"/>
      <c r="FIM255" s="461"/>
      <c r="FIN255" s="461"/>
      <c r="FIO255" s="461"/>
      <c r="FIP255" s="461"/>
      <c r="FIQ255" s="461"/>
      <c r="FIR255" s="461"/>
      <c r="FIS255" s="461"/>
      <c r="FIT255" s="461"/>
      <c r="FIU255" s="461"/>
      <c r="FIV255" s="461"/>
      <c r="FIW255" s="461"/>
      <c r="FIX255" s="461"/>
      <c r="FIY255" s="461"/>
      <c r="FIZ255" s="461"/>
      <c r="FJA255" s="461"/>
      <c r="FJB255" s="461"/>
      <c r="FJC255" s="461"/>
      <c r="FJD255" s="461"/>
      <c r="FJE255" s="461"/>
      <c r="FJF255" s="461"/>
      <c r="FJG255" s="461"/>
      <c r="FJH255" s="461"/>
      <c r="FJI255" s="461"/>
      <c r="FJJ255" s="461"/>
      <c r="FJK255" s="461"/>
      <c r="FJL255" s="461"/>
      <c r="FJM255" s="461"/>
      <c r="FJN255" s="461"/>
      <c r="FJO255" s="461"/>
      <c r="FJP255" s="461"/>
      <c r="FJQ255" s="461"/>
      <c r="FJR255" s="461"/>
      <c r="FJS255" s="461"/>
      <c r="FJT255" s="461"/>
      <c r="FJU255" s="461"/>
      <c r="FJV255" s="461"/>
      <c r="FJW255" s="461"/>
      <c r="FJX255" s="461"/>
      <c r="FJY255" s="461"/>
      <c r="FJZ255" s="461"/>
      <c r="FKA255" s="461"/>
      <c r="FKB255" s="461"/>
      <c r="FKC255" s="461"/>
      <c r="FKD255" s="461"/>
      <c r="FKE255" s="461"/>
      <c r="FKF255" s="461"/>
      <c r="FKG255" s="461"/>
      <c r="FKH255" s="461"/>
      <c r="FKI255" s="461"/>
      <c r="FKJ255" s="461"/>
      <c r="FKK255" s="461"/>
      <c r="FKL255" s="461"/>
      <c r="FKM255" s="461"/>
      <c r="FKN255" s="461"/>
      <c r="FKO255" s="461"/>
      <c r="FKP255" s="461"/>
      <c r="FKQ255" s="461"/>
      <c r="FKR255" s="461"/>
      <c r="FKS255" s="461"/>
      <c r="FKT255" s="461"/>
      <c r="FKU255" s="461"/>
      <c r="FKV255" s="461"/>
      <c r="FKW255" s="461"/>
      <c r="FKX255" s="461"/>
      <c r="FKY255" s="461"/>
      <c r="FKZ255" s="461"/>
      <c r="FLA255" s="461"/>
      <c r="FLB255" s="461"/>
      <c r="FLC255" s="461"/>
      <c r="FLD255" s="461"/>
      <c r="FLE255" s="461"/>
      <c r="FLF255" s="461"/>
      <c r="FLG255" s="461"/>
      <c r="FLH255" s="461"/>
      <c r="FLI255" s="461"/>
      <c r="FLJ255" s="461"/>
      <c r="FLK255" s="461"/>
      <c r="FLL255" s="461"/>
      <c r="FLM255" s="461"/>
      <c r="FLN255" s="461"/>
      <c r="FLO255" s="461"/>
      <c r="FLP255" s="461"/>
      <c r="FLQ255" s="461"/>
      <c r="FLR255" s="461"/>
      <c r="FLS255" s="461"/>
      <c r="FLT255" s="461"/>
      <c r="FLU255" s="461"/>
      <c r="FLV255" s="461"/>
      <c r="FLW255" s="461"/>
      <c r="FLX255" s="461"/>
      <c r="FLY255" s="461"/>
      <c r="FLZ255" s="461"/>
      <c r="FMA255" s="461"/>
      <c r="FMB255" s="461"/>
      <c r="FMC255" s="461"/>
      <c r="FMD255" s="461"/>
      <c r="FME255" s="461"/>
      <c r="FMF255" s="461"/>
      <c r="FMG255" s="461"/>
      <c r="FMH255" s="461"/>
      <c r="FMI255" s="461"/>
      <c r="FMJ255" s="461"/>
      <c r="FMK255" s="461"/>
      <c r="FML255" s="461"/>
      <c r="FMM255" s="461"/>
      <c r="FMN255" s="461"/>
      <c r="FMO255" s="461"/>
      <c r="FMP255" s="461"/>
      <c r="FMQ255" s="461"/>
      <c r="FMR255" s="461"/>
      <c r="FMS255" s="461"/>
      <c r="FMT255" s="461"/>
      <c r="FMU255" s="461"/>
      <c r="FMV255" s="461"/>
      <c r="FMW255" s="461"/>
      <c r="FMX255" s="461"/>
      <c r="FMY255" s="461"/>
      <c r="FMZ255" s="461"/>
      <c r="FNA255" s="461"/>
      <c r="FNB255" s="461"/>
      <c r="FNC255" s="461"/>
      <c r="FND255" s="461"/>
      <c r="FNE255" s="461"/>
      <c r="FNF255" s="461"/>
      <c r="FNG255" s="461"/>
      <c r="FNH255" s="461"/>
      <c r="FNI255" s="461"/>
      <c r="FNJ255" s="461"/>
      <c r="FNK255" s="461"/>
      <c r="FNL255" s="461"/>
      <c r="FNM255" s="461"/>
      <c r="FNN255" s="461"/>
      <c r="FNO255" s="461"/>
      <c r="FNP255" s="461"/>
      <c r="FNQ255" s="461"/>
      <c r="FNR255" s="461"/>
      <c r="FNS255" s="461"/>
      <c r="FNT255" s="461"/>
      <c r="FNU255" s="461"/>
      <c r="FNV255" s="461"/>
      <c r="FNW255" s="461"/>
      <c r="FNX255" s="461"/>
      <c r="FNY255" s="461"/>
      <c r="FNZ255" s="461"/>
      <c r="FOA255" s="461"/>
      <c r="FOB255" s="461"/>
      <c r="FOC255" s="461"/>
      <c r="FOD255" s="461"/>
      <c r="FOE255" s="461"/>
      <c r="FOF255" s="461"/>
      <c r="FOG255" s="461"/>
      <c r="FOH255" s="461"/>
      <c r="FOI255" s="461"/>
      <c r="FOJ255" s="461"/>
      <c r="FOK255" s="461"/>
      <c r="FOL255" s="461"/>
      <c r="FOM255" s="461"/>
      <c r="FON255" s="461"/>
      <c r="FOO255" s="461"/>
      <c r="FOP255" s="461"/>
      <c r="FOQ255" s="461"/>
      <c r="FOR255" s="461"/>
      <c r="FOS255" s="461"/>
      <c r="FOT255" s="461"/>
      <c r="FOU255" s="461"/>
      <c r="FOV255" s="461"/>
      <c r="FOW255" s="461"/>
      <c r="FOX255" s="461"/>
      <c r="FOY255" s="461"/>
      <c r="FOZ255" s="461"/>
      <c r="FPA255" s="461"/>
      <c r="FPB255" s="461"/>
      <c r="FPC255" s="461"/>
      <c r="FPD255" s="461"/>
      <c r="FPE255" s="461"/>
      <c r="FPF255" s="461"/>
      <c r="FPG255" s="461"/>
      <c r="FPH255" s="461"/>
      <c r="FPI255" s="461"/>
      <c r="FPJ255" s="461"/>
      <c r="FPK255" s="461"/>
      <c r="FPL255" s="461"/>
      <c r="FPM255" s="461"/>
      <c r="FPN255" s="461"/>
      <c r="FPO255" s="461"/>
      <c r="FPP255" s="461"/>
      <c r="FPQ255" s="461"/>
      <c r="FPR255" s="461"/>
      <c r="FPS255" s="461"/>
      <c r="FPT255" s="461"/>
      <c r="FPU255" s="461"/>
      <c r="FPV255" s="461"/>
      <c r="FPW255" s="461"/>
      <c r="FPX255" s="461"/>
      <c r="FPY255" s="461"/>
      <c r="FPZ255" s="461"/>
      <c r="FQA255" s="461"/>
      <c r="FQB255" s="461"/>
      <c r="FQC255" s="461"/>
      <c r="FQD255" s="461"/>
      <c r="FQE255" s="461"/>
      <c r="FQF255" s="461"/>
      <c r="FQG255" s="461"/>
      <c r="FQH255" s="461"/>
      <c r="FQI255" s="461"/>
      <c r="FQJ255" s="461"/>
      <c r="FQK255" s="461"/>
      <c r="FQL255" s="461"/>
      <c r="FQM255" s="461"/>
      <c r="FQN255" s="461"/>
      <c r="FQO255" s="461"/>
      <c r="FQP255" s="461"/>
      <c r="FQQ255" s="461"/>
      <c r="FQR255" s="461"/>
      <c r="FQS255" s="461"/>
      <c r="FQT255" s="461"/>
      <c r="FQU255" s="461"/>
      <c r="FQV255" s="461"/>
      <c r="FQW255" s="461"/>
      <c r="FQX255" s="461"/>
      <c r="FQY255" s="461"/>
      <c r="FQZ255" s="461"/>
      <c r="FRA255" s="461"/>
      <c r="FRB255" s="461"/>
      <c r="FRC255" s="461"/>
      <c r="FRD255" s="461"/>
      <c r="FRE255" s="461"/>
      <c r="FRF255" s="461"/>
      <c r="FRG255" s="461"/>
      <c r="FRH255" s="461"/>
      <c r="FRI255" s="461"/>
      <c r="FRJ255" s="461"/>
      <c r="FRK255" s="461"/>
      <c r="FRL255" s="461"/>
      <c r="FRM255" s="461"/>
      <c r="FRN255" s="461"/>
      <c r="FRO255" s="461"/>
      <c r="FRP255" s="461"/>
      <c r="FRQ255" s="461"/>
      <c r="FRR255" s="461"/>
      <c r="FRS255" s="461"/>
      <c r="FRT255" s="461"/>
      <c r="FRU255" s="461"/>
      <c r="FRV255" s="461"/>
      <c r="FRW255" s="461"/>
      <c r="FRX255" s="461"/>
      <c r="FRY255" s="461"/>
      <c r="FRZ255" s="461"/>
      <c r="FSA255" s="461"/>
      <c r="FSB255" s="461"/>
      <c r="FSC255" s="461"/>
      <c r="FSD255" s="461"/>
      <c r="FSE255" s="461"/>
      <c r="FSF255" s="461"/>
      <c r="FSG255" s="461"/>
      <c r="FSH255" s="461"/>
      <c r="FSI255" s="461"/>
      <c r="FSJ255" s="461"/>
      <c r="FSK255" s="461"/>
      <c r="FSL255" s="461"/>
      <c r="FSM255" s="461"/>
      <c r="FSN255" s="461"/>
      <c r="FSO255" s="461"/>
      <c r="FSP255" s="461"/>
      <c r="FSQ255" s="461"/>
      <c r="FSR255" s="461"/>
      <c r="FSS255" s="461"/>
      <c r="FST255" s="461"/>
      <c r="FSU255" s="461"/>
      <c r="FSV255" s="461"/>
      <c r="FSW255" s="461"/>
      <c r="FSX255" s="461"/>
      <c r="FSY255" s="461"/>
      <c r="FSZ255" s="461"/>
      <c r="FTA255" s="461"/>
      <c r="FTB255" s="461"/>
      <c r="FTC255" s="461"/>
      <c r="FTD255" s="461"/>
      <c r="FTE255" s="461"/>
      <c r="FTF255" s="461"/>
      <c r="FTG255" s="461"/>
      <c r="FTH255" s="461"/>
      <c r="FTI255" s="461"/>
      <c r="FTJ255" s="461"/>
      <c r="FTK255" s="461"/>
      <c r="FTL255" s="461"/>
      <c r="FTM255" s="461"/>
      <c r="FTN255" s="461"/>
      <c r="FTO255" s="461"/>
      <c r="FTP255" s="461"/>
      <c r="FTQ255" s="461"/>
      <c r="FTR255" s="461"/>
      <c r="FTS255" s="461"/>
      <c r="FTT255" s="461"/>
      <c r="FTU255" s="461"/>
      <c r="FTV255" s="461"/>
      <c r="FTW255" s="461"/>
      <c r="FTX255" s="461"/>
      <c r="FTY255" s="461"/>
      <c r="FTZ255" s="461"/>
      <c r="FUA255" s="461"/>
      <c r="FUB255" s="461"/>
      <c r="FUC255" s="461"/>
      <c r="FUD255" s="461"/>
      <c r="FUE255" s="461"/>
      <c r="FUF255" s="461"/>
      <c r="FUG255" s="461"/>
      <c r="FUH255" s="461"/>
      <c r="FUI255" s="461"/>
      <c r="FUJ255" s="461"/>
      <c r="FUK255" s="461"/>
      <c r="FUL255" s="461"/>
      <c r="FUM255" s="461"/>
      <c r="FUN255" s="461"/>
      <c r="FUO255" s="461"/>
      <c r="FUP255" s="461"/>
      <c r="FUQ255" s="461"/>
      <c r="FUR255" s="461"/>
      <c r="FUS255" s="461"/>
      <c r="FUT255" s="461"/>
      <c r="FUU255" s="461"/>
      <c r="FUV255" s="461"/>
      <c r="FUW255" s="461"/>
      <c r="FUX255" s="461"/>
      <c r="FUY255" s="461"/>
      <c r="FUZ255" s="461"/>
      <c r="FVA255" s="461"/>
      <c r="FVB255" s="461"/>
      <c r="FVC255" s="461"/>
      <c r="FVD255" s="461"/>
      <c r="FVE255" s="461"/>
      <c r="FVF255" s="461"/>
      <c r="FVG255" s="461"/>
      <c r="FVH255" s="461"/>
      <c r="FVI255" s="461"/>
      <c r="FVJ255" s="461"/>
      <c r="FVK255" s="461"/>
      <c r="FVL255" s="461"/>
      <c r="FVM255" s="461"/>
      <c r="FVN255" s="461"/>
      <c r="FVO255" s="461"/>
      <c r="FVP255" s="461"/>
      <c r="FVQ255" s="461"/>
      <c r="FVR255" s="461"/>
      <c r="FVS255" s="461"/>
      <c r="FVT255" s="461"/>
      <c r="FVU255" s="461"/>
      <c r="FVV255" s="461"/>
      <c r="FVW255" s="461"/>
      <c r="FVX255" s="461"/>
      <c r="FVY255" s="461"/>
      <c r="FVZ255" s="461"/>
      <c r="FWA255" s="461"/>
      <c r="FWB255" s="461"/>
      <c r="FWC255" s="461"/>
      <c r="FWD255" s="461"/>
      <c r="FWE255" s="461"/>
      <c r="FWF255" s="461"/>
      <c r="FWG255" s="461"/>
      <c r="FWH255" s="461"/>
      <c r="FWI255" s="461"/>
      <c r="FWJ255" s="461"/>
      <c r="FWK255" s="461"/>
      <c r="FWL255" s="461"/>
      <c r="FWM255" s="461"/>
      <c r="FWN255" s="461"/>
      <c r="FWO255" s="461"/>
      <c r="FWP255" s="461"/>
      <c r="FWQ255" s="461"/>
      <c r="FWR255" s="461"/>
      <c r="FWS255" s="461"/>
      <c r="FWT255" s="461"/>
      <c r="FWU255" s="461"/>
      <c r="FWV255" s="461"/>
      <c r="FWW255" s="461"/>
      <c r="FWX255" s="461"/>
      <c r="FWY255" s="461"/>
      <c r="FWZ255" s="461"/>
      <c r="FXA255" s="461"/>
      <c r="FXB255" s="461"/>
      <c r="FXC255" s="461"/>
      <c r="FXD255" s="461"/>
      <c r="FXE255" s="461"/>
      <c r="FXF255" s="461"/>
      <c r="FXG255" s="461"/>
      <c r="FXH255" s="461"/>
      <c r="FXI255" s="461"/>
      <c r="FXJ255" s="461"/>
      <c r="FXK255" s="461"/>
      <c r="FXL255" s="461"/>
      <c r="FXM255" s="461"/>
      <c r="FXN255" s="461"/>
      <c r="FXO255" s="461"/>
      <c r="FXP255" s="461"/>
      <c r="FXQ255" s="461"/>
      <c r="FXR255" s="461"/>
      <c r="FXS255" s="461"/>
      <c r="FXT255" s="461"/>
      <c r="FXU255" s="461"/>
      <c r="FXV255" s="461"/>
      <c r="FXW255" s="461"/>
      <c r="FXX255" s="461"/>
      <c r="FXY255" s="461"/>
      <c r="FXZ255" s="461"/>
      <c r="FYA255" s="461"/>
      <c r="FYB255" s="461"/>
      <c r="FYC255" s="461"/>
      <c r="FYD255" s="461"/>
      <c r="FYE255" s="461"/>
      <c r="FYF255" s="461"/>
      <c r="FYG255" s="461"/>
      <c r="FYH255" s="461"/>
      <c r="FYI255" s="461"/>
      <c r="FYJ255" s="461"/>
      <c r="FYK255" s="461"/>
      <c r="FYL255" s="461"/>
      <c r="FYM255" s="461"/>
      <c r="FYN255" s="461"/>
      <c r="FYO255" s="461"/>
      <c r="FYP255" s="461"/>
      <c r="FYQ255" s="461"/>
      <c r="FYR255" s="461"/>
      <c r="FYS255" s="461"/>
      <c r="FYT255" s="461"/>
      <c r="FYU255" s="461"/>
      <c r="FYV255" s="461"/>
      <c r="FYW255" s="461"/>
      <c r="FYX255" s="461"/>
      <c r="FYY255" s="461"/>
      <c r="FYZ255" s="461"/>
      <c r="FZA255" s="461"/>
      <c r="FZB255" s="461"/>
      <c r="FZC255" s="461"/>
      <c r="FZD255" s="461"/>
      <c r="FZE255" s="461"/>
      <c r="FZF255" s="461"/>
      <c r="FZG255" s="461"/>
      <c r="FZH255" s="461"/>
      <c r="FZI255" s="461"/>
      <c r="FZJ255" s="461"/>
      <c r="FZK255" s="461"/>
      <c r="FZL255" s="461"/>
      <c r="FZM255" s="461"/>
      <c r="FZN255" s="461"/>
      <c r="FZO255" s="461"/>
      <c r="FZP255" s="461"/>
      <c r="FZQ255" s="461"/>
      <c r="FZR255" s="461"/>
      <c r="FZS255" s="461"/>
      <c r="FZT255" s="461"/>
      <c r="FZU255" s="461"/>
      <c r="FZV255" s="461"/>
      <c r="FZW255" s="461"/>
      <c r="FZX255" s="461"/>
      <c r="FZY255" s="461"/>
      <c r="FZZ255" s="461"/>
      <c r="GAA255" s="461"/>
      <c r="GAB255" s="461"/>
      <c r="GAC255" s="461"/>
      <c r="GAD255" s="461"/>
      <c r="GAE255" s="461"/>
      <c r="GAF255" s="461"/>
      <c r="GAG255" s="461"/>
      <c r="GAH255" s="461"/>
      <c r="GAI255" s="461"/>
      <c r="GAJ255" s="461"/>
      <c r="GAK255" s="461"/>
      <c r="GAL255" s="461"/>
      <c r="GAM255" s="461"/>
      <c r="GAN255" s="461"/>
      <c r="GAO255" s="461"/>
      <c r="GAP255" s="461"/>
      <c r="GAQ255" s="461"/>
      <c r="GAR255" s="461"/>
      <c r="GAS255" s="461"/>
      <c r="GAT255" s="461"/>
      <c r="GAU255" s="461"/>
      <c r="GAV255" s="461"/>
      <c r="GAW255" s="461"/>
      <c r="GAX255" s="461"/>
      <c r="GAY255" s="461"/>
      <c r="GAZ255" s="461"/>
      <c r="GBA255" s="461"/>
      <c r="GBB255" s="461"/>
      <c r="GBC255" s="461"/>
      <c r="GBD255" s="461"/>
      <c r="GBE255" s="461"/>
      <c r="GBF255" s="461"/>
      <c r="GBG255" s="461"/>
      <c r="GBH255" s="461"/>
      <c r="GBI255" s="461"/>
      <c r="GBJ255" s="461"/>
      <c r="GBK255" s="461"/>
      <c r="GBL255" s="461"/>
      <c r="GBM255" s="461"/>
      <c r="GBN255" s="461"/>
      <c r="GBO255" s="461"/>
      <c r="GBP255" s="461"/>
      <c r="GBQ255" s="461"/>
      <c r="GBR255" s="461"/>
      <c r="GBS255" s="461"/>
      <c r="GBT255" s="461"/>
      <c r="GBU255" s="461"/>
      <c r="GBV255" s="461"/>
      <c r="GBW255" s="461"/>
      <c r="GBX255" s="461"/>
      <c r="GBY255" s="461"/>
      <c r="GBZ255" s="461"/>
      <c r="GCA255" s="461"/>
      <c r="GCB255" s="461"/>
      <c r="GCC255" s="461"/>
      <c r="GCD255" s="461"/>
      <c r="GCE255" s="461"/>
      <c r="GCF255" s="461"/>
      <c r="GCG255" s="461"/>
      <c r="GCH255" s="461"/>
      <c r="GCI255" s="461"/>
      <c r="GCJ255" s="461"/>
      <c r="GCK255" s="461"/>
      <c r="GCL255" s="461"/>
      <c r="GCM255" s="461"/>
      <c r="GCN255" s="461"/>
      <c r="GCO255" s="461"/>
      <c r="GCP255" s="461"/>
      <c r="GCQ255" s="461"/>
      <c r="GCR255" s="461"/>
      <c r="GCS255" s="461"/>
      <c r="GCT255" s="461"/>
      <c r="GCU255" s="461"/>
      <c r="GCV255" s="461"/>
      <c r="GCW255" s="461"/>
      <c r="GCX255" s="461"/>
      <c r="GCY255" s="461"/>
      <c r="GCZ255" s="461"/>
      <c r="GDA255" s="461"/>
      <c r="GDB255" s="461"/>
      <c r="GDC255" s="461"/>
      <c r="GDD255" s="461"/>
      <c r="GDE255" s="461"/>
      <c r="GDF255" s="461"/>
      <c r="GDG255" s="461"/>
      <c r="GDH255" s="461"/>
      <c r="GDI255" s="461"/>
      <c r="GDJ255" s="461"/>
      <c r="GDK255" s="461"/>
      <c r="GDL255" s="461"/>
      <c r="GDM255" s="461"/>
      <c r="GDN255" s="461"/>
      <c r="GDO255" s="461"/>
      <c r="GDP255" s="461"/>
      <c r="GDQ255" s="461"/>
      <c r="GDR255" s="461"/>
      <c r="GDS255" s="461"/>
      <c r="GDT255" s="461"/>
      <c r="GDU255" s="461"/>
      <c r="GDV255" s="461"/>
      <c r="GDW255" s="461"/>
      <c r="GDX255" s="461"/>
      <c r="GDY255" s="461"/>
      <c r="GDZ255" s="461"/>
      <c r="GEA255" s="461"/>
      <c r="GEB255" s="461"/>
      <c r="GEC255" s="461"/>
      <c r="GED255" s="461"/>
      <c r="GEE255" s="461"/>
      <c r="GEF255" s="461"/>
      <c r="GEG255" s="461"/>
      <c r="GEH255" s="461"/>
      <c r="GEI255" s="461"/>
      <c r="GEJ255" s="461"/>
      <c r="GEK255" s="461"/>
      <c r="GEL255" s="461"/>
      <c r="GEM255" s="461"/>
      <c r="GEN255" s="461"/>
      <c r="GEO255" s="461"/>
      <c r="GEP255" s="461"/>
      <c r="GEQ255" s="461"/>
      <c r="GER255" s="461"/>
      <c r="GES255" s="461"/>
      <c r="GET255" s="461"/>
      <c r="GEU255" s="461"/>
      <c r="GEV255" s="461"/>
      <c r="GEW255" s="461"/>
      <c r="GEX255" s="461"/>
      <c r="GEY255" s="461"/>
      <c r="GEZ255" s="461"/>
      <c r="GFA255" s="461"/>
      <c r="GFB255" s="461"/>
      <c r="GFC255" s="461"/>
      <c r="GFD255" s="461"/>
      <c r="GFE255" s="461"/>
      <c r="GFF255" s="461"/>
      <c r="GFG255" s="461"/>
      <c r="GFH255" s="461"/>
      <c r="GFI255" s="461"/>
      <c r="GFJ255" s="461"/>
      <c r="GFK255" s="461"/>
      <c r="GFL255" s="461"/>
      <c r="GFM255" s="461"/>
      <c r="GFN255" s="461"/>
      <c r="GFO255" s="461"/>
      <c r="GFP255" s="461"/>
      <c r="GFQ255" s="461"/>
      <c r="GFR255" s="461"/>
      <c r="GFS255" s="461"/>
      <c r="GFT255" s="461"/>
      <c r="GFU255" s="461"/>
      <c r="GFV255" s="461"/>
      <c r="GFW255" s="461"/>
      <c r="GFX255" s="461"/>
      <c r="GFY255" s="461"/>
      <c r="GFZ255" s="461"/>
      <c r="GGA255" s="461"/>
      <c r="GGB255" s="461"/>
      <c r="GGC255" s="461"/>
      <c r="GGD255" s="461"/>
      <c r="GGE255" s="461"/>
      <c r="GGF255" s="461"/>
      <c r="GGG255" s="461"/>
      <c r="GGH255" s="461"/>
      <c r="GGI255" s="461"/>
      <c r="GGJ255" s="461"/>
      <c r="GGK255" s="461"/>
      <c r="GGL255" s="461"/>
      <c r="GGM255" s="461"/>
      <c r="GGN255" s="461"/>
      <c r="GGO255" s="461"/>
      <c r="GGP255" s="461"/>
      <c r="GGQ255" s="461"/>
      <c r="GGR255" s="461"/>
      <c r="GGS255" s="461"/>
      <c r="GGT255" s="461"/>
      <c r="GGU255" s="461"/>
      <c r="GGV255" s="461"/>
      <c r="GGW255" s="461"/>
      <c r="GGX255" s="461"/>
      <c r="GGY255" s="461"/>
      <c r="GGZ255" s="461"/>
      <c r="GHA255" s="461"/>
      <c r="GHB255" s="461"/>
      <c r="GHC255" s="461"/>
      <c r="GHD255" s="461"/>
      <c r="GHE255" s="461"/>
      <c r="GHF255" s="461"/>
      <c r="GHG255" s="461"/>
      <c r="GHH255" s="461"/>
      <c r="GHI255" s="461"/>
      <c r="GHJ255" s="461"/>
      <c r="GHK255" s="461"/>
      <c r="GHL255" s="461"/>
      <c r="GHM255" s="461"/>
      <c r="GHN255" s="461"/>
      <c r="GHO255" s="461"/>
      <c r="GHP255" s="461"/>
      <c r="GHQ255" s="461"/>
      <c r="GHR255" s="461"/>
      <c r="GHS255" s="461"/>
      <c r="GHT255" s="461"/>
      <c r="GHU255" s="461"/>
      <c r="GHV255" s="461"/>
      <c r="GHW255" s="461"/>
      <c r="GHX255" s="461"/>
      <c r="GHY255" s="461"/>
      <c r="GHZ255" s="461"/>
      <c r="GIA255" s="461"/>
      <c r="GIB255" s="461"/>
      <c r="GIC255" s="461"/>
      <c r="GID255" s="461"/>
      <c r="GIE255" s="461"/>
      <c r="GIF255" s="461"/>
      <c r="GIG255" s="461"/>
      <c r="GIH255" s="461"/>
      <c r="GII255" s="461"/>
      <c r="GIJ255" s="461"/>
      <c r="GIK255" s="461"/>
      <c r="GIL255" s="461"/>
      <c r="GIM255" s="461"/>
      <c r="GIN255" s="461"/>
      <c r="GIO255" s="461"/>
      <c r="GIP255" s="461"/>
      <c r="GIQ255" s="461"/>
      <c r="GIR255" s="461"/>
      <c r="GIS255" s="461"/>
      <c r="GIT255" s="461"/>
      <c r="GIU255" s="461"/>
      <c r="GIV255" s="461"/>
      <c r="GIW255" s="461"/>
      <c r="GIX255" s="461"/>
      <c r="GIY255" s="461"/>
      <c r="GIZ255" s="461"/>
      <c r="GJA255" s="461"/>
      <c r="GJB255" s="461"/>
      <c r="GJC255" s="461"/>
      <c r="GJD255" s="461"/>
      <c r="GJE255" s="461"/>
      <c r="GJF255" s="461"/>
      <c r="GJG255" s="461"/>
      <c r="GJH255" s="461"/>
      <c r="GJI255" s="461"/>
      <c r="GJJ255" s="461"/>
      <c r="GJK255" s="461"/>
      <c r="GJL255" s="461"/>
      <c r="GJM255" s="461"/>
      <c r="GJN255" s="461"/>
      <c r="GJO255" s="461"/>
      <c r="GJP255" s="461"/>
      <c r="GJQ255" s="461"/>
      <c r="GJR255" s="461"/>
      <c r="GJS255" s="461"/>
      <c r="GJT255" s="461"/>
      <c r="GJU255" s="461"/>
      <c r="GJV255" s="461"/>
      <c r="GJW255" s="461"/>
      <c r="GJX255" s="461"/>
      <c r="GJY255" s="461"/>
      <c r="GJZ255" s="461"/>
      <c r="GKA255" s="461"/>
      <c r="GKB255" s="461"/>
      <c r="GKC255" s="461"/>
      <c r="GKD255" s="461"/>
      <c r="GKE255" s="461"/>
      <c r="GKF255" s="461"/>
      <c r="GKG255" s="461"/>
      <c r="GKH255" s="461"/>
      <c r="GKI255" s="461"/>
      <c r="GKJ255" s="461"/>
      <c r="GKK255" s="461"/>
      <c r="GKL255" s="461"/>
      <c r="GKM255" s="461"/>
      <c r="GKN255" s="461"/>
      <c r="GKO255" s="461"/>
      <c r="GKP255" s="461"/>
      <c r="GKQ255" s="461"/>
      <c r="GKR255" s="461"/>
      <c r="GKS255" s="461"/>
      <c r="GKT255" s="461"/>
      <c r="GKU255" s="461"/>
      <c r="GKV255" s="461"/>
      <c r="GKW255" s="461"/>
      <c r="GKX255" s="461"/>
      <c r="GKY255" s="461"/>
      <c r="GKZ255" s="461"/>
      <c r="GLA255" s="461"/>
      <c r="GLB255" s="461"/>
      <c r="GLC255" s="461"/>
      <c r="GLD255" s="461"/>
      <c r="GLE255" s="461"/>
      <c r="GLF255" s="461"/>
      <c r="GLG255" s="461"/>
      <c r="GLH255" s="461"/>
      <c r="GLI255" s="461"/>
      <c r="GLJ255" s="461"/>
      <c r="GLK255" s="461"/>
      <c r="GLL255" s="461"/>
      <c r="GLM255" s="461"/>
      <c r="GLN255" s="461"/>
      <c r="GLO255" s="461"/>
      <c r="GLP255" s="461"/>
      <c r="GLQ255" s="461"/>
      <c r="GLR255" s="461"/>
      <c r="GLS255" s="461"/>
      <c r="GLT255" s="461"/>
      <c r="GLU255" s="461"/>
      <c r="GLV255" s="461"/>
      <c r="GLW255" s="461"/>
      <c r="GLX255" s="461"/>
      <c r="GLY255" s="461"/>
      <c r="GLZ255" s="461"/>
      <c r="GMA255" s="461"/>
      <c r="GMB255" s="461"/>
      <c r="GMC255" s="461"/>
      <c r="GMD255" s="461"/>
      <c r="GME255" s="461"/>
      <c r="GMF255" s="461"/>
      <c r="GMG255" s="461"/>
      <c r="GMH255" s="461"/>
      <c r="GMI255" s="461"/>
      <c r="GMJ255" s="461"/>
      <c r="GMK255" s="461"/>
      <c r="GML255" s="461"/>
      <c r="GMM255" s="461"/>
      <c r="GMN255" s="461"/>
      <c r="GMO255" s="461"/>
      <c r="GMP255" s="461"/>
      <c r="GMQ255" s="461"/>
      <c r="GMR255" s="461"/>
      <c r="GMS255" s="461"/>
      <c r="GMT255" s="461"/>
      <c r="GMU255" s="461"/>
      <c r="GMV255" s="461"/>
      <c r="GMW255" s="461"/>
      <c r="GMX255" s="461"/>
      <c r="GMY255" s="461"/>
      <c r="GMZ255" s="461"/>
      <c r="GNA255" s="461"/>
      <c r="GNB255" s="461"/>
      <c r="GNC255" s="461"/>
      <c r="GND255" s="461"/>
      <c r="GNE255" s="461"/>
      <c r="GNF255" s="461"/>
      <c r="GNG255" s="461"/>
      <c r="GNH255" s="461"/>
      <c r="GNI255" s="461"/>
      <c r="GNJ255" s="461"/>
      <c r="GNK255" s="461"/>
      <c r="GNL255" s="461"/>
      <c r="GNM255" s="461"/>
      <c r="GNN255" s="461"/>
      <c r="GNO255" s="461"/>
      <c r="GNP255" s="461"/>
      <c r="GNQ255" s="461"/>
      <c r="GNR255" s="461"/>
      <c r="GNS255" s="461"/>
      <c r="GNT255" s="461"/>
      <c r="GNU255" s="461"/>
      <c r="GNV255" s="461"/>
      <c r="GNW255" s="461"/>
      <c r="GNX255" s="461"/>
      <c r="GNY255" s="461"/>
      <c r="GNZ255" s="461"/>
      <c r="GOA255" s="461"/>
      <c r="GOB255" s="461"/>
      <c r="GOC255" s="461"/>
      <c r="GOD255" s="461"/>
      <c r="GOE255" s="461"/>
      <c r="GOF255" s="461"/>
      <c r="GOG255" s="461"/>
      <c r="GOH255" s="461"/>
      <c r="GOI255" s="461"/>
      <c r="GOJ255" s="461"/>
      <c r="GOK255" s="461"/>
      <c r="GOL255" s="461"/>
      <c r="GOM255" s="461"/>
      <c r="GON255" s="461"/>
      <c r="GOO255" s="461"/>
      <c r="GOP255" s="461"/>
      <c r="GOQ255" s="461"/>
      <c r="GOR255" s="461"/>
      <c r="GOS255" s="461"/>
      <c r="GOT255" s="461"/>
      <c r="GOU255" s="461"/>
      <c r="GOV255" s="461"/>
      <c r="GOW255" s="461"/>
      <c r="GOX255" s="461"/>
      <c r="GOY255" s="461"/>
      <c r="GOZ255" s="461"/>
      <c r="GPA255" s="461"/>
      <c r="GPB255" s="461"/>
      <c r="GPC255" s="461"/>
      <c r="GPD255" s="461"/>
      <c r="GPE255" s="461"/>
      <c r="GPF255" s="461"/>
      <c r="GPG255" s="461"/>
      <c r="GPH255" s="461"/>
      <c r="GPI255" s="461"/>
      <c r="GPJ255" s="461"/>
      <c r="GPK255" s="461"/>
      <c r="GPL255" s="461"/>
      <c r="GPM255" s="461"/>
      <c r="GPN255" s="461"/>
      <c r="GPO255" s="461"/>
      <c r="GPP255" s="461"/>
      <c r="GPQ255" s="461"/>
      <c r="GPR255" s="461"/>
      <c r="GPS255" s="461"/>
      <c r="GPT255" s="461"/>
      <c r="GPU255" s="461"/>
      <c r="GPV255" s="461"/>
      <c r="GPW255" s="461"/>
      <c r="GPX255" s="461"/>
      <c r="GPY255" s="461"/>
      <c r="GPZ255" s="461"/>
      <c r="GQA255" s="461"/>
      <c r="GQB255" s="461"/>
      <c r="GQC255" s="461"/>
      <c r="GQD255" s="461"/>
      <c r="GQE255" s="461"/>
      <c r="GQF255" s="461"/>
      <c r="GQG255" s="461"/>
      <c r="GQH255" s="461"/>
      <c r="GQI255" s="461"/>
      <c r="GQJ255" s="461"/>
      <c r="GQK255" s="461"/>
      <c r="GQL255" s="461"/>
      <c r="GQM255" s="461"/>
      <c r="GQN255" s="461"/>
      <c r="GQO255" s="461"/>
      <c r="GQP255" s="461"/>
      <c r="GQQ255" s="461"/>
      <c r="GQR255" s="461"/>
      <c r="GQS255" s="461"/>
      <c r="GQT255" s="461"/>
      <c r="GQU255" s="461"/>
      <c r="GQV255" s="461"/>
      <c r="GQW255" s="461"/>
      <c r="GQX255" s="461"/>
      <c r="GQY255" s="461"/>
      <c r="GQZ255" s="461"/>
      <c r="GRA255" s="461"/>
      <c r="GRB255" s="461"/>
      <c r="GRC255" s="461"/>
      <c r="GRD255" s="461"/>
      <c r="GRE255" s="461"/>
      <c r="GRF255" s="461"/>
      <c r="GRG255" s="461"/>
      <c r="GRH255" s="461"/>
      <c r="GRI255" s="461"/>
      <c r="GRJ255" s="461"/>
      <c r="GRK255" s="461"/>
      <c r="GRL255" s="461"/>
      <c r="GRM255" s="461"/>
      <c r="GRN255" s="461"/>
      <c r="GRO255" s="461"/>
      <c r="GRP255" s="461"/>
      <c r="GRQ255" s="461"/>
      <c r="GRR255" s="461"/>
      <c r="GRS255" s="461"/>
      <c r="GRT255" s="461"/>
      <c r="GRU255" s="461"/>
      <c r="GRV255" s="461"/>
      <c r="GRW255" s="461"/>
      <c r="GRX255" s="461"/>
      <c r="GRY255" s="461"/>
      <c r="GRZ255" s="461"/>
      <c r="GSA255" s="461"/>
      <c r="GSB255" s="461"/>
      <c r="GSC255" s="461"/>
      <c r="GSD255" s="461"/>
      <c r="GSE255" s="461"/>
      <c r="GSF255" s="461"/>
      <c r="GSG255" s="461"/>
      <c r="GSH255" s="461"/>
      <c r="GSI255" s="461"/>
      <c r="GSJ255" s="461"/>
      <c r="GSK255" s="461"/>
      <c r="GSL255" s="461"/>
      <c r="GSM255" s="461"/>
      <c r="GSN255" s="461"/>
      <c r="GSO255" s="461"/>
      <c r="GSP255" s="461"/>
      <c r="GSQ255" s="461"/>
      <c r="GSR255" s="461"/>
      <c r="GSS255" s="461"/>
      <c r="GST255" s="461"/>
      <c r="GSU255" s="461"/>
      <c r="GSV255" s="461"/>
      <c r="GSW255" s="461"/>
      <c r="GSX255" s="461"/>
      <c r="GSY255" s="461"/>
      <c r="GSZ255" s="461"/>
      <c r="GTA255" s="461"/>
      <c r="GTB255" s="461"/>
      <c r="GTC255" s="461"/>
      <c r="GTD255" s="461"/>
      <c r="GTE255" s="461"/>
      <c r="GTF255" s="461"/>
      <c r="GTG255" s="461"/>
      <c r="GTH255" s="461"/>
      <c r="GTI255" s="461"/>
      <c r="GTJ255" s="461"/>
      <c r="GTK255" s="461"/>
      <c r="GTL255" s="461"/>
      <c r="GTM255" s="461"/>
      <c r="GTN255" s="461"/>
      <c r="GTO255" s="461"/>
      <c r="GTP255" s="461"/>
      <c r="GTQ255" s="461"/>
      <c r="GTR255" s="461"/>
      <c r="GTS255" s="461"/>
      <c r="GTT255" s="461"/>
      <c r="GTU255" s="461"/>
      <c r="GTV255" s="461"/>
      <c r="GTW255" s="461"/>
      <c r="GTX255" s="461"/>
      <c r="GTY255" s="461"/>
      <c r="GTZ255" s="461"/>
      <c r="GUA255" s="461"/>
      <c r="GUB255" s="461"/>
      <c r="GUC255" s="461"/>
      <c r="GUD255" s="461"/>
      <c r="GUE255" s="461"/>
      <c r="GUF255" s="461"/>
      <c r="GUG255" s="461"/>
      <c r="GUH255" s="461"/>
      <c r="GUI255" s="461"/>
      <c r="GUJ255" s="461"/>
      <c r="GUK255" s="461"/>
      <c r="GUL255" s="461"/>
      <c r="GUM255" s="461"/>
      <c r="GUN255" s="461"/>
      <c r="GUO255" s="461"/>
      <c r="GUP255" s="461"/>
      <c r="GUQ255" s="461"/>
      <c r="GUR255" s="461"/>
      <c r="GUS255" s="461"/>
      <c r="GUT255" s="461"/>
      <c r="GUU255" s="461"/>
      <c r="GUV255" s="461"/>
      <c r="GUW255" s="461"/>
      <c r="GUX255" s="461"/>
      <c r="GUY255" s="461"/>
      <c r="GUZ255" s="461"/>
      <c r="GVA255" s="461"/>
      <c r="GVB255" s="461"/>
      <c r="GVC255" s="461"/>
      <c r="GVD255" s="461"/>
      <c r="GVE255" s="461"/>
      <c r="GVF255" s="461"/>
      <c r="GVG255" s="461"/>
      <c r="GVH255" s="461"/>
      <c r="GVI255" s="461"/>
      <c r="GVJ255" s="461"/>
      <c r="GVK255" s="461"/>
      <c r="GVL255" s="461"/>
      <c r="GVM255" s="461"/>
      <c r="GVN255" s="461"/>
      <c r="GVO255" s="461"/>
      <c r="GVP255" s="461"/>
      <c r="GVQ255" s="461"/>
      <c r="GVR255" s="461"/>
      <c r="GVS255" s="461"/>
      <c r="GVT255" s="461"/>
      <c r="GVU255" s="461"/>
      <c r="GVV255" s="461"/>
      <c r="GVW255" s="461"/>
      <c r="GVX255" s="461"/>
      <c r="GVY255" s="461"/>
      <c r="GVZ255" s="461"/>
      <c r="GWA255" s="461"/>
      <c r="GWB255" s="461"/>
      <c r="GWC255" s="461"/>
      <c r="GWD255" s="461"/>
      <c r="GWE255" s="461"/>
      <c r="GWF255" s="461"/>
      <c r="GWG255" s="461"/>
      <c r="GWH255" s="461"/>
      <c r="GWI255" s="461"/>
      <c r="GWJ255" s="461"/>
      <c r="GWK255" s="461"/>
      <c r="GWL255" s="461"/>
      <c r="GWM255" s="461"/>
      <c r="GWN255" s="461"/>
      <c r="GWO255" s="461"/>
      <c r="GWP255" s="461"/>
      <c r="GWQ255" s="461"/>
      <c r="GWR255" s="461"/>
      <c r="GWS255" s="461"/>
      <c r="GWT255" s="461"/>
      <c r="GWU255" s="461"/>
      <c r="GWV255" s="461"/>
      <c r="GWW255" s="461"/>
      <c r="GWX255" s="461"/>
      <c r="GWY255" s="461"/>
      <c r="GWZ255" s="461"/>
      <c r="GXA255" s="461"/>
      <c r="GXB255" s="461"/>
      <c r="GXC255" s="461"/>
      <c r="GXD255" s="461"/>
      <c r="GXE255" s="461"/>
      <c r="GXF255" s="461"/>
      <c r="GXG255" s="461"/>
      <c r="GXH255" s="461"/>
      <c r="GXI255" s="461"/>
      <c r="GXJ255" s="461"/>
      <c r="GXK255" s="461"/>
      <c r="GXL255" s="461"/>
      <c r="GXM255" s="461"/>
      <c r="GXN255" s="461"/>
      <c r="GXO255" s="461"/>
      <c r="GXP255" s="461"/>
      <c r="GXQ255" s="461"/>
      <c r="GXR255" s="461"/>
      <c r="GXS255" s="461"/>
      <c r="GXT255" s="461"/>
      <c r="GXU255" s="461"/>
      <c r="GXV255" s="461"/>
      <c r="GXW255" s="461"/>
      <c r="GXX255" s="461"/>
      <c r="GXY255" s="461"/>
      <c r="GXZ255" s="461"/>
      <c r="GYA255" s="461"/>
      <c r="GYB255" s="461"/>
      <c r="GYC255" s="461"/>
      <c r="GYD255" s="461"/>
      <c r="GYE255" s="461"/>
      <c r="GYF255" s="461"/>
      <c r="GYG255" s="461"/>
      <c r="GYH255" s="461"/>
      <c r="GYI255" s="461"/>
      <c r="GYJ255" s="461"/>
      <c r="GYK255" s="461"/>
      <c r="GYL255" s="461"/>
      <c r="GYM255" s="461"/>
      <c r="GYN255" s="461"/>
      <c r="GYO255" s="461"/>
      <c r="GYP255" s="461"/>
      <c r="GYQ255" s="461"/>
      <c r="GYR255" s="461"/>
      <c r="GYS255" s="461"/>
      <c r="GYT255" s="461"/>
      <c r="GYU255" s="461"/>
      <c r="GYV255" s="461"/>
      <c r="GYW255" s="461"/>
      <c r="GYX255" s="461"/>
      <c r="GYY255" s="461"/>
      <c r="GYZ255" s="461"/>
      <c r="GZA255" s="461"/>
      <c r="GZB255" s="461"/>
      <c r="GZC255" s="461"/>
      <c r="GZD255" s="461"/>
      <c r="GZE255" s="461"/>
      <c r="GZF255" s="461"/>
      <c r="GZG255" s="461"/>
      <c r="GZH255" s="461"/>
      <c r="GZI255" s="461"/>
      <c r="GZJ255" s="461"/>
      <c r="GZK255" s="461"/>
      <c r="GZL255" s="461"/>
      <c r="GZM255" s="461"/>
      <c r="GZN255" s="461"/>
      <c r="GZO255" s="461"/>
      <c r="GZP255" s="461"/>
      <c r="GZQ255" s="461"/>
      <c r="GZR255" s="461"/>
      <c r="GZS255" s="461"/>
      <c r="GZT255" s="461"/>
      <c r="GZU255" s="461"/>
      <c r="GZV255" s="461"/>
      <c r="GZW255" s="461"/>
      <c r="GZX255" s="461"/>
      <c r="GZY255" s="461"/>
      <c r="GZZ255" s="461"/>
      <c r="HAA255" s="461"/>
      <c r="HAB255" s="461"/>
      <c r="HAC255" s="461"/>
      <c r="HAD255" s="461"/>
      <c r="HAE255" s="461"/>
      <c r="HAF255" s="461"/>
      <c r="HAG255" s="461"/>
      <c r="HAH255" s="461"/>
      <c r="HAI255" s="461"/>
      <c r="HAJ255" s="461"/>
      <c r="HAK255" s="461"/>
      <c r="HAL255" s="461"/>
      <c r="HAM255" s="461"/>
      <c r="HAN255" s="461"/>
      <c r="HAO255" s="461"/>
      <c r="HAP255" s="461"/>
      <c r="HAQ255" s="461"/>
      <c r="HAR255" s="461"/>
      <c r="HAS255" s="461"/>
      <c r="HAT255" s="461"/>
      <c r="HAU255" s="461"/>
      <c r="HAV255" s="461"/>
      <c r="HAW255" s="461"/>
      <c r="HAX255" s="461"/>
      <c r="HAY255" s="461"/>
      <c r="HAZ255" s="461"/>
      <c r="HBA255" s="461"/>
      <c r="HBB255" s="461"/>
      <c r="HBC255" s="461"/>
      <c r="HBD255" s="461"/>
      <c r="HBE255" s="461"/>
      <c r="HBF255" s="461"/>
      <c r="HBG255" s="461"/>
      <c r="HBH255" s="461"/>
      <c r="HBI255" s="461"/>
      <c r="HBJ255" s="461"/>
      <c r="HBK255" s="461"/>
      <c r="HBL255" s="461"/>
      <c r="HBM255" s="461"/>
      <c r="HBN255" s="461"/>
      <c r="HBO255" s="461"/>
      <c r="HBP255" s="461"/>
      <c r="HBQ255" s="461"/>
      <c r="HBR255" s="461"/>
      <c r="HBS255" s="461"/>
      <c r="HBT255" s="461"/>
      <c r="HBU255" s="461"/>
      <c r="HBV255" s="461"/>
      <c r="HBW255" s="461"/>
      <c r="HBX255" s="461"/>
      <c r="HBY255" s="461"/>
      <c r="HBZ255" s="461"/>
      <c r="HCA255" s="461"/>
      <c r="HCB255" s="461"/>
      <c r="HCC255" s="461"/>
      <c r="HCD255" s="461"/>
      <c r="HCE255" s="461"/>
      <c r="HCF255" s="461"/>
      <c r="HCG255" s="461"/>
      <c r="HCH255" s="461"/>
      <c r="HCI255" s="461"/>
      <c r="HCJ255" s="461"/>
      <c r="HCK255" s="461"/>
      <c r="HCL255" s="461"/>
      <c r="HCM255" s="461"/>
      <c r="HCN255" s="461"/>
      <c r="HCO255" s="461"/>
      <c r="HCP255" s="461"/>
      <c r="HCQ255" s="461"/>
      <c r="HCR255" s="461"/>
      <c r="HCS255" s="461"/>
      <c r="HCT255" s="461"/>
      <c r="HCU255" s="461"/>
      <c r="HCV255" s="461"/>
      <c r="HCW255" s="461"/>
      <c r="HCX255" s="461"/>
      <c r="HCY255" s="461"/>
      <c r="HCZ255" s="461"/>
      <c r="HDA255" s="461"/>
      <c r="HDB255" s="461"/>
      <c r="HDC255" s="461"/>
      <c r="HDD255" s="461"/>
      <c r="HDE255" s="461"/>
      <c r="HDF255" s="461"/>
      <c r="HDG255" s="461"/>
      <c r="HDH255" s="461"/>
      <c r="HDI255" s="461"/>
      <c r="HDJ255" s="461"/>
      <c r="HDK255" s="461"/>
      <c r="HDL255" s="461"/>
      <c r="HDM255" s="461"/>
      <c r="HDN255" s="461"/>
      <c r="HDO255" s="461"/>
      <c r="HDP255" s="461"/>
      <c r="HDQ255" s="461"/>
      <c r="HDR255" s="461"/>
      <c r="HDS255" s="461"/>
      <c r="HDT255" s="461"/>
      <c r="HDU255" s="461"/>
      <c r="HDV255" s="461"/>
      <c r="HDW255" s="461"/>
      <c r="HDX255" s="461"/>
      <c r="HDY255" s="461"/>
      <c r="HDZ255" s="461"/>
      <c r="HEA255" s="461"/>
      <c r="HEB255" s="461"/>
      <c r="HEC255" s="461"/>
      <c r="HED255" s="461"/>
      <c r="HEE255" s="461"/>
      <c r="HEF255" s="461"/>
      <c r="HEG255" s="461"/>
      <c r="HEH255" s="461"/>
      <c r="HEI255" s="461"/>
      <c r="HEJ255" s="461"/>
      <c r="HEK255" s="461"/>
      <c r="HEL255" s="461"/>
      <c r="HEM255" s="461"/>
      <c r="HEN255" s="461"/>
      <c r="HEO255" s="461"/>
      <c r="HEP255" s="461"/>
      <c r="HEQ255" s="461"/>
      <c r="HER255" s="461"/>
      <c r="HES255" s="461"/>
      <c r="HET255" s="461"/>
      <c r="HEU255" s="461"/>
      <c r="HEV255" s="461"/>
      <c r="HEW255" s="461"/>
      <c r="HEX255" s="461"/>
      <c r="HEY255" s="461"/>
      <c r="HEZ255" s="461"/>
      <c r="HFA255" s="461"/>
      <c r="HFB255" s="461"/>
      <c r="HFC255" s="461"/>
      <c r="HFD255" s="461"/>
      <c r="HFE255" s="461"/>
      <c r="HFF255" s="461"/>
      <c r="HFG255" s="461"/>
      <c r="HFH255" s="461"/>
      <c r="HFI255" s="461"/>
      <c r="HFJ255" s="461"/>
      <c r="HFK255" s="461"/>
      <c r="HFL255" s="461"/>
      <c r="HFM255" s="461"/>
      <c r="HFN255" s="461"/>
      <c r="HFO255" s="461"/>
      <c r="HFP255" s="461"/>
      <c r="HFQ255" s="461"/>
      <c r="HFR255" s="461"/>
      <c r="HFS255" s="461"/>
      <c r="HFT255" s="461"/>
      <c r="HFU255" s="461"/>
      <c r="HFV255" s="461"/>
      <c r="HFW255" s="461"/>
      <c r="HFX255" s="461"/>
      <c r="HFY255" s="461"/>
      <c r="HFZ255" s="461"/>
      <c r="HGA255" s="461"/>
      <c r="HGB255" s="461"/>
      <c r="HGC255" s="461"/>
      <c r="HGD255" s="461"/>
      <c r="HGE255" s="461"/>
      <c r="HGF255" s="461"/>
      <c r="HGG255" s="461"/>
      <c r="HGH255" s="461"/>
      <c r="HGI255" s="461"/>
      <c r="HGJ255" s="461"/>
      <c r="HGK255" s="461"/>
      <c r="HGL255" s="461"/>
      <c r="HGM255" s="461"/>
      <c r="HGN255" s="461"/>
      <c r="HGO255" s="461"/>
      <c r="HGP255" s="461"/>
      <c r="HGQ255" s="461"/>
      <c r="HGR255" s="461"/>
      <c r="HGS255" s="461"/>
      <c r="HGT255" s="461"/>
      <c r="HGU255" s="461"/>
      <c r="HGV255" s="461"/>
      <c r="HGW255" s="461"/>
      <c r="HGX255" s="461"/>
      <c r="HGY255" s="461"/>
      <c r="HGZ255" s="461"/>
      <c r="HHA255" s="461"/>
      <c r="HHB255" s="461"/>
      <c r="HHC255" s="461"/>
      <c r="HHD255" s="461"/>
      <c r="HHE255" s="461"/>
      <c r="HHF255" s="461"/>
      <c r="HHG255" s="461"/>
      <c r="HHH255" s="461"/>
      <c r="HHI255" s="461"/>
      <c r="HHJ255" s="461"/>
      <c r="HHK255" s="461"/>
      <c r="HHL255" s="461"/>
      <c r="HHM255" s="461"/>
      <c r="HHN255" s="461"/>
      <c r="HHO255" s="461"/>
      <c r="HHP255" s="461"/>
      <c r="HHQ255" s="461"/>
      <c r="HHR255" s="461"/>
      <c r="HHS255" s="461"/>
      <c r="HHT255" s="461"/>
      <c r="HHU255" s="461"/>
      <c r="HHV255" s="461"/>
      <c r="HHW255" s="461"/>
      <c r="HHX255" s="461"/>
      <c r="HHY255" s="461"/>
      <c r="HHZ255" s="461"/>
      <c r="HIA255" s="461"/>
      <c r="HIB255" s="461"/>
      <c r="HIC255" s="461"/>
      <c r="HID255" s="461"/>
      <c r="HIE255" s="461"/>
      <c r="HIF255" s="461"/>
      <c r="HIG255" s="461"/>
      <c r="HIH255" s="461"/>
      <c r="HII255" s="461"/>
      <c r="HIJ255" s="461"/>
      <c r="HIK255" s="461"/>
      <c r="HIL255" s="461"/>
      <c r="HIM255" s="461"/>
      <c r="HIN255" s="461"/>
      <c r="HIO255" s="461"/>
      <c r="HIP255" s="461"/>
      <c r="HIQ255" s="461"/>
      <c r="HIR255" s="461"/>
      <c r="HIS255" s="461"/>
      <c r="HIT255" s="461"/>
      <c r="HIU255" s="461"/>
      <c r="HIV255" s="461"/>
      <c r="HIW255" s="461"/>
      <c r="HIX255" s="461"/>
      <c r="HIY255" s="461"/>
      <c r="HIZ255" s="461"/>
      <c r="HJA255" s="461"/>
      <c r="HJB255" s="461"/>
      <c r="HJC255" s="461"/>
      <c r="HJD255" s="461"/>
      <c r="HJE255" s="461"/>
      <c r="HJF255" s="461"/>
      <c r="HJG255" s="461"/>
      <c r="HJH255" s="461"/>
      <c r="HJI255" s="461"/>
      <c r="HJJ255" s="461"/>
      <c r="HJK255" s="461"/>
      <c r="HJL255" s="461"/>
      <c r="HJM255" s="461"/>
      <c r="HJN255" s="461"/>
      <c r="HJO255" s="461"/>
      <c r="HJP255" s="461"/>
      <c r="HJQ255" s="461"/>
      <c r="HJR255" s="461"/>
      <c r="HJS255" s="461"/>
      <c r="HJT255" s="461"/>
      <c r="HJU255" s="461"/>
      <c r="HJV255" s="461"/>
      <c r="HJW255" s="461"/>
      <c r="HJX255" s="461"/>
      <c r="HJY255" s="461"/>
      <c r="HJZ255" s="461"/>
      <c r="HKA255" s="461"/>
      <c r="HKB255" s="461"/>
      <c r="HKC255" s="461"/>
      <c r="HKD255" s="461"/>
      <c r="HKE255" s="461"/>
      <c r="HKF255" s="461"/>
      <c r="HKG255" s="461"/>
      <c r="HKH255" s="461"/>
      <c r="HKI255" s="461"/>
      <c r="HKJ255" s="461"/>
      <c r="HKK255" s="461"/>
      <c r="HKL255" s="461"/>
      <c r="HKM255" s="461"/>
      <c r="HKN255" s="461"/>
      <c r="HKO255" s="461"/>
      <c r="HKP255" s="461"/>
      <c r="HKQ255" s="461"/>
      <c r="HKR255" s="461"/>
      <c r="HKS255" s="461"/>
      <c r="HKT255" s="461"/>
      <c r="HKU255" s="461"/>
      <c r="HKV255" s="461"/>
      <c r="HKW255" s="461"/>
      <c r="HKX255" s="461"/>
      <c r="HKY255" s="461"/>
      <c r="HKZ255" s="461"/>
      <c r="HLA255" s="461"/>
      <c r="HLB255" s="461"/>
      <c r="HLC255" s="461"/>
      <c r="HLD255" s="461"/>
      <c r="HLE255" s="461"/>
      <c r="HLF255" s="461"/>
      <c r="HLG255" s="461"/>
      <c r="HLH255" s="461"/>
      <c r="HLI255" s="461"/>
      <c r="HLJ255" s="461"/>
      <c r="HLK255" s="461"/>
      <c r="HLL255" s="461"/>
      <c r="HLM255" s="461"/>
      <c r="HLN255" s="461"/>
      <c r="HLO255" s="461"/>
      <c r="HLP255" s="461"/>
      <c r="HLQ255" s="461"/>
      <c r="HLR255" s="461"/>
      <c r="HLS255" s="461"/>
      <c r="HLT255" s="461"/>
      <c r="HLU255" s="461"/>
      <c r="HLV255" s="461"/>
      <c r="HLW255" s="461"/>
      <c r="HLX255" s="461"/>
      <c r="HLY255" s="461"/>
      <c r="HLZ255" s="461"/>
      <c r="HMA255" s="461"/>
      <c r="HMB255" s="461"/>
      <c r="HMC255" s="461"/>
      <c r="HMD255" s="461"/>
      <c r="HME255" s="461"/>
      <c r="HMF255" s="461"/>
      <c r="HMG255" s="461"/>
      <c r="HMH255" s="461"/>
      <c r="HMI255" s="461"/>
      <c r="HMJ255" s="461"/>
      <c r="HMK255" s="461"/>
      <c r="HML255" s="461"/>
      <c r="HMM255" s="461"/>
      <c r="HMN255" s="461"/>
      <c r="HMO255" s="461"/>
      <c r="HMP255" s="461"/>
      <c r="HMQ255" s="461"/>
      <c r="HMR255" s="461"/>
      <c r="HMS255" s="461"/>
      <c r="HMT255" s="461"/>
      <c r="HMU255" s="461"/>
      <c r="HMV255" s="461"/>
      <c r="HMW255" s="461"/>
      <c r="HMX255" s="461"/>
      <c r="HMY255" s="461"/>
      <c r="HMZ255" s="461"/>
      <c r="HNA255" s="461"/>
      <c r="HNB255" s="461"/>
      <c r="HNC255" s="461"/>
      <c r="HND255" s="461"/>
      <c r="HNE255" s="461"/>
      <c r="HNF255" s="461"/>
      <c r="HNG255" s="461"/>
      <c r="HNH255" s="461"/>
      <c r="HNI255" s="461"/>
      <c r="HNJ255" s="461"/>
      <c r="HNK255" s="461"/>
      <c r="HNL255" s="461"/>
      <c r="HNM255" s="461"/>
      <c r="HNN255" s="461"/>
      <c r="HNO255" s="461"/>
      <c r="HNP255" s="461"/>
      <c r="HNQ255" s="461"/>
      <c r="HNR255" s="461"/>
      <c r="HNS255" s="461"/>
      <c r="HNT255" s="461"/>
      <c r="HNU255" s="461"/>
      <c r="HNV255" s="461"/>
      <c r="HNW255" s="461"/>
      <c r="HNX255" s="461"/>
      <c r="HNY255" s="461"/>
      <c r="HNZ255" s="461"/>
      <c r="HOA255" s="461"/>
      <c r="HOB255" s="461"/>
      <c r="HOC255" s="461"/>
      <c r="HOD255" s="461"/>
      <c r="HOE255" s="461"/>
      <c r="HOF255" s="461"/>
      <c r="HOG255" s="461"/>
      <c r="HOH255" s="461"/>
      <c r="HOI255" s="461"/>
      <c r="HOJ255" s="461"/>
      <c r="HOK255" s="461"/>
      <c r="HOL255" s="461"/>
      <c r="HOM255" s="461"/>
      <c r="HON255" s="461"/>
      <c r="HOO255" s="461"/>
      <c r="HOP255" s="461"/>
      <c r="HOQ255" s="461"/>
      <c r="HOR255" s="461"/>
      <c r="HOS255" s="461"/>
      <c r="HOT255" s="461"/>
      <c r="HOU255" s="461"/>
      <c r="HOV255" s="461"/>
      <c r="HOW255" s="461"/>
      <c r="HOX255" s="461"/>
      <c r="HOY255" s="461"/>
      <c r="HOZ255" s="461"/>
      <c r="HPA255" s="461"/>
      <c r="HPB255" s="461"/>
      <c r="HPC255" s="461"/>
      <c r="HPD255" s="461"/>
      <c r="HPE255" s="461"/>
      <c r="HPF255" s="461"/>
      <c r="HPG255" s="461"/>
      <c r="HPH255" s="461"/>
      <c r="HPI255" s="461"/>
      <c r="HPJ255" s="461"/>
      <c r="HPK255" s="461"/>
      <c r="HPL255" s="461"/>
      <c r="HPM255" s="461"/>
      <c r="HPN255" s="461"/>
      <c r="HPO255" s="461"/>
      <c r="HPP255" s="461"/>
      <c r="HPQ255" s="461"/>
      <c r="HPR255" s="461"/>
      <c r="HPS255" s="461"/>
      <c r="HPT255" s="461"/>
      <c r="HPU255" s="461"/>
      <c r="HPV255" s="461"/>
      <c r="HPW255" s="461"/>
      <c r="HPX255" s="461"/>
      <c r="HPY255" s="461"/>
      <c r="HPZ255" s="461"/>
      <c r="HQA255" s="461"/>
      <c r="HQB255" s="461"/>
      <c r="HQC255" s="461"/>
      <c r="HQD255" s="461"/>
      <c r="HQE255" s="461"/>
      <c r="HQF255" s="461"/>
      <c r="HQG255" s="461"/>
      <c r="HQH255" s="461"/>
      <c r="HQI255" s="461"/>
      <c r="HQJ255" s="461"/>
      <c r="HQK255" s="461"/>
      <c r="HQL255" s="461"/>
      <c r="HQM255" s="461"/>
      <c r="HQN255" s="461"/>
      <c r="HQO255" s="461"/>
      <c r="HQP255" s="461"/>
      <c r="HQQ255" s="461"/>
      <c r="HQR255" s="461"/>
      <c r="HQS255" s="461"/>
      <c r="HQT255" s="461"/>
      <c r="HQU255" s="461"/>
      <c r="HQV255" s="461"/>
      <c r="HQW255" s="461"/>
      <c r="HQX255" s="461"/>
      <c r="HQY255" s="461"/>
      <c r="HQZ255" s="461"/>
      <c r="HRA255" s="461"/>
      <c r="HRB255" s="461"/>
      <c r="HRC255" s="461"/>
      <c r="HRD255" s="461"/>
      <c r="HRE255" s="461"/>
      <c r="HRF255" s="461"/>
      <c r="HRG255" s="461"/>
      <c r="HRH255" s="461"/>
      <c r="HRI255" s="461"/>
      <c r="HRJ255" s="461"/>
      <c r="HRK255" s="461"/>
      <c r="HRL255" s="461"/>
      <c r="HRM255" s="461"/>
      <c r="HRN255" s="461"/>
      <c r="HRO255" s="461"/>
      <c r="HRP255" s="461"/>
      <c r="HRQ255" s="461"/>
      <c r="HRR255" s="461"/>
      <c r="HRS255" s="461"/>
      <c r="HRT255" s="461"/>
      <c r="HRU255" s="461"/>
      <c r="HRV255" s="461"/>
      <c r="HRW255" s="461"/>
      <c r="HRX255" s="461"/>
      <c r="HRY255" s="461"/>
      <c r="HRZ255" s="461"/>
      <c r="HSA255" s="461"/>
      <c r="HSB255" s="461"/>
      <c r="HSC255" s="461"/>
      <c r="HSD255" s="461"/>
      <c r="HSE255" s="461"/>
      <c r="HSF255" s="461"/>
      <c r="HSG255" s="461"/>
      <c r="HSH255" s="461"/>
      <c r="HSI255" s="461"/>
      <c r="HSJ255" s="461"/>
      <c r="HSK255" s="461"/>
      <c r="HSL255" s="461"/>
      <c r="HSM255" s="461"/>
      <c r="HSN255" s="461"/>
      <c r="HSO255" s="461"/>
      <c r="HSP255" s="461"/>
      <c r="HSQ255" s="461"/>
      <c r="HSR255" s="461"/>
      <c r="HSS255" s="461"/>
      <c r="HST255" s="461"/>
      <c r="HSU255" s="461"/>
      <c r="HSV255" s="461"/>
      <c r="HSW255" s="461"/>
      <c r="HSX255" s="461"/>
      <c r="HSY255" s="461"/>
      <c r="HSZ255" s="461"/>
      <c r="HTA255" s="461"/>
      <c r="HTB255" s="461"/>
      <c r="HTC255" s="461"/>
      <c r="HTD255" s="461"/>
      <c r="HTE255" s="461"/>
      <c r="HTF255" s="461"/>
      <c r="HTG255" s="461"/>
      <c r="HTH255" s="461"/>
      <c r="HTI255" s="461"/>
      <c r="HTJ255" s="461"/>
      <c r="HTK255" s="461"/>
      <c r="HTL255" s="461"/>
      <c r="HTM255" s="461"/>
      <c r="HTN255" s="461"/>
      <c r="HTO255" s="461"/>
      <c r="HTP255" s="461"/>
      <c r="HTQ255" s="461"/>
      <c r="HTR255" s="461"/>
      <c r="HTS255" s="461"/>
      <c r="HTT255" s="461"/>
      <c r="HTU255" s="461"/>
      <c r="HTV255" s="461"/>
      <c r="HTW255" s="461"/>
      <c r="HTX255" s="461"/>
      <c r="HTY255" s="461"/>
      <c r="HTZ255" s="461"/>
      <c r="HUA255" s="461"/>
      <c r="HUB255" s="461"/>
      <c r="HUC255" s="461"/>
      <c r="HUD255" s="461"/>
      <c r="HUE255" s="461"/>
      <c r="HUF255" s="461"/>
      <c r="HUG255" s="461"/>
      <c r="HUH255" s="461"/>
      <c r="HUI255" s="461"/>
      <c r="HUJ255" s="461"/>
      <c r="HUK255" s="461"/>
      <c r="HUL255" s="461"/>
      <c r="HUM255" s="461"/>
      <c r="HUN255" s="461"/>
      <c r="HUO255" s="461"/>
      <c r="HUP255" s="461"/>
      <c r="HUQ255" s="461"/>
      <c r="HUR255" s="461"/>
      <c r="HUS255" s="461"/>
      <c r="HUT255" s="461"/>
      <c r="HUU255" s="461"/>
      <c r="HUV255" s="461"/>
      <c r="HUW255" s="461"/>
      <c r="HUX255" s="461"/>
      <c r="HUY255" s="461"/>
      <c r="HUZ255" s="461"/>
      <c r="HVA255" s="461"/>
      <c r="HVB255" s="461"/>
      <c r="HVC255" s="461"/>
      <c r="HVD255" s="461"/>
      <c r="HVE255" s="461"/>
      <c r="HVF255" s="461"/>
      <c r="HVG255" s="461"/>
      <c r="HVH255" s="461"/>
      <c r="HVI255" s="461"/>
      <c r="HVJ255" s="461"/>
      <c r="HVK255" s="461"/>
      <c r="HVL255" s="461"/>
      <c r="HVM255" s="461"/>
      <c r="HVN255" s="461"/>
      <c r="HVO255" s="461"/>
      <c r="HVP255" s="461"/>
      <c r="HVQ255" s="461"/>
      <c r="HVR255" s="461"/>
      <c r="HVS255" s="461"/>
      <c r="HVT255" s="461"/>
      <c r="HVU255" s="461"/>
      <c r="HVV255" s="461"/>
      <c r="HVW255" s="461"/>
      <c r="HVX255" s="461"/>
      <c r="HVY255" s="461"/>
      <c r="HVZ255" s="461"/>
      <c r="HWA255" s="461"/>
      <c r="HWB255" s="461"/>
      <c r="HWC255" s="461"/>
      <c r="HWD255" s="461"/>
      <c r="HWE255" s="461"/>
      <c r="HWF255" s="461"/>
      <c r="HWG255" s="461"/>
      <c r="HWH255" s="461"/>
      <c r="HWI255" s="461"/>
      <c r="HWJ255" s="461"/>
      <c r="HWK255" s="461"/>
      <c r="HWL255" s="461"/>
      <c r="HWM255" s="461"/>
      <c r="HWN255" s="461"/>
      <c r="HWO255" s="461"/>
      <c r="HWP255" s="461"/>
      <c r="HWQ255" s="461"/>
      <c r="HWR255" s="461"/>
      <c r="HWS255" s="461"/>
      <c r="HWT255" s="461"/>
      <c r="HWU255" s="461"/>
      <c r="HWV255" s="461"/>
      <c r="HWW255" s="461"/>
      <c r="HWX255" s="461"/>
      <c r="HWY255" s="461"/>
      <c r="HWZ255" s="461"/>
      <c r="HXA255" s="461"/>
      <c r="HXB255" s="461"/>
      <c r="HXC255" s="461"/>
      <c r="HXD255" s="461"/>
      <c r="HXE255" s="461"/>
      <c r="HXF255" s="461"/>
      <c r="HXG255" s="461"/>
      <c r="HXH255" s="461"/>
      <c r="HXI255" s="461"/>
      <c r="HXJ255" s="461"/>
      <c r="HXK255" s="461"/>
      <c r="HXL255" s="461"/>
      <c r="HXM255" s="461"/>
      <c r="HXN255" s="461"/>
      <c r="HXO255" s="461"/>
      <c r="HXP255" s="461"/>
      <c r="HXQ255" s="461"/>
      <c r="HXR255" s="461"/>
      <c r="HXS255" s="461"/>
      <c r="HXT255" s="461"/>
      <c r="HXU255" s="461"/>
      <c r="HXV255" s="461"/>
      <c r="HXW255" s="461"/>
      <c r="HXX255" s="461"/>
      <c r="HXY255" s="461"/>
      <c r="HXZ255" s="461"/>
      <c r="HYA255" s="461"/>
      <c r="HYB255" s="461"/>
      <c r="HYC255" s="461"/>
      <c r="HYD255" s="461"/>
      <c r="HYE255" s="461"/>
      <c r="HYF255" s="461"/>
      <c r="HYG255" s="461"/>
      <c r="HYH255" s="461"/>
      <c r="HYI255" s="461"/>
      <c r="HYJ255" s="461"/>
      <c r="HYK255" s="461"/>
      <c r="HYL255" s="461"/>
      <c r="HYM255" s="461"/>
      <c r="HYN255" s="461"/>
      <c r="HYO255" s="461"/>
      <c r="HYP255" s="461"/>
      <c r="HYQ255" s="461"/>
      <c r="HYR255" s="461"/>
      <c r="HYS255" s="461"/>
      <c r="HYT255" s="461"/>
      <c r="HYU255" s="461"/>
      <c r="HYV255" s="461"/>
      <c r="HYW255" s="461"/>
      <c r="HYX255" s="461"/>
      <c r="HYY255" s="461"/>
      <c r="HYZ255" s="461"/>
      <c r="HZA255" s="461"/>
      <c r="HZB255" s="461"/>
      <c r="HZC255" s="461"/>
      <c r="HZD255" s="461"/>
      <c r="HZE255" s="461"/>
      <c r="HZF255" s="461"/>
      <c r="HZG255" s="461"/>
      <c r="HZH255" s="461"/>
      <c r="HZI255" s="461"/>
      <c r="HZJ255" s="461"/>
      <c r="HZK255" s="461"/>
      <c r="HZL255" s="461"/>
      <c r="HZM255" s="461"/>
      <c r="HZN255" s="461"/>
      <c r="HZO255" s="461"/>
      <c r="HZP255" s="461"/>
      <c r="HZQ255" s="461"/>
      <c r="HZR255" s="461"/>
      <c r="HZS255" s="461"/>
      <c r="HZT255" s="461"/>
      <c r="HZU255" s="461"/>
      <c r="HZV255" s="461"/>
      <c r="HZW255" s="461"/>
      <c r="HZX255" s="461"/>
      <c r="HZY255" s="461"/>
      <c r="HZZ255" s="461"/>
      <c r="IAA255" s="461"/>
      <c r="IAB255" s="461"/>
      <c r="IAC255" s="461"/>
      <c r="IAD255" s="461"/>
      <c r="IAE255" s="461"/>
      <c r="IAF255" s="461"/>
      <c r="IAG255" s="461"/>
      <c r="IAH255" s="461"/>
      <c r="IAI255" s="461"/>
      <c r="IAJ255" s="461"/>
      <c r="IAK255" s="461"/>
      <c r="IAL255" s="461"/>
      <c r="IAM255" s="461"/>
      <c r="IAN255" s="461"/>
      <c r="IAO255" s="461"/>
      <c r="IAP255" s="461"/>
      <c r="IAQ255" s="461"/>
      <c r="IAR255" s="461"/>
      <c r="IAS255" s="461"/>
      <c r="IAT255" s="461"/>
      <c r="IAU255" s="461"/>
      <c r="IAV255" s="461"/>
      <c r="IAW255" s="461"/>
      <c r="IAX255" s="461"/>
      <c r="IAY255" s="461"/>
      <c r="IAZ255" s="461"/>
      <c r="IBA255" s="461"/>
      <c r="IBB255" s="461"/>
      <c r="IBC255" s="461"/>
      <c r="IBD255" s="461"/>
      <c r="IBE255" s="461"/>
      <c r="IBF255" s="461"/>
      <c r="IBG255" s="461"/>
      <c r="IBH255" s="461"/>
      <c r="IBI255" s="461"/>
      <c r="IBJ255" s="461"/>
      <c r="IBK255" s="461"/>
      <c r="IBL255" s="461"/>
      <c r="IBM255" s="461"/>
      <c r="IBN255" s="461"/>
      <c r="IBO255" s="461"/>
      <c r="IBP255" s="461"/>
      <c r="IBQ255" s="461"/>
      <c r="IBR255" s="461"/>
      <c r="IBS255" s="461"/>
      <c r="IBT255" s="461"/>
      <c r="IBU255" s="461"/>
      <c r="IBV255" s="461"/>
      <c r="IBW255" s="461"/>
      <c r="IBX255" s="461"/>
      <c r="IBY255" s="461"/>
      <c r="IBZ255" s="461"/>
      <c r="ICA255" s="461"/>
      <c r="ICB255" s="461"/>
      <c r="ICC255" s="461"/>
      <c r="ICD255" s="461"/>
      <c r="ICE255" s="461"/>
      <c r="ICF255" s="461"/>
      <c r="ICG255" s="461"/>
      <c r="ICH255" s="461"/>
      <c r="ICI255" s="461"/>
      <c r="ICJ255" s="461"/>
      <c r="ICK255" s="461"/>
      <c r="ICL255" s="461"/>
      <c r="ICM255" s="461"/>
      <c r="ICN255" s="461"/>
      <c r="ICO255" s="461"/>
      <c r="ICP255" s="461"/>
      <c r="ICQ255" s="461"/>
      <c r="ICR255" s="461"/>
      <c r="ICS255" s="461"/>
      <c r="ICT255" s="461"/>
      <c r="ICU255" s="461"/>
      <c r="ICV255" s="461"/>
      <c r="ICW255" s="461"/>
      <c r="ICX255" s="461"/>
      <c r="ICY255" s="461"/>
      <c r="ICZ255" s="461"/>
      <c r="IDA255" s="461"/>
      <c r="IDB255" s="461"/>
      <c r="IDC255" s="461"/>
      <c r="IDD255" s="461"/>
      <c r="IDE255" s="461"/>
      <c r="IDF255" s="461"/>
      <c r="IDG255" s="461"/>
      <c r="IDH255" s="461"/>
      <c r="IDI255" s="461"/>
      <c r="IDJ255" s="461"/>
      <c r="IDK255" s="461"/>
      <c r="IDL255" s="461"/>
      <c r="IDM255" s="461"/>
      <c r="IDN255" s="461"/>
      <c r="IDO255" s="461"/>
      <c r="IDP255" s="461"/>
      <c r="IDQ255" s="461"/>
      <c r="IDR255" s="461"/>
      <c r="IDS255" s="461"/>
      <c r="IDT255" s="461"/>
      <c r="IDU255" s="461"/>
      <c r="IDV255" s="461"/>
      <c r="IDW255" s="461"/>
      <c r="IDX255" s="461"/>
      <c r="IDY255" s="461"/>
      <c r="IDZ255" s="461"/>
      <c r="IEA255" s="461"/>
      <c r="IEB255" s="461"/>
      <c r="IEC255" s="461"/>
      <c r="IED255" s="461"/>
      <c r="IEE255" s="461"/>
      <c r="IEF255" s="461"/>
      <c r="IEG255" s="461"/>
      <c r="IEH255" s="461"/>
      <c r="IEI255" s="461"/>
      <c r="IEJ255" s="461"/>
      <c r="IEK255" s="461"/>
      <c r="IEL255" s="461"/>
      <c r="IEM255" s="461"/>
      <c r="IEN255" s="461"/>
      <c r="IEO255" s="461"/>
      <c r="IEP255" s="461"/>
      <c r="IEQ255" s="461"/>
      <c r="IER255" s="461"/>
      <c r="IES255" s="461"/>
      <c r="IET255" s="461"/>
      <c r="IEU255" s="461"/>
      <c r="IEV255" s="461"/>
      <c r="IEW255" s="461"/>
      <c r="IEX255" s="461"/>
      <c r="IEY255" s="461"/>
      <c r="IEZ255" s="461"/>
      <c r="IFA255" s="461"/>
      <c r="IFB255" s="461"/>
      <c r="IFC255" s="461"/>
      <c r="IFD255" s="461"/>
      <c r="IFE255" s="461"/>
      <c r="IFF255" s="461"/>
      <c r="IFG255" s="461"/>
      <c r="IFH255" s="461"/>
      <c r="IFI255" s="461"/>
      <c r="IFJ255" s="461"/>
      <c r="IFK255" s="461"/>
      <c r="IFL255" s="461"/>
      <c r="IFM255" s="461"/>
      <c r="IFN255" s="461"/>
      <c r="IFO255" s="461"/>
      <c r="IFP255" s="461"/>
      <c r="IFQ255" s="461"/>
      <c r="IFR255" s="461"/>
      <c r="IFS255" s="461"/>
      <c r="IFT255" s="461"/>
      <c r="IFU255" s="461"/>
      <c r="IFV255" s="461"/>
      <c r="IFW255" s="461"/>
      <c r="IFX255" s="461"/>
      <c r="IFY255" s="461"/>
      <c r="IFZ255" s="461"/>
      <c r="IGA255" s="461"/>
      <c r="IGB255" s="461"/>
      <c r="IGC255" s="461"/>
      <c r="IGD255" s="461"/>
      <c r="IGE255" s="461"/>
      <c r="IGF255" s="461"/>
      <c r="IGG255" s="461"/>
      <c r="IGH255" s="461"/>
      <c r="IGI255" s="461"/>
      <c r="IGJ255" s="461"/>
      <c r="IGK255" s="461"/>
      <c r="IGL255" s="461"/>
      <c r="IGM255" s="461"/>
      <c r="IGN255" s="461"/>
      <c r="IGO255" s="461"/>
      <c r="IGP255" s="461"/>
      <c r="IGQ255" s="461"/>
      <c r="IGR255" s="461"/>
      <c r="IGS255" s="461"/>
      <c r="IGT255" s="461"/>
      <c r="IGU255" s="461"/>
      <c r="IGV255" s="461"/>
      <c r="IGW255" s="461"/>
      <c r="IGX255" s="461"/>
      <c r="IGY255" s="461"/>
      <c r="IGZ255" s="461"/>
      <c r="IHA255" s="461"/>
      <c r="IHB255" s="461"/>
      <c r="IHC255" s="461"/>
      <c r="IHD255" s="461"/>
      <c r="IHE255" s="461"/>
      <c r="IHF255" s="461"/>
      <c r="IHG255" s="461"/>
      <c r="IHH255" s="461"/>
      <c r="IHI255" s="461"/>
      <c r="IHJ255" s="461"/>
      <c r="IHK255" s="461"/>
      <c r="IHL255" s="461"/>
      <c r="IHM255" s="461"/>
      <c r="IHN255" s="461"/>
      <c r="IHO255" s="461"/>
      <c r="IHP255" s="461"/>
      <c r="IHQ255" s="461"/>
      <c r="IHR255" s="461"/>
      <c r="IHS255" s="461"/>
      <c r="IHT255" s="461"/>
      <c r="IHU255" s="461"/>
      <c r="IHV255" s="461"/>
      <c r="IHW255" s="461"/>
      <c r="IHX255" s="461"/>
      <c r="IHY255" s="461"/>
      <c r="IHZ255" s="461"/>
      <c r="IIA255" s="461"/>
      <c r="IIB255" s="461"/>
      <c r="IIC255" s="461"/>
      <c r="IID255" s="461"/>
      <c r="IIE255" s="461"/>
      <c r="IIF255" s="461"/>
      <c r="IIG255" s="461"/>
      <c r="IIH255" s="461"/>
      <c r="III255" s="461"/>
      <c r="IIJ255" s="461"/>
      <c r="IIK255" s="461"/>
      <c r="IIL255" s="461"/>
      <c r="IIM255" s="461"/>
      <c r="IIN255" s="461"/>
      <c r="IIO255" s="461"/>
      <c r="IIP255" s="461"/>
      <c r="IIQ255" s="461"/>
      <c r="IIR255" s="461"/>
      <c r="IIS255" s="461"/>
      <c r="IIT255" s="461"/>
      <c r="IIU255" s="461"/>
      <c r="IIV255" s="461"/>
      <c r="IIW255" s="461"/>
      <c r="IIX255" s="461"/>
      <c r="IIY255" s="461"/>
      <c r="IIZ255" s="461"/>
      <c r="IJA255" s="461"/>
      <c r="IJB255" s="461"/>
      <c r="IJC255" s="461"/>
      <c r="IJD255" s="461"/>
      <c r="IJE255" s="461"/>
      <c r="IJF255" s="461"/>
      <c r="IJG255" s="461"/>
      <c r="IJH255" s="461"/>
      <c r="IJI255" s="461"/>
      <c r="IJJ255" s="461"/>
      <c r="IJK255" s="461"/>
      <c r="IJL255" s="461"/>
      <c r="IJM255" s="461"/>
      <c r="IJN255" s="461"/>
      <c r="IJO255" s="461"/>
      <c r="IJP255" s="461"/>
      <c r="IJQ255" s="461"/>
      <c r="IJR255" s="461"/>
      <c r="IJS255" s="461"/>
      <c r="IJT255" s="461"/>
      <c r="IJU255" s="461"/>
      <c r="IJV255" s="461"/>
      <c r="IJW255" s="461"/>
      <c r="IJX255" s="461"/>
      <c r="IJY255" s="461"/>
      <c r="IJZ255" s="461"/>
      <c r="IKA255" s="461"/>
      <c r="IKB255" s="461"/>
      <c r="IKC255" s="461"/>
      <c r="IKD255" s="461"/>
      <c r="IKE255" s="461"/>
      <c r="IKF255" s="461"/>
      <c r="IKG255" s="461"/>
      <c r="IKH255" s="461"/>
      <c r="IKI255" s="461"/>
      <c r="IKJ255" s="461"/>
      <c r="IKK255" s="461"/>
      <c r="IKL255" s="461"/>
      <c r="IKM255" s="461"/>
      <c r="IKN255" s="461"/>
      <c r="IKO255" s="461"/>
      <c r="IKP255" s="461"/>
      <c r="IKQ255" s="461"/>
      <c r="IKR255" s="461"/>
      <c r="IKS255" s="461"/>
      <c r="IKT255" s="461"/>
      <c r="IKU255" s="461"/>
      <c r="IKV255" s="461"/>
      <c r="IKW255" s="461"/>
      <c r="IKX255" s="461"/>
      <c r="IKY255" s="461"/>
      <c r="IKZ255" s="461"/>
      <c r="ILA255" s="461"/>
      <c r="ILB255" s="461"/>
      <c r="ILC255" s="461"/>
      <c r="ILD255" s="461"/>
      <c r="ILE255" s="461"/>
      <c r="ILF255" s="461"/>
      <c r="ILG255" s="461"/>
      <c r="ILH255" s="461"/>
      <c r="ILI255" s="461"/>
      <c r="ILJ255" s="461"/>
      <c r="ILK255" s="461"/>
      <c r="ILL255" s="461"/>
      <c r="ILM255" s="461"/>
      <c r="ILN255" s="461"/>
      <c r="ILO255" s="461"/>
      <c r="ILP255" s="461"/>
      <c r="ILQ255" s="461"/>
      <c r="ILR255" s="461"/>
      <c r="ILS255" s="461"/>
      <c r="ILT255" s="461"/>
      <c r="ILU255" s="461"/>
      <c r="ILV255" s="461"/>
      <c r="ILW255" s="461"/>
      <c r="ILX255" s="461"/>
      <c r="ILY255" s="461"/>
      <c r="ILZ255" s="461"/>
      <c r="IMA255" s="461"/>
      <c r="IMB255" s="461"/>
      <c r="IMC255" s="461"/>
      <c r="IMD255" s="461"/>
      <c r="IME255" s="461"/>
      <c r="IMF255" s="461"/>
      <c r="IMG255" s="461"/>
      <c r="IMH255" s="461"/>
      <c r="IMI255" s="461"/>
      <c r="IMJ255" s="461"/>
      <c r="IMK255" s="461"/>
      <c r="IML255" s="461"/>
      <c r="IMM255" s="461"/>
      <c r="IMN255" s="461"/>
      <c r="IMO255" s="461"/>
      <c r="IMP255" s="461"/>
      <c r="IMQ255" s="461"/>
      <c r="IMR255" s="461"/>
      <c r="IMS255" s="461"/>
      <c r="IMT255" s="461"/>
      <c r="IMU255" s="461"/>
      <c r="IMV255" s="461"/>
      <c r="IMW255" s="461"/>
      <c r="IMX255" s="461"/>
      <c r="IMY255" s="461"/>
      <c r="IMZ255" s="461"/>
      <c r="INA255" s="461"/>
      <c r="INB255" s="461"/>
      <c r="INC255" s="461"/>
      <c r="IND255" s="461"/>
      <c r="INE255" s="461"/>
      <c r="INF255" s="461"/>
      <c r="ING255" s="461"/>
      <c r="INH255" s="461"/>
      <c r="INI255" s="461"/>
      <c r="INJ255" s="461"/>
      <c r="INK255" s="461"/>
      <c r="INL255" s="461"/>
      <c r="INM255" s="461"/>
      <c r="INN255" s="461"/>
      <c r="INO255" s="461"/>
      <c r="INP255" s="461"/>
      <c r="INQ255" s="461"/>
      <c r="INR255" s="461"/>
      <c r="INS255" s="461"/>
      <c r="INT255" s="461"/>
      <c r="INU255" s="461"/>
      <c r="INV255" s="461"/>
      <c r="INW255" s="461"/>
      <c r="INX255" s="461"/>
      <c r="INY255" s="461"/>
      <c r="INZ255" s="461"/>
      <c r="IOA255" s="461"/>
      <c r="IOB255" s="461"/>
      <c r="IOC255" s="461"/>
      <c r="IOD255" s="461"/>
      <c r="IOE255" s="461"/>
      <c r="IOF255" s="461"/>
      <c r="IOG255" s="461"/>
      <c r="IOH255" s="461"/>
      <c r="IOI255" s="461"/>
      <c r="IOJ255" s="461"/>
      <c r="IOK255" s="461"/>
      <c r="IOL255" s="461"/>
      <c r="IOM255" s="461"/>
      <c r="ION255" s="461"/>
      <c r="IOO255" s="461"/>
      <c r="IOP255" s="461"/>
      <c r="IOQ255" s="461"/>
      <c r="IOR255" s="461"/>
      <c r="IOS255" s="461"/>
      <c r="IOT255" s="461"/>
      <c r="IOU255" s="461"/>
      <c r="IOV255" s="461"/>
      <c r="IOW255" s="461"/>
      <c r="IOX255" s="461"/>
      <c r="IOY255" s="461"/>
      <c r="IOZ255" s="461"/>
      <c r="IPA255" s="461"/>
      <c r="IPB255" s="461"/>
      <c r="IPC255" s="461"/>
      <c r="IPD255" s="461"/>
      <c r="IPE255" s="461"/>
      <c r="IPF255" s="461"/>
      <c r="IPG255" s="461"/>
      <c r="IPH255" s="461"/>
      <c r="IPI255" s="461"/>
      <c r="IPJ255" s="461"/>
      <c r="IPK255" s="461"/>
      <c r="IPL255" s="461"/>
      <c r="IPM255" s="461"/>
      <c r="IPN255" s="461"/>
      <c r="IPO255" s="461"/>
      <c r="IPP255" s="461"/>
      <c r="IPQ255" s="461"/>
      <c r="IPR255" s="461"/>
      <c r="IPS255" s="461"/>
      <c r="IPT255" s="461"/>
      <c r="IPU255" s="461"/>
      <c r="IPV255" s="461"/>
      <c r="IPW255" s="461"/>
      <c r="IPX255" s="461"/>
      <c r="IPY255" s="461"/>
      <c r="IPZ255" s="461"/>
      <c r="IQA255" s="461"/>
      <c r="IQB255" s="461"/>
      <c r="IQC255" s="461"/>
      <c r="IQD255" s="461"/>
      <c r="IQE255" s="461"/>
      <c r="IQF255" s="461"/>
      <c r="IQG255" s="461"/>
      <c r="IQH255" s="461"/>
      <c r="IQI255" s="461"/>
      <c r="IQJ255" s="461"/>
      <c r="IQK255" s="461"/>
      <c r="IQL255" s="461"/>
      <c r="IQM255" s="461"/>
      <c r="IQN255" s="461"/>
      <c r="IQO255" s="461"/>
      <c r="IQP255" s="461"/>
      <c r="IQQ255" s="461"/>
      <c r="IQR255" s="461"/>
      <c r="IQS255" s="461"/>
      <c r="IQT255" s="461"/>
      <c r="IQU255" s="461"/>
      <c r="IQV255" s="461"/>
      <c r="IQW255" s="461"/>
      <c r="IQX255" s="461"/>
      <c r="IQY255" s="461"/>
      <c r="IQZ255" s="461"/>
      <c r="IRA255" s="461"/>
      <c r="IRB255" s="461"/>
      <c r="IRC255" s="461"/>
      <c r="IRD255" s="461"/>
      <c r="IRE255" s="461"/>
      <c r="IRF255" s="461"/>
      <c r="IRG255" s="461"/>
      <c r="IRH255" s="461"/>
      <c r="IRI255" s="461"/>
      <c r="IRJ255" s="461"/>
      <c r="IRK255" s="461"/>
      <c r="IRL255" s="461"/>
      <c r="IRM255" s="461"/>
      <c r="IRN255" s="461"/>
      <c r="IRO255" s="461"/>
      <c r="IRP255" s="461"/>
      <c r="IRQ255" s="461"/>
      <c r="IRR255" s="461"/>
      <c r="IRS255" s="461"/>
      <c r="IRT255" s="461"/>
      <c r="IRU255" s="461"/>
      <c r="IRV255" s="461"/>
      <c r="IRW255" s="461"/>
      <c r="IRX255" s="461"/>
      <c r="IRY255" s="461"/>
      <c r="IRZ255" s="461"/>
      <c r="ISA255" s="461"/>
      <c r="ISB255" s="461"/>
      <c r="ISC255" s="461"/>
      <c r="ISD255" s="461"/>
      <c r="ISE255" s="461"/>
      <c r="ISF255" s="461"/>
      <c r="ISG255" s="461"/>
      <c r="ISH255" s="461"/>
      <c r="ISI255" s="461"/>
      <c r="ISJ255" s="461"/>
      <c r="ISK255" s="461"/>
      <c r="ISL255" s="461"/>
      <c r="ISM255" s="461"/>
      <c r="ISN255" s="461"/>
      <c r="ISO255" s="461"/>
      <c r="ISP255" s="461"/>
      <c r="ISQ255" s="461"/>
      <c r="ISR255" s="461"/>
      <c r="ISS255" s="461"/>
      <c r="IST255" s="461"/>
      <c r="ISU255" s="461"/>
      <c r="ISV255" s="461"/>
      <c r="ISW255" s="461"/>
      <c r="ISX255" s="461"/>
      <c r="ISY255" s="461"/>
      <c r="ISZ255" s="461"/>
      <c r="ITA255" s="461"/>
      <c r="ITB255" s="461"/>
      <c r="ITC255" s="461"/>
      <c r="ITD255" s="461"/>
      <c r="ITE255" s="461"/>
      <c r="ITF255" s="461"/>
      <c r="ITG255" s="461"/>
      <c r="ITH255" s="461"/>
      <c r="ITI255" s="461"/>
      <c r="ITJ255" s="461"/>
      <c r="ITK255" s="461"/>
      <c r="ITL255" s="461"/>
      <c r="ITM255" s="461"/>
      <c r="ITN255" s="461"/>
      <c r="ITO255" s="461"/>
      <c r="ITP255" s="461"/>
      <c r="ITQ255" s="461"/>
      <c r="ITR255" s="461"/>
      <c r="ITS255" s="461"/>
      <c r="ITT255" s="461"/>
      <c r="ITU255" s="461"/>
      <c r="ITV255" s="461"/>
      <c r="ITW255" s="461"/>
      <c r="ITX255" s="461"/>
      <c r="ITY255" s="461"/>
      <c r="ITZ255" s="461"/>
      <c r="IUA255" s="461"/>
      <c r="IUB255" s="461"/>
      <c r="IUC255" s="461"/>
      <c r="IUD255" s="461"/>
      <c r="IUE255" s="461"/>
      <c r="IUF255" s="461"/>
      <c r="IUG255" s="461"/>
      <c r="IUH255" s="461"/>
      <c r="IUI255" s="461"/>
      <c r="IUJ255" s="461"/>
      <c r="IUK255" s="461"/>
      <c r="IUL255" s="461"/>
      <c r="IUM255" s="461"/>
      <c r="IUN255" s="461"/>
      <c r="IUO255" s="461"/>
      <c r="IUP255" s="461"/>
      <c r="IUQ255" s="461"/>
      <c r="IUR255" s="461"/>
      <c r="IUS255" s="461"/>
      <c r="IUT255" s="461"/>
      <c r="IUU255" s="461"/>
      <c r="IUV255" s="461"/>
      <c r="IUW255" s="461"/>
      <c r="IUX255" s="461"/>
      <c r="IUY255" s="461"/>
      <c r="IUZ255" s="461"/>
      <c r="IVA255" s="461"/>
      <c r="IVB255" s="461"/>
      <c r="IVC255" s="461"/>
      <c r="IVD255" s="461"/>
      <c r="IVE255" s="461"/>
      <c r="IVF255" s="461"/>
      <c r="IVG255" s="461"/>
      <c r="IVH255" s="461"/>
      <c r="IVI255" s="461"/>
      <c r="IVJ255" s="461"/>
      <c r="IVK255" s="461"/>
      <c r="IVL255" s="461"/>
      <c r="IVM255" s="461"/>
      <c r="IVN255" s="461"/>
      <c r="IVO255" s="461"/>
      <c r="IVP255" s="461"/>
      <c r="IVQ255" s="461"/>
      <c r="IVR255" s="461"/>
      <c r="IVS255" s="461"/>
      <c r="IVT255" s="461"/>
      <c r="IVU255" s="461"/>
      <c r="IVV255" s="461"/>
      <c r="IVW255" s="461"/>
      <c r="IVX255" s="461"/>
      <c r="IVY255" s="461"/>
      <c r="IVZ255" s="461"/>
      <c r="IWA255" s="461"/>
      <c r="IWB255" s="461"/>
      <c r="IWC255" s="461"/>
      <c r="IWD255" s="461"/>
      <c r="IWE255" s="461"/>
      <c r="IWF255" s="461"/>
      <c r="IWG255" s="461"/>
      <c r="IWH255" s="461"/>
      <c r="IWI255" s="461"/>
      <c r="IWJ255" s="461"/>
      <c r="IWK255" s="461"/>
      <c r="IWL255" s="461"/>
      <c r="IWM255" s="461"/>
      <c r="IWN255" s="461"/>
      <c r="IWO255" s="461"/>
      <c r="IWP255" s="461"/>
      <c r="IWQ255" s="461"/>
      <c r="IWR255" s="461"/>
      <c r="IWS255" s="461"/>
      <c r="IWT255" s="461"/>
      <c r="IWU255" s="461"/>
      <c r="IWV255" s="461"/>
      <c r="IWW255" s="461"/>
      <c r="IWX255" s="461"/>
      <c r="IWY255" s="461"/>
      <c r="IWZ255" s="461"/>
      <c r="IXA255" s="461"/>
      <c r="IXB255" s="461"/>
      <c r="IXC255" s="461"/>
      <c r="IXD255" s="461"/>
      <c r="IXE255" s="461"/>
      <c r="IXF255" s="461"/>
      <c r="IXG255" s="461"/>
      <c r="IXH255" s="461"/>
      <c r="IXI255" s="461"/>
      <c r="IXJ255" s="461"/>
      <c r="IXK255" s="461"/>
      <c r="IXL255" s="461"/>
      <c r="IXM255" s="461"/>
      <c r="IXN255" s="461"/>
      <c r="IXO255" s="461"/>
      <c r="IXP255" s="461"/>
      <c r="IXQ255" s="461"/>
      <c r="IXR255" s="461"/>
      <c r="IXS255" s="461"/>
      <c r="IXT255" s="461"/>
      <c r="IXU255" s="461"/>
      <c r="IXV255" s="461"/>
      <c r="IXW255" s="461"/>
      <c r="IXX255" s="461"/>
      <c r="IXY255" s="461"/>
      <c r="IXZ255" s="461"/>
      <c r="IYA255" s="461"/>
      <c r="IYB255" s="461"/>
      <c r="IYC255" s="461"/>
      <c r="IYD255" s="461"/>
      <c r="IYE255" s="461"/>
      <c r="IYF255" s="461"/>
      <c r="IYG255" s="461"/>
      <c r="IYH255" s="461"/>
      <c r="IYI255" s="461"/>
      <c r="IYJ255" s="461"/>
      <c r="IYK255" s="461"/>
      <c r="IYL255" s="461"/>
      <c r="IYM255" s="461"/>
      <c r="IYN255" s="461"/>
      <c r="IYO255" s="461"/>
      <c r="IYP255" s="461"/>
      <c r="IYQ255" s="461"/>
      <c r="IYR255" s="461"/>
      <c r="IYS255" s="461"/>
      <c r="IYT255" s="461"/>
      <c r="IYU255" s="461"/>
      <c r="IYV255" s="461"/>
      <c r="IYW255" s="461"/>
      <c r="IYX255" s="461"/>
      <c r="IYY255" s="461"/>
      <c r="IYZ255" s="461"/>
      <c r="IZA255" s="461"/>
      <c r="IZB255" s="461"/>
      <c r="IZC255" s="461"/>
      <c r="IZD255" s="461"/>
      <c r="IZE255" s="461"/>
      <c r="IZF255" s="461"/>
      <c r="IZG255" s="461"/>
      <c r="IZH255" s="461"/>
      <c r="IZI255" s="461"/>
      <c r="IZJ255" s="461"/>
      <c r="IZK255" s="461"/>
      <c r="IZL255" s="461"/>
      <c r="IZM255" s="461"/>
      <c r="IZN255" s="461"/>
      <c r="IZO255" s="461"/>
      <c r="IZP255" s="461"/>
      <c r="IZQ255" s="461"/>
      <c r="IZR255" s="461"/>
      <c r="IZS255" s="461"/>
      <c r="IZT255" s="461"/>
      <c r="IZU255" s="461"/>
      <c r="IZV255" s="461"/>
      <c r="IZW255" s="461"/>
      <c r="IZX255" s="461"/>
      <c r="IZY255" s="461"/>
      <c r="IZZ255" s="461"/>
      <c r="JAA255" s="461"/>
      <c r="JAB255" s="461"/>
      <c r="JAC255" s="461"/>
      <c r="JAD255" s="461"/>
      <c r="JAE255" s="461"/>
      <c r="JAF255" s="461"/>
      <c r="JAG255" s="461"/>
      <c r="JAH255" s="461"/>
      <c r="JAI255" s="461"/>
      <c r="JAJ255" s="461"/>
      <c r="JAK255" s="461"/>
      <c r="JAL255" s="461"/>
      <c r="JAM255" s="461"/>
      <c r="JAN255" s="461"/>
      <c r="JAO255" s="461"/>
      <c r="JAP255" s="461"/>
      <c r="JAQ255" s="461"/>
      <c r="JAR255" s="461"/>
      <c r="JAS255" s="461"/>
      <c r="JAT255" s="461"/>
      <c r="JAU255" s="461"/>
      <c r="JAV255" s="461"/>
      <c r="JAW255" s="461"/>
      <c r="JAX255" s="461"/>
      <c r="JAY255" s="461"/>
      <c r="JAZ255" s="461"/>
      <c r="JBA255" s="461"/>
      <c r="JBB255" s="461"/>
      <c r="JBC255" s="461"/>
      <c r="JBD255" s="461"/>
      <c r="JBE255" s="461"/>
      <c r="JBF255" s="461"/>
      <c r="JBG255" s="461"/>
      <c r="JBH255" s="461"/>
      <c r="JBI255" s="461"/>
      <c r="JBJ255" s="461"/>
      <c r="JBK255" s="461"/>
      <c r="JBL255" s="461"/>
      <c r="JBM255" s="461"/>
      <c r="JBN255" s="461"/>
      <c r="JBO255" s="461"/>
      <c r="JBP255" s="461"/>
      <c r="JBQ255" s="461"/>
      <c r="JBR255" s="461"/>
      <c r="JBS255" s="461"/>
      <c r="JBT255" s="461"/>
      <c r="JBU255" s="461"/>
      <c r="JBV255" s="461"/>
      <c r="JBW255" s="461"/>
      <c r="JBX255" s="461"/>
      <c r="JBY255" s="461"/>
      <c r="JBZ255" s="461"/>
      <c r="JCA255" s="461"/>
      <c r="JCB255" s="461"/>
      <c r="JCC255" s="461"/>
      <c r="JCD255" s="461"/>
      <c r="JCE255" s="461"/>
      <c r="JCF255" s="461"/>
      <c r="JCG255" s="461"/>
      <c r="JCH255" s="461"/>
      <c r="JCI255" s="461"/>
      <c r="JCJ255" s="461"/>
      <c r="JCK255" s="461"/>
      <c r="JCL255" s="461"/>
      <c r="JCM255" s="461"/>
      <c r="JCN255" s="461"/>
      <c r="JCO255" s="461"/>
      <c r="JCP255" s="461"/>
      <c r="JCQ255" s="461"/>
      <c r="JCR255" s="461"/>
      <c r="JCS255" s="461"/>
      <c r="JCT255" s="461"/>
      <c r="JCU255" s="461"/>
      <c r="JCV255" s="461"/>
      <c r="JCW255" s="461"/>
      <c r="JCX255" s="461"/>
      <c r="JCY255" s="461"/>
      <c r="JCZ255" s="461"/>
      <c r="JDA255" s="461"/>
      <c r="JDB255" s="461"/>
      <c r="JDC255" s="461"/>
      <c r="JDD255" s="461"/>
      <c r="JDE255" s="461"/>
      <c r="JDF255" s="461"/>
      <c r="JDG255" s="461"/>
      <c r="JDH255" s="461"/>
      <c r="JDI255" s="461"/>
      <c r="JDJ255" s="461"/>
      <c r="JDK255" s="461"/>
      <c r="JDL255" s="461"/>
      <c r="JDM255" s="461"/>
      <c r="JDN255" s="461"/>
      <c r="JDO255" s="461"/>
      <c r="JDP255" s="461"/>
      <c r="JDQ255" s="461"/>
      <c r="JDR255" s="461"/>
      <c r="JDS255" s="461"/>
      <c r="JDT255" s="461"/>
      <c r="JDU255" s="461"/>
      <c r="JDV255" s="461"/>
      <c r="JDW255" s="461"/>
      <c r="JDX255" s="461"/>
      <c r="JDY255" s="461"/>
      <c r="JDZ255" s="461"/>
      <c r="JEA255" s="461"/>
      <c r="JEB255" s="461"/>
      <c r="JEC255" s="461"/>
      <c r="JED255" s="461"/>
      <c r="JEE255" s="461"/>
      <c r="JEF255" s="461"/>
      <c r="JEG255" s="461"/>
      <c r="JEH255" s="461"/>
      <c r="JEI255" s="461"/>
      <c r="JEJ255" s="461"/>
      <c r="JEK255" s="461"/>
      <c r="JEL255" s="461"/>
      <c r="JEM255" s="461"/>
      <c r="JEN255" s="461"/>
      <c r="JEO255" s="461"/>
      <c r="JEP255" s="461"/>
      <c r="JEQ255" s="461"/>
      <c r="JER255" s="461"/>
      <c r="JES255" s="461"/>
      <c r="JET255" s="461"/>
      <c r="JEU255" s="461"/>
      <c r="JEV255" s="461"/>
      <c r="JEW255" s="461"/>
      <c r="JEX255" s="461"/>
      <c r="JEY255" s="461"/>
      <c r="JEZ255" s="461"/>
      <c r="JFA255" s="461"/>
      <c r="JFB255" s="461"/>
      <c r="JFC255" s="461"/>
      <c r="JFD255" s="461"/>
      <c r="JFE255" s="461"/>
      <c r="JFF255" s="461"/>
      <c r="JFG255" s="461"/>
      <c r="JFH255" s="461"/>
      <c r="JFI255" s="461"/>
      <c r="JFJ255" s="461"/>
      <c r="JFK255" s="461"/>
      <c r="JFL255" s="461"/>
      <c r="JFM255" s="461"/>
      <c r="JFN255" s="461"/>
      <c r="JFO255" s="461"/>
      <c r="JFP255" s="461"/>
      <c r="JFQ255" s="461"/>
      <c r="JFR255" s="461"/>
      <c r="JFS255" s="461"/>
      <c r="JFT255" s="461"/>
      <c r="JFU255" s="461"/>
      <c r="JFV255" s="461"/>
      <c r="JFW255" s="461"/>
      <c r="JFX255" s="461"/>
      <c r="JFY255" s="461"/>
      <c r="JFZ255" s="461"/>
      <c r="JGA255" s="461"/>
      <c r="JGB255" s="461"/>
      <c r="JGC255" s="461"/>
      <c r="JGD255" s="461"/>
      <c r="JGE255" s="461"/>
      <c r="JGF255" s="461"/>
      <c r="JGG255" s="461"/>
      <c r="JGH255" s="461"/>
      <c r="JGI255" s="461"/>
      <c r="JGJ255" s="461"/>
      <c r="JGK255" s="461"/>
      <c r="JGL255" s="461"/>
      <c r="JGM255" s="461"/>
      <c r="JGN255" s="461"/>
      <c r="JGO255" s="461"/>
      <c r="JGP255" s="461"/>
      <c r="JGQ255" s="461"/>
      <c r="JGR255" s="461"/>
      <c r="JGS255" s="461"/>
      <c r="JGT255" s="461"/>
      <c r="JGU255" s="461"/>
      <c r="JGV255" s="461"/>
      <c r="JGW255" s="461"/>
      <c r="JGX255" s="461"/>
      <c r="JGY255" s="461"/>
      <c r="JGZ255" s="461"/>
      <c r="JHA255" s="461"/>
      <c r="JHB255" s="461"/>
      <c r="JHC255" s="461"/>
      <c r="JHD255" s="461"/>
      <c r="JHE255" s="461"/>
      <c r="JHF255" s="461"/>
      <c r="JHG255" s="461"/>
      <c r="JHH255" s="461"/>
      <c r="JHI255" s="461"/>
      <c r="JHJ255" s="461"/>
      <c r="JHK255" s="461"/>
      <c r="JHL255" s="461"/>
      <c r="JHM255" s="461"/>
      <c r="JHN255" s="461"/>
      <c r="JHO255" s="461"/>
      <c r="JHP255" s="461"/>
      <c r="JHQ255" s="461"/>
      <c r="JHR255" s="461"/>
      <c r="JHS255" s="461"/>
      <c r="JHT255" s="461"/>
      <c r="JHU255" s="461"/>
      <c r="JHV255" s="461"/>
      <c r="JHW255" s="461"/>
      <c r="JHX255" s="461"/>
      <c r="JHY255" s="461"/>
      <c r="JHZ255" s="461"/>
      <c r="JIA255" s="461"/>
      <c r="JIB255" s="461"/>
      <c r="JIC255" s="461"/>
      <c r="JID255" s="461"/>
      <c r="JIE255" s="461"/>
      <c r="JIF255" s="461"/>
      <c r="JIG255" s="461"/>
      <c r="JIH255" s="461"/>
      <c r="JII255" s="461"/>
      <c r="JIJ255" s="461"/>
      <c r="JIK255" s="461"/>
      <c r="JIL255" s="461"/>
      <c r="JIM255" s="461"/>
      <c r="JIN255" s="461"/>
      <c r="JIO255" s="461"/>
      <c r="JIP255" s="461"/>
      <c r="JIQ255" s="461"/>
      <c r="JIR255" s="461"/>
      <c r="JIS255" s="461"/>
      <c r="JIT255" s="461"/>
      <c r="JIU255" s="461"/>
      <c r="JIV255" s="461"/>
      <c r="JIW255" s="461"/>
      <c r="JIX255" s="461"/>
      <c r="JIY255" s="461"/>
      <c r="JIZ255" s="461"/>
      <c r="JJA255" s="461"/>
      <c r="JJB255" s="461"/>
      <c r="JJC255" s="461"/>
      <c r="JJD255" s="461"/>
      <c r="JJE255" s="461"/>
      <c r="JJF255" s="461"/>
      <c r="JJG255" s="461"/>
      <c r="JJH255" s="461"/>
      <c r="JJI255" s="461"/>
      <c r="JJJ255" s="461"/>
      <c r="JJK255" s="461"/>
      <c r="JJL255" s="461"/>
      <c r="JJM255" s="461"/>
      <c r="JJN255" s="461"/>
      <c r="JJO255" s="461"/>
      <c r="JJP255" s="461"/>
      <c r="JJQ255" s="461"/>
      <c r="JJR255" s="461"/>
      <c r="JJS255" s="461"/>
      <c r="JJT255" s="461"/>
      <c r="JJU255" s="461"/>
      <c r="JJV255" s="461"/>
      <c r="JJW255" s="461"/>
      <c r="JJX255" s="461"/>
      <c r="JJY255" s="461"/>
      <c r="JJZ255" s="461"/>
      <c r="JKA255" s="461"/>
      <c r="JKB255" s="461"/>
      <c r="JKC255" s="461"/>
      <c r="JKD255" s="461"/>
      <c r="JKE255" s="461"/>
      <c r="JKF255" s="461"/>
      <c r="JKG255" s="461"/>
      <c r="JKH255" s="461"/>
      <c r="JKI255" s="461"/>
      <c r="JKJ255" s="461"/>
      <c r="JKK255" s="461"/>
      <c r="JKL255" s="461"/>
      <c r="JKM255" s="461"/>
      <c r="JKN255" s="461"/>
      <c r="JKO255" s="461"/>
      <c r="JKP255" s="461"/>
      <c r="JKQ255" s="461"/>
      <c r="JKR255" s="461"/>
      <c r="JKS255" s="461"/>
      <c r="JKT255" s="461"/>
      <c r="JKU255" s="461"/>
      <c r="JKV255" s="461"/>
      <c r="JKW255" s="461"/>
      <c r="JKX255" s="461"/>
      <c r="JKY255" s="461"/>
      <c r="JKZ255" s="461"/>
      <c r="JLA255" s="461"/>
      <c r="JLB255" s="461"/>
      <c r="JLC255" s="461"/>
      <c r="JLD255" s="461"/>
      <c r="JLE255" s="461"/>
      <c r="JLF255" s="461"/>
      <c r="JLG255" s="461"/>
      <c r="JLH255" s="461"/>
      <c r="JLI255" s="461"/>
      <c r="JLJ255" s="461"/>
      <c r="JLK255" s="461"/>
      <c r="JLL255" s="461"/>
      <c r="JLM255" s="461"/>
      <c r="JLN255" s="461"/>
      <c r="JLO255" s="461"/>
      <c r="JLP255" s="461"/>
      <c r="JLQ255" s="461"/>
      <c r="JLR255" s="461"/>
      <c r="JLS255" s="461"/>
      <c r="JLT255" s="461"/>
      <c r="JLU255" s="461"/>
      <c r="JLV255" s="461"/>
      <c r="JLW255" s="461"/>
      <c r="JLX255" s="461"/>
      <c r="JLY255" s="461"/>
      <c r="JLZ255" s="461"/>
      <c r="JMA255" s="461"/>
      <c r="JMB255" s="461"/>
      <c r="JMC255" s="461"/>
      <c r="JMD255" s="461"/>
      <c r="JME255" s="461"/>
      <c r="JMF255" s="461"/>
      <c r="JMG255" s="461"/>
      <c r="JMH255" s="461"/>
      <c r="JMI255" s="461"/>
      <c r="JMJ255" s="461"/>
      <c r="JMK255" s="461"/>
      <c r="JML255" s="461"/>
      <c r="JMM255" s="461"/>
      <c r="JMN255" s="461"/>
      <c r="JMO255" s="461"/>
      <c r="JMP255" s="461"/>
      <c r="JMQ255" s="461"/>
      <c r="JMR255" s="461"/>
      <c r="JMS255" s="461"/>
      <c r="JMT255" s="461"/>
      <c r="JMU255" s="461"/>
      <c r="JMV255" s="461"/>
      <c r="JMW255" s="461"/>
      <c r="JMX255" s="461"/>
      <c r="JMY255" s="461"/>
      <c r="JMZ255" s="461"/>
      <c r="JNA255" s="461"/>
      <c r="JNB255" s="461"/>
      <c r="JNC255" s="461"/>
      <c r="JND255" s="461"/>
      <c r="JNE255" s="461"/>
      <c r="JNF255" s="461"/>
      <c r="JNG255" s="461"/>
      <c r="JNH255" s="461"/>
      <c r="JNI255" s="461"/>
      <c r="JNJ255" s="461"/>
      <c r="JNK255" s="461"/>
      <c r="JNL255" s="461"/>
      <c r="JNM255" s="461"/>
      <c r="JNN255" s="461"/>
      <c r="JNO255" s="461"/>
      <c r="JNP255" s="461"/>
      <c r="JNQ255" s="461"/>
      <c r="JNR255" s="461"/>
      <c r="JNS255" s="461"/>
      <c r="JNT255" s="461"/>
      <c r="JNU255" s="461"/>
      <c r="JNV255" s="461"/>
      <c r="JNW255" s="461"/>
      <c r="JNX255" s="461"/>
      <c r="JNY255" s="461"/>
      <c r="JNZ255" s="461"/>
      <c r="JOA255" s="461"/>
      <c r="JOB255" s="461"/>
      <c r="JOC255" s="461"/>
      <c r="JOD255" s="461"/>
      <c r="JOE255" s="461"/>
      <c r="JOF255" s="461"/>
      <c r="JOG255" s="461"/>
      <c r="JOH255" s="461"/>
      <c r="JOI255" s="461"/>
      <c r="JOJ255" s="461"/>
      <c r="JOK255" s="461"/>
      <c r="JOL255" s="461"/>
      <c r="JOM255" s="461"/>
      <c r="JON255" s="461"/>
      <c r="JOO255" s="461"/>
      <c r="JOP255" s="461"/>
      <c r="JOQ255" s="461"/>
      <c r="JOR255" s="461"/>
      <c r="JOS255" s="461"/>
      <c r="JOT255" s="461"/>
      <c r="JOU255" s="461"/>
      <c r="JOV255" s="461"/>
      <c r="JOW255" s="461"/>
      <c r="JOX255" s="461"/>
      <c r="JOY255" s="461"/>
      <c r="JOZ255" s="461"/>
      <c r="JPA255" s="461"/>
      <c r="JPB255" s="461"/>
      <c r="JPC255" s="461"/>
      <c r="JPD255" s="461"/>
      <c r="JPE255" s="461"/>
      <c r="JPF255" s="461"/>
      <c r="JPG255" s="461"/>
      <c r="JPH255" s="461"/>
      <c r="JPI255" s="461"/>
      <c r="JPJ255" s="461"/>
      <c r="JPK255" s="461"/>
      <c r="JPL255" s="461"/>
      <c r="JPM255" s="461"/>
      <c r="JPN255" s="461"/>
      <c r="JPO255" s="461"/>
      <c r="JPP255" s="461"/>
      <c r="JPQ255" s="461"/>
      <c r="JPR255" s="461"/>
      <c r="JPS255" s="461"/>
      <c r="JPT255" s="461"/>
      <c r="JPU255" s="461"/>
      <c r="JPV255" s="461"/>
      <c r="JPW255" s="461"/>
      <c r="JPX255" s="461"/>
      <c r="JPY255" s="461"/>
      <c r="JPZ255" s="461"/>
      <c r="JQA255" s="461"/>
      <c r="JQB255" s="461"/>
      <c r="JQC255" s="461"/>
      <c r="JQD255" s="461"/>
      <c r="JQE255" s="461"/>
      <c r="JQF255" s="461"/>
      <c r="JQG255" s="461"/>
      <c r="JQH255" s="461"/>
      <c r="JQI255" s="461"/>
      <c r="JQJ255" s="461"/>
      <c r="JQK255" s="461"/>
      <c r="JQL255" s="461"/>
      <c r="JQM255" s="461"/>
      <c r="JQN255" s="461"/>
      <c r="JQO255" s="461"/>
      <c r="JQP255" s="461"/>
      <c r="JQQ255" s="461"/>
      <c r="JQR255" s="461"/>
      <c r="JQS255" s="461"/>
      <c r="JQT255" s="461"/>
      <c r="JQU255" s="461"/>
      <c r="JQV255" s="461"/>
      <c r="JQW255" s="461"/>
      <c r="JQX255" s="461"/>
      <c r="JQY255" s="461"/>
      <c r="JQZ255" s="461"/>
      <c r="JRA255" s="461"/>
      <c r="JRB255" s="461"/>
      <c r="JRC255" s="461"/>
      <c r="JRD255" s="461"/>
      <c r="JRE255" s="461"/>
      <c r="JRF255" s="461"/>
      <c r="JRG255" s="461"/>
      <c r="JRH255" s="461"/>
      <c r="JRI255" s="461"/>
      <c r="JRJ255" s="461"/>
      <c r="JRK255" s="461"/>
      <c r="JRL255" s="461"/>
      <c r="JRM255" s="461"/>
      <c r="JRN255" s="461"/>
      <c r="JRO255" s="461"/>
      <c r="JRP255" s="461"/>
      <c r="JRQ255" s="461"/>
      <c r="JRR255" s="461"/>
      <c r="JRS255" s="461"/>
      <c r="JRT255" s="461"/>
      <c r="JRU255" s="461"/>
      <c r="JRV255" s="461"/>
      <c r="JRW255" s="461"/>
      <c r="JRX255" s="461"/>
      <c r="JRY255" s="461"/>
      <c r="JRZ255" s="461"/>
      <c r="JSA255" s="461"/>
      <c r="JSB255" s="461"/>
      <c r="JSC255" s="461"/>
      <c r="JSD255" s="461"/>
      <c r="JSE255" s="461"/>
      <c r="JSF255" s="461"/>
      <c r="JSG255" s="461"/>
      <c r="JSH255" s="461"/>
      <c r="JSI255" s="461"/>
      <c r="JSJ255" s="461"/>
      <c r="JSK255" s="461"/>
      <c r="JSL255" s="461"/>
      <c r="JSM255" s="461"/>
      <c r="JSN255" s="461"/>
      <c r="JSO255" s="461"/>
      <c r="JSP255" s="461"/>
      <c r="JSQ255" s="461"/>
      <c r="JSR255" s="461"/>
      <c r="JSS255" s="461"/>
      <c r="JST255" s="461"/>
      <c r="JSU255" s="461"/>
      <c r="JSV255" s="461"/>
      <c r="JSW255" s="461"/>
      <c r="JSX255" s="461"/>
      <c r="JSY255" s="461"/>
      <c r="JSZ255" s="461"/>
      <c r="JTA255" s="461"/>
      <c r="JTB255" s="461"/>
      <c r="JTC255" s="461"/>
      <c r="JTD255" s="461"/>
      <c r="JTE255" s="461"/>
      <c r="JTF255" s="461"/>
      <c r="JTG255" s="461"/>
      <c r="JTH255" s="461"/>
      <c r="JTI255" s="461"/>
      <c r="JTJ255" s="461"/>
      <c r="JTK255" s="461"/>
      <c r="JTL255" s="461"/>
      <c r="JTM255" s="461"/>
      <c r="JTN255" s="461"/>
      <c r="JTO255" s="461"/>
      <c r="JTP255" s="461"/>
      <c r="JTQ255" s="461"/>
      <c r="JTR255" s="461"/>
      <c r="JTS255" s="461"/>
      <c r="JTT255" s="461"/>
      <c r="JTU255" s="461"/>
      <c r="JTV255" s="461"/>
      <c r="JTW255" s="461"/>
      <c r="JTX255" s="461"/>
      <c r="JTY255" s="461"/>
      <c r="JTZ255" s="461"/>
      <c r="JUA255" s="461"/>
      <c r="JUB255" s="461"/>
      <c r="JUC255" s="461"/>
      <c r="JUD255" s="461"/>
      <c r="JUE255" s="461"/>
      <c r="JUF255" s="461"/>
      <c r="JUG255" s="461"/>
      <c r="JUH255" s="461"/>
      <c r="JUI255" s="461"/>
      <c r="JUJ255" s="461"/>
      <c r="JUK255" s="461"/>
      <c r="JUL255" s="461"/>
      <c r="JUM255" s="461"/>
      <c r="JUN255" s="461"/>
      <c r="JUO255" s="461"/>
      <c r="JUP255" s="461"/>
      <c r="JUQ255" s="461"/>
      <c r="JUR255" s="461"/>
      <c r="JUS255" s="461"/>
      <c r="JUT255" s="461"/>
      <c r="JUU255" s="461"/>
      <c r="JUV255" s="461"/>
      <c r="JUW255" s="461"/>
      <c r="JUX255" s="461"/>
      <c r="JUY255" s="461"/>
      <c r="JUZ255" s="461"/>
      <c r="JVA255" s="461"/>
      <c r="JVB255" s="461"/>
      <c r="JVC255" s="461"/>
      <c r="JVD255" s="461"/>
      <c r="JVE255" s="461"/>
      <c r="JVF255" s="461"/>
      <c r="JVG255" s="461"/>
      <c r="JVH255" s="461"/>
      <c r="JVI255" s="461"/>
      <c r="JVJ255" s="461"/>
      <c r="JVK255" s="461"/>
      <c r="JVL255" s="461"/>
      <c r="JVM255" s="461"/>
      <c r="JVN255" s="461"/>
      <c r="JVO255" s="461"/>
      <c r="JVP255" s="461"/>
      <c r="JVQ255" s="461"/>
      <c r="JVR255" s="461"/>
      <c r="JVS255" s="461"/>
      <c r="JVT255" s="461"/>
      <c r="JVU255" s="461"/>
      <c r="JVV255" s="461"/>
      <c r="JVW255" s="461"/>
      <c r="JVX255" s="461"/>
      <c r="JVY255" s="461"/>
      <c r="JVZ255" s="461"/>
      <c r="JWA255" s="461"/>
      <c r="JWB255" s="461"/>
      <c r="JWC255" s="461"/>
      <c r="JWD255" s="461"/>
      <c r="JWE255" s="461"/>
      <c r="JWF255" s="461"/>
      <c r="JWG255" s="461"/>
      <c r="JWH255" s="461"/>
      <c r="JWI255" s="461"/>
      <c r="JWJ255" s="461"/>
      <c r="JWK255" s="461"/>
      <c r="JWL255" s="461"/>
      <c r="JWM255" s="461"/>
      <c r="JWN255" s="461"/>
      <c r="JWO255" s="461"/>
      <c r="JWP255" s="461"/>
      <c r="JWQ255" s="461"/>
      <c r="JWR255" s="461"/>
      <c r="JWS255" s="461"/>
      <c r="JWT255" s="461"/>
      <c r="JWU255" s="461"/>
      <c r="JWV255" s="461"/>
      <c r="JWW255" s="461"/>
      <c r="JWX255" s="461"/>
      <c r="JWY255" s="461"/>
      <c r="JWZ255" s="461"/>
      <c r="JXA255" s="461"/>
      <c r="JXB255" s="461"/>
      <c r="JXC255" s="461"/>
      <c r="JXD255" s="461"/>
      <c r="JXE255" s="461"/>
      <c r="JXF255" s="461"/>
      <c r="JXG255" s="461"/>
      <c r="JXH255" s="461"/>
      <c r="JXI255" s="461"/>
      <c r="JXJ255" s="461"/>
      <c r="JXK255" s="461"/>
      <c r="JXL255" s="461"/>
      <c r="JXM255" s="461"/>
      <c r="JXN255" s="461"/>
      <c r="JXO255" s="461"/>
      <c r="JXP255" s="461"/>
      <c r="JXQ255" s="461"/>
      <c r="JXR255" s="461"/>
      <c r="JXS255" s="461"/>
      <c r="JXT255" s="461"/>
      <c r="JXU255" s="461"/>
      <c r="JXV255" s="461"/>
      <c r="JXW255" s="461"/>
      <c r="JXX255" s="461"/>
      <c r="JXY255" s="461"/>
      <c r="JXZ255" s="461"/>
      <c r="JYA255" s="461"/>
      <c r="JYB255" s="461"/>
      <c r="JYC255" s="461"/>
      <c r="JYD255" s="461"/>
      <c r="JYE255" s="461"/>
      <c r="JYF255" s="461"/>
      <c r="JYG255" s="461"/>
      <c r="JYH255" s="461"/>
      <c r="JYI255" s="461"/>
      <c r="JYJ255" s="461"/>
      <c r="JYK255" s="461"/>
      <c r="JYL255" s="461"/>
      <c r="JYM255" s="461"/>
      <c r="JYN255" s="461"/>
      <c r="JYO255" s="461"/>
      <c r="JYP255" s="461"/>
      <c r="JYQ255" s="461"/>
      <c r="JYR255" s="461"/>
      <c r="JYS255" s="461"/>
      <c r="JYT255" s="461"/>
      <c r="JYU255" s="461"/>
      <c r="JYV255" s="461"/>
      <c r="JYW255" s="461"/>
      <c r="JYX255" s="461"/>
      <c r="JYY255" s="461"/>
      <c r="JYZ255" s="461"/>
      <c r="JZA255" s="461"/>
      <c r="JZB255" s="461"/>
      <c r="JZC255" s="461"/>
      <c r="JZD255" s="461"/>
      <c r="JZE255" s="461"/>
      <c r="JZF255" s="461"/>
      <c r="JZG255" s="461"/>
      <c r="JZH255" s="461"/>
      <c r="JZI255" s="461"/>
      <c r="JZJ255" s="461"/>
      <c r="JZK255" s="461"/>
      <c r="JZL255" s="461"/>
      <c r="JZM255" s="461"/>
      <c r="JZN255" s="461"/>
      <c r="JZO255" s="461"/>
      <c r="JZP255" s="461"/>
      <c r="JZQ255" s="461"/>
      <c r="JZR255" s="461"/>
      <c r="JZS255" s="461"/>
      <c r="JZT255" s="461"/>
      <c r="JZU255" s="461"/>
      <c r="JZV255" s="461"/>
      <c r="JZW255" s="461"/>
      <c r="JZX255" s="461"/>
      <c r="JZY255" s="461"/>
      <c r="JZZ255" s="461"/>
      <c r="KAA255" s="461"/>
      <c r="KAB255" s="461"/>
      <c r="KAC255" s="461"/>
      <c r="KAD255" s="461"/>
      <c r="KAE255" s="461"/>
      <c r="KAF255" s="461"/>
      <c r="KAG255" s="461"/>
      <c r="KAH255" s="461"/>
      <c r="KAI255" s="461"/>
      <c r="KAJ255" s="461"/>
      <c r="KAK255" s="461"/>
      <c r="KAL255" s="461"/>
      <c r="KAM255" s="461"/>
      <c r="KAN255" s="461"/>
      <c r="KAO255" s="461"/>
      <c r="KAP255" s="461"/>
      <c r="KAQ255" s="461"/>
      <c r="KAR255" s="461"/>
      <c r="KAS255" s="461"/>
      <c r="KAT255" s="461"/>
      <c r="KAU255" s="461"/>
      <c r="KAV255" s="461"/>
      <c r="KAW255" s="461"/>
      <c r="KAX255" s="461"/>
      <c r="KAY255" s="461"/>
      <c r="KAZ255" s="461"/>
      <c r="KBA255" s="461"/>
      <c r="KBB255" s="461"/>
      <c r="KBC255" s="461"/>
      <c r="KBD255" s="461"/>
      <c r="KBE255" s="461"/>
      <c r="KBF255" s="461"/>
      <c r="KBG255" s="461"/>
      <c r="KBH255" s="461"/>
      <c r="KBI255" s="461"/>
      <c r="KBJ255" s="461"/>
      <c r="KBK255" s="461"/>
      <c r="KBL255" s="461"/>
      <c r="KBM255" s="461"/>
      <c r="KBN255" s="461"/>
      <c r="KBO255" s="461"/>
      <c r="KBP255" s="461"/>
      <c r="KBQ255" s="461"/>
      <c r="KBR255" s="461"/>
      <c r="KBS255" s="461"/>
      <c r="KBT255" s="461"/>
      <c r="KBU255" s="461"/>
      <c r="KBV255" s="461"/>
      <c r="KBW255" s="461"/>
      <c r="KBX255" s="461"/>
      <c r="KBY255" s="461"/>
      <c r="KBZ255" s="461"/>
      <c r="KCA255" s="461"/>
      <c r="KCB255" s="461"/>
      <c r="KCC255" s="461"/>
      <c r="KCD255" s="461"/>
      <c r="KCE255" s="461"/>
      <c r="KCF255" s="461"/>
      <c r="KCG255" s="461"/>
      <c r="KCH255" s="461"/>
      <c r="KCI255" s="461"/>
      <c r="KCJ255" s="461"/>
      <c r="KCK255" s="461"/>
      <c r="KCL255" s="461"/>
      <c r="KCM255" s="461"/>
      <c r="KCN255" s="461"/>
      <c r="KCO255" s="461"/>
      <c r="KCP255" s="461"/>
      <c r="KCQ255" s="461"/>
      <c r="KCR255" s="461"/>
      <c r="KCS255" s="461"/>
      <c r="KCT255" s="461"/>
      <c r="KCU255" s="461"/>
      <c r="KCV255" s="461"/>
      <c r="KCW255" s="461"/>
      <c r="KCX255" s="461"/>
      <c r="KCY255" s="461"/>
      <c r="KCZ255" s="461"/>
      <c r="KDA255" s="461"/>
      <c r="KDB255" s="461"/>
      <c r="KDC255" s="461"/>
      <c r="KDD255" s="461"/>
      <c r="KDE255" s="461"/>
      <c r="KDF255" s="461"/>
      <c r="KDG255" s="461"/>
      <c r="KDH255" s="461"/>
      <c r="KDI255" s="461"/>
      <c r="KDJ255" s="461"/>
      <c r="KDK255" s="461"/>
      <c r="KDL255" s="461"/>
      <c r="KDM255" s="461"/>
      <c r="KDN255" s="461"/>
      <c r="KDO255" s="461"/>
      <c r="KDP255" s="461"/>
      <c r="KDQ255" s="461"/>
      <c r="KDR255" s="461"/>
      <c r="KDS255" s="461"/>
      <c r="KDT255" s="461"/>
      <c r="KDU255" s="461"/>
      <c r="KDV255" s="461"/>
      <c r="KDW255" s="461"/>
      <c r="KDX255" s="461"/>
      <c r="KDY255" s="461"/>
      <c r="KDZ255" s="461"/>
      <c r="KEA255" s="461"/>
      <c r="KEB255" s="461"/>
      <c r="KEC255" s="461"/>
      <c r="KED255" s="461"/>
      <c r="KEE255" s="461"/>
      <c r="KEF255" s="461"/>
      <c r="KEG255" s="461"/>
      <c r="KEH255" s="461"/>
      <c r="KEI255" s="461"/>
      <c r="KEJ255" s="461"/>
      <c r="KEK255" s="461"/>
      <c r="KEL255" s="461"/>
      <c r="KEM255" s="461"/>
      <c r="KEN255" s="461"/>
      <c r="KEO255" s="461"/>
      <c r="KEP255" s="461"/>
      <c r="KEQ255" s="461"/>
      <c r="KER255" s="461"/>
      <c r="KES255" s="461"/>
      <c r="KET255" s="461"/>
      <c r="KEU255" s="461"/>
      <c r="KEV255" s="461"/>
      <c r="KEW255" s="461"/>
      <c r="KEX255" s="461"/>
      <c r="KEY255" s="461"/>
      <c r="KEZ255" s="461"/>
      <c r="KFA255" s="461"/>
      <c r="KFB255" s="461"/>
      <c r="KFC255" s="461"/>
      <c r="KFD255" s="461"/>
      <c r="KFE255" s="461"/>
      <c r="KFF255" s="461"/>
      <c r="KFG255" s="461"/>
      <c r="KFH255" s="461"/>
      <c r="KFI255" s="461"/>
      <c r="KFJ255" s="461"/>
      <c r="KFK255" s="461"/>
      <c r="KFL255" s="461"/>
      <c r="KFM255" s="461"/>
      <c r="KFN255" s="461"/>
      <c r="KFO255" s="461"/>
      <c r="KFP255" s="461"/>
      <c r="KFQ255" s="461"/>
      <c r="KFR255" s="461"/>
      <c r="KFS255" s="461"/>
      <c r="KFT255" s="461"/>
      <c r="KFU255" s="461"/>
      <c r="KFV255" s="461"/>
      <c r="KFW255" s="461"/>
      <c r="KFX255" s="461"/>
      <c r="KFY255" s="461"/>
      <c r="KFZ255" s="461"/>
      <c r="KGA255" s="461"/>
      <c r="KGB255" s="461"/>
      <c r="KGC255" s="461"/>
      <c r="KGD255" s="461"/>
      <c r="KGE255" s="461"/>
      <c r="KGF255" s="461"/>
      <c r="KGG255" s="461"/>
      <c r="KGH255" s="461"/>
      <c r="KGI255" s="461"/>
      <c r="KGJ255" s="461"/>
      <c r="KGK255" s="461"/>
      <c r="KGL255" s="461"/>
      <c r="KGM255" s="461"/>
      <c r="KGN255" s="461"/>
      <c r="KGO255" s="461"/>
      <c r="KGP255" s="461"/>
      <c r="KGQ255" s="461"/>
      <c r="KGR255" s="461"/>
      <c r="KGS255" s="461"/>
      <c r="KGT255" s="461"/>
      <c r="KGU255" s="461"/>
      <c r="KGV255" s="461"/>
      <c r="KGW255" s="461"/>
      <c r="KGX255" s="461"/>
      <c r="KGY255" s="461"/>
      <c r="KGZ255" s="461"/>
      <c r="KHA255" s="461"/>
      <c r="KHB255" s="461"/>
      <c r="KHC255" s="461"/>
      <c r="KHD255" s="461"/>
      <c r="KHE255" s="461"/>
      <c r="KHF255" s="461"/>
      <c r="KHG255" s="461"/>
      <c r="KHH255" s="461"/>
      <c r="KHI255" s="461"/>
      <c r="KHJ255" s="461"/>
      <c r="KHK255" s="461"/>
      <c r="KHL255" s="461"/>
      <c r="KHM255" s="461"/>
      <c r="KHN255" s="461"/>
      <c r="KHO255" s="461"/>
      <c r="KHP255" s="461"/>
      <c r="KHQ255" s="461"/>
      <c r="KHR255" s="461"/>
      <c r="KHS255" s="461"/>
      <c r="KHT255" s="461"/>
      <c r="KHU255" s="461"/>
      <c r="KHV255" s="461"/>
      <c r="KHW255" s="461"/>
      <c r="KHX255" s="461"/>
      <c r="KHY255" s="461"/>
      <c r="KHZ255" s="461"/>
      <c r="KIA255" s="461"/>
      <c r="KIB255" s="461"/>
      <c r="KIC255" s="461"/>
      <c r="KID255" s="461"/>
      <c r="KIE255" s="461"/>
      <c r="KIF255" s="461"/>
      <c r="KIG255" s="461"/>
      <c r="KIH255" s="461"/>
      <c r="KII255" s="461"/>
      <c r="KIJ255" s="461"/>
      <c r="KIK255" s="461"/>
      <c r="KIL255" s="461"/>
      <c r="KIM255" s="461"/>
      <c r="KIN255" s="461"/>
      <c r="KIO255" s="461"/>
      <c r="KIP255" s="461"/>
      <c r="KIQ255" s="461"/>
      <c r="KIR255" s="461"/>
      <c r="KIS255" s="461"/>
      <c r="KIT255" s="461"/>
      <c r="KIU255" s="461"/>
      <c r="KIV255" s="461"/>
      <c r="KIW255" s="461"/>
      <c r="KIX255" s="461"/>
      <c r="KIY255" s="461"/>
      <c r="KIZ255" s="461"/>
      <c r="KJA255" s="461"/>
      <c r="KJB255" s="461"/>
      <c r="KJC255" s="461"/>
      <c r="KJD255" s="461"/>
      <c r="KJE255" s="461"/>
      <c r="KJF255" s="461"/>
      <c r="KJG255" s="461"/>
      <c r="KJH255" s="461"/>
      <c r="KJI255" s="461"/>
      <c r="KJJ255" s="461"/>
      <c r="KJK255" s="461"/>
      <c r="KJL255" s="461"/>
      <c r="KJM255" s="461"/>
      <c r="KJN255" s="461"/>
      <c r="KJO255" s="461"/>
      <c r="KJP255" s="461"/>
      <c r="KJQ255" s="461"/>
      <c r="KJR255" s="461"/>
      <c r="KJS255" s="461"/>
      <c r="KJT255" s="461"/>
      <c r="KJU255" s="461"/>
      <c r="KJV255" s="461"/>
      <c r="KJW255" s="461"/>
      <c r="KJX255" s="461"/>
      <c r="KJY255" s="461"/>
      <c r="KJZ255" s="461"/>
      <c r="KKA255" s="461"/>
      <c r="KKB255" s="461"/>
      <c r="KKC255" s="461"/>
      <c r="KKD255" s="461"/>
      <c r="KKE255" s="461"/>
      <c r="KKF255" s="461"/>
      <c r="KKG255" s="461"/>
      <c r="KKH255" s="461"/>
      <c r="KKI255" s="461"/>
      <c r="KKJ255" s="461"/>
      <c r="KKK255" s="461"/>
      <c r="KKL255" s="461"/>
      <c r="KKM255" s="461"/>
      <c r="KKN255" s="461"/>
      <c r="KKO255" s="461"/>
      <c r="KKP255" s="461"/>
      <c r="KKQ255" s="461"/>
      <c r="KKR255" s="461"/>
      <c r="KKS255" s="461"/>
      <c r="KKT255" s="461"/>
      <c r="KKU255" s="461"/>
      <c r="KKV255" s="461"/>
      <c r="KKW255" s="461"/>
      <c r="KKX255" s="461"/>
      <c r="KKY255" s="461"/>
      <c r="KKZ255" s="461"/>
      <c r="KLA255" s="461"/>
      <c r="KLB255" s="461"/>
      <c r="KLC255" s="461"/>
      <c r="KLD255" s="461"/>
      <c r="KLE255" s="461"/>
      <c r="KLF255" s="461"/>
      <c r="KLG255" s="461"/>
      <c r="KLH255" s="461"/>
      <c r="KLI255" s="461"/>
      <c r="KLJ255" s="461"/>
      <c r="KLK255" s="461"/>
      <c r="KLL255" s="461"/>
      <c r="KLM255" s="461"/>
      <c r="KLN255" s="461"/>
      <c r="KLO255" s="461"/>
      <c r="KLP255" s="461"/>
      <c r="KLQ255" s="461"/>
      <c r="KLR255" s="461"/>
      <c r="KLS255" s="461"/>
      <c r="KLT255" s="461"/>
      <c r="KLU255" s="461"/>
      <c r="KLV255" s="461"/>
      <c r="KLW255" s="461"/>
      <c r="KLX255" s="461"/>
      <c r="KLY255" s="461"/>
      <c r="KLZ255" s="461"/>
      <c r="KMA255" s="461"/>
      <c r="KMB255" s="461"/>
      <c r="KMC255" s="461"/>
      <c r="KMD255" s="461"/>
      <c r="KME255" s="461"/>
      <c r="KMF255" s="461"/>
      <c r="KMG255" s="461"/>
      <c r="KMH255" s="461"/>
      <c r="KMI255" s="461"/>
      <c r="KMJ255" s="461"/>
      <c r="KMK255" s="461"/>
      <c r="KML255" s="461"/>
      <c r="KMM255" s="461"/>
      <c r="KMN255" s="461"/>
      <c r="KMO255" s="461"/>
      <c r="KMP255" s="461"/>
      <c r="KMQ255" s="461"/>
      <c r="KMR255" s="461"/>
      <c r="KMS255" s="461"/>
      <c r="KMT255" s="461"/>
      <c r="KMU255" s="461"/>
      <c r="KMV255" s="461"/>
      <c r="KMW255" s="461"/>
      <c r="KMX255" s="461"/>
      <c r="KMY255" s="461"/>
      <c r="KMZ255" s="461"/>
      <c r="KNA255" s="461"/>
      <c r="KNB255" s="461"/>
      <c r="KNC255" s="461"/>
      <c r="KND255" s="461"/>
      <c r="KNE255" s="461"/>
      <c r="KNF255" s="461"/>
      <c r="KNG255" s="461"/>
      <c r="KNH255" s="461"/>
      <c r="KNI255" s="461"/>
      <c r="KNJ255" s="461"/>
      <c r="KNK255" s="461"/>
      <c r="KNL255" s="461"/>
      <c r="KNM255" s="461"/>
      <c r="KNN255" s="461"/>
      <c r="KNO255" s="461"/>
      <c r="KNP255" s="461"/>
      <c r="KNQ255" s="461"/>
      <c r="KNR255" s="461"/>
      <c r="KNS255" s="461"/>
      <c r="KNT255" s="461"/>
      <c r="KNU255" s="461"/>
      <c r="KNV255" s="461"/>
      <c r="KNW255" s="461"/>
      <c r="KNX255" s="461"/>
      <c r="KNY255" s="461"/>
      <c r="KNZ255" s="461"/>
      <c r="KOA255" s="461"/>
      <c r="KOB255" s="461"/>
      <c r="KOC255" s="461"/>
      <c r="KOD255" s="461"/>
      <c r="KOE255" s="461"/>
      <c r="KOF255" s="461"/>
      <c r="KOG255" s="461"/>
      <c r="KOH255" s="461"/>
      <c r="KOI255" s="461"/>
      <c r="KOJ255" s="461"/>
      <c r="KOK255" s="461"/>
      <c r="KOL255" s="461"/>
      <c r="KOM255" s="461"/>
      <c r="KON255" s="461"/>
      <c r="KOO255" s="461"/>
      <c r="KOP255" s="461"/>
      <c r="KOQ255" s="461"/>
      <c r="KOR255" s="461"/>
      <c r="KOS255" s="461"/>
      <c r="KOT255" s="461"/>
      <c r="KOU255" s="461"/>
      <c r="KOV255" s="461"/>
      <c r="KOW255" s="461"/>
      <c r="KOX255" s="461"/>
      <c r="KOY255" s="461"/>
      <c r="KOZ255" s="461"/>
      <c r="KPA255" s="461"/>
      <c r="KPB255" s="461"/>
      <c r="KPC255" s="461"/>
      <c r="KPD255" s="461"/>
      <c r="KPE255" s="461"/>
      <c r="KPF255" s="461"/>
      <c r="KPG255" s="461"/>
      <c r="KPH255" s="461"/>
      <c r="KPI255" s="461"/>
      <c r="KPJ255" s="461"/>
      <c r="KPK255" s="461"/>
      <c r="KPL255" s="461"/>
      <c r="KPM255" s="461"/>
      <c r="KPN255" s="461"/>
      <c r="KPO255" s="461"/>
      <c r="KPP255" s="461"/>
      <c r="KPQ255" s="461"/>
      <c r="KPR255" s="461"/>
      <c r="KPS255" s="461"/>
      <c r="KPT255" s="461"/>
      <c r="KPU255" s="461"/>
      <c r="KPV255" s="461"/>
      <c r="KPW255" s="461"/>
      <c r="KPX255" s="461"/>
      <c r="KPY255" s="461"/>
      <c r="KPZ255" s="461"/>
      <c r="KQA255" s="461"/>
      <c r="KQB255" s="461"/>
      <c r="KQC255" s="461"/>
      <c r="KQD255" s="461"/>
      <c r="KQE255" s="461"/>
      <c r="KQF255" s="461"/>
      <c r="KQG255" s="461"/>
      <c r="KQH255" s="461"/>
      <c r="KQI255" s="461"/>
      <c r="KQJ255" s="461"/>
      <c r="KQK255" s="461"/>
      <c r="KQL255" s="461"/>
      <c r="KQM255" s="461"/>
      <c r="KQN255" s="461"/>
      <c r="KQO255" s="461"/>
      <c r="KQP255" s="461"/>
      <c r="KQQ255" s="461"/>
      <c r="KQR255" s="461"/>
      <c r="KQS255" s="461"/>
      <c r="KQT255" s="461"/>
      <c r="KQU255" s="461"/>
      <c r="KQV255" s="461"/>
      <c r="KQW255" s="461"/>
      <c r="KQX255" s="461"/>
      <c r="KQY255" s="461"/>
      <c r="KQZ255" s="461"/>
      <c r="KRA255" s="461"/>
      <c r="KRB255" s="461"/>
      <c r="KRC255" s="461"/>
      <c r="KRD255" s="461"/>
      <c r="KRE255" s="461"/>
      <c r="KRF255" s="461"/>
      <c r="KRG255" s="461"/>
      <c r="KRH255" s="461"/>
      <c r="KRI255" s="461"/>
      <c r="KRJ255" s="461"/>
      <c r="KRK255" s="461"/>
      <c r="KRL255" s="461"/>
      <c r="KRM255" s="461"/>
      <c r="KRN255" s="461"/>
      <c r="KRO255" s="461"/>
      <c r="KRP255" s="461"/>
      <c r="KRQ255" s="461"/>
      <c r="KRR255" s="461"/>
      <c r="KRS255" s="461"/>
      <c r="KRT255" s="461"/>
      <c r="KRU255" s="461"/>
      <c r="KRV255" s="461"/>
      <c r="KRW255" s="461"/>
      <c r="KRX255" s="461"/>
      <c r="KRY255" s="461"/>
      <c r="KRZ255" s="461"/>
      <c r="KSA255" s="461"/>
      <c r="KSB255" s="461"/>
      <c r="KSC255" s="461"/>
      <c r="KSD255" s="461"/>
      <c r="KSE255" s="461"/>
      <c r="KSF255" s="461"/>
      <c r="KSG255" s="461"/>
      <c r="KSH255" s="461"/>
      <c r="KSI255" s="461"/>
      <c r="KSJ255" s="461"/>
      <c r="KSK255" s="461"/>
      <c r="KSL255" s="461"/>
      <c r="KSM255" s="461"/>
      <c r="KSN255" s="461"/>
      <c r="KSO255" s="461"/>
      <c r="KSP255" s="461"/>
      <c r="KSQ255" s="461"/>
      <c r="KSR255" s="461"/>
      <c r="KSS255" s="461"/>
      <c r="KST255" s="461"/>
      <c r="KSU255" s="461"/>
      <c r="KSV255" s="461"/>
      <c r="KSW255" s="461"/>
      <c r="KSX255" s="461"/>
      <c r="KSY255" s="461"/>
      <c r="KSZ255" s="461"/>
      <c r="KTA255" s="461"/>
      <c r="KTB255" s="461"/>
      <c r="KTC255" s="461"/>
      <c r="KTD255" s="461"/>
      <c r="KTE255" s="461"/>
      <c r="KTF255" s="461"/>
      <c r="KTG255" s="461"/>
      <c r="KTH255" s="461"/>
      <c r="KTI255" s="461"/>
      <c r="KTJ255" s="461"/>
      <c r="KTK255" s="461"/>
      <c r="KTL255" s="461"/>
      <c r="KTM255" s="461"/>
      <c r="KTN255" s="461"/>
      <c r="KTO255" s="461"/>
      <c r="KTP255" s="461"/>
      <c r="KTQ255" s="461"/>
      <c r="KTR255" s="461"/>
      <c r="KTS255" s="461"/>
      <c r="KTT255" s="461"/>
      <c r="KTU255" s="461"/>
      <c r="KTV255" s="461"/>
      <c r="KTW255" s="461"/>
      <c r="KTX255" s="461"/>
      <c r="KTY255" s="461"/>
      <c r="KTZ255" s="461"/>
      <c r="KUA255" s="461"/>
      <c r="KUB255" s="461"/>
      <c r="KUC255" s="461"/>
      <c r="KUD255" s="461"/>
      <c r="KUE255" s="461"/>
      <c r="KUF255" s="461"/>
      <c r="KUG255" s="461"/>
      <c r="KUH255" s="461"/>
      <c r="KUI255" s="461"/>
      <c r="KUJ255" s="461"/>
      <c r="KUK255" s="461"/>
      <c r="KUL255" s="461"/>
      <c r="KUM255" s="461"/>
      <c r="KUN255" s="461"/>
      <c r="KUO255" s="461"/>
      <c r="KUP255" s="461"/>
      <c r="KUQ255" s="461"/>
      <c r="KUR255" s="461"/>
      <c r="KUS255" s="461"/>
      <c r="KUT255" s="461"/>
      <c r="KUU255" s="461"/>
      <c r="KUV255" s="461"/>
      <c r="KUW255" s="461"/>
      <c r="KUX255" s="461"/>
      <c r="KUY255" s="461"/>
      <c r="KUZ255" s="461"/>
      <c r="KVA255" s="461"/>
      <c r="KVB255" s="461"/>
      <c r="KVC255" s="461"/>
      <c r="KVD255" s="461"/>
      <c r="KVE255" s="461"/>
      <c r="KVF255" s="461"/>
      <c r="KVG255" s="461"/>
      <c r="KVH255" s="461"/>
      <c r="KVI255" s="461"/>
      <c r="KVJ255" s="461"/>
      <c r="KVK255" s="461"/>
      <c r="KVL255" s="461"/>
      <c r="KVM255" s="461"/>
      <c r="KVN255" s="461"/>
      <c r="KVO255" s="461"/>
      <c r="KVP255" s="461"/>
      <c r="KVQ255" s="461"/>
      <c r="KVR255" s="461"/>
      <c r="KVS255" s="461"/>
      <c r="KVT255" s="461"/>
      <c r="KVU255" s="461"/>
      <c r="KVV255" s="461"/>
      <c r="KVW255" s="461"/>
      <c r="KVX255" s="461"/>
      <c r="KVY255" s="461"/>
      <c r="KVZ255" s="461"/>
      <c r="KWA255" s="461"/>
      <c r="KWB255" s="461"/>
      <c r="KWC255" s="461"/>
      <c r="KWD255" s="461"/>
      <c r="KWE255" s="461"/>
      <c r="KWF255" s="461"/>
      <c r="KWG255" s="461"/>
      <c r="KWH255" s="461"/>
      <c r="KWI255" s="461"/>
      <c r="KWJ255" s="461"/>
      <c r="KWK255" s="461"/>
      <c r="KWL255" s="461"/>
      <c r="KWM255" s="461"/>
      <c r="KWN255" s="461"/>
      <c r="KWO255" s="461"/>
      <c r="KWP255" s="461"/>
      <c r="KWQ255" s="461"/>
      <c r="KWR255" s="461"/>
      <c r="KWS255" s="461"/>
      <c r="KWT255" s="461"/>
      <c r="KWU255" s="461"/>
      <c r="KWV255" s="461"/>
      <c r="KWW255" s="461"/>
      <c r="KWX255" s="461"/>
      <c r="KWY255" s="461"/>
      <c r="KWZ255" s="461"/>
      <c r="KXA255" s="461"/>
      <c r="KXB255" s="461"/>
      <c r="KXC255" s="461"/>
      <c r="KXD255" s="461"/>
      <c r="KXE255" s="461"/>
      <c r="KXF255" s="461"/>
      <c r="KXG255" s="461"/>
      <c r="KXH255" s="461"/>
      <c r="KXI255" s="461"/>
      <c r="KXJ255" s="461"/>
      <c r="KXK255" s="461"/>
      <c r="KXL255" s="461"/>
      <c r="KXM255" s="461"/>
      <c r="KXN255" s="461"/>
      <c r="KXO255" s="461"/>
      <c r="KXP255" s="461"/>
      <c r="KXQ255" s="461"/>
      <c r="KXR255" s="461"/>
      <c r="KXS255" s="461"/>
      <c r="KXT255" s="461"/>
      <c r="KXU255" s="461"/>
      <c r="KXV255" s="461"/>
      <c r="KXW255" s="461"/>
      <c r="KXX255" s="461"/>
      <c r="KXY255" s="461"/>
      <c r="KXZ255" s="461"/>
      <c r="KYA255" s="461"/>
      <c r="KYB255" s="461"/>
      <c r="KYC255" s="461"/>
      <c r="KYD255" s="461"/>
      <c r="KYE255" s="461"/>
      <c r="KYF255" s="461"/>
      <c r="KYG255" s="461"/>
      <c r="KYH255" s="461"/>
      <c r="KYI255" s="461"/>
      <c r="KYJ255" s="461"/>
      <c r="KYK255" s="461"/>
      <c r="KYL255" s="461"/>
      <c r="KYM255" s="461"/>
      <c r="KYN255" s="461"/>
      <c r="KYO255" s="461"/>
      <c r="KYP255" s="461"/>
      <c r="KYQ255" s="461"/>
      <c r="KYR255" s="461"/>
      <c r="KYS255" s="461"/>
      <c r="KYT255" s="461"/>
      <c r="KYU255" s="461"/>
      <c r="KYV255" s="461"/>
      <c r="KYW255" s="461"/>
      <c r="KYX255" s="461"/>
      <c r="KYY255" s="461"/>
      <c r="KYZ255" s="461"/>
      <c r="KZA255" s="461"/>
      <c r="KZB255" s="461"/>
      <c r="KZC255" s="461"/>
      <c r="KZD255" s="461"/>
      <c r="KZE255" s="461"/>
      <c r="KZF255" s="461"/>
      <c r="KZG255" s="461"/>
      <c r="KZH255" s="461"/>
      <c r="KZI255" s="461"/>
      <c r="KZJ255" s="461"/>
      <c r="KZK255" s="461"/>
      <c r="KZL255" s="461"/>
      <c r="KZM255" s="461"/>
      <c r="KZN255" s="461"/>
      <c r="KZO255" s="461"/>
      <c r="KZP255" s="461"/>
      <c r="KZQ255" s="461"/>
      <c r="KZR255" s="461"/>
      <c r="KZS255" s="461"/>
      <c r="KZT255" s="461"/>
      <c r="KZU255" s="461"/>
      <c r="KZV255" s="461"/>
      <c r="KZW255" s="461"/>
      <c r="KZX255" s="461"/>
      <c r="KZY255" s="461"/>
      <c r="KZZ255" s="461"/>
      <c r="LAA255" s="461"/>
      <c r="LAB255" s="461"/>
      <c r="LAC255" s="461"/>
      <c r="LAD255" s="461"/>
      <c r="LAE255" s="461"/>
      <c r="LAF255" s="461"/>
      <c r="LAG255" s="461"/>
      <c r="LAH255" s="461"/>
      <c r="LAI255" s="461"/>
      <c r="LAJ255" s="461"/>
      <c r="LAK255" s="461"/>
      <c r="LAL255" s="461"/>
      <c r="LAM255" s="461"/>
      <c r="LAN255" s="461"/>
      <c r="LAO255" s="461"/>
      <c r="LAP255" s="461"/>
      <c r="LAQ255" s="461"/>
      <c r="LAR255" s="461"/>
      <c r="LAS255" s="461"/>
      <c r="LAT255" s="461"/>
      <c r="LAU255" s="461"/>
      <c r="LAV255" s="461"/>
      <c r="LAW255" s="461"/>
      <c r="LAX255" s="461"/>
      <c r="LAY255" s="461"/>
      <c r="LAZ255" s="461"/>
      <c r="LBA255" s="461"/>
      <c r="LBB255" s="461"/>
      <c r="LBC255" s="461"/>
      <c r="LBD255" s="461"/>
      <c r="LBE255" s="461"/>
      <c r="LBF255" s="461"/>
      <c r="LBG255" s="461"/>
      <c r="LBH255" s="461"/>
      <c r="LBI255" s="461"/>
      <c r="LBJ255" s="461"/>
      <c r="LBK255" s="461"/>
      <c r="LBL255" s="461"/>
      <c r="LBM255" s="461"/>
      <c r="LBN255" s="461"/>
      <c r="LBO255" s="461"/>
      <c r="LBP255" s="461"/>
      <c r="LBQ255" s="461"/>
      <c r="LBR255" s="461"/>
      <c r="LBS255" s="461"/>
      <c r="LBT255" s="461"/>
      <c r="LBU255" s="461"/>
      <c r="LBV255" s="461"/>
      <c r="LBW255" s="461"/>
      <c r="LBX255" s="461"/>
      <c r="LBY255" s="461"/>
      <c r="LBZ255" s="461"/>
      <c r="LCA255" s="461"/>
      <c r="LCB255" s="461"/>
      <c r="LCC255" s="461"/>
      <c r="LCD255" s="461"/>
      <c r="LCE255" s="461"/>
      <c r="LCF255" s="461"/>
      <c r="LCG255" s="461"/>
      <c r="LCH255" s="461"/>
      <c r="LCI255" s="461"/>
      <c r="LCJ255" s="461"/>
      <c r="LCK255" s="461"/>
      <c r="LCL255" s="461"/>
      <c r="LCM255" s="461"/>
      <c r="LCN255" s="461"/>
      <c r="LCO255" s="461"/>
      <c r="LCP255" s="461"/>
      <c r="LCQ255" s="461"/>
      <c r="LCR255" s="461"/>
      <c r="LCS255" s="461"/>
      <c r="LCT255" s="461"/>
      <c r="LCU255" s="461"/>
      <c r="LCV255" s="461"/>
      <c r="LCW255" s="461"/>
      <c r="LCX255" s="461"/>
      <c r="LCY255" s="461"/>
      <c r="LCZ255" s="461"/>
      <c r="LDA255" s="461"/>
      <c r="LDB255" s="461"/>
      <c r="LDC255" s="461"/>
      <c r="LDD255" s="461"/>
      <c r="LDE255" s="461"/>
      <c r="LDF255" s="461"/>
      <c r="LDG255" s="461"/>
      <c r="LDH255" s="461"/>
      <c r="LDI255" s="461"/>
      <c r="LDJ255" s="461"/>
      <c r="LDK255" s="461"/>
      <c r="LDL255" s="461"/>
      <c r="LDM255" s="461"/>
      <c r="LDN255" s="461"/>
      <c r="LDO255" s="461"/>
      <c r="LDP255" s="461"/>
      <c r="LDQ255" s="461"/>
      <c r="LDR255" s="461"/>
      <c r="LDS255" s="461"/>
      <c r="LDT255" s="461"/>
      <c r="LDU255" s="461"/>
      <c r="LDV255" s="461"/>
      <c r="LDW255" s="461"/>
      <c r="LDX255" s="461"/>
      <c r="LDY255" s="461"/>
      <c r="LDZ255" s="461"/>
      <c r="LEA255" s="461"/>
      <c r="LEB255" s="461"/>
      <c r="LEC255" s="461"/>
      <c r="LED255" s="461"/>
      <c r="LEE255" s="461"/>
      <c r="LEF255" s="461"/>
      <c r="LEG255" s="461"/>
      <c r="LEH255" s="461"/>
      <c r="LEI255" s="461"/>
      <c r="LEJ255" s="461"/>
      <c r="LEK255" s="461"/>
      <c r="LEL255" s="461"/>
      <c r="LEM255" s="461"/>
      <c r="LEN255" s="461"/>
      <c r="LEO255" s="461"/>
      <c r="LEP255" s="461"/>
      <c r="LEQ255" s="461"/>
      <c r="LER255" s="461"/>
      <c r="LES255" s="461"/>
      <c r="LET255" s="461"/>
      <c r="LEU255" s="461"/>
      <c r="LEV255" s="461"/>
      <c r="LEW255" s="461"/>
      <c r="LEX255" s="461"/>
      <c r="LEY255" s="461"/>
      <c r="LEZ255" s="461"/>
      <c r="LFA255" s="461"/>
      <c r="LFB255" s="461"/>
      <c r="LFC255" s="461"/>
      <c r="LFD255" s="461"/>
      <c r="LFE255" s="461"/>
      <c r="LFF255" s="461"/>
      <c r="LFG255" s="461"/>
      <c r="LFH255" s="461"/>
      <c r="LFI255" s="461"/>
      <c r="LFJ255" s="461"/>
      <c r="LFK255" s="461"/>
      <c r="LFL255" s="461"/>
      <c r="LFM255" s="461"/>
      <c r="LFN255" s="461"/>
      <c r="LFO255" s="461"/>
      <c r="LFP255" s="461"/>
      <c r="LFQ255" s="461"/>
      <c r="LFR255" s="461"/>
      <c r="LFS255" s="461"/>
      <c r="LFT255" s="461"/>
      <c r="LFU255" s="461"/>
      <c r="LFV255" s="461"/>
      <c r="LFW255" s="461"/>
      <c r="LFX255" s="461"/>
      <c r="LFY255" s="461"/>
      <c r="LFZ255" s="461"/>
      <c r="LGA255" s="461"/>
      <c r="LGB255" s="461"/>
      <c r="LGC255" s="461"/>
      <c r="LGD255" s="461"/>
      <c r="LGE255" s="461"/>
      <c r="LGF255" s="461"/>
      <c r="LGG255" s="461"/>
      <c r="LGH255" s="461"/>
      <c r="LGI255" s="461"/>
      <c r="LGJ255" s="461"/>
      <c r="LGK255" s="461"/>
      <c r="LGL255" s="461"/>
      <c r="LGM255" s="461"/>
      <c r="LGN255" s="461"/>
      <c r="LGO255" s="461"/>
      <c r="LGP255" s="461"/>
      <c r="LGQ255" s="461"/>
      <c r="LGR255" s="461"/>
      <c r="LGS255" s="461"/>
      <c r="LGT255" s="461"/>
      <c r="LGU255" s="461"/>
      <c r="LGV255" s="461"/>
      <c r="LGW255" s="461"/>
      <c r="LGX255" s="461"/>
      <c r="LGY255" s="461"/>
      <c r="LGZ255" s="461"/>
      <c r="LHA255" s="461"/>
      <c r="LHB255" s="461"/>
      <c r="LHC255" s="461"/>
      <c r="LHD255" s="461"/>
      <c r="LHE255" s="461"/>
      <c r="LHF255" s="461"/>
      <c r="LHG255" s="461"/>
      <c r="LHH255" s="461"/>
      <c r="LHI255" s="461"/>
      <c r="LHJ255" s="461"/>
      <c r="LHK255" s="461"/>
      <c r="LHL255" s="461"/>
      <c r="LHM255" s="461"/>
      <c r="LHN255" s="461"/>
      <c r="LHO255" s="461"/>
      <c r="LHP255" s="461"/>
      <c r="LHQ255" s="461"/>
      <c r="LHR255" s="461"/>
      <c r="LHS255" s="461"/>
      <c r="LHT255" s="461"/>
      <c r="LHU255" s="461"/>
      <c r="LHV255" s="461"/>
      <c r="LHW255" s="461"/>
      <c r="LHX255" s="461"/>
      <c r="LHY255" s="461"/>
      <c r="LHZ255" s="461"/>
      <c r="LIA255" s="461"/>
      <c r="LIB255" s="461"/>
      <c r="LIC255" s="461"/>
      <c r="LID255" s="461"/>
      <c r="LIE255" s="461"/>
      <c r="LIF255" s="461"/>
      <c r="LIG255" s="461"/>
      <c r="LIH255" s="461"/>
      <c r="LII255" s="461"/>
      <c r="LIJ255" s="461"/>
      <c r="LIK255" s="461"/>
      <c r="LIL255" s="461"/>
      <c r="LIM255" s="461"/>
      <c r="LIN255" s="461"/>
      <c r="LIO255" s="461"/>
      <c r="LIP255" s="461"/>
      <c r="LIQ255" s="461"/>
      <c r="LIR255" s="461"/>
      <c r="LIS255" s="461"/>
      <c r="LIT255" s="461"/>
      <c r="LIU255" s="461"/>
      <c r="LIV255" s="461"/>
      <c r="LIW255" s="461"/>
      <c r="LIX255" s="461"/>
      <c r="LIY255" s="461"/>
      <c r="LIZ255" s="461"/>
      <c r="LJA255" s="461"/>
      <c r="LJB255" s="461"/>
      <c r="LJC255" s="461"/>
      <c r="LJD255" s="461"/>
      <c r="LJE255" s="461"/>
      <c r="LJF255" s="461"/>
      <c r="LJG255" s="461"/>
      <c r="LJH255" s="461"/>
      <c r="LJI255" s="461"/>
      <c r="LJJ255" s="461"/>
      <c r="LJK255" s="461"/>
      <c r="LJL255" s="461"/>
      <c r="LJM255" s="461"/>
      <c r="LJN255" s="461"/>
      <c r="LJO255" s="461"/>
      <c r="LJP255" s="461"/>
      <c r="LJQ255" s="461"/>
      <c r="LJR255" s="461"/>
      <c r="LJS255" s="461"/>
      <c r="LJT255" s="461"/>
      <c r="LJU255" s="461"/>
      <c r="LJV255" s="461"/>
      <c r="LJW255" s="461"/>
      <c r="LJX255" s="461"/>
      <c r="LJY255" s="461"/>
      <c r="LJZ255" s="461"/>
      <c r="LKA255" s="461"/>
      <c r="LKB255" s="461"/>
      <c r="LKC255" s="461"/>
      <c r="LKD255" s="461"/>
      <c r="LKE255" s="461"/>
      <c r="LKF255" s="461"/>
      <c r="LKG255" s="461"/>
      <c r="LKH255" s="461"/>
      <c r="LKI255" s="461"/>
      <c r="LKJ255" s="461"/>
      <c r="LKK255" s="461"/>
      <c r="LKL255" s="461"/>
      <c r="LKM255" s="461"/>
      <c r="LKN255" s="461"/>
      <c r="LKO255" s="461"/>
      <c r="LKP255" s="461"/>
      <c r="LKQ255" s="461"/>
      <c r="LKR255" s="461"/>
      <c r="LKS255" s="461"/>
      <c r="LKT255" s="461"/>
      <c r="LKU255" s="461"/>
      <c r="LKV255" s="461"/>
      <c r="LKW255" s="461"/>
      <c r="LKX255" s="461"/>
      <c r="LKY255" s="461"/>
      <c r="LKZ255" s="461"/>
      <c r="LLA255" s="461"/>
      <c r="LLB255" s="461"/>
      <c r="LLC255" s="461"/>
      <c r="LLD255" s="461"/>
      <c r="LLE255" s="461"/>
      <c r="LLF255" s="461"/>
      <c r="LLG255" s="461"/>
      <c r="LLH255" s="461"/>
      <c r="LLI255" s="461"/>
      <c r="LLJ255" s="461"/>
      <c r="LLK255" s="461"/>
      <c r="LLL255" s="461"/>
      <c r="LLM255" s="461"/>
      <c r="LLN255" s="461"/>
      <c r="LLO255" s="461"/>
      <c r="LLP255" s="461"/>
      <c r="LLQ255" s="461"/>
      <c r="LLR255" s="461"/>
      <c r="LLS255" s="461"/>
      <c r="LLT255" s="461"/>
      <c r="LLU255" s="461"/>
      <c r="LLV255" s="461"/>
      <c r="LLW255" s="461"/>
      <c r="LLX255" s="461"/>
      <c r="LLY255" s="461"/>
      <c r="LLZ255" s="461"/>
      <c r="LMA255" s="461"/>
      <c r="LMB255" s="461"/>
      <c r="LMC255" s="461"/>
      <c r="LMD255" s="461"/>
      <c r="LME255" s="461"/>
      <c r="LMF255" s="461"/>
      <c r="LMG255" s="461"/>
      <c r="LMH255" s="461"/>
      <c r="LMI255" s="461"/>
      <c r="LMJ255" s="461"/>
      <c r="LMK255" s="461"/>
      <c r="LML255" s="461"/>
      <c r="LMM255" s="461"/>
      <c r="LMN255" s="461"/>
      <c r="LMO255" s="461"/>
      <c r="LMP255" s="461"/>
      <c r="LMQ255" s="461"/>
      <c r="LMR255" s="461"/>
      <c r="LMS255" s="461"/>
      <c r="LMT255" s="461"/>
      <c r="LMU255" s="461"/>
      <c r="LMV255" s="461"/>
      <c r="LMW255" s="461"/>
      <c r="LMX255" s="461"/>
      <c r="LMY255" s="461"/>
      <c r="LMZ255" s="461"/>
      <c r="LNA255" s="461"/>
      <c r="LNB255" s="461"/>
      <c r="LNC255" s="461"/>
      <c r="LND255" s="461"/>
      <c r="LNE255" s="461"/>
      <c r="LNF255" s="461"/>
      <c r="LNG255" s="461"/>
      <c r="LNH255" s="461"/>
      <c r="LNI255" s="461"/>
      <c r="LNJ255" s="461"/>
      <c r="LNK255" s="461"/>
      <c r="LNL255" s="461"/>
      <c r="LNM255" s="461"/>
      <c r="LNN255" s="461"/>
      <c r="LNO255" s="461"/>
      <c r="LNP255" s="461"/>
      <c r="LNQ255" s="461"/>
      <c r="LNR255" s="461"/>
      <c r="LNS255" s="461"/>
      <c r="LNT255" s="461"/>
      <c r="LNU255" s="461"/>
      <c r="LNV255" s="461"/>
      <c r="LNW255" s="461"/>
      <c r="LNX255" s="461"/>
      <c r="LNY255" s="461"/>
      <c r="LNZ255" s="461"/>
      <c r="LOA255" s="461"/>
      <c r="LOB255" s="461"/>
      <c r="LOC255" s="461"/>
      <c r="LOD255" s="461"/>
      <c r="LOE255" s="461"/>
      <c r="LOF255" s="461"/>
      <c r="LOG255" s="461"/>
      <c r="LOH255" s="461"/>
      <c r="LOI255" s="461"/>
      <c r="LOJ255" s="461"/>
      <c r="LOK255" s="461"/>
      <c r="LOL255" s="461"/>
      <c r="LOM255" s="461"/>
      <c r="LON255" s="461"/>
      <c r="LOO255" s="461"/>
      <c r="LOP255" s="461"/>
      <c r="LOQ255" s="461"/>
      <c r="LOR255" s="461"/>
      <c r="LOS255" s="461"/>
      <c r="LOT255" s="461"/>
      <c r="LOU255" s="461"/>
      <c r="LOV255" s="461"/>
      <c r="LOW255" s="461"/>
      <c r="LOX255" s="461"/>
      <c r="LOY255" s="461"/>
      <c r="LOZ255" s="461"/>
      <c r="LPA255" s="461"/>
      <c r="LPB255" s="461"/>
      <c r="LPC255" s="461"/>
      <c r="LPD255" s="461"/>
      <c r="LPE255" s="461"/>
      <c r="LPF255" s="461"/>
      <c r="LPG255" s="461"/>
      <c r="LPH255" s="461"/>
      <c r="LPI255" s="461"/>
      <c r="LPJ255" s="461"/>
      <c r="LPK255" s="461"/>
      <c r="LPL255" s="461"/>
      <c r="LPM255" s="461"/>
      <c r="LPN255" s="461"/>
      <c r="LPO255" s="461"/>
      <c r="LPP255" s="461"/>
      <c r="LPQ255" s="461"/>
      <c r="LPR255" s="461"/>
      <c r="LPS255" s="461"/>
      <c r="LPT255" s="461"/>
      <c r="LPU255" s="461"/>
      <c r="LPV255" s="461"/>
      <c r="LPW255" s="461"/>
      <c r="LPX255" s="461"/>
      <c r="LPY255" s="461"/>
      <c r="LPZ255" s="461"/>
      <c r="LQA255" s="461"/>
      <c r="LQB255" s="461"/>
      <c r="LQC255" s="461"/>
      <c r="LQD255" s="461"/>
      <c r="LQE255" s="461"/>
      <c r="LQF255" s="461"/>
      <c r="LQG255" s="461"/>
      <c r="LQH255" s="461"/>
      <c r="LQI255" s="461"/>
      <c r="LQJ255" s="461"/>
      <c r="LQK255" s="461"/>
      <c r="LQL255" s="461"/>
      <c r="LQM255" s="461"/>
      <c r="LQN255" s="461"/>
      <c r="LQO255" s="461"/>
      <c r="LQP255" s="461"/>
      <c r="LQQ255" s="461"/>
      <c r="LQR255" s="461"/>
      <c r="LQS255" s="461"/>
      <c r="LQT255" s="461"/>
      <c r="LQU255" s="461"/>
      <c r="LQV255" s="461"/>
      <c r="LQW255" s="461"/>
      <c r="LQX255" s="461"/>
      <c r="LQY255" s="461"/>
      <c r="LQZ255" s="461"/>
      <c r="LRA255" s="461"/>
      <c r="LRB255" s="461"/>
      <c r="LRC255" s="461"/>
      <c r="LRD255" s="461"/>
      <c r="LRE255" s="461"/>
      <c r="LRF255" s="461"/>
      <c r="LRG255" s="461"/>
      <c r="LRH255" s="461"/>
      <c r="LRI255" s="461"/>
      <c r="LRJ255" s="461"/>
      <c r="LRK255" s="461"/>
      <c r="LRL255" s="461"/>
      <c r="LRM255" s="461"/>
      <c r="LRN255" s="461"/>
      <c r="LRO255" s="461"/>
      <c r="LRP255" s="461"/>
      <c r="LRQ255" s="461"/>
      <c r="LRR255" s="461"/>
      <c r="LRS255" s="461"/>
      <c r="LRT255" s="461"/>
      <c r="LRU255" s="461"/>
      <c r="LRV255" s="461"/>
      <c r="LRW255" s="461"/>
      <c r="LRX255" s="461"/>
      <c r="LRY255" s="461"/>
      <c r="LRZ255" s="461"/>
      <c r="LSA255" s="461"/>
      <c r="LSB255" s="461"/>
      <c r="LSC255" s="461"/>
      <c r="LSD255" s="461"/>
      <c r="LSE255" s="461"/>
      <c r="LSF255" s="461"/>
      <c r="LSG255" s="461"/>
      <c r="LSH255" s="461"/>
      <c r="LSI255" s="461"/>
      <c r="LSJ255" s="461"/>
      <c r="LSK255" s="461"/>
      <c r="LSL255" s="461"/>
      <c r="LSM255" s="461"/>
      <c r="LSN255" s="461"/>
      <c r="LSO255" s="461"/>
      <c r="LSP255" s="461"/>
      <c r="LSQ255" s="461"/>
      <c r="LSR255" s="461"/>
      <c r="LSS255" s="461"/>
      <c r="LST255" s="461"/>
      <c r="LSU255" s="461"/>
      <c r="LSV255" s="461"/>
      <c r="LSW255" s="461"/>
      <c r="LSX255" s="461"/>
      <c r="LSY255" s="461"/>
      <c r="LSZ255" s="461"/>
      <c r="LTA255" s="461"/>
      <c r="LTB255" s="461"/>
      <c r="LTC255" s="461"/>
      <c r="LTD255" s="461"/>
      <c r="LTE255" s="461"/>
      <c r="LTF255" s="461"/>
      <c r="LTG255" s="461"/>
      <c r="LTH255" s="461"/>
      <c r="LTI255" s="461"/>
      <c r="LTJ255" s="461"/>
      <c r="LTK255" s="461"/>
      <c r="LTL255" s="461"/>
      <c r="LTM255" s="461"/>
      <c r="LTN255" s="461"/>
      <c r="LTO255" s="461"/>
      <c r="LTP255" s="461"/>
      <c r="LTQ255" s="461"/>
      <c r="LTR255" s="461"/>
      <c r="LTS255" s="461"/>
      <c r="LTT255" s="461"/>
      <c r="LTU255" s="461"/>
      <c r="LTV255" s="461"/>
      <c r="LTW255" s="461"/>
      <c r="LTX255" s="461"/>
      <c r="LTY255" s="461"/>
      <c r="LTZ255" s="461"/>
      <c r="LUA255" s="461"/>
      <c r="LUB255" s="461"/>
      <c r="LUC255" s="461"/>
      <c r="LUD255" s="461"/>
      <c r="LUE255" s="461"/>
      <c r="LUF255" s="461"/>
      <c r="LUG255" s="461"/>
      <c r="LUH255" s="461"/>
      <c r="LUI255" s="461"/>
      <c r="LUJ255" s="461"/>
      <c r="LUK255" s="461"/>
      <c r="LUL255" s="461"/>
      <c r="LUM255" s="461"/>
      <c r="LUN255" s="461"/>
      <c r="LUO255" s="461"/>
      <c r="LUP255" s="461"/>
      <c r="LUQ255" s="461"/>
      <c r="LUR255" s="461"/>
      <c r="LUS255" s="461"/>
      <c r="LUT255" s="461"/>
      <c r="LUU255" s="461"/>
      <c r="LUV255" s="461"/>
      <c r="LUW255" s="461"/>
      <c r="LUX255" s="461"/>
      <c r="LUY255" s="461"/>
      <c r="LUZ255" s="461"/>
      <c r="LVA255" s="461"/>
      <c r="LVB255" s="461"/>
      <c r="LVC255" s="461"/>
      <c r="LVD255" s="461"/>
      <c r="LVE255" s="461"/>
      <c r="LVF255" s="461"/>
      <c r="LVG255" s="461"/>
      <c r="LVH255" s="461"/>
      <c r="LVI255" s="461"/>
      <c r="LVJ255" s="461"/>
      <c r="LVK255" s="461"/>
      <c r="LVL255" s="461"/>
      <c r="LVM255" s="461"/>
      <c r="LVN255" s="461"/>
      <c r="LVO255" s="461"/>
      <c r="LVP255" s="461"/>
      <c r="LVQ255" s="461"/>
      <c r="LVR255" s="461"/>
      <c r="LVS255" s="461"/>
      <c r="LVT255" s="461"/>
      <c r="LVU255" s="461"/>
      <c r="LVV255" s="461"/>
      <c r="LVW255" s="461"/>
      <c r="LVX255" s="461"/>
      <c r="LVY255" s="461"/>
      <c r="LVZ255" s="461"/>
      <c r="LWA255" s="461"/>
      <c r="LWB255" s="461"/>
      <c r="LWC255" s="461"/>
      <c r="LWD255" s="461"/>
      <c r="LWE255" s="461"/>
      <c r="LWF255" s="461"/>
      <c r="LWG255" s="461"/>
      <c r="LWH255" s="461"/>
      <c r="LWI255" s="461"/>
      <c r="LWJ255" s="461"/>
      <c r="LWK255" s="461"/>
      <c r="LWL255" s="461"/>
      <c r="LWM255" s="461"/>
      <c r="LWN255" s="461"/>
      <c r="LWO255" s="461"/>
      <c r="LWP255" s="461"/>
      <c r="LWQ255" s="461"/>
      <c r="LWR255" s="461"/>
      <c r="LWS255" s="461"/>
      <c r="LWT255" s="461"/>
      <c r="LWU255" s="461"/>
      <c r="LWV255" s="461"/>
      <c r="LWW255" s="461"/>
      <c r="LWX255" s="461"/>
      <c r="LWY255" s="461"/>
      <c r="LWZ255" s="461"/>
      <c r="LXA255" s="461"/>
      <c r="LXB255" s="461"/>
      <c r="LXC255" s="461"/>
      <c r="LXD255" s="461"/>
      <c r="LXE255" s="461"/>
      <c r="LXF255" s="461"/>
      <c r="LXG255" s="461"/>
      <c r="LXH255" s="461"/>
      <c r="LXI255" s="461"/>
      <c r="LXJ255" s="461"/>
      <c r="LXK255" s="461"/>
      <c r="LXL255" s="461"/>
      <c r="LXM255" s="461"/>
      <c r="LXN255" s="461"/>
      <c r="LXO255" s="461"/>
      <c r="LXP255" s="461"/>
      <c r="LXQ255" s="461"/>
      <c r="LXR255" s="461"/>
      <c r="LXS255" s="461"/>
      <c r="LXT255" s="461"/>
      <c r="LXU255" s="461"/>
      <c r="LXV255" s="461"/>
      <c r="LXW255" s="461"/>
      <c r="LXX255" s="461"/>
      <c r="LXY255" s="461"/>
      <c r="LXZ255" s="461"/>
      <c r="LYA255" s="461"/>
      <c r="LYB255" s="461"/>
      <c r="LYC255" s="461"/>
      <c r="LYD255" s="461"/>
      <c r="LYE255" s="461"/>
      <c r="LYF255" s="461"/>
      <c r="LYG255" s="461"/>
      <c r="LYH255" s="461"/>
      <c r="LYI255" s="461"/>
      <c r="LYJ255" s="461"/>
      <c r="LYK255" s="461"/>
      <c r="LYL255" s="461"/>
      <c r="LYM255" s="461"/>
      <c r="LYN255" s="461"/>
      <c r="LYO255" s="461"/>
      <c r="LYP255" s="461"/>
      <c r="LYQ255" s="461"/>
      <c r="LYR255" s="461"/>
      <c r="LYS255" s="461"/>
      <c r="LYT255" s="461"/>
      <c r="LYU255" s="461"/>
      <c r="LYV255" s="461"/>
      <c r="LYW255" s="461"/>
      <c r="LYX255" s="461"/>
      <c r="LYY255" s="461"/>
      <c r="LYZ255" s="461"/>
      <c r="LZA255" s="461"/>
      <c r="LZB255" s="461"/>
      <c r="LZC255" s="461"/>
      <c r="LZD255" s="461"/>
      <c r="LZE255" s="461"/>
      <c r="LZF255" s="461"/>
      <c r="LZG255" s="461"/>
      <c r="LZH255" s="461"/>
      <c r="LZI255" s="461"/>
      <c r="LZJ255" s="461"/>
      <c r="LZK255" s="461"/>
      <c r="LZL255" s="461"/>
      <c r="LZM255" s="461"/>
      <c r="LZN255" s="461"/>
      <c r="LZO255" s="461"/>
      <c r="LZP255" s="461"/>
      <c r="LZQ255" s="461"/>
      <c r="LZR255" s="461"/>
      <c r="LZS255" s="461"/>
      <c r="LZT255" s="461"/>
      <c r="LZU255" s="461"/>
      <c r="LZV255" s="461"/>
      <c r="LZW255" s="461"/>
      <c r="LZX255" s="461"/>
      <c r="LZY255" s="461"/>
      <c r="LZZ255" s="461"/>
      <c r="MAA255" s="461"/>
      <c r="MAB255" s="461"/>
      <c r="MAC255" s="461"/>
      <c r="MAD255" s="461"/>
      <c r="MAE255" s="461"/>
      <c r="MAF255" s="461"/>
      <c r="MAG255" s="461"/>
      <c r="MAH255" s="461"/>
      <c r="MAI255" s="461"/>
      <c r="MAJ255" s="461"/>
      <c r="MAK255" s="461"/>
      <c r="MAL255" s="461"/>
      <c r="MAM255" s="461"/>
      <c r="MAN255" s="461"/>
      <c r="MAO255" s="461"/>
      <c r="MAP255" s="461"/>
      <c r="MAQ255" s="461"/>
      <c r="MAR255" s="461"/>
      <c r="MAS255" s="461"/>
      <c r="MAT255" s="461"/>
      <c r="MAU255" s="461"/>
      <c r="MAV255" s="461"/>
      <c r="MAW255" s="461"/>
      <c r="MAX255" s="461"/>
      <c r="MAY255" s="461"/>
      <c r="MAZ255" s="461"/>
      <c r="MBA255" s="461"/>
      <c r="MBB255" s="461"/>
      <c r="MBC255" s="461"/>
      <c r="MBD255" s="461"/>
      <c r="MBE255" s="461"/>
      <c r="MBF255" s="461"/>
      <c r="MBG255" s="461"/>
      <c r="MBH255" s="461"/>
      <c r="MBI255" s="461"/>
      <c r="MBJ255" s="461"/>
      <c r="MBK255" s="461"/>
      <c r="MBL255" s="461"/>
      <c r="MBM255" s="461"/>
      <c r="MBN255" s="461"/>
      <c r="MBO255" s="461"/>
      <c r="MBP255" s="461"/>
      <c r="MBQ255" s="461"/>
      <c r="MBR255" s="461"/>
      <c r="MBS255" s="461"/>
      <c r="MBT255" s="461"/>
      <c r="MBU255" s="461"/>
      <c r="MBV255" s="461"/>
      <c r="MBW255" s="461"/>
      <c r="MBX255" s="461"/>
      <c r="MBY255" s="461"/>
      <c r="MBZ255" s="461"/>
      <c r="MCA255" s="461"/>
      <c r="MCB255" s="461"/>
      <c r="MCC255" s="461"/>
      <c r="MCD255" s="461"/>
      <c r="MCE255" s="461"/>
      <c r="MCF255" s="461"/>
      <c r="MCG255" s="461"/>
      <c r="MCH255" s="461"/>
      <c r="MCI255" s="461"/>
      <c r="MCJ255" s="461"/>
      <c r="MCK255" s="461"/>
      <c r="MCL255" s="461"/>
      <c r="MCM255" s="461"/>
      <c r="MCN255" s="461"/>
      <c r="MCO255" s="461"/>
      <c r="MCP255" s="461"/>
      <c r="MCQ255" s="461"/>
      <c r="MCR255" s="461"/>
      <c r="MCS255" s="461"/>
      <c r="MCT255" s="461"/>
      <c r="MCU255" s="461"/>
      <c r="MCV255" s="461"/>
      <c r="MCW255" s="461"/>
      <c r="MCX255" s="461"/>
      <c r="MCY255" s="461"/>
      <c r="MCZ255" s="461"/>
      <c r="MDA255" s="461"/>
      <c r="MDB255" s="461"/>
      <c r="MDC255" s="461"/>
      <c r="MDD255" s="461"/>
      <c r="MDE255" s="461"/>
      <c r="MDF255" s="461"/>
      <c r="MDG255" s="461"/>
      <c r="MDH255" s="461"/>
      <c r="MDI255" s="461"/>
      <c r="MDJ255" s="461"/>
      <c r="MDK255" s="461"/>
      <c r="MDL255" s="461"/>
      <c r="MDM255" s="461"/>
      <c r="MDN255" s="461"/>
      <c r="MDO255" s="461"/>
      <c r="MDP255" s="461"/>
      <c r="MDQ255" s="461"/>
      <c r="MDR255" s="461"/>
      <c r="MDS255" s="461"/>
      <c r="MDT255" s="461"/>
      <c r="MDU255" s="461"/>
      <c r="MDV255" s="461"/>
      <c r="MDW255" s="461"/>
      <c r="MDX255" s="461"/>
      <c r="MDY255" s="461"/>
      <c r="MDZ255" s="461"/>
      <c r="MEA255" s="461"/>
      <c r="MEB255" s="461"/>
      <c r="MEC255" s="461"/>
      <c r="MED255" s="461"/>
      <c r="MEE255" s="461"/>
      <c r="MEF255" s="461"/>
      <c r="MEG255" s="461"/>
      <c r="MEH255" s="461"/>
      <c r="MEI255" s="461"/>
      <c r="MEJ255" s="461"/>
      <c r="MEK255" s="461"/>
      <c r="MEL255" s="461"/>
      <c r="MEM255" s="461"/>
      <c r="MEN255" s="461"/>
      <c r="MEO255" s="461"/>
      <c r="MEP255" s="461"/>
      <c r="MEQ255" s="461"/>
      <c r="MER255" s="461"/>
      <c r="MES255" s="461"/>
      <c r="MET255" s="461"/>
      <c r="MEU255" s="461"/>
      <c r="MEV255" s="461"/>
      <c r="MEW255" s="461"/>
      <c r="MEX255" s="461"/>
      <c r="MEY255" s="461"/>
      <c r="MEZ255" s="461"/>
      <c r="MFA255" s="461"/>
      <c r="MFB255" s="461"/>
      <c r="MFC255" s="461"/>
      <c r="MFD255" s="461"/>
      <c r="MFE255" s="461"/>
      <c r="MFF255" s="461"/>
      <c r="MFG255" s="461"/>
      <c r="MFH255" s="461"/>
      <c r="MFI255" s="461"/>
      <c r="MFJ255" s="461"/>
      <c r="MFK255" s="461"/>
      <c r="MFL255" s="461"/>
      <c r="MFM255" s="461"/>
      <c r="MFN255" s="461"/>
      <c r="MFO255" s="461"/>
      <c r="MFP255" s="461"/>
      <c r="MFQ255" s="461"/>
      <c r="MFR255" s="461"/>
      <c r="MFS255" s="461"/>
      <c r="MFT255" s="461"/>
      <c r="MFU255" s="461"/>
      <c r="MFV255" s="461"/>
      <c r="MFW255" s="461"/>
      <c r="MFX255" s="461"/>
      <c r="MFY255" s="461"/>
      <c r="MFZ255" s="461"/>
      <c r="MGA255" s="461"/>
      <c r="MGB255" s="461"/>
      <c r="MGC255" s="461"/>
      <c r="MGD255" s="461"/>
      <c r="MGE255" s="461"/>
      <c r="MGF255" s="461"/>
      <c r="MGG255" s="461"/>
      <c r="MGH255" s="461"/>
      <c r="MGI255" s="461"/>
      <c r="MGJ255" s="461"/>
      <c r="MGK255" s="461"/>
      <c r="MGL255" s="461"/>
      <c r="MGM255" s="461"/>
      <c r="MGN255" s="461"/>
      <c r="MGO255" s="461"/>
      <c r="MGP255" s="461"/>
      <c r="MGQ255" s="461"/>
      <c r="MGR255" s="461"/>
      <c r="MGS255" s="461"/>
      <c r="MGT255" s="461"/>
      <c r="MGU255" s="461"/>
      <c r="MGV255" s="461"/>
      <c r="MGW255" s="461"/>
      <c r="MGX255" s="461"/>
      <c r="MGY255" s="461"/>
      <c r="MGZ255" s="461"/>
      <c r="MHA255" s="461"/>
      <c r="MHB255" s="461"/>
      <c r="MHC255" s="461"/>
      <c r="MHD255" s="461"/>
      <c r="MHE255" s="461"/>
      <c r="MHF255" s="461"/>
      <c r="MHG255" s="461"/>
      <c r="MHH255" s="461"/>
      <c r="MHI255" s="461"/>
      <c r="MHJ255" s="461"/>
      <c r="MHK255" s="461"/>
      <c r="MHL255" s="461"/>
      <c r="MHM255" s="461"/>
      <c r="MHN255" s="461"/>
      <c r="MHO255" s="461"/>
      <c r="MHP255" s="461"/>
      <c r="MHQ255" s="461"/>
      <c r="MHR255" s="461"/>
      <c r="MHS255" s="461"/>
      <c r="MHT255" s="461"/>
      <c r="MHU255" s="461"/>
      <c r="MHV255" s="461"/>
      <c r="MHW255" s="461"/>
      <c r="MHX255" s="461"/>
      <c r="MHY255" s="461"/>
      <c r="MHZ255" s="461"/>
      <c r="MIA255" s="461"/>
      <c r="MIB255" s="461"/>
      <c r="MIC255" s="461"/>
      <c r="MID255" s="461"/>
      <c r="MIE255" s="461"/>
      <c r="MIF255" s="461"/>
      <c r="MIG255" s="461"/>
      <c r="MIH255" s="461"/>
      <c r="MII255" s="461"/>
      <c r="MIJ255" s="461"/>
      <c r="MIK255" s="461"/>
      <c r="MIL255" s="461"/>
      <c r="MIM255" s="461"/>
      <c r="MIN255" s="461"/>
      <c r="MIO255" s="461"/>
      <c r="MIP255" s="461"/>
      <c r="MIQ255" s="461"/>
      <c r="MIR255" s="461"/>
      <c r="MIS255" s="461"/>
      <c r="MIT255" s="461"/>
      <c r="MIU255" s="461"/>
      <c r="MIV255" s="461"/>
      <c r="MIW255" s="461"/>
      <c r="MIX255" s="461"/>
      <c r="MIY255" s="461"/>
      <c r="MIZ255" s="461"/>
      <c r="MJA255" s="461"/>
      <c r="MJB255" s="461"/>
      <c r="MJC255" s="461"/>
      <c r="MJD255" s="461"/>
      <c r="MJE255" s="461"/>
      <c r="MJF255" s="461"/>
      <c r="MJG255" s="461"/>
      <c r="MJH255" s="461"/>
      <c r="MJI255" s="461"/>
      <c r="MJJ255" s="461"/>
      <c r="MJK255" s="461"/>
      <c r="MJL255" s="461"/>
      <c r="MJM255" s="461"/>
      <c r="MJN255" s="461"/>
      <c r="MJO255" s="461"/>
      <c r="MJP255" s="461"/>
      <c r="MJQ255" s="461"/>
      <c r="MJR255" s="461"/>
      <c r="MJS255" s="461"/>
      <c r="MJT255" s="461"/>
      <c r="MJU255" s="461"/>
      <c r="MJV255" s="461"/>
      <c r="MJW255" s="461"/>
      <c r="MJX255" s="461"/>
      <c r="MJY255" s="461"/>
      <c r="MJZ255" s="461"/>
      <c r="MKA255" s="461"/>
      <c r="MKB255" s="461"/>
      <c r="MKC255" s="461"/>
      <c r="MKD255" s="461"/>
      <c r="MKE255" s="461"/>
      <c r="MKF255" s="461"/>
      <c r="MKG255" s="461"/>
      <c r="MKH255" s="461"/>
      <c r="MKI255" s="461"/>
      <c r="MKJ255" s="461"/>
      <c r="MKK255" s="461"/>
      <c r="MKL255" s="461"/>
      <c r="MKM255" s="461"/>
      <c r="MKN255" s="461"/>
      <c r="MKO255" s="461"/>
      <c r="MKP255" s="461"/>
      <c r="MKQ255" s="461"/>
      <c r="MKR255" s="461"/>
      <c r="MKS255" s="461"/>
      <c r="MKT255" s="461"/>
      <c r="MKU255" s="461"/>
      <c r="MKV255" s="461"/>
      <c r="MKW255" s="461"/>
      <c r="MKX255" s="461"/>
      <c r="MKY255" s="461"/>
      <c r="MKZ255" s="461"/>
      <c r="MLA255" s="461"/>
      <c r="MLB255" s="461"/>
      <c r="MLC255" s="461"/>
      <c r="MLD255" s="461"/>
      <c r="MLE255" s="461"/>
      <c r="MLF255" s="461"/>
      <c r="MLG255" s="461"/>
      <c r="MLH255" s="461"/>
      <c r="MLI255" s="461"/>
      <c r="MLJ255" s="461"/>
      <c r="MLK255" s="461"/>
      <c r="MLL255" s="461"/>
      <c r="MLM255" s="461"/>
      <c r="MLN255" s="461"/>
      <c r="MLO255" s="461"/>
      <c r="MLP255" s="461"/>
      <c r="MLQ255" s="461"/>
      <c r="MLR255" s="461"/>
      <c r="MLS255" s="461"/>
      <c r="MLT255" s="461"/>
      <c r="MLU255" s="461"/>
      <c r="MLV255" s="461"/>
      <c r="MLW255" s="461"/>
      <c r="MLX255" s="461"/>
      <c r="MLY255" s="461"/>
      <c r="MLZ255" s="461"/>
      <c r="MMA255" s="461"/>
      <c r="MMB255" s="461"/>
      <c r="MMC255" s="461"/>
      <c r="MMD255" s="461"/>
      <c r="MME255" s="461"/>
      <c r="MMF255" s="461"/>
      <c r="MMG255" s="461"/>
      <c r="MMH255" s="461"/>
      <c r="MMI255" s="461"/>
      <c r="MMJ255" s="461"/>
      <c r="MMK255" s="461"/>
      <c r="MML255" s="461"/>
      <c r="MMM255" s="461"/>
      <c r="MMN255" s="461"/>
      <c r="MMO255" s="461"/>
      <c r="MMP255" s="461"/>
      <c r="MMQ255" s="461"/>
      <c r="MMR255" s="461"/>
      <c r="MMS255" s="461"/>
      <c r="MMT255" s="461"/>
      <c r="MMU255" s="461"/>
      <c r="MMV255" s="461"/>
      <c r="MMW255" s="461"/>
      <c r="MMX255" s="461"/>
      <c r="MMY255" s="461"/>
      <c r="MMZ255" s="461"/>
      <c r="MNA255" s="461"/>
      <c r="MNB255" s="461"/>
      <c r="MNC255" s="461"/>
      <c r="MND255" s="461"/>
      <c r="MNE255" s="461"/>
      <c r="MNF255" s="461"/>
      <c r="MNG255" s="461"/>
      <c r="MNH255" s="461"/>
      <c r="MNI255" s="461"/>
      <c r="MNJ255" s="461"/>
      <c r="MNK255" s="461"/>
      <c r="MNL255" s="461"/>
      <c r="MNM255" s="461"/>
      <c r="MNN255" s="461"/>
      <c r="MNO255" s="461"/>
      <c r="MNP255" s="461"/>
      <c r="MNQ255" s="461"/>
      <c r="MNR255" s="461"/>
      <c r="MNS255" s="461"/>
      <c r="MNT255" s="461"/>
      <c r="MNU255" s="461"/>
      <c r="MNV255" s="461"/>
      <c r="MNW255" s="461"/>
      <c r="MNX255" s="461"/>
      <c r="MNY255" s="461"/>
      <c r="MNZ255" s="461"/>
      <c r="MOA255" s="461"/>
      <c r="MOB255" s="461"/>
      <c r="MOC255" s="461"/>
      <c r="MOD255" s="461"/>
      <c r="MOE255" s="461"/>
      <c r="MOF255" s="461"/>
      <c r="MOG255" s="461"/>
      <c r="MOH255" s="461"/>
      <c r="MOI255" s="461"/>
      <c r="MOJ255" s="461"/>
      <c r="MOK255" s="461"/>
      <c r="MOL255" s="461"/>
      <c r="MOM255" s="461"/>
      <c r="MON255" s="461"/>
      <c r="MOO255" s="461"/>
      <c r="MOP255" s="461"/>
      <c r="MOQ255" s="461"/>
      <c r="MOR255" s="461"/>
      <c r="MOS255" s="461"/>
      <c r="MOT255" s="461"/>
      <c r="MOU255" s="461"/>
      <c r="MOV255" s="461"/>
      <c r="MOW255" s="461"/>
      <c r="MOX255" s="461"/>
      <c r="MOY255" s="461"/>
      <c r="MOZ255" s="461"/>
      <c r="MPA255" s="461"/>
      <c r="MPB255" s="461"/>
      <c r="MPC255" s="461"/>
      <c r="MPD255" s="461"/>
      <c r="MPE255" s="461"/>
      <c r="MPF255" s="461"/>
      <c r="MPG255" s="461"/>
      <c r="MPH255" s="461"/>
      <c r="MPI255" s="461"/>
      <c r="MPJ255" s="461"/>
      <c r="MPK255" s="461"/>
      <c r="MPL255" s="461"/>
      <c r="MPM255" s="461"/>
      <c r="MPN255" s="461"/>
      <c r="MPO255" s="461"/>
      <c r="MPP255" s="461"/>
      <c r="MPQ255" s="461"/>
      <c r="MPR255" s="461"/>
      <c r="MPS255" s="461"/>
      <c r="MPT255" s="461"/>
      <c r="MPU255" s="461"/>
      <c r="MPV255" s="461"/>
      <c r="MPW255" s="461"/>
      <c r="MPX255" s="461"/>
      <c r="MPY255" s="461"/>
      <c r="MPZ255" s="461"/>
      <c r="MQA255" s="461"/>
      <c r="MQB255" s="461"/>
      <c r="MQC255" s="461"/>
      <c r="MQD255" s="461"/>
      <c r="MQE255" s="461"/>
      <c r="MQF255" s="461"/>
      <c r="MQG255" s="461"/>
      <c r="MQH255" s="461"/>
      <c r="MQI255" s="461"/>
      <c r="MQJ255" s="461"/>
      <c r="MQK255" s="461"/>
      <c r="MQL255" s="461"/>
      <c r="MQM255" s="461"/>
      <c r="MQN255" s="461"/>
      <c r="MQO255" s="461"/>
      <c r="MQP255" s="461"/>
      <c r="MQQ255" s="461"/>
      <c r="MQR255" s="461"/>
      <c r="MQS255" s="461"/>
      <c r="MQT255" s="461"/>
      <c r="MQU255" s="461"/>
      <c r="MQV255" s="461"/>
      <c r="MQW255" s="461"/>
      <c r="MQX255" s="461"/>
      <c r="MQY255" s="461"/>
      <c r="MQZ255" s="461"/>
      <c r="MRA255" s="461"/>
      <c r="MRB255" s="461"/>
      <c r="MRC255" s="461"/>
      <c r="MRD255" s="461"/>
      <c r="MRE255" s="461"/>
      <c r="MRF255" s="461"/>
      <c r="MRG255" s="461"/>
      <c r="MRH255" s="461"/>
      <c r="MRI255" s="461"/>
      <c r="MRJ255" s="461"/>
      <c r="MRK255" s="461"/>
      <c r="MRL255" s="461"/>
      <c r="MRM255" s="461"/>
      <c r="MRN255" s="461"/>
      <c r="MRO255" s="461"/>
      <c r="MRP255" s="461"/>
      <c r="MRQ255" s="461"/>
      <c r="MRR255" s="461"/>
      <c r="MRS255" s="461"/>
      <c r="MRT255" s="461"/>
      <c r="MRU255" s="461"/>
      <c r="MRV255" s="461"/>
      <c r="MRW255" s="461"/>
      <c r="MRX255" s="461"/>
      <c r="MRY255" s="461"/>
      <c r="MRZ255" s="461"/>
      <c r="MSA255" s="461"/>
      <c r="MSB255" s="461"/>
      <c r="MSC255" s="461"/>
      <c r="MSD255" s="461"/>
      <c r="MSE255" s="461"/>
      <c r="MSF255" s="461"/>
      <c r="MSG255" s="461"/>
      <c r="MSH255" s="461"/>
      <c r="MSI255" s="461"/>
      <c r="MSJ255" s="461"/>
      <c r="MSK255" s="461"/>
      <c r="MSL255" s="461"/>
      <c r="MSM255" s="461"/>
      <c r="MSN255" s="461"/>
      <c r="MSO255" s="461"/>
      <c r="MSP255" s="461"/>
      <c r="MSQ255" s="461"/>
      <c r="MSR255" s="461"/>
      <c r="MSS255" s="461"/>
      <c r="MST255" s="461"/>
      <c r="MSU255" s="461"/>
      <c r="MSV255" s="461"/>
      <c r="MSW255" s="461"/>
      <c r="MSX255" s="461"/>
      <c r="MSY255" s="461"/>
      <c r="MSZ255" s="461"/>
      <c r="MTA255" s="461"/>
      <c r="MTB255" s="461"/>
      <c r="MTC255" s="461"/>
      <c r="MTD255" s="461"/>
      <c r="MTE255" s="461"/>
      <c r="MTF255" s="461"/>
      <c r="MTG255" s="461"/>
      <c r="MTH255" s="461"/>
      <c r="MTI255" s="461"/>
      <c r="MTJ255" s="461"/>
      <c r="MTK255" s="461"/>
      <c r="MTL255" s="461"/>
      <c r="MTM255" s="461"/>
      <c r="MTN255" s="461"/>
      <c r="MTO255" s="461"/>
      <c r="MTP255" s="461"/>
      <c r="MTQ255" s="461"/>
      <c r="MTR255" s="461"/>
      <c r="MTS255" s="461"/>
      <c r="MTT255" s="461"/>
      <c r="MTU255" s="461"/>
      <c r="MTV255" s="461"/>
      <c r="MTW255" s="461"/>
      <c r="MTX255" s="461"/>
      <c r="MTY255" s="461"/>
      <c r="MTZ255" s="461"/>
      <c r="MUA255" s="461"/>
      <c r="MUB255" s="461"/>
      <c r="MUC255" s="461"/>
      <c r="MUD255" s="461"/>
      <c r="MUE255" s="461"/>
      <c r="MUF255" s="461"/>
      <c r="MUG255" s="461"/>
      <c r="MUH255" s="461"/>
      <c r="MUI255" s="461"/>
      <c r="MUJ255" s="461"/>
      <c r="MUK255" s="461"/>
      <c r="MUL255" s="461"/>
      <c r="MUM255" s="461"/>
      <c r="MUN255" s="461"/>
      <c r="MUO255" s="461"/>
      <c r="MUP255" s="461"/>
      <c r="MUQ255" s="461"/>
      <c r="MUR255" s="461"/>
      <c r="MUS255" s="461"/>
      <c r="MUT255" s="461"/>
      <c r="MUU255" s="461"/>
      <c r="MUV255" s="461"/>
      <c r="MUW255" s="461"/>
      <c r="MUX255" s="461"/>
      <c r="MUY255" s="461"/>
      <c r="MUZ255" s="461"/>
      <c r="MVA255" s="461"/>
      <c r="MVB255" s="461"/>
      <c r="MVC255" s="461"/>
      <c r="MVD255" s="461"/>
      <c r="MVE255" s="461"/>
      <c r="MVF255" s="461"/>
      <c r="MVG255" s="461"/>
      <c r="MVH255" s="461"/>
      <c r="MVI255" s="461"/>
      <c r="MVJ255" s="461"/>
      <c r="MVK255" s="461"/>
      <c r="MVL255" s="461"/>
      <c r="MVM255" s="461"/>
      <c r="MVN255" s="461"/>
      <c r="MVO255" s="461"/>
      <c r="MVP255" s="461"/>
      <c r="MVQ255" s="461"/>
      <c r="MVR255" s="461"/>
      <c r="MVS255" s="461"/>
      <c r="MVT255" s="461"/>
      <c r="MVU255" s="461"/>
      <c r="MVV255" s="461"/>
      <c r="MVW255" s="461"/>
      <c r="MVX255" s="461"/>
      <c r="MVY255" s="461"/>
      <c r="MVZ255" s="461"/>
      <c r="MWA255" s="461"/>
      <c r="MWB255" s="461"/>
      <c r="MWC255" s="461"/>
      <c r="MWD255" s="461"/>
      <c r="MWE255" s="461"/>
      <c r="MWF255" s="461"/>
      <c r="MWG255" s="461"/>
      <c r="MWH255" s="461"/>
      <c r="MWI255" s="461"/>
      <c r="MWJ255" s="461"/>
      <c r="MWK255" s="461"/>
      <c r="MWL255" s="461"/>
      <c r="MWM255" s="461"/>
      <c r="MWN255" s="461"/>
      <c r="MWO255" s="461"/>
      <c r="MWP255" s="461"/>
      <c r="MWQ255" s="461"/>
      <c r="MWR255" s="461"/>
      <c r="MWS255" s="461"/>
      <c r="MWT255" s="461"/>
      <c r="MWU255" s="461"/>
      <c r="MWV255" s="461"/>
      <c r="MWW255" s="461"/>
      <c r="MWX255" s="461"/>
      <c r="MWY255" s="461"/>
      <c r="MWZ255" s="461"/>
      <c r="MXA255" s="461"/>
      <c r="MXB255" s="461"/>
      <c r="MXC255" s="461"/>
      <c r="MXD255" s="461"/>
      <c r="MXE255" s="461"/>
      <c r="MXF255" s="461"/>
      <c r="MXG255" s="461"/>
      <c r="MXH255" s="461"/>
      <c r="MXI255" s="461"/>
      <c r="MXJ255" s="461"/>
      <c r="MXK255" s="461"/>
      <c r="MXL255" s="461"/>
      <c r="MXM255" s="461"/>
      <c r="MXN255" s="461"/>
      <c r="MXO255" s="461"/>
      <c r="MXP255" s="461"/>
      <c r="MXQ255" s="461"/>
      <c r="MXR255" s="461"/>
      <c r="MXS255" s="461"/>
      <c r="MXT255" s="461"/>
      <c r="MXU255" s="461"/>
      <c r="MXV255" s="461"/>
      <c r="MXW255" s="461"/>
      <c r="MXX255" s="461"/>
      <c r="MXY255" s="461"/>
      <c r="MXZ255" s="461"/>
      <c r="MYA255" s="461"/>
      <c r="MYB255" s="461"/>
      <c r="MYC255" s="461"/>
      <c r="MYD255" s="461"/>
      <c r="MYE255" s="461"/>
      <c r="MYF255" s="461"/>
      <c r="MYG255" s="461"/>
      <c r="MYH255" s="461"/>
      <c r="MYI255" s="461"/>
      <c r="MYJ255" s="461"/>
      <c r="MYK255" s="461"/>
      <c r="MYL255" s="461"/>
      <c r="MYM255" s="461"/>
      <c r="MYN255" s="461"/>
      <c r="MYO255" s="461"/>
      <c r="MYP255" s="461"/>
      <c r="MYQ255" s="461"/>
      <c r="MYR255" s="461"/>
      <c r="MYS255" s="461"/>
      <c r="MYT255" s="461"/>
      <c r="MYU255" s="461"/>
      <c r="MYV255" s="461"/>
      <c r="MYW255" s="461"/>
      <c r="MYX255" s="461"/>
      <c r="MYY255" s="461"/>
      <c r="MYZ255" s="461"/>
      <c r="MZA255" s="461"/>
      <c r="MZB255" s="461"/>
      <c r="MZC255" s="461"/>
      <c r="MZD255" s="461"/>
      <c r="MZE255" s="461"/>
      <c r="MZF255" s="461"/>
      <c r="MZG255" s="461"/>
      <c r="MZH255" s="461"/>
      <c r="MZI255" s="461"/>
      <c r="MZJ255" s="461"/>
      <c r="MZK255" s="461"/>
      <c r="MZL255" s="461"/>
      <c r="MZM255" s="461"/>
      <c r="MZN255" s="461"/>
      <c r="MZO255" s="461"/>
      <c r="MZP255" s="461"/>
      <c r="MZQ255" s="461"/>
      <c r="MZR255" s="461"/>
      <c r="MZS255" s="461"/>
      <c r="MZT255" s="461"/>
      <c r="MZU255" s="461"/>
      <c r="MZV255" s="461"/>
      <c r="MZW255" s="461"/>
      <c r="MZX255" s="461"/>
      <c r="MZY255" s="461"/>
      <c r="MZZ255" s="461"/>
      <c r="NAA255" s="461"/>
      <c r="NAB255" s="461"/>
      <c r="NAC255" s="461"/>
      <c r="NAD255" s="461"/>
      <c r="NAE255" s="461"/>
      <c r="NAF255" s="461"/>
      <c r="NAG255" s="461"/>
      <c r="NAH255" s="461"/>
      <c r="NAI255" s="461"/>
      <c r="NAJ255" s="461"/>
      <c r="NAK255" s="461"/>
      <c r="NAL255" s="461"/>
      <c r="NAM255" s="461"/>
      <c r="NAN255" s="461"/>
      <c r="NAO255" s="461"/>
      <c r="NAP255" s="461"/>
      <c r="NAQ255" s="461"/>
      <c r="NAR255" s="461"/>
      <c r="NAS255" s="461"/>
      <c r="NAT255" s="461"/>
      <c r="NAU255" s="461"/>
      <c r="NAV255" s="461"/>
      <c r="NAW255" s="461"/>
      <c r="NAX255" s="461"/>
      <c r="NAY255" s="461"/>
      <c r="NAZ255" s="461"/>
      <c r="NBA255" s="461"/>
      <c r="NBB255" s="461"/>
      <c r="NBC255" s="461"/>
      <c r="NBD255" s="461"/>
      <c r="NBE255" s="461"/>
      <c r="NBF255" s="461"/>
      <c r="NBG255" s="461"/>
      <c r="NBH255" s="461"/>
      <c r="NBI255" s="461"/>
      <c r="NBJ255" s="461"/>
      <c r="NBK255" s="461"/>
      <c r="NBL255" s="461"/>
      <c r="NBM255" s="461"/>
      <c r="NBN255" s="461"/>
      <c r="NBO255" s="461"/>
      <c r="NBP255" s="461"/>
      <c r="NBQ255" s="461"/>
      <c r="NBR255" s="461"/>
      <c r="NBS255" s="461"/>
      <c r="NBT255" s="461"/>
      <c r="NBU255" s="461"/>
      <c r="NBV255" s="461"/>
      <c r="NBW255" s="461"/>
      <c r="NBX255" s="461"/>
      <c r="NBY255" s="461"/>
      <c r="NBZ255" s="461"/>
      <c r="NCA255" s="461"/>
      <c r="NCB255" s="461"/>
      <c r="NCC255" s="461"/>
      <c r="NCD255" s="461"/>
      <c r="NCE255" s="461"/>
      <c r="NCF255" s="461"/>
      <c r="NCG255" s="461"/>
      <c r="NCH255" s="461"/>
      <c r="NCI255" s="461"/>
      <c r="NCJ255" s="461"/>
      <c r="NCK255" s="461"/>
      <c r="NCL255" s="461"/>
      <c r="NCM255" s="461"/>
      <c r="NCN255" s="461"/>
      <c r="NCO255" s="461"/>
      <c r="NCP255" s="461"/>
      <c r="NCQ255" s="461"/>
      <c r="NCR255" s="461"/>
      <c r="NCS255" s="461"/>
      <c r="NCT255" s="461"/>
      <c r="NCU255" s="461"/>
      <c r="NCV255" s="461"/>
      <c r="NCW255" s="461"/>
      <c r="NCX255" s="461"/>
      <c r="NCY255" s="461"/>
      <c r="NCZ255" s="461"/>
      <c r="NDA255" s="461"/>
      <c r="NDB255" s="461"/>
      <c r="NDC255" s="461"/>
      <c r="NDD255" s="461"/>
      <c r="NDE255" s="461"/>
      <c r="NDF255" s="461"/>
      <c r="NDG255" s="461"/>
      <c r="NDH255" s="461"/>
      <c r="NDI255" s="461"/>
      <c r="NDJ255" s="461"/>
      <c r="NDK255" s="461"/>
      <c r="NDL255" s="461"/>
      <c r="NDM255" s="461"/>
      <c r="NDN255" s="461"/>
      <c r="NDO255" s="461"/>
      <c r="NDP255" s="461"/>
      <c r="NDQ255" s="461"/>
      <c r="NDR255" s="461"/>
      <c r="NDS255" s="461"/>
      <c r="NDT255" s="461"/>
      <c r="NDU255" s="461"/>
      <c r="NDV255" s="461"/>
      <c r="NDW255" s="461"/>
      <c r="NDX255" s="461"/>
      <c r="NDY255" s="461"/>
      <c r="NDZ255" s="461"/>
      <c r="NEA255" s="461"/>
      <c r="NEB255" s="461"/>
      <c r="NEC255" s="461"/>
      <c r="NED255" s="461"/>
      <c r="NEE255" s="461"/>
      <c r="NEF255" s="461"/>
      <c r="NEG255" s="461"/>
      <c r="NEH255" s="461"/>
      <c r="NEI255" s="461"/>
      <c r="NEJ255" s="461"/>
      <c r="NEK255" s="461"/>
      <c r="NEL255" s="461"/>
      <c r="NEM255" s="461"/>
      <c r="NEN255" s="461"/>
      <c r="NEO255" s="461"/>
      <c r="NEP255" s="461"/>
      <c r="NEQ255" s="461"/>
      <c r="NER255" s="461"/>
      <c r="NES255" s="461"/>
      <c r="NET255" s="461"/>
      <c r="NEU255" s="461"/>
      <c r="NEV255" s="461"/>
      <c r="NEW255" s="461"/>
      <c r="NEX255" s="461"/>
      <c r="NEY255" s="461"/>
      <c r="NEZ255" s="461"/>
      <c r="NFA255" s="461"/>
      <c r="NFB255" s="461"/>
      <c r="NFC255" s="461"/>
      <c r="NFD255" s="461"/>
      <c r="NFE255" s="461"/>
      <c r="NFF255" s="461"/>
      <c r="NFG255" s="461"/>
      <c r="NFH255" s="461"/>
      <c r="NFI255" s="461"/>
      <c r="NFJ255" s="461"/>
      <c r="NFK255" s="461"/>
      <c r="NFL255" s="461"/>
      <c r="NFM255" s="461"/>
      <c r="NFN255" s="461"/>
      <c r="NFO255" s="461"/>
      <c r="NFP255" s="461"/>
      <c r="NFQ255" s="461"/>
      <c r="NFR255" s="461"/>
      <c r="NFS255" s="461"/>
      <c r="NFT255" s="461"/>
      <c r="NFU255" s="461"/>
      <c r="NFV255" s="461"/>
      <c r="NFW255" s="461"/>
      <c r="NFX255" s="461"/>
      <c r="NFY255" s="461"/>
      <c r="NFZ255" s="461"/>
      <c r="NGA255" s="461"/>
      <c r="NGB255" s="461"/>
      <c r="NGC255" s="461"/>
      <c r="NGD255" s="461"/>
      <c r="NGE255" s="461"/>
      <c r="NGF255" s="461"/>
      <c r="NGG255" s="461"/>
      <c r="NGH255" s="461"/>
      <c r="NGI255" s="461"/>
      <c r="NGJ255" s="461"/>
      <c r="NGK255" s="461"/>
      <c r="NGL255" s="461"/>
      <c r="NGM255" s="461"/>
      <c r="NGN255" s="461"/>
      <c r="NGO255" s="461"/>
      <c r="NGP255" s="461"/>
      <c r="NGQ255" s="461"/>
      <c r="NGR255" s="461"/>
      <c r="NGS255" s="461"/>
      <c r="NGT255" s="461"/>
      <c r="NGU255" s="461"/>
      <c r="NGV255" s="461"/>
      <c r="NGW255" s="461"/>
      <c r="NGX255" s="461"/>
      <c r="NGY255" s="461"/>
      <c r="NGZ255" s="461"/>
      <c r="NHA255" s="461"/>
      <c r="NHB255" s="461"/>
      <c r="NHC255" s="461"/>
      <c r="NHD255" s="461"/>
      <c r="NHE255" s="461"/>
      <c r="NHF255" s="461"/>
      <c r="NHG255" s="461"/>
      <c r="NHH255" s="461"/>
      <c r="NHI255" s="461"/>
      <c r="NHJ255" s="461"/>
      <c r="NHK255" s="461"/>
      <c r="NHL255" s="461"/>
      <c r="NHM255" s="461"/>
      <c r="NHN255" s="461"/>
      <c r="NHO255" s="461"/>
      <c r="NHP255" s="461"/>
      <c r="NHQ255" s="461"/>
      <c r="NHR255" s="461"/>
      <c r="NHS255" s="461"/>
      <c r="NHT255" s="461"/>
      <c r="NHU255" s="461"/>
      <c r="NHV255" s="461"/>
      <c r="NHW255" s="461"/>
      <c r="NHX255" s="461"/>
      <c r="NHY255" s="461"/>
      <c r="NHZ255" s="461"/>
      <c r="NIA255" s="461"/>
      <c r="NIB255" s="461"/>
      <c r="NIC255" s="461"/>
      <c r="NID255" s="461"/>
      <c r="NIE255" s="461"/>
      <c r="NIF255" s="461"/>
      <c r="NIG255" s="461"/>
      <c r="NIH255" s="461"/>
      <c r="NII255" s="461"/>
      <c r="NIJ255" s="461"/>
      <c r="NIK255" s="461"/>
      <c r="NIL255" s="461"/>
      <c r="NIM255" s="461"/>
      <c r="NIN255" s="461"/>
      <c r="NIO255" s="461"/>
      <c r="NIP255" s="461"/>
      <c r="NIQ255" s="461"/>
      <c r="NIR255" s="461"/>
      <c r="NIS255" s="461"/>
      <c r="NIT255" s="461"/>
      <c r="NIU255" s="461"/>
      <c r="NIV255" s="461"/>
      <c r="NIW255" s="461"/>
      <c r="NIX255" s="461"/>
      <c r="NIY255" s="461"/>
      <c r="NIZ255" s="461"/>
      <c r="NJA255" s="461"/>
      <c r="NJB255" s="461"/>
      <c r="NJC255" s="461"/>
      <c r="NJD255" s="461"/>
      <c r="NJE255" s="461"/>
      <c r="NJF255" s="461"/>
      <c r="NJG255" s="461"/>
      <c r="NJH255" s="461"/>
      <c r="NJI255" s="461"/>
      <c r="NJJ255" s="461"/>
      <c r="NJK255" s="461"/>
      <c r="NJL255" s="461"/>
      <c r="NJM255" s="461"/>
      <c r="NJN255" s="461"/>
      <c r="NJO255" s="461"/>
      <c r="NJP255" s="461"/>
      <c r="NJQ255" s="461"/>
      <c r="NJR255" s="461"/>
      <c r="NJS255" s="461"/>
      <c r="NJT255" s="461"/>
      <c r="NJU255" s="461"/>
      <c r="NJV255" s="461"/>
      <c r="NJW255" s="461"/>
      <c r="NJX255" s="461"/>
      <c r="NJY255" s="461"/>
      <c r="NJZ255" s="461"/>
      <c r="NKA255" s="461"/>
      <c r="NKB255" s="461"/>
      <c r="NKC255" s="461"/>
      <c r="NKD255" s="461"/>
      <c r="NKE255" s="461"/>
      <c r="NKF255" s="461"/>
      <c r="NKG255" s="461"/>
      <c r="NKH255" s="461"/>
      <c r="NKI255" s="461"/>
      <c r="NKJ255" s="461"/>
      <c r="NKK255" s="461"/>
      <c r="NKL255" s="461"/>
      <c r="NKM255" s="461"/>
      <c r="NKN255" s="461"/>
      <c r="NKO255" s="461"/>
      <c r="NKP255" s="461"/>
      <c r="NKQ255" s="461"/>
      <c r="NKR255" s="461"/>
      <c r="NKS255" s="461"/>
      <c r="NKT255" s="461"/>
      <c r="NKU255" s="461"/>
      <c r="NKV255" s="461"/>
      <c r="NKW255" s="461"/>
      <c r="NKX255" s="461"/>
      <c r="NKY255" s="461"/>
      <c r="NKZ255" s="461"/>
      <c r="NLA255" s="461"/>
      <c r="NLB255" s="461"/>
      <c r="NLC255" s="461"/>
      <c r="NLD255" s="461"/>
      <c r="NLE255" s="461"/>
      <c r="NLF255" s="461"/>
      <c r="NLG255" s="461"/>
      <c r="NLH255" s="461"/>
      <c r="NLI255" s="461"/>
      <c r="NLJ255" s="461"/>
      <c r="NLK255" s="461"/>
      <c r="NLL255" s="461"/>
      <c r="NLM255" s="461"/>
      <c r="NLN255" s="461"/>
      <c r="NLO255" s="461"/>
      <c r="NLP255" s="461"/>
      <c r="NLQ255" s="461"/>
      <c r="NLR255" s="461"/>
      <c r="NLS255" s="461"/>
      <c r="NLT255" s="461"/>
      <c r="NLU255" s="461"/>
      <c r="NLV255" s="461"/>
      <c r="NLW255" s="461"/>
      <c r="NLX255" s="461"/>
      <c r="NLY255" s="461"/>
      <c r="NLZ255" s="461"/>
      <c r="NMA255" s="461"/>
      <c r="NMB255" s="461"/>
      <c r="NMC255" s="461"/>
      <c r="NMD255" s="461"/>
      <c r="NME255" s="461"/>
      <c r="NMF255" s="461"/>
      <c r="NMG255" s="461"/>
      <c r="NMH255" s="461"/>
      <c r="NMI255" s="461"/>
      <c r="NMJ255" s="461"/>
      <c r="NMK255" s="461"/>
      <c r="NML255" s="461"/>
      <c r="NMM255" s="461"/>
      <c r="NMN255" s="461"/>
      <c r="NMO255" s="461"/>
      <c r="NMP255" s="461"/>
      <c r="NMQ255" s="461"/>
      <c r="NMR255" s="461"/>
      <c r="NMS255" s="461"/>
      <c r="NMT255" s="461"/>
      <c r="NMU255" s="461"/>
      <c r="NMV255" s="461"/>
      <c r="NMW255" s="461"/>
      <c r="NMX255" s="461"/>
      <c r="NMY255" s="461"/>
      <c r="NMZ255" s="461"/>
      <c r="NNA255" s="461"/>
      <c r="NNB255" s="461"/>
      <c r="NNC255" s="461"/>
      <c r="NND255" s="461"/>
      <c r="NNE255" s="461"/>
      <c r="NNF255" s="461"/>
      <c r="NNG255" s="461"/>
      <c r="NNH255" s="461"/>
      <c r="NNI255" s="461"/>
      <c r="NNJ255" s="461"/>
      <c r="NNK255" s="461"/>
      <c r="NNL255" s="461"/>
      <c r="NNM255" s="461"/>
      <c r="NNN255" s="461"/>
      <c r="NNO255" s="461"/>
      <c r="NNP255" s="461"/>
      <c r="NNQ255" s="461"/>
      <c r="NNR255" s="461"/>
      <c r="NNS255" s="461"/>
      <c r="NNT255" s="461"/>
      <c r="NNU255" s="461"/>
      <c r="NNV255" s="461"/>
      <c r="NNW255" s="461"/>
      <c r="NNX255" s="461"/>
      <c r="NNY255" s="461"/>
      <c r="NNZ255" s="461"/>
      <c r="NOA255" s="461"/>
      <c r="NOB255" s="461"/>
      <c r="NOC255" s="461"/>
      <c r="NOD255" s="461"/>
      <c r="NOE255" s="461"/>
      <c r="NOF255" s="461"/>
      <c r="NOG255" s="461"/>
      <c r="NOH255" s="461"/>
      <c r="NOI255" s="461"/>
      <c r="NOJ255" s="461"/>
      <c r="NOK255" s="461"/>
      <c r="NOL255" s="461"/>
      <c r="NOM255" s="461"/>
      <c r="NON255" s="461"/>
      <c r="NOO255" s="461"/>
      <c r="NOP255" s="461"/>
      <c r="NOQ255" s="461"/>
      <c r="NOR255" s="461"/>
      <c r="NOS255" s="461"/>
      <c r="NOT255" s="461"/>
      <c r="NOU255" s="461"/>
      <c r="NOV255" s="461"/>
      <c r="NOW255" s="461"/>
      <c r="NOX255" s="461"/>
      <c r="NOY255" s="461"/>
      <c r="NOZ255" s="461"/>
      <c r="NPA255" s="461"/>
      <c r="NPB255" s="461"/>
      <c r="NPC255" s="461"/>
      <c r="NPD255" s="461"/>
      <c r="NPE255" s="461"/>
      <c r="NPF255" s="461"/>
      <c r="NPG255" s="461"/>
      <c r="NPH255" s="461"/>
      <c r="NPI255" s="461"/>
      <c r="NPJ255" s="461"/>
      <c r="NPK255" s="461"/>
      <c r="NPL255" s="461"/>
      <c r="NPM255" s="461"/>
      <c r="NPN255" s="461"/>
      <c r="NPO255" s="461"/>
      <c r="NPP255" s="461"/>
      <c r="NPQ255" s="461"/>
      <c r="NPR255" s="461"/>
      <c r="NPS255" s="461"/>
      <c r="NPT255" s="461"/>
      <c r="NPU255" s="461"/>
      <c r="NPV255" s="461"/>
      <c r="NPW255" s="461"/>
      <c r="NPX255" s="461"/>
      <c r="NPY255" s="461"/>
      <c r="NPZ255" s="461"/>
      <c r="NQA255" s="461"/>
      <c r="NQB255" s="461"/>
      <c r="NQC255" s="461"/>
      <c r="NQD255" s="461"/>
      <c r="NQE255" s="461"/>
      <c r="NQF255" s="461"/>
      <c r="NQG255" s="461"/>
      <c r="NQH255" s="461"/>
      <c r="NQI255" s="461"/>
      <c r="NQJ255" s="461"/>
      <c r="NQK255" s="461"/>
      <c r="NQL255" s="461"/>
      <c r="NQM255" s="461"/>
      <c r="NQN255" s="461"/>
      <c r="NQO255" s="461"/>
      <c r="NQP255" s="461"/>
      <c r="NQQ255" s="461"/>
      <c r="NQR255" s="461"/>
      <c r="NQS255" s="461"/>
      <c r="NQT255" s="461"/>
      <c r="NQU255" s="461"/>
      <c r="NQV255" s="461"/>
      <c r="NQW255" s="461"/>
      <c r="NQX255" s="461"/>
      <c r="NQY255" s="461"/>
      <c r="NQZ255" s="461"/>
      <c r="NRA255" s="461"/>
      <c r="NRB255" s="461"/>
      <c r="NRC255" s="461"/>
      <c r="NRD255" s="461"/>
      <c r="NRE255" s="461"/>
      <c r="NRF255" s="461"/>
      <c r="NRG255" s="461"/>
      <c r="NRH255" s="461"/>
      <c r="NRI255" s="461"/>
      <c r="NRJ255" s="461"/>
      <c r="NRK255" s="461"/>
      <c r="NRL255" s="461"/>
      <c r="NRM255" s="461"/>
      <c r="NRN255" s="461"/>
      <c r="NRO255" s="461"/>
      <c r="NRP255" s="461"/>
      <c r="NRQ255" s="461"/>
      <c r="NRR255" s="461"/>
      <c r="NRS255" s="461"/>
      <c r="NRT255" s="461"/>
      <c r="NRU255" s="461"/>
      <c r="NRV255" s="461"/>
      <c r="NRW255" s="461"/>
      <c r="NRX255" s="461"/>
      <c r="NRY255" s="461"/>
      <c r="NRZ255" s="461"/>
      <c r="NSA255" s="461"/>
      <c r="NSB255" s="461"/>
      <c r="NSC255" s="461"/>
      <c r="NSD255" s="461"/>
      <c r="NSE255" s="461"/>
      <c r="NSF255" s="461"/>
      <c r="NSG255" s="461"/>
      <c r="NSH255" s="461"/>
      <c r="NSI255" s="461"/>
      <c r="NSJ255" s="461"/>
      <c r="NSK255" s="461"/>
      <c r="NSL255" s="461"/>
      <c r="NSM255" s="461"/>
      <c r="NSN255" s="461"/>
      <c r="NSO255" s="461"/>
      <c r="NSP255" s="461"/>
      <c r="NSQ255" s="461"/>
      <c r="NSR255" s="461"/>
      <c r="NSS255" s="461"/>
      <c r="NST255" s="461"/>
      <c r="NSU255" s="461"/>
      <c r="NSV255" s="461"/>
      <c r="NSW255" s="461"/>
      <c r="NSX255" s="461"/>
      <c r="NSY255" s="461"/>
      <c r="NSZ255" s="461"/>
      <c r="NTA255" s="461"/>
      <c r="NTB255" s="461"/>
      <c r="NTC255" s="461"/>
      <c r="NTD255" s="461"/>
      <c r="NTE255" s="461"/>
      <c r="NTF255" s="461"/>
      <c r="NTG255" s="461"/>
      <c r="NTH255" s="461"/>
      <c r="NTI255" s="461"/>
      <c r="NTJ255" s="461"/>
      <c r="NTK255" s="461"/>
      <c r="NTL255" s="461"/>
      <c r="NTM255" s="461"/>
      <c r="NTN255" s="461"/>
      <c r="NTO255" s="461"/>
      <c r="NTP255" s="461"/>
      <c r="NTQ255" s="461"/>
      <c r="NTR255" s="461"/>
      <c r="NTS255" s="461"/>
      <c r="NTT255" s="461"/>
      <c r="NTU255" s="461"/>
      <c r="NTV255" s="461"/>
      <c r="NTW255" s="461"/>
      <c r="NTX255" s="461"/>
      <c r="NTY255" s="461"/>
      <c r="NTZ255" s="461"/>
      <c r="NUA255" s="461"/>
      <c r="NUB255" s="461"/>
      <c r="NUC255" s="461"/>
      <c r="NUD255" s="461"/>
      <c r="NUE255" s="461"/>
      <c r="NUF255" s="461"/>
      <c r="NUG255" s="461"/>
      <c r="NUH255" s="461"/>
      <c r="NUI255" s="461"/>
      <c r="NUJ255" s="461"/>
      <c r="NUK255" s="461"/>
      <c r="NUL255" s="461"/>
      <c r="NUM255" s="461"/>
      <c r="NUN255" s="461"/>
      <c r="NUO255" s="461"/>
      <c r="NUP255" s="461"/>
      <c r="NUQ255" s="461"/>
      <c r="NUR255" s="461"/>
      <c r="NUS255" s="461"/>
      <c r="NUT255" s="461"/>
      <c r="NUU255" s="461"/>
      <c r="NUV255" s="461"/>
      <c r="NUW255" s="461"/>
      <c r="NUX255" s="461"/>
      <c r="NUY255" s="461"/>
      <c r="NUZ255" s="461"/>
      <c r="NVA255" s="461"/>
      <c r="NVB255" s="461"/>
      <c r="NVC255" s="461"/>
      <c r="NVD255" s="461"/>
      <c r="NVE255" s="461"/>
      <c r="NVF255" s="461"/>
      <c r="NVG255" s="461"/>
      <c r="NVH255" s="461"/>
      <c r="NVI255" s="461"/>
      <c r="NVJ255" s="461"/>
      <c r="NVK255" s="461"/>
      <c r="NVL255" s="461"/>
      <c r="NVM255" s="461"/>
      <c r="NVN255" s="461"/>
      <c r="NVO255" s="461"/>
      <c r="NVP255" s="461"/>
      <c r="NVQ255" s="461"/>
      <c r="NVR255" s="461"/>
      <c r="NVS255" s="461"/>
      <c r="NVT255" s="461"/>
      <c r="NVU255" s="461"/>
      <c r="NVV255" s="461"/>
      <c r="NVW255" s="461"/>
      <c r="NVX255" s="461"/>
      <c r="NVY255" s="461"/>
      <c r="NVZ255" s="461"/>
      <c r="NWA255" s="461"/>
      <c r="NWB255" s="461"/>
      <c r="NWC255" s="461"/>
      <c r="NWD255" s="461"/>
      <c r="NWE255" s="461"/>
      <c r="NWF255" s="461"/>
      <c r="NWG255" s="461"/>
      <c r="NWH255" s="461"/>
      <c r="NWI255" s="461"/>
      <c r="NWJ255" s="461"/>
      <c r="NWK255" s="461"/>
      <c r="NWL255" s="461"/>
      <c r="NWM255" s="461"/>
      <c r="NWN255" s="461"/>
      <c r="NWO255" s="461"/>
      <c r="NWP255" s="461"/>
      <c r="NWQ255" s="461"/>
      <c r="NWR255" s="461"/>
      <c r="NWS255" s="461"/>
      <c r="NWT255" s="461"/>
      <c r="NWU255" s="461"/>
      <c r="NWV255" s="461"/>
      <c r="NWW255" s="461"/>
      <c r="NWX255" s="461"/>
      <c r="NWY255" s="461"/>
      <c r="NWZ255" s="461"/>
      <c r="NXA255" s="461"/>
      <c r="NXB255" s="461"/>
      <c r="NXC255" s="461"/>
      <c r="NXD255" s="461"/>
      <c r="NXE255" s="461"/>
      <c r="NXF255" s="461"/>
      <c r="NXG255" s="461"/>
      <c r="NXH255" s="461"/>
      <c r="NXI255" s="461"/>
      <c r="NXJ255" s="461"/>
      <c r="NXK255" s="461"/>
      <c r="NXL255" s="461"/>
      <c r="NXM255" s="461"/>
      <c r="NXN255" s="461"/>
      <c r="NXO255" s="461"/>
      <c r="NXP255" s="461"/>
      <c r="NXQ255" s="461"/>
      <c r="NXR255" s="461"/>
      <c r="NXS255" s="461"/>
      <c r="NXT255" s="461"/>
      <c r="NXU255" s="461"/>
      <c r="NXV255" s="461"/>
      <c r="NXW255" s="461"/>
      <c r="NXX255" s="461"/>
      <c r="NXY255" s="461"/>
      <c r="NXZ255" s="461"/>
      <c r="NYA255" s="461"/>
      <c r="NYB255" s="461"/>
      <c r="NYC255" s="461"/>
      <c r="NYD255" s="461"/>
      <c r="NYE255" s="461"/>
      <c r="NYF255" s="461"/>
      <c r="NYG255" s="461"/>
      <c r="NYH255" s="461"/>
      <c r="NYI255" s="461"/>
      <c r="NYJ255" s="461"/>
      <c r="NYK255" s="461"/>
      <c r="NYL255" s="461"/>
      <c r="NYM255" s="461"/>
      <c r="NYN255" s="461"/>
      <c r="NYO255" s="461"/>
      <c r="NYP255" s="461"/>
      <c r="NYQ255" s="461"/>
      <c r="NYR255" s="461"/>
      <c r="NYS255" s="461"/>
      <c r="NYT255" s="461"/>
      <c r="NYU255" s="461"/>
      <c r="NYV255" s="461"/>
      <c r="NYW255" s="461"/>
      <c r="NYX255" s="461"/>
      <c r="NYY255" s="461"/>
      <c r="NYZ255" s="461"/>
      <c r="NZA255" s="461"/>
      <c r="NZB255" s="461"/>
      <c r="NZC255" s="461"/>
      <c r="NZD255" s="461"/>
      <c r="NZE255" s="461"/>
      <c r="NZF255" s="461"/>
      <c r="NZG255" s="461"/>
      <c r="NZH255" s="461"/>
      <c r="NZI255" s="461"/>
      <c r="NZJ255" s="461"/>
      <c r="NZK255" s="461"/>
      <c r="NZL255" s="461"/>
      <c r="NZM255" s="461"/>
      <c r="NZN255" s="461"/>
      <c r="NZO255" s="461"/>
      <c r="NZP255" s="461"/>
      <c r="NZQ255" s="461"/>
      <c r="NZR255" s="461"/>
      <c r="NZS255" s="461"/>
      <c r="NZT255" s="461"/>
      <c r="NZU255" s="461"/>
      <c r="NZV255" s="461"/>
      <c r="NZW255" s="461"/>
      <c r="NZX255" s="461"/>
      <c r="NZY255" s="461"/>
      <c r="NZZ255" s="461"/>
      <c r="OAA255" s="461"/>
      <c r="OAB255" s="461"/>
      <c r="OAC255" s="461"/>
      <c r="OAD255" s="461"/>
      <c r="OAE255" s="461"/>
      <c r="OAF255" s="461"/>
      <c r="OAG255" s="461"/>
      <c r="OAH255" s="461"/>
      <c r="OAI255" s="461"/>
      <c r="OAJ255" s="461"/>
      <c r="OAK255" s="461"/>
      <c r="OAL255" s="461"/>
      <c r="OAM255" s="461"/>
      <c r="OAN255" s="461"/>
      <c r="OAO255" s="461"/>
      <c r="OAP255" s="461"/>
      <c r="OAQ255" s="461"/>
      <c r="OAR255" s="461"/>
      <c r="OAS255" s="461"/>
      <c r="OAT255" s="461"/>
      <c r="OAU255" s="461"/>
      <c r="OAV255" s="461"/>
      <c r="OAW255" s="461"/>
      <c r="OAX255" s="461"/>
      <c r="OAY255" s="461"/>
      <c r="OAZ255" s="461"/>
      <c r="OBA255" s="461"/>
      <c r="OBB255" s="461"/>
      <c r="OBC255" s="461"/>
      <c r="OBD255" s="461"/>
      <c r="OBE255" s="461"/>
      <c r="OBF255" s="461"/>
      <c r="OBG255" s="461"/>
      <c r="OBH255" s="461"/>
      <c r="OBI255" s="461"/>
      <c r="OBJ255" s="461"/>
      <c r="OBK255" s="461"/>
      <c r="OBL255" s="461"/>
      <c r="OBM255" s="461"/>
      <c r="OBN255" s="461"/>
      <c r="OBO255" s="461"/>
      <c r="OBP255" s="461"/>
      <c r="OBQ255" s="461"/>
      <c r="OBR255" s="461"/>
      <c r="OBS255" s="461"/>
      <c r="OBT255" s="461"/>
      <c r="OBU255" s="461"/>
      <c r="OBV255" s="461"/>
      <c r="OBW255" s="461"/>
      <c r="OBX255" s="461"/>
      <c r="OBY255" s="461"/>
      <c r="OBZ255" s="461"/>
      <c r="OCA255" s="461"/>
      <c r="OCB255" s="461"/>
      <c r="OCC255" s="461"/>
      <c r="OCD255" s="461"/>
      <c r="OCE255" s="461"/>
      <c r="OCF255" s="461"/>
      <c r="OCG255" s="461"/>
      <c r="OCH255" s="461"/>
      <c r="OCI255" s="461"/>
      <c r="OCJ255" s="461"/>
      <c r="OCK255" s="461"/>
      <c r="OCL255" s="461"/>
      <c r="OCM255" s="461"/>
      <c r="OCN255" s="461"/>
      <c r="OCO255" s="461"/>
      <c r="OCP255" s="461"/>
      <c r="OCQ255" s="461"/>
      <c r="OCR255" s="461"/>
      <c r="OCS255" s="461"/>
      <c r="OCT255" s="461"/>
      <c r="OCU255" s="461"/>
      <c r="OCV255" s="461"/>
      <c r="OCW255" s="461"/>
      <c r="OCX255" s="461"/>
      <c r="OCY255" s="461"/>
      <c r="OCZ255" s="461"/>
      <c r="ODA255" s="461"/>
      <c r="ODB255" s="461"/>
      <c r="ODC255" s="461"/>
      <c r="ODD255" s="461"/>
      <c r="ODE255" s="461"/>
      <c r="ODF255" s="461"/>
      <c r="ODG255" s="461"/>
      <c r="ODH255" s="461"/>
      <c r="ODI255" s="461"/>
      <c r="ODJ255" s="461"/>
      <c r="ODK255" s="461"/>
      <c r="ODL255" s="461"/>
      <c r="ODM255" s="461"/>
      <c r="ODN255" s="461"/>
      <c r="ODO255" s="461"/>
      <c r="ODP255" s="461"/>
      <c r="ODQ255" s="461"/>
      <c r="ODR255" s="461"/>
      <c r="ODS255" s="461"/>
      <c r="ODT255" s="461"/>
      <c r="ODU255" s="461"/>
      <c r="ODV255" s="461"/>
      <c r="ODW255" s="461"/>
      <c r="ODX255" s="461"/>
      <c r="ODY255" s="461"/>
      <c r="ODZ255" s="461"/>
      <c r="OEA255" s="461"/>
      <c r="OEB255" s="461"/>
      <c r="OEC255" s="461"/>
      <c r="OED255" s="461"/>
      <c r="OEE255" s="461"/>
      <c r="OEF255" s="461"/>
      <c r="OEG255" s="461"/>
      <c r="OEH255" s="461"/>
      <c r="OEI255" s="461"/>
      <c r="OEJ255" s="461"/>
      <c r="OEK255" s="461"/>
      <c r="OEL255" s="461"/>
      <c r="OEM255" s="461"/>
      <c r="OEN255" s="461"/>
      <c r="OEO255" s="461"/>
      <c r="OEP255" s="461"/>
      <c r="OEQ255" s="461"/>
      <c r="OER255" s="461"/>
      <c r="OES255" s="461"/>
      <c r="OET255" s="461"/>
      <c r="OEU255" s="461"/>
      <c r="OEV255" s="461"/>
      <c r="OEW255" s="461"/>
      <c r="OEX255" s="461"/>
      <c r="OEY255" s="461"/>
      <c r="OEZ255" s="461"/>
      <c r="OFA255" s="461"/>
      <c r="OFB255" s="461"/>
      <c r="OFC255" s="461"/>
      <c r="OFD255" s="461"/>
      <c r="OFE255" s="461"/>
      <c r="OFF255" s="461"/>
      <c r="OFG255" s="461"/>
      <c r="OFH255" s="461"/>
      <c r="OFI255" s="461"/>
      <c r="OFJ255" s="461"/>
      <c r="OFK255" s="461"/>
      <c r="OFL255" s="461"/>
      <c r="OFM255" s="461"/>
      <c r="OFN255" s="461"/>
      <c r="OFO255" s="461"/>
      <c r="OFP255" s="461"/>
      <c r="OFQ255" s="461"/>
      <c r="OFR255" s="461"/>
      <c r="OFS255" s="461"/>
      <c r="OFT255" s="461"/>
      <c r="OFU255" s="461"/>
      <c r="OFV255" s="461"/>
      <c r="OFW255" s="461"/>
      <c r="OFX255" s="461"/>
      <c r="OFY255" s="461"/>
      <c r="OFZ255" s="461"/>
      <c r="OGA255" s="461"/>
      <c r="OGB255" s="461"/>
      <c r="OGC255" s="461"/>
      <c r="OGD255" s="461"/>
      <c r="OGE255" s="461"/>
      <c r="OGF255" s="461"/>
      <c r="OGG255" s="461"/>
      <c r="OGH255" s="461"/>
      <c r="OGI255" s="461"/>
      <c r="OGJ255" s="461"/>
      <c r="OGK255" s="461"/>
      <c r="OGL255" s="461"/>
      <c r="OGM255" s="461"/>
      <c r="OGN255" s="461"/>
      <c r="OGO255" s="461"/>
      <c r="OGP255" s="461"/>
      <c r="OGQ255" s="461"/>
      <c r="OGR255" s="461"/>
      <c r="OGS255" s="461"/>
      <c r="OGT255" s="461"/>
      <c r="OGU255" s="461"/>
      <c r="OGV255" s="461"/>
      <c r="OGW255" s="461"/>
      <c r="OGX255" s="461"/>
      <c r="OGY255" s="461"/>
      <c r="OGZ255" s="461"/>
      <c r="OHA255" s="461"/>
      <c r="OHB255" s="461"/>
      <c r="OHC255" s="461"/>
      <c r="OHD255" s="461"/>
      <c r="OHE255" s="461"/>
      <c r="OHF255" s="461"/>
      <c r="OHG255" s="461"/>
      <c r="OHH255" s="461"/>
      <c r="OHI255" s="461"/>
      <c r="OHJ255" s="461"/>
      <c r="OHK255" s="461"/>
      <c r="OHL255" s="461"/>
      <c r="OHM255" s="461"/>
      <c r="OHN255" s="461"/>
      <c r="OHO255" s="461"/>
      <c r="OHP255" s="461"/>
      <c r="OHQ255" s="461"/>
      <c r="OHR255" s="461"/>
      <c r="OHS255" s="461"/>
      <c r="OHT255" s="461"/>
      <c r="OHU255" s="461"/>
      <c r="OHV255" s="461"/>
      <c r="OHW255" s="461"/>
      <c r="OHX255" s="461"/>
      <c r="OHY255" s="461"/>
      <c r="OHZ255" s="461"/>
      <c r="OIA255" s="461"/>
      <c r="OIB255" s="461"/>
      <c r="OIC255" s="461"/>
      <c r="OID255" s="461"/>
      <c r="OIE255" s="461"/>
      <c r="OIF255" s="461"/>
      <c r="OIG255" s="461"/>
      <c r="OIH255" s="461"/>
      <c r="OII255" s="461"/>
      <c r="OIJ255" s="461"/>
      <c r="OIK255" s="461"/>
      <c r="OIL255" s="461"/>
      <c r="OIM255" s="461"/>
      <c r="OIN255" s="461"/>
      <c r="OIO255" s="461"/>
      <c r="OIP255" s="461"/>
      <c r="OIQ255" s="461"/>
      <c r="OIR255" s="461"/>
      <c r="OIS255" s="461"/>
      <c r="OIT255" s="461"/>
      <c r="OIU255" s="461"/>
      <c r="OIV255" s="461"/>
      <c r="OIW255" s="461"/>
      <c r="OIX255" s="461"/>
      <c r="OIY255" s="461"/>
      <c r="OIZ255" s="461"/>
      <c r="OJA255" s="461"/>
      <c r="OJB255" s="461"/>
      <c r="OJC255" s="461"/>
      <c r="OJD255" s="461"/>
      <c r="OJE255" s="461"/>
      <c r="OJF255" s="461"/>
      <c r="OJG255" s="461"/>
      <c r="OJH255" s="461"/>
      <c r="OJI255" s="461"/>
      <c r="OJJ255" s="461"/>
      <c r="OJK255" s="461"/>
      <c r="OJL255" s="461"/>
      <c r="OJM255" s="461"/>
      <c r="OJN255" s="461"/>
      <c r="OJO255" s="461"/>
      <c r="OJP255" s="461"/>
      <c r="OJQ255" s="461"/>
      <c r="OJR255" s="461"/>
      <c r="OJS255" s="461"/>
      <c r="OJT255" s="461"/>
      <c r="OJU255" s="461"/>
      <c r="OJV255" s="461"/>
      <c r="OJW255" s="461"/>
      <c r="OJX255" s="461"/>
      <c r="OJY255" s="461"/>
      <c r="OJZ255" s="461"/>
      <c r="OKA255" s="461"/>
      <c r="OKB255" s="461"/>
      <c r="OKC255" s="461"/>
      <c r="OKD255" s="461"/>
      <c r="OKE255" s="461"/>
      <c r="OKF255" s="461"/>
      <c r="OKG255" s="461"/>
      <c r="OKH255" s="461"/>
      <c r="OKI255" s="461"/>
      <c r="OKJ255" s="461"/>
      <c r="OKK255" s="461"/>
      <c r="OKL255" s="461"/>
      <c r="OKM255" s="461"/>
      <c r="OKN255" s="461"/>
      <c r="OKO255" s="461"/>
      <c r="OKP255" s="461"/>
      <c r="OKQ255" s="461"/>
      <c r="OKR255" s="461"/>
      <c r="OKS255" s="461"/>
      <c r="OKT255" s="461"/>
      <c r="OKU255" s="461"/>
      <c r="OKV255" s="461"/>
      <c r="OKW255" s="461"/>
      <c r="OKX255" s="461"/>
      <c r="OKY255" s="461"/>
      <c r="OKZ255" s="461"/>
      <c r="OLA255" s="461"/>
      <c r="OLB255" s="461"/>
      <c r="OLC255" s="461"/>
      <c r="OLD255" s="461"/>
      <c r="OLE255" s="461"/>
      <c r="OLF255" s="461"/>
      <c r="OLG255" s="461"/>
      <c r="OLH255" s="461"/>
      <c r="OLI255" s="461"/>
      <c r="OLJ255" s="461"/>
      <c r="OLK255" s="461"/>
      <c r="OLL255" s="461"/>
      <c r="OLM255" s="461"/>
      <c r="OLN255" s="461"/>
      <c r="OLO255" s="461"/>
      <c r="OLP255" s="461"/>
      <c r="OLQ255" s="461"/>
      <c r="OLR255" s="461"/>
      <c r="OLS255" s="461"/>
      <c r="OLT255" s="461"/>
      <c r="OLU255" s="461"/>
      <c r="OLV255" s="461"/>
      <c r="OLW255" s="461"/>
      <c r="OLX255" s="461"/>
      <c r="OLY255" s="461"/>
      <c r="OLZ255" s="461"/>
      <c r="OMA255" s="461"/>
      <c r="OMB255" s="461"/>
      <c r="OMC255" s="461"/>
      <c r="OMD255" s="461"/>
      <c r="OME255" s="461"/>
      <c r="OMF255" s="461"/>
      <c r="OMG255" s="461"/>
      <c r="OMH255" s="461"/>
      <c r="OMI255" s="461"/>
      <c r="OMJ255" s="461"/>
      <c r="OMK255" s="461"/>
      <c r="OML255" s="461"/>
      <c r="OMM255" s="461"/>
      <c r="OMN255" s="461"/>
      <c r="OMO255" s="461"/>
      <c r="OMP255" s="461"/>
      <c r="OMQ255" s="461"/>
      <c r="OMR255" s="461"/>
      <c r="OMS255" s="461"/>
      <c r="OMT255" s="461"/>
      <c r="OMU255" s="461"/>
      <c r="OMV255" s="461"/>
      <c r="OMW255" s="461"/>
      <c r="OMX255" s="461"/>
      <c r="OMY255" s="461"/>
      <c r="OMZ255" s="461"/>
      <c r="ONA255" s="461"/>
      <c r="ONB255" s="461"/>
      <c r="ONC255" s="461"/>
      <c r="OND255" s="461"/>
      <c r="ONE255" s="461"/>
      <c r="ONF255" s="461"/>
      <c r="ONG255" s="461"/>
      <c r="ONH255" s="461"/>
      <c r="ONI255" s="461"/>
      <c r="ONJ255" s="461"/>
      <c r="ONK255" s="461"/>
      <c r="ONL255" s="461"/>
      <c r="ONM255" s="461"/>
      <c r="ONN255" s="461"/>
      <c r="ONO255" s="461"/>
      <c r="ONP255" s="461"/>
      <c r="ONQ255" s="461"/>
      <c r="ONR255" s="461"/>
      <c r="ONS255" s="461"/>
      <c r="ONT255" s="461"/>
      <c r="ONU255" s="461"/>
      <c r="ONV255" s="461"/>
      <c r="ONW255" s="461"/>
      <c r="ONX255" s="461"/>
      <c r="ONY255" s="461"/>
      <c r="ONZ255" s="461"/>
      <c r="OOA255" s="461"/>
      <c r="OOB255" s="461"/>
      <c r="OOC255" s="461"/>
      <c r="OOD255" s="461"/>
      <c r="OOE255" s="461"/>
      <c r="OOF255" s="461"/>
      <c r="OOG255" s="461"/>
      <c r="OOH255" s="461"/>
      <c r="OOI255" s="461"/>
      <c r="OOJ255" s="461"/>
      <c r="OOK255" s="461"/>
      <c r="OOL255" s="461"/>
      <c r="OOM255" s="461"/>
      <c r="OON255" s="461"/>
      <c r="OOO255" s="461"/>
      <c r="OOP255" s="461"/>
      <c r="OOQ255" s="461"/>
      <c r="OOR255" s="461"/>
      <c r="OOS255" s="461"/>
      <c r="OOT255" s="461"/>
      <c r="OOU255" s="461"/>
      <c r="OOV255" s="461"/>
      <c r="OOW255" s="461"/>
      <c r="OOX255" s="461"/>
      <c r="OOY255" s="461"/>
      <c r="OOZ255" s="461"/>
      <c r="OPA255" s="461"/>
      <c r="OPB255" s="461"/>
      <c r="OPC255" s="461"/>
      <c r="OPD255" s="461"/>
      <c r="OPE255" s="461"/>
      <c r="OPF255" s="461"/>
      <c r="OPG255" s="461"/>
      <c r="OPH255" s="461"/>
      <c r="OPI255" s="461"/>
      <c r="OPJ255" s="461"/>
      <c r="OPK255" s="461"/>
      <c r="OPL255" s="461"/>
      <c r="OPM255" s="461"/>
      <c r="OPN255" s="461"/>
      <c r="OPO255" s="461"/>
      <c r="OPP255" s="461"/>
      <c r="OPQ255" s="461"/>
      <c r="OPR255" s="461"/>
      <c r="OPS255" s="461"/>
      <c r="OPT255" s="461"/>
      <c r="OPU255" s="461"/>
      <c r="OPV255" s="461"/>
      <c r="OPW255" s="461"/>
      <c r="OPX255" s="461"/>
      <c r="OPY255" s="461"/>
      <c r="OPZ255" s="461"/>
      <c r="OQA255" s="461"/>
      <c r="OQB255" s="461"/>
      <c r="OQC255" s="461"/>
      <c r="OQD255" s="461"/>
      <c r="OQE255" s="461"/>
      <c r="OQF255" s="461"/>
      <c r="OQG255" s="461"/>
      <c r="OQH255" s="461"/>
      <c r="OQI255" s="461"/>
      <c r="OQJ255" s="461"/>
      <c r="OQK255" s="461"/>
      <c r="OQL255" s="461"/>
      <c r="OQM255" s="461"/>
      <c r="OQN255" s="461"/>
      <c r="OQO255" s="461"/>
      <c r="OQP255" s="461"/>
      <c r="OQQ255" s="461"/>
      <c r="OQR255" s="461"/>
      <c r="OQS255" s="461"/>
      <c r="OQT255" s="461"/>
      <c r="OQU255" s="461"/>
      <c r="OQV255" s="461"/>
      <c r="OQW255" s="461"/>
      <c r="OQX255" s="461"/>
      <c r="OQY255" s="461"/>
      <c r="OQZ255" s="461"/>
      <c r="ORA255" s="461"/>
      <c r="ORB255" s="461"/>
      <c r="ORC255" s="461"/>
      <c r="ORD255" s="461"/>
      <c r="ORE255" s="461"/>
      <c r="ORF255" s="461"/>
      <c r="ORG255" s="461"/>
      <c r="ORH255" s="461"/>
      <c r="ORI255" s="461"/>
      <c r="ORJ255" s="461"/>
      <c r="ORK255" s="461"/>
      <c r="ORL255" s="461"/>
      <c r="ORM255" s="461"/>
      <c r="ORN255" s="461"/>
      <c r="ORO255" s="461"/>
      <c r="ORP255" s="461"/>
      <c r="ORQ255" s="461"/>
      <c r="ORR255" s="461"/>
      <c r="ORS255" s="461"/>
      <c r="ORT255" s="461"/>
      <c r="ORU255" s="461"/>
      <c r="ORV255" s="461"/>
      <c r="ORW255" s="461"/>
      <c r="ORX255" s="461"/>
      <c r="ORY255" s="461"/>
      <c r="ORZ255" s="461"/>
      <c r="OSA255" s="461"/>
      <c r="OSB255" s="461"/>
      <c r="OSC255" s="461"/>
      <c r="OSD255" s="461"/>
      <c r="OSE255" s="461"/>
      <c r="OSF255" s="461"/>
      <c r="OSG255" s="461"/>
      <c r="OSH255" s="461"/>
      <c r="OSI255" s="461"/>
      <c r="OSJ255" s="461"/>
      <c r="OSK255" s="461"/>
      <c r="OSL255" s="461"/>
      <c r="OSM255" s="461"/>
      <c r="OSN255" s="461"/>
      <c r="OSO255" s="461"/>
      <c r="OSP255" s="461"/>
      <c r="OSQ255" s="461"/>
      <c r="OSR255" s="461"/>
      <c r="OSS255" s="461"/>
      <c r="OST255" s="461"/>
      <c r="OSU255" s="461"/>
      <c r="OSV255" s="461"/>
      <c r="OSW255" s="461"/>
      <c r="OSX255" s="461"/>
      <c r="OSY255" s="461"/>
      <c r="OSZ255" s="461"/>
      <c r="OTA255" s="461"/>
      <c r="OTB255" s="461"/>
      <c r="OTC255" s="461"/>
      <c r="OTD255" s="461"/>
      <c r="OTE255" s="461"/>
      <c r="OTF255" s="461"/>
      <c r="OTG255" s="461"/>
      <c r="OTH255" s="461"/>
      <c r="OTI255" s="461"/>
      <c r="OTJ255" s="461"/>
      <c r="OTK255" s="461"/>
      <c r="OTL255" s="461"/>
      <c r="OTM255" s="461"/>
      <c r="OTN255" s="461"/>
      <c r="OTO255" s="461"/>
      <c r="OTP255" s="461"/>
      <c r="OTQ255" s="461"/>
      <c r="OTR255" s="461"/>
      <c r="OTS255" s="461"/>
      <c r="OTT255" s="461"/>
      <c r="OTU255" s="461"/>
      <c r="OTV255" s="461"/>
      <c r="OTW255" s="461"/>
      <c r="OTX255" s="461"/>
      <c r="OTY255" s="461"/>
      <c r="OTZ255" s="461"/>
      <c r="OUA255" s="461"/>
      <c r="OUB255" s="461"/>
      <c r="OUC255" s="461"/>
      <c r="OUD255" s="461"/>
      <c r="OUE255" s="461"/>
      <c r="OUF255" s="461"/>
      <c r="OUG255" s="461"/>
      <c r="OUH255" s="461"/>
      <c r="OUI255" s="461"/>
      <c r="OUJ255" s="461"/>
      <c r="OUK255" s="461"/>
      <c r="OUL255" s="461"/>
      <c r="OUM255" s="461"/>
      <c r="OUN255" s="461"/>
      <c r="OUO255" s="461"/>
      <c r="OUP255" s="461"/>
      <c r="OUQ255" s="461"/>
      <c r="OUR255" s="461"/>
      <c r="OUS255" s="461"/>
      <c r="OUT255" s="461"/>
      <c r="OUU255" s="461"/>
      <c r="OUV255" s="461"/>
      <c r="OUW255" s="461"/>
      <c r="OUX255" s="461"/>
      <c r="OUY255" s="461"/>
      <c r="OUZ255" s="461"/>
      <c r="OVA255" s="461"/>
      <c r="OVB255" s="461"/>
      <c r="OVC255" s="461"/>
      <c r="OVD255" s="461"/>
      <c r="OVE255" s="461"/>
      <c r="OVF255" s="461"/>
      <c r="OVG255" s="461"/>
      <c r="OVH255" s="461"/>
      <c r="OVI255" s="461"/>
      <c r="OVJ255" s="461"/>
      <c r="OVK255" s="461"/>
      <c r="OVL255" s="461"/>
      <c r="OVM255" s="461"/>
      <c r="OVN255" s="461"/>
      <c r="OVO255" s="461"/>
      <c r="OVP255" s="461"/>
      <c r="OVQ255" s="461"/>
      <c r="OVR255" s="461"/>
      <c r="OVS255" s="461"/>
      <c r="OVT255" s="461"/>
      <c r="OVU255" s="461"/>
      <c r="OVV255" s="461"/>
      <c r="OVW255" s="461"/>
      <c r="OVX255" s="461"/>
      <c r="OVY255" s="461"/>
      <c r="OVZ255" s="461"/>
      <c r="OWA255" s="461"/>
      <c r="OWB255" s="461"/>
      <c r="OWC255" s="461"/>
      <c r="OWD255" s="461"/>
      <c r="OWE255" s="461"/>
      <c r="OWF255" s="461"/>
      <c r="OWG255" s="461"/>
      <c r="OWH255" s="461"/>
      <c r="OWI255" s="461"/>
      <c r="OWJ255" s="461"/>
      <c r="OWK255" s="461"/>
      <c r="OWL255" s="461"/>
      <c r="OWM255" s="461"/>
      <c r="OWN255" s="461"/>
      <c r="OWO255" s="461"/>
      <c r="OWP255" s="461"/>
      <c r="OWQ255" s="461"/>
      <c r="OWR255" s="461"/>
      <c r="OWS255" s="461"/>
      <c r="OWT255" s="461"/>
      <c r="OWU255" s="461"/>
      <c r="OWV255" s="461"/>
      <c r="OWW255" s="461"/>
      <c r="OWX255" s="461"/>
      <c r="OWY255" s="461"/>
      <c r="OWZ255" s="461"/>
      <c r="OXA255" s="461"/>
      <c r="OXB255" s="461"/>
      <c r="OXC255" s="461"/>
      <c r="OXD255" s="461"/>
      <c r="OXE255" s="461"/>
      <c r="OXF255" s="461"/>
      <c r="OXG255" s="461"/>
      <c r="OXH255" s="461"/>
      <c r="OXI255" s="461"/>
      <c r="OXJ255" s="461"/>
      <c r="OXK255" s="461"/>
      <c r="OXL255" s="461"/>
      <c r="OXM255" s="461"/>
      <c r="OXN255" s="461"/>
      <c r="OXO255" s="461"/>
      <c r="OXP255" s="461"/>
      <c r="OXQ255" s="461"/>
      <c r="OXR255" s="461"/>
      <c r="OXS255" s="461"/>
      <c r="OXT255" s="461"/>
      <c r="OXU255" s="461"/>
      <c r="OXV255" s="461"/>
      <c r="OXW255" s="461"/>
      <c r="OXX255" s="461"/>
      <c r="OXY255" s="461"/>
      <c r="OXZ255" s="461"/>
      <c r="OYA255" s="461"/>
      <c r="OYB255" s="461"/>
      <c r="OYC255" s="461"/>
      <c r="OYD255" s="461"/>
      <c r="OYE255" s="461"/>
      <c r="OYF255" s="461"/>
      <c r="OYG255" s="461"/>
      <c r="OYH255" s="461"/>
      <c r="OYI255" s="461"/>
      <c r="OYJ255" s="461"/>
      <c r="OYK255" s="461"/>
      <c r="OYL255" s="461"/>
      <c r="OYM255" s="461"/>
      <c r="OYN255" s="461"/>
      <c r="OYO255" s="461"/>
      <c r="OYP255" s="461"/>
      <c r="OYQ255" s="461"/>
      <c r="OYR255" s="461"/>
      <c r="OYS255" s="461"/>
      <c r="OYT255" s="461"/>
      <c r="OYU255" s="461"/>
      <c r="OYV255" s="461"/>
      <c r="OYW255" s="461"/>
      <c r="OYX255" s="461"/>
      <c r="OYY255" s="461"/>
      <c r="OYZ255" s="461"/>
      <c r="OZA255" s="461"/>
      <c r="OZB255" s="461"/>
      <c r="OZC255" s="461"/>
      <c r="OZD255" s="461"/>
      <c r="OZE255" s="461"/>
      <c r="OZF255" s="461"/>
      <c r="OZG255" s="461"/>
      <c r="OZH255" s="461"/>
      <c r="OZI255" s="461"/>
      <c r="OZJ255" s="461"/>
      <c r="OZK255" s="461"/>
      <c r="OZL255" s="461"/>
      <c r="OZM255" s="461"/>
      <c r="OZN255" s="461"/>
      <c r="OZO255" s="461"/>
      <c r="OZP255" s="461"/>
      <c r="OZQ255" s="461"/>
      <c r="OZR255" s="461"/>
      <c r="OZS255" s="461"/>
      <c r="OZT255" s="461"/>
      <c r="OZU255" s="461"/>
      <c r="OZV255" s="461"/>
      <c r="OZW255" s="461"/>
      <c r="OZX255" s="461"/>
      <c r="OZY255" s="461"/>
      <c r="OZZ255" s="461"/>
      <c r="PAA255" s="461"/>
      <c r="PAB255" s="461"/>
      <c r="PAC255" s="461"/>
      <c r="PAD255" s="461"/>
      <c r="PAE255" s="461"/>
      <c r="PAF255" s="461"/>
      <c r="PAG255" s="461"/>
      <c r="PAH255" s="461"/>
      <c r="PAI255" s="461"/>
      <c r="PAJ255" s="461"/>
      <c r="PAK255" s="461"/>
      <c r="PAL255" s="461"/>
      <c r="PAM255" s="461"/>
      <c r="PAN255" s="461"/>
      <c r="PAO255" s="461"/>
      <c r="PAP255" s="461"/>
      <c r="PAQ255" s="461"/>
      <c r="PAR255" s="461"/>
      <c r="PAS255" s="461"/>
      <c r="PAT255" s="461"/>
      <c r="PAU255" s="461"/>
      <c r="PAV255" s="461"/>
      <c r="PAW255" s="461"/>
      <c r="PAX255" s="461"/>
      <c r="PAY255" s="461"/>
      <c r="PAZ255" s="461"/>
      <c r="PBA255" s="461"/>
      <c r="PBB255" s="461"/>
      <c r="PBC255" s="461"/>
      <c r="PBD255" s="461"/>
      <c r="PBE255" s="461"/>
      <c r="PBF255" s="461"/>
      <c r="PBG255" s="461"/>
      <c r="PBH255" s="461"/>
      <c r="PBI255" s="461"/>
      <c r="PBJ255" s="461"/>
      <c r="PBK255" s="461"/>
      <c r="PBL255" s="461"/>
      <c r="PBM255" s="461"/>
      <c r="PBN255" s="461"/>
      <c r="PBO255" s="461"/>
      <c r="PBP255" s="461"/>
      <c r="PBQ255" s="461"/>
      <c r="PBR255" s="461"/>
      <c r="PBS255" s="461"/>
      <c r="PBT255" s="461"/>
      <c r="PBU255" s="461"/>
      <c r="PBV255" s="461"/>
      <c r="PBW255" s="461"/>
      <c r="PBX255" s="461"/>
      <c r="PBY255" s="461"/>
      <c r="PBZ255" s="461"/>
      <c r="PCA255" s="461"/>
      <c r="PCB255" s="461"/>
      <c r="PCC255" s="461"/>
      <c r="PCD255" s="461"/>
      <c r="PCE255" s="461"/>
      <c r="PCF255" s="461"/>
      <c r="PCG255" s="461"/>
      <c r="PCH255" s="461"/>
      <c r="PCI255" s="461"/>
      <c r="PCJ255" s="461"/>
      <c r="PCK255" s="461"/>
      <c r="PCL255" s="461"/>
      <c r="PCM255" s="461"/>
      <c r="PCN255" s="461"/>
      <c r="PCO255" s="461"/>
      <c r="PCP255" s="461"/>
      <c r="PCQ255" s="461"/>
      <c r="PCR255" s="461"/>
      <c r="PCS255" s="461"/>
      <c r="PCT255" s="461"/>
      <c r="PCU255" s="461"/>
      <c r="PCV255" s="461"/>
      <c r="PCW255" s="461"/>
      <c r="PCX255" s="461"/>
      <c r="PCY255" s="461"/>
      <c r="PCZ255" s="461"/>
      <c r="PDA255" s="461"/>
      <c r="PDB255" s="461"/>
      <c r="PDC255" s="461"/>
      <c r="PDD255" s="461"/>
      <c r="PDE255" s="461"/>
      <c r="PDF255" s="461"/>
      <c r="PDG255" s="461"/>
      <c r="PDH255" s="461"/>
      <c r="PDI255" s="461"/>
      <c r="PDJ255" s="461"/>
      <c r="PDK255" s="461"/>
      <c r="PDL255" s="461"/>
      <c r="PDM255" s="461"/>
      <c r="PDN255" s="461"/>
      <c r="PDO255" s="461"/>
      <c r="PDP255" s="461"/>
      <c r="PDQ255" s="461"/>
      <c r="PDR255" s="461"/>
      <c r="PDS255" s="461"/>
      <c r="PDT255" s="461"/>
      <c r="PDU255" s="461"/>
      <c r="PDV255" s="461"/>
      <c r="PDW255" s="461"/>
      <c r="PDX255" s="461"/>
      <c r="PDY255" s="461"/>
      <c r="PDZ255" s="461"/>
      <c r="PEA255" s="461"/>
      <c r="PEB255" s="461"/>
      <c r="PEC255" s="461"/>
      <c r="PED255" s="461"/>
      <c r="PEE255" s="461"/>
      <c r="PEF255" s="461"/>
      <c r="PEG255" s="461"/>
      <c r="PEH255" s="461"/>
      <c r="PEI255" s="461"/>
      <c r="PEJ255" s="461"/>
      <c r="PEK255" s="461"/>
      <c r="PEL255" s="461"/>
      <c r="PEM255" s="461"/>
      <c r="PEN255" s="461"/>
      <c r="PEO255" s="461"/>
      <c r="PEP255" s="461"/>
      <c r="PEQ255" s="461"/>
      <c r="PER255" s="461"/>
      <c r="PES255" s="461"/>
      <c r="PET255" s="461"/>
      <c r="PEU255" s="461"/>
      <c r="PEV255" s="461"/>
      <c r="PEW255" s="461"/>
      <c r="PEX255" s="461"/>
      <c r="PEY255" s="461"/>
      <c r="PEZ255" s="461"/>
      <c r="PFA255" s="461"/>
      <c r="PFB255" s="461"/>
      <c r="PFC255" s="461"/>
      <c r="PFD255" s="461"/>
      <c r="PFE255" s="461"/>
      <c r="PFF255" s="461"/>
      <c r="PFG255" s="461"/>
      <c r="PFH255" s="461"/>
      <c r="PFI255" s="461"/>
      <c r="PFJ255" s="461"/>
      <c r="PFK255" s="461"/>
      <c r="PFL255" s="461"/>
      <c r="PFM255" s="461"/>
      <c r="PFN255" s="461"/>
      <c r="PFO255" s="461"/>
      <c r="PFP255" s="461"/>
      <c r="PFQ255" s="461"/>
      <c r="PFR255" s="461"/>
      <c r="PFS255" s="461"/>
      <c r="PFT255" s="461"/>
      <c r="PFU255" s="461"/>
      <c r="PFV255" s="461"/>
      <c r="PFW255" s="461"/>
      <c r="PFX255" s="461"/>
      <c r="PFY255" s="461"/>
      <c r="PFZ255" s="461"/>
      <c r="PGA255" s="461"/>
      <c r="PGB255" s="461"/>
      <c r="PGC255" s="461"/>
      <c r="PGD255" s="461"/>
      <c r="PGE255" s="461"/>
      <c r="PGF255" s="461"/>
      <c r="PGG255" s="461"/>
      <c r="PGH255" s="461"/>
      <c r="PGI255" s="461"/>
      <c r="PGJ255" s="461"/>
      <c r="PGK255" s="461"/>
      <c r="PGL255" s="461"/>
      <c r="PGM255" s="461"/>
      <c r="PGN255" s="461"/>
      <c r="PGO255" s="461"/>
      <c r="PGP255" s="461"/>
      <c r="PGQ255" s="461"/>
      <c r="PGR255" s="461"/>
      <c r="PGS255" s="461"/>
      <c r="PGT255" s="461"/>
      <c r="PGU255" s="461"/>
      <c r="PGV255" s="461"/>
      <c r="PGW255" s="461"/>
      <c r="PGX255" s="461"/>
      <c r="PGY255" s="461"/>
      <c r="PGZ255" s="461"/>
      <c r="PHA255" s="461"/>
      <c r="PHB255" s="461"/>
      <c r="PHC255" s="461"/>
      <c r="PHD255" s="461"/>
      <c r="PHE255" s="461"/>
      <c r="PHF255" s="461"/>
      <c r="PHG255" s="461"/>
      <c r="PHH255" s="461"/>
      <c r="PHI255" s="461"/>
      <c r="PHJ255" s="461"/>
      <c r="PHK255" s="461"/>
      <c r="PHL255" s="461"/>
      <c r="PHM255" s="461"/>
      <c r="PHN255" s="461"/>
      <c r="PHO255" s="461"/>
      <c r="PHP255" s="461"/>
      <c r="PHQ255" s="461"/>
      <c r="PHR255" s="461"/>
      <c r="PHS255" s="461"/>
      <c r="PHT255" s="461"/>
      <c r="PHU255" s="461"/>
      <c r="PHV255" s="461"/>
      <c r="PHW255" s="461"/>
      <c r="PHX255" s="461"/>
      <c r="PHY255" s="461"/>
      <c r="PHZ255" s="461"/>
      <c r="PIA255" s="461"/>
      <c r="PIB255" s="461"/>
      <c r="PIC255" s="461"/>
      <c r="PID255" s="461"/>
      <c r="PIE255" s="461"/>
      <c r="PIF255" s="461"/>
      <c r="PIG255" s="461"/>
      <c r="PIH255" s="461"/>
      <c r="PII255" s="461"/>
      <c r="PIJ255" s="461"/>
      <c r="PIK255" s="461"/>
      <c r="PIL255" s="461"/>
      <c r="PIM255" s="461"/>
      <c r="PIN255" s="461"/>
      <c r="PIO255" s="461"/>
      <c r="PIP255" s="461"/>
      <c r="PIQ255" s="461"/>
      <c r="PIR255" s="461"/>
      <c r="PIS255" s="461"/>
      <c r="PIT255" s="461"/>
      <c r="PIU255" s="461"/>
      <c r="PIV255" s="461"/>
      <c r="PIW255" s="461"/>
      <c r="PIX255" s="461"/>
      <c r="PIY255" s="461"/>
      <c r="PIZ255" s="461"/>
      <c r="PJA255" s="461"/>
      <c r="PJB255" s="461"/>
      <c r="PJC255" s="461"/>
      <c r="PJD255" s="461"/>
      <c r="PJE255" s="461"/>
      <c r="PJF255" s="461"/>
      <c r="PJG255" s="461"/>
      <c r="PJH255" s="461"/>
      <c r="PJI255" s="461"/>
      <c r="PJJ255" s="461"/>
      <c r="PJK255" s="461"/>
      <c r="PJL255" s="461"/>
      <c r="PJM255" s="461"/>
      <c r="PJN255" s="461"/>
      <c r="PJO255" s="461"/>
      <c r="PJP255" s="461"/>
      <c r="PJQ255" s="461"/>
      <c r="PJR255" s="461"/>
      <c r="PJS255" s="461"/>
      <c r="PJT255" s="461"/>
      <c r="PJU255" s="461"/>
      <c r="PJV255" s="461"/>
      <c r="PJW255" s="461"/>
      <c r="PJX255" s="461"/>
      <c r="PJY255" s="461"/>
      <c r="PJZ255" s="461"/>
      <c r="PKA255" s="461"/>
      <c r="PKB255" s="461"/>
      <c r="PKC255" s="461"/>
      <c r="PKD255" s="461"/>
      <c r="PKE255" s="461"/>
      <c r="PKF255" s="461"/>
      <c r="PKG255" s="461"/>
      <c r="PKH255" s="461"/>
      <c r="PKI255" s="461"/>
      <c r="PKJ255" s="461"/>
      <c r="PKK255" s="461"/>
      <c r="PKL255" s="461"/>
      <c r="PKM255" s="461"/>
      <c r="PKN255" s="461"/>
      <c r="PKO255" s="461"/>
      <c r="PKP255" s="461"/>
      <c r="PKQ255" s="461"/>
      <c r="PKR255" s="461"/>
      <c r="PKS255" s="461"/>
      <c r="PKT255" s="461"/>
      <c r="PKU255" s="461"/>
      <c r="PKV255" s="461"/>
      <c r="PKW255" s="461"/>
      <c r="PKX255" s="461"/>
      <c r="PKY255" s="461"/>
      <c r="PKZ255" s="461"/>
      <c r="PLA255" s="461"/>
      <c r="PLB255" s="461"/>
      <c r="PLC255" s="461"/>
      <c r="PLD255" s="461"/>
      <c r="PLE255" s="461"/>
      <c r="PLF255" s="461"/>
      <c r="PLG255" s="461"/>
      <c r="PLH255" s="461"/>
      <c r="PLI255" s="461"/>
      <c r="PLJ255" s="461"/>
      <c r="PLK255" s="461"/>
      <c r="PLL255" s="461"/>
      <c r="PLM255" s="461"/>
      <c r="PLN255" s="461"/>
      <c r="PLO255" s="461"/>
      <c r="PLP255" s="461"/>
      <c r="PLQ255" s="461"/>
      <c r="PLR255" s="461"/>
      <c r="PLS255" s="461"/>
      <c r="PLT255" s="461"/>
      <c r="PLU255" s="461"/>
      <c r="PLV255" s="461"/>
      <c r="PLW255" s="461"/>
      <c r="PLX255" s="461"/>
      <c r="PLY255" s="461"/>
      <c r="PLZ255" s="461"/>
      <c r="PMA255" s="461"/>
      <c r="PMB255" s="461"/>
      <c r="PMC255" s="461"/>
      <c r="PMD255" s="461"/>
      <c r="PME255" s="461"/>
      <c r="PMF255" s="461"/>
      <c r="PMG255" s="461"/>
      <c r="PMH255" s="461"/>
      <c r="PMI255" s="461"/>
      <c r="PMJ255" s="461"/>
      <c r="PMK255" s="461"/>
      <c r="PML255" s="461"/>
      <c r="PMM255" s="461"/>
      <c r="PMN255" s="461"/>
      <c r="PMO255" s="461"/>
      <c r="PMP255" s="461"/>
      <c r="PMQ255" s="461"/>
      <c r="PMR255" s="461"/>
      <c r="PMS255" s="461"/>
      <c r="PMT255" s="461"/>
      <c r="PMU255" s="461"/>
      <c r="PMV255" s="461"/>
      <c r="PMW255" s="461"/>
      <c r="PMX255" s="461"/>
      <c r="PMY255" s="461"/>
      <c r="PMZ255" s="461"/>
      <c r="PNA255" s="461"/>
      <c r="PNB255" s="461"/>
      <c r="PNC255" s="461"/>
      <c r="PND255" s="461"/>
      <c r="PNE255" s="461"/>
      <c r="PNF255" s="461"/>
      <c r="PNG255" s="461"/>
      <c r="PNH255" s="461"/>
      <c r="PNI255" s="461"/>
      <c r="PNJ255" s="461"/>
      <c r="PNK255" s="461"/>
      <c r="PNL255" s="461"/>
      <c r="PNM255" s="461"/>
      <c r="PNN255" s="461"/>
      <c r="PNO255" s="461"/>
      <c r="PNP255" s="461"/>
      <c r="PNQ255" s="461"/>
      <c r="PNR255" s="461"/>
      <c r="PNS255" s="461"/>
      <c r="PNT255" s="461"/>
      <c r="PNU255" s="461"/>
      <c r="PNV255" s="461"/>
      <c r="PNW255" s="461"/>
      <c r="PNX255" s="461"/>
      <c r="PNY255" s="461"/>
      <c r="PNZ255" s="461"/>
      <c r="POA255" s="461"/>
      <c r="POB255" s="461"/>
      <c r="POC255" s="461"/>
      <c r="POD255" s="461"/>
      <c r="POE255" s="461"/>
      <c r="POF255" s="461"/>
      <c r="POG255" s="461"/>
      <c r="POH255" s="461"/>
      <c r="POI255" s="461"/>
      <c r="POJ255" s="461"/>
      <c r="POK255" s="461"/>
      <c r="POL255" s="461"/>
      <c r="POM255" s="461"/>
      <c r="PON255" s="461"/>
      <c r="POO255" s="461"/>
      <c r="POP255" s="461"/>
      <c r="POQ255" s="461"/>
      <c r="POR255" s="461"/>
      <c r="POS255" s="461"/>
      <c r="POT255" s="461"/>
      <c r="POU255" s="461"/>
      <c r="POV255" s="461"/>
      <c r="POW255" s="461"/>
      <c r="POX255" s="461"/>
      <c r="POY255" s="461"/>
      <c r="POZ255" s="461"/>
      <c r="PPA255" s="461"/>
      <c r="PPB255" s="461"/>
      <c r="PPC255" s="461"/>
      <c r="PPD255" s="461"/>
      <c r="PPE255" s="461"/>
      <c r="PPF255" s="461"/>
      <c r="PPG255" s="461"/>
      <c r="PPH255" s="461"/>
      <c r="PPI255" s="461"/>
      <c r="PPJ255" s="461"/>
      <c r="PPK255" s="461"/>
      <c r="PPL255" s="461"/>
      <c r="PPM255" s="461"/>
      <c r="PPN255" s="461"/>
      <c r="PPO255" s="461"/>
      <c r="PPP255" s="461"/>
      <c r="PPQ255" s="461"/>
      <c r="PPR255" s="461"/>
      <c r="PPS255" s="461"/>
      <c r="PPT255" s="461"/>
      <c r="PPU255" s="461"/>
      <c r="PPV255" s="461"/>
      <c r="PPW255" s="461"/>
      <c r="PPX255" s="461"/>
      <c r="PPY255" s="461"/>
      <c r="PPZ255" s="461"/>
      <c r="PQA255" s="461"/>
      <c r="PQB255" s="461"/>
      <c r="PQC255" s="461"/>
      <c r="PQD255" s="461"/>
      <c r="PQE255" s="461"/>
      <c r="PQF255" s="461"/>
      <c r="PQG255" s="461"/>
      <c r="PQH255" s="461"/>
      <c r="PQI255" s="461"/>
      <c r="PQJ255" s="461"/>
      <c r="PQK255" s="461"/>
      <c r="PQL255" s="461"/>
      <c r="PQM255" s="461"/>
      <c r="PQN255" s="461"/>
      <c r="PQO255" s="461"/>
      <c r="PQP255" s="461"/>
      <c r="PQQ255" s="461"/>
      <c r="PQR255" s="461"/>
      <c r="PQS255" s="461"/>
      <c r="PQT255" s="461"/>
      <c r="PQU255" s="461"/>
      <c r="PQV255" s="461"/>
      <c r="PQW255" s="461"/>
      <c r="PQX255" s="461"/>
      <c r="PQY255" s="461"/>
      <c r="PQZ255" s="461"/>
      <c r="PRA255" s="461"/>
      <c r="PRB255" s="461"/>
      <c r="PRC255" s="461"/>
      <c r="PRD255" s="461"/>
      <c r="PRE255" s="461"/>
      <c r="PRF255" s="461"/>
      <c r="PRG255" s="461"/>
      <c r="PRH255" s="461"/>
      <c r="PRI255" s="461"/>
      <c r="PRJ255" s="461"/>
      <c r="PRK255" s="461"/>
      <c r="PRL255" s="461"/>
      <c r="PRM255" s="461"/>
      <c r="PRN255" s="461"/>
      <c r="PRO255" s="461"/>
      <c r="PRP255" s="461"/>
      <c r="PRQ255" s="461"/>
      <c r="PRR255" s="461"/>
      <c r="PRS255" s="461"/>
      <c r="PRT255" s="461"/>
      <c r="PRU255" s="461"/>
      <c r="PRV255" s="461"/>
      <c r="PRW255" s="461"/>
      <c r="PRX255" s="461"/>
      <c r="PRY255" s="461"/>
      <c r="PRZ255" s="461"/>
      <c r="PSA255" s="461"/>
      <c r="PSB255" s="461"/>
      <c r="PSC255" s="461"/>
      <c r="PSD255" s="461"/>
      <c r="PSE255" s="461"/>
      <c r="PSF255" s="461"/>
      <c r="PSG255" s="461"/>
      <c r="PSH255" s="461"/>
      <c r="PSI255" s="461"/>
      <c r="PSJ255" s="461"/>
      <c r="PSK255" s="461"/>
      <c r="PSL255" s="461"/>
      <c r="PSM255" s="461"/>
      <c r="PSN255" s="461"/>
      <c r="PSO255" s="461"/>
      <c r="PSP255" s="461"/>
      <c r="PSQ255" s="461"/>
      <c r="PSR255" s="461"/>
      <c r="PSS255" s="461"/>
      <c r="PST255" s="461"/>
      <c r="PSU255" s="461"/>
      <c r="PSV255" s="461"/>
      <c r="PSW255" s="461"/>
      <c r="PSX255" s="461"/>
      <c r="PSY255" s="461"/>
      <c r="PSZ255" s="461"/>
      <c r="PTA255" s="461"/>
      <c r="PTB255" s="461"/>
      <c r="PTC255" s="461"/>
      <c r="PTD255" s="461"/>
      <c r="PTE255" s="461"/>
      <c r="PTF255" s="461"/>
      <c r="PTG255" s="461"/>
      <c r="PTH255" s="461"/>
      <c r="PTI255" s="461"/>
      <c r="PTJ255" s="461"/>
      <c r="PTK255" s="461"/>
      <c r="PTL255" s="461"/>
      <c r="PTM255" s="461"/>
      <c r="PTN255" s="461"/>
      <c r="PTO255" s="461"/>
      <c r="PTP255" s="461"/>
      <c r="PTQ255" s="461"/>
      <c r="PTR255" s="461"/>
      <c r="PTS255" s="461"/>
      <c r="PTT255" s="461"/>
      <c r="PTU255" s="461"/>
      <c r="PTV255" s="461"/>
      <c r="PTW255" s="461"/>
      <c r="PTX255" s="461"/>
      <c r="PTY255" s="461"/>
      <c r="PTZ255" s="461"/>
      <c r="PUA255" s="461"/>
      <c r="PUB255" s="461"/>
      <c r="PUC255" s="461"/>
      <c r="PUD255" s="461"/>
      <c r="PUE255" s="461"/>
      <c r="PUF255" s="461"/>
      <c r="PUG255" s="461"/>
      <c r="PUH255" s="461"/>
      <c r="PUI255" s="461"/>
      <c r="PUJ255" s="461"/>
      <c r="PUK255" s="461"/>
      <c r="PUL255" s="461"/>
      <c r="PUM255" s="461"/>
      <c r="PUN255" s="461"/>
      <c r="PUO255" s="461"/>
      <c r="PUP255" s="461"/>
      <c r="PUQ255" s="461"/>
      <c r="PUR255" s="461"/>
      <c r="PUS255" s="461"/>
      <c r="PUT255" s="461"/>
      <c r="PUU255" s="461"/>
      <c r="PUV255" s="461"/>
      <c r="PUW255" s="461"/>
      <c r="PUX255" s="461"/>
      <c r="PUY255" s="461"/>
      <c r="PUZ255" s="461"/>
      <c r="PVA255" s="461"/>
      <c r="PVB255" s="461"/>
      <c r="PVC255" s="461"/>
      <c r="PVD255" s="461"/>
      <c r="PVE255" s="461"/>
      <c r="PVF255" s="461"/>
      <c r="PVG255" s="461"/>
      <c r="PVH255" s="461"/>
      <c r="PVI255" s="461"/>
      <c r="PVJ255" s="461"/>
      <c r="PVK255" s="461"/>
      <c r="PVL255" s="461"/>
      <c r="PVM255" s="461"/>
      <c r="PVN255" s="461"/>
      <c r="PVO255" s="461"/>
      <c r="PVP255" s="461"/>
      <c r="PVQ255" s="461"/>
      <c r="PVR255" s="461"/>
      <c r="PVS255" s="461"/>
      <c r="PVT255" s="461"/>
      <c r="PVU255" s="461"/>
      <c r="PVV255" s="461"/>
      <c r="PVW255" s="461"/>
      <c r="PVX255" s="461"/>
      <c r="PVY255" s="461"/>
      <c r="PVZ255" s="461"/>
      <c r="PWA255" s="461"/>
      <c r="PWB255" s="461"/>
      <c r="PWC255" s="461"/>
      <c r="PWD255" s="461"/>
      <c r="PWE255" s="461"/>
      <c r="PWF255" s="461"/>
      <c r="PWG255" s="461"/>
      <c r="PWH255" s="461"/>
      <c r="PWI255" s="461"/>
      <c r="PWJ255" s="461"/>
      <c r="PWK255" s="461"/>
      <c r="PWL255" s="461"/>
      <c r="PWM255" s="461"/>
      <c r="PWN255" s="461"/>
      <c r="PWO255" s="461"/>
      <c r="PWP255" s="461"/>
      <c r="PWQ255" s="461"/>
      <c r="PWR255" s="461"/>
      <c r="PWS255" s="461"/>
      <c r="PWT255" s="461"/>
      <c r="PWU255" s="461"/>
      <c r="PWV255" s="461"/>
      <c r="PWW255" s="461"/>
      <c r="PWX255" s="461"/>
      <c r="PWY255" s="461"/>
      <c r="PWZ255" s="461"/>
      <c r="PXA255" s="461"/>
      <c r="PXB255" s="461"/>
      <c r="PXC255" s="461"/>
      <c r="PXD255" s="461"/>
      <c r="PXE255" s="461"/>
      <c r="PXF255" s="461"/>
      <c r="PXG255" s="461"/>
      <c r="PXH255" s="461"/>
      <c r="PXI255" s="461"/>
      <c r="PXJ255" s="461"/>
      <c r="PXK255" s="461"/>
      <c r="PXL255" s="461"/>
      <c r="PXM255" s="461"/>
      <c r="PXN255" s="461"/>
      <c r="PXO255" s="461"/>
      <c r="PXP255" s="461"/>
      <c r="PXQ255" s="461"/>
      <c r="PXR255" s="461"/>
      <c r="PXS255" s="461"/>
      <c r="PXT255" s="461"/>
      <c r="PXU255" s="461"/>
      <c r="PXV255" s="461"/>
      <c r="PXW255" s="461"/>
      <c r="PXX255" s="461"/>
      <c r="PXY255" s="461"/>
      <c r="PXZ255" s="461"/>
      <c r="PYA255" s="461"/>
      <c r="PYB255" s="461"/>
      <c r="PYC255" s="461"/>
      <c r="PYD255" s="461"/>
      <c r="PYE255" s="461"/>
      <c r="PYF255" s="461"/>
      <c r="PYG255" s="461"/>
      <c r="PYH255" s="461"/>
      <c r="PYI255" s="461"/>
      <c r="PYJ255" s="461"/>
      <c r="PYK255" s="461"/>
      <c r="PYL255" s="461"/>
      <c r="PYM255" s="461"/>
      <c r="PYN255" s="461"/>
      <c r="PYO255" s="461"/>
      <c r="PYP255" s="461"/>
      <c r="PYQ255" s="461"/>
      <c r="PYR255" s="461"/>
      <c r="PYS255" s="461"/>
      <c r="PYT255" s="461"/>
      <c r="PYU255" s="461"/>
      <c r="PYV255" s="461"/>
      <c r="PYW255" s="461"/>
      <c r="PYX255" s="461"/>
      <c r="PYY255" s="461"/>
      <c r="PYZ255" s="461"/>
      <c r="PZA255" s="461"/>
      <c r="PZB255" s="461"/>
      <c r="PZC255" s="461"/>
      <c r="PZD255" s="461"/>
      <c r="PZE255" s="461"/>
      <c r="PZF255" s="461"/>
      <c r="PZG255" s="461"/>
      <c r="PZH255" s="461"/>
      <c r="PZI255" s="461"/>
      <c r="PZJ255" s="461"/>
      <c r="PZK255" s="461"/>
      <c r="PZL255" s="461"/>
      <c r="PZM255" s="461"/>
      <c r="PZN255" s="461"/>
      <c r="PZO255" s="461"/>
      <c r="PZP255" s="461"/>
      <c r="PZQ255" s="461"/>
      <c r="PZR255" s="461"/>
      <c r="PZS255" s="461"/>
      <c r="PZT255" s="461"/>
      <c r="PZU255" s="461"/>
      <c r="PZV255" s="461"/>
      <c r="PZW255" s="461"/>
      <c r="PZX255" s="461"/>
      <c r="PZY255" s="461"/>
      <c r="PZZ255" s="461"/>
      <c r="QAA255" s="461"/>
      <c r="QAB255" s="461"/>
      <c r="QAC255" s="461"/>
      <c r="QAD255" s="461"/>
      <c r="QAE255" s="461"/>
      <c r="QAF255" s="461"/>
      <c r="QAG255" s="461"/>
      <c r="QAH255" s="461"/>
      <c r="QAI255" s="461"/>
      <c r="QAJ255" s="461"/>
      <c r="QAK255" s="461"/>
      <c r="QAL255" s="461"/>
      <c r="QAM255" s="461"/>
      <c r="QAN255" s="461"/>
      <c r="QAO255" s="461"/>
      <c r="QAP255" s="461"/>
      <c r="QAQ255" s="461"/>
      <c r="QAR255" s="461"/>
      <c r="QAS255" s="461"/>
      <c r="QAT255" s="461"/>
      <c r="QAU255" s="461"/>
      <c r="QAV255" s="461"/>
      <c r="QAW255" s="461"/>
      <c r="QAX255" s="461"/>
      <c r="QAY255" s="461"/>
      <c r="QAZ255" s="461"/>
      <c r="QBA255" s="461"/>
      <c r="QBB255" s="461"/>
      <c r="QBC255" s="461"/>
      <c r="QBD255" s="461"/>
      <c r="QBE255" s="461"/>
      <c r="QBF255" s="461"/>
      <c r="QBG255" s="461"/>
      <c r="QBH255" s="461"/>
      <c r="QBI255" s="461"/>
      <c r="QBJ255" s="461"/>
      <c r="QBK255" s="461"/>
      <c r="QBL255" s="461"/>
      <c r="QBM255" s="461"/>
      <c r="QBN255" s="461"/>
      <c r="QBO255" s="461"/>
      <c r="QBP255" s="461"/>
      <c r="QBQ255" s="461"/>
      <c r="QBR255" s="461"/>
      <c r="QBS255" s="461"/>
      <c r="QBT255" s="461"/>
      <c r="QBU255" s="461"/>
      <c r="QBV255" s="461"/>
      <c r="QBW255" s="461"/>
      <c r="QBX255" s="461"/>
      <c r="QBY255" s="461"/>
      <c r="QBZ255" s="461"/>
      <c r="QCA255" s="461"/>
      <c r="QCB255" s="461"/>
      <c r="QCC255" s="461"/>
      <c r="QCD255" s="461"/>
      <c r="QCE255" s="461"/>
      <c r="QCF255" s="461"/>
      <c r="QCG255" s="461"/>
      <c r="QCH255" s="461"/>
      <c r="QCI255" s="461"/>
      <c r="QCJ255" s="461"/>
      <c r="QCK255" s="461"/>
      <c r="QCL255" s="461"/>
      <c r="QCM255" s="461"/>
      <c r="QCN255" s="461"/>
      <c r="QCO255" s="461"/>
      <c r="QCP255" s="461"/>
      <c r="QCQ255" s="461"/>
      <c r="QCR255" s="461"/>
      <c r="QCS255" s="461"/>
      <c r="QCT255" s="461"/>
      <c r="QCU255" s="461"/>
      <c r="QCV255" s="461"/>
      <c r="QCW255" s="461"/>
      <c r="QCX255" s="461"/>
      <c r="QCY255" s="461"/>
      <c r="QCZ255" s="461"/>
      <c r="QDA255" s="461"/>
      <c r="QDB255" s="461"/>
      <c r="QDC255" s="461"/>
      <c r="QDD255" s="461"/>
      <c r="QDE255" s="461"/>
      <c r="QDF255" s="461"/>
      <c r="QDG255" s="461"/>
      <c r="QDH255" s="461"/>
      <c r="QDI255" s="461"/>
      <c r="QDJ255" s="461"/>
      <c r="QDK255" s="461"/>
      <c r="QDL255" s="461"/>
      <c r="QDM255" s="461"/>
      <c r="QDN255" s="461"/>
      <c r="QDO255" s="461"/>
      <c r="QDP255" s="461"/>
      <c r="QDQ255" s="461"/>
      <c r="QDR255" s="461"/>
      <c r="QDS255" s="461"/>
      <c r="QDT255" s="461"/>
      <c r="QDU255" s="461"/>
      <c r="QDV255" s="461"/>
      <c r="QDW255" s="461"/>
      <c r="QDX255" s="461"/>
      <c r="QDY255" s="461"/>
      <c r="QDZ255" s="461"/>
      <c r="QEA255" s="461"/>
      <c r="QEB255" s="461"/>
      <c r="QEC255" s="461"/>
      <c r="QED255" s="461"/>
      <c r="QEE255" s="461"/>
      <c r="QEF255" s="461"/>
      <c r="QEG255" s="461"/>
      <c r="QEH255" s="461"/>
      <c r="QEI255" s="461"/>
      <c r="QEJ255" s="461"/>
      <c r="QEK255" s="461"/>
      <c r="QEL255" s="461"/>
      <c r="QEM255" s="461"/>
      <c r="QEN255" s="461"/>
      <c r="QEO255" s="461"/>
      <c r="QEP255" s="461"/>
      <c r="QEQ255" s="461"/>
      <c r="QER255" s="461"/>
      <c r="QES255" s="461"/>
      <c r="QET255" s="461"/>
      <c r="QEU255" s="461"/>
      <c r="QEV255" s="461"/>
      <c r="QEW255" s="461"/>
      <c r="QEX255" s="461"/>
      <c r="QEY255" s="461"/>
      <c r="QEZ255" s="461"/>
      <c r="QFA255" s="461"/>
      <c r="QFB255" s="461"/>
      <c r="QFC255" s="461"/>
      <c r="QFD255" s="461"/>
      <c r="QFE255" s="461"/>
      <c r="QFF255" s="461"/>
      <c r="QFG255" s="461"/>
      <c r="QFH255" s="461"/>
      <c r="QFI255" s="461"/>
      <c r="QFJ255" s="461"/>
      <c r="QFK255" s="461"/>
      <c r="QFL255" s="461"/>
      <c r="QFM255" s="461"/>
      <c r="QFN255" s="461"/>
      <c r="QFO255" s="461"/>
      <c r="QFP255" s="461"/>
      <c r="QFQ255" s="461"/>
      <c r="QFR255" s="461"/>
      <c r="QFS255" s="461"/>
      <c r="QFT255" s="461"/>
      <c r="QFU255" s="461"/>
      <c r="QFV255" s="461"/>
      <c r="QFW255" s="461"/>
      <c r="QFX255" s="461"/>
      <c r="QFY255" s="461"/>
      <c r="QFZ255" s="461"/>
      <c r="QGA255" s="461"/>
      <c r="QGB255" s="461"/>
      <c r="QGC255" s="461"/>
      <c r="QGD255" s="461"/>
      <c r="QGE255" s="461"/>
      <c r="QGF255" s="461"/>
      <c r="QGG255" s="461"/>
      <c r="QGH255" s="461"/>
      <c r="QGI255" s="461"/>
      <c r="QGJ255" s="461"/>
      <c r="QGK255" s="461"/>
      <c r="QGL255" s="461"/>
      <c r="QGM255" s="461"/>
      <c r="QGN255" s="461"/>
      <c r="QGO255" s="461"/>
      <c r="QGP255" s="461"/>
      <c r="QGQ255" s="461"/>
      <c r="QGR255" s="461"/>
      <c r="QGS255" s="461"/>
      <c r="QGT255" s="461"/>
      <c r="QGU255" s="461"/>
      <c r="QGV255" s="461"/>
      <c r="QGW255" s="461"/>
      <c r="QGX255" s="461"/>
      <c r="QGY255" s="461"/>
      <c r="QGZ255" s="461"/>
      <c r="QHA255" s="461"/>
      <c r="QHB255" s="461"/>
      <c r="QHC255" s="461"/>
      <c r="QHD255" s="461"/>
      <c r="QHE255" s="461"/>
      <c r="QHF255" s="461"/>
      <c r="QHG255" s="461"/>
      <c r="QHH255" s="461"/>
      <c r="QHI255" s="461"/>
      <c r="QHJ255" s="461"/>
      <c r="QHK255" s="461"/>
      <c r="QHL255" s="461"/>
      <c r="QHM255" s="461"/>
      <c r="QHN255" s="461"/>
      <c r="QHO255" s="461"/>
      <c r="QHP255" s="461"/>
      <c r="QHQ255" s="461"/>
      <c r="QHR255" s="461"/>
      <c r="QHS255" s="461"/>
      <c r="QHT255" s="461"/>
      <c r="QHU255" s="461"/>
      <c r="QHV255" s="461"/>
      <c r="QHW255" s="461"/>
      <c r="QHX255" s="461"/>
      <c r="QHY255" s="461"/>
      <c r="QHZ255" s="461"/>
      <c r="QIA255" s="461"/>
      <c r="QIB255" s="461"/>
      <c r="QIC255" s="461"/>
      <c r="QID255" s="461"/>
      <c r="QIE255" s="461"/>
      <c r="QIF255" s="461"/>
      <c r="QIG255" s="461"/>
      <c r="QIH255" s="461"/>
      <c r="QII255" s="461"/>
      <c r="QIJ255" s="461"/>
      <c r="QIK255" s="461"/>
      <c r="QIL255" s="461"/>
      <c r="QIM255" s="461"/>
      <c r="QIN255" s="461"/>
      <c r="QIO255" s="461"/>
      <c r="QIP255" s="461"/>
      <c r="QIQ255" s="461"/>
      <c r="QIR255" s="461"/>
      <c r="QIS255" s="461"/>
      <c r="QIT255" s="461"/>
      <c r="QIU255" s="461"/>
      <c r="QIV255" s="461"/>
      <c r="QIW255" s="461"/>
      <c r="QIX255" s="461"/>
      <c r="QIY255" s="461"/>
      <c r="QIZ255" s="461"/>
      <c r="QJA255" s="461"/>
      <c r="QJB255" s="461"/>
      <c r="QJC255" s="461"/>
      <c r="QJD255" s="461"/>
      <c r="QJE255" s="461"/>
      <c r="QJF255" s="461"/>
      <c r="QJG255" s="461"/>
      <c r="QJH255" s="461"/>
      <c r="QJI255" s="461"/>
      <c r="QJJ255" s="461"/>
      <c r="QJK255" s="461"/>
      <c r="QJL255" s="461"/>
      <c r="QJM255" s="461"/>
      <c r="QJN255" s="461"/>
      <c r="QJO255" s="461"/>
      <c r="QJP255" s="461"/>
      <c r="QJQ255" s="461"/>
      <c r="QJR255" s="461"/>
      <c r="QJS255" s="461"/>
      <c r="QJT255" s="461"/>
      <c r="QJU255" s="461"/>
      <c r="QJV255" s="461"/>
      <c r="QJW255" s="461"/>
      <c r="QJX255" s="461"/>
      <c r="QJY255" s="461"/>
      <c r="QJZ255" s="461"/>
      <c r="QKA255" s="461"/>
      <c r="QKB255" s="461"/>
      <c r="QKC255" s="461"/>
      <c r="QKD255" s="461"/>
      <c r="QKE255" s="461"/>
      <c r="QKF255" s="461"/>
      <c r="QKG255" s="461"/>
      <c r="QKH255" s="461"/>
      <c r="QKI255" s="461"/>
      <c r="QKJ255" s="461"/>
      <c r="QKK255" s="461"/>
      <c r="QKL255" s="461"/>
      <c r="QKM255" s="461"/>
      <c r="QKN255" s="461"/>
      <c r="QKO255" s="461"/>
      <c r="QKP255" s="461"/>
      <c r="QKQ255" s="461"/>
      <c r="QKR255" s="461"/>
      <c r="QKS255" s="461"/>
      <c r="QKT255" s="461"/>
      <c r="QKU255" s="461"/>
      <c r="QKV255" s="461"/>
      <c r="QKW255" s="461"/>
      <c r="QKX255" s="461"/>
      <c r="QKY255" s="461"/>
      <c r="QKZ255" s="461"/>
      <c r="QLA255" s="461"/>
      <c r="QLB255" s="461"/>
      <c r="QLC255" s="461"/>
      <c r="QLD255" s="461"/>
      <c r="QLE255" s="461"/>
      <c r="QLF255" s="461"/>
      <c r="QLG255" s="461"/>
      <c r="QLH255" s="461"/>
      <c r="QLI255" s="461"/>
      <c r="QLJ255" s="461"/>
      <c r="QLK255" s="461"/>
      <c r="QLL255" s="461"/>
      <c r="QLM255" s="461"/>
      <c r="QLN255" s="461"/>
      <c r="QLO255" s="461"/>
      <c r="QLP255" s="461"/>
      <c r="QLQ255" s="461"/>
      <c r="QLR255" s="461"/>
      <c r="QLS255" s="461"/>
      <c r="QLT255" s="461"/>
      <c r="QLU255" s="461"/>
      <c r="QLV255" s="461"/>
      <c r="QLW255" s="461"/>
      <c r="QLX255" s="461"/>
      <c r="QLY255" s="461"/>
      <c r="QLZ255" s="461"/>
      <c r="QMA255" s="461"/>
      <c r="QMB255" s="461"/>
      <c r="QMC255" s="461"/>
      <c r="QMD255" s="461"/>
      <c r="QME255" s="461"/>
      <c r="QMF255" s="461"/>
      <c r="QMG255" s="461"/>
      <c r="QMH255" s="461"/>
      <c r="QMI255" s="461"/>
      <c r="QMJ255" s="461"/>
      <c r="QMK255" s="461"/>
      <c r="QML255" s="461"/>
      <c r="QMM255" s="461"/>
      <c r="QMN255" s="461"/>
      <c r="QMO255" s="461"/>
      <c r="QMP255" s="461"/>
      <c r="QMQ255" s="461"/>
      <c r="QMR255" s="461"/>
      <c r="QMS255" s="461"/>
      <c r="QMT255" s="461"/>
      <c r="QMU255" s="461"/>
      <c r="QMV255" s="461"/>
      <c r="QMW255" s="461"/>
      <c r="QMX255" s="461"/>
      <c r="QMY255" s="461"/>
      <c r="QMZ255" s="461"/>
      <c r="QNA255" s="461"/>
      <c r="QNB255" s="461"/>
      <c r="QNC255" s="461"/>
      <c r="QND255" s="461"/>
      <c r="QNE255" s="461"/>
      <c r="QNF255" s="461"/>
      <c r="QNG255" s="461"/>
      <c r="QNH255" s="461"/>
      <c r="QNI255" s="461"/>
      <c r="QNJ255" s="461"/>
      <c r="QNK255" s="461"/>
      <c r="QNL255" s="461"/>
      <c r="QNM255" s="461"/>
      <c r="QNN255" s="461"/>
      <c r="QNO255" s="461"/>
      <c r="QNP255" s="461"/>
      <c r="QNQ255" s="461"/>
      <c r="QNR255" s="461"/>
      <c r="QNS255" s="461"/>
      <c r="QNT255" s="461"/>
      <c r="QNU255" s="461"/>
      <c r="QNV255" s="461"/>
      <c r="QNW255" s="461"/>
      <c r="QNX255" s="461"/>
      <c r="QNY255" s="461"/>
      <c r="QNZ255" s="461"/>
      <c r="QOA255" s="461"/>
      <c r="QOB255" s="461"/>
      <c r="QOC255" s="461"/>
      <c r="QOD255" s="461"/>
      <c r="QOE255" s="461"/>
      <c r="QOF255" s="461"/>
      <c r="QOG255" s="461"/>
      <c r="QOH255" s="461"/>
      <c r="QOI255" s="461"/>
      <c r="QOJ255" s="461"/>
      <c r="QOK255" s="461"/>
      <c r="QOL255" s="461"/>
      <c r="QOM255" s="461"/>
      <c r="QON255" s="461"/>
      <c r="QOO255" s="461"/>
      <c r="QOP255" s="461"/>
      <c r="QOQ255" s="461"/>
      <c r="QOR255" s="461"/>
      <c r="QOS255" s="461"/>
      <c r="QOT255" s="461"/>
      <c r="QOU255" s="461"/>
      <c r="QOV255" s="461"/>
      <c r="QOW255" s="461"/>
      <c r="QOX255" s="461"/>
      <c r="QOY255" s="461"/>
      <c r="QOZ255" s="461"/>
      <c r="QPA255" s="461"/>
      <c r="QPB255" s="461"/>
      <c r="QPC255" s="461"/>
      <c r="QPD255" s="461"/>
      <c r="QPE255" s="461"/>
      <c r="QPF255" s="461"/>
      <c r="QPG255" s="461"/>
      <c r="QPH255" s="461"/>
      <c r="QPI255" s="461"/>
      <c r="QPJ255" s="461"/>
      <c r="QPK255" s="461"/>
      <c r="QPL255" s="461"/>
      <c r="QPM255" s="461"/>
      <c r="QPN255" s="461"/>
      <c r="QPO255" s="461"/>
      <c r="QPP255" s="461"/>
      <c r="QPQ255" s="461"/>
      <c r="QPR255" s="461"/>
      <c r="QPS255" s="461"/>
      <c r="QPT255" s="461"/>
      <c r="QPU255" s="461"/>
      <c r="QPV255" s="461"/>
      <c r="QPW255" s="461"/>
      <c r="QPX255" s="461"/>
      <c r="QPY255" s="461"/>
      <c r="QPZ255" s="461"/>
      <c r="QQA255" s="461"/>
      <c r="QQB255" s="461"/>
      <c r="QQC255" s="461"/>
      <c r="QQD255" s="461"/>
      <c r="QQE255" s="461"/>
      <c r="QQF255" s="461"/>
      <c r="QQG255" s="461"/>
      <c r="QQH255" s="461"/>
      <c r="QQI255" s="461"/>
      <c r="QQJ255" s="461"/>
      <c r="QQK255" s="461"/>
      <c r="QQL255" s="461"/>
      <c r="QQM255" s="461"/>
      <c r="QQN255" s="461"/>
      <c r="QQO255" s="461"/>
      <c r="QQP255" s="461"/>
      <c r="QQQ255" s="461"/>
      <c r="QQR255" s="461"/>
      <c r="QQS255" s="461"/>
      <c r="QQT255" s="461"/>
      <c r="QQU255" s="461"/>
      <c r="QQV255" s="461"/>
      <c r="QQW255" s="461"/>
      <c r="QQX255" s="461"/>
      <c r="QQY255" s="461"/>
      <c r="QQZ255" s="461"/>
      <c r="QRA255" s="461"/>
      <c r="QRB255" s="461"/>
      <c r="QRC255" s="461"/>
      <c r="QRD255" s="461"/>
      <c r="QRE255" s="461"/>
      <c r="QRF255" s="461"/>
      <c r="QRG255" s="461"/>
      <c r="QRH255" s="461"/>
      <c r="QRI255" s="461"/>
      <c r="QRJ255" s="461"/>
      <c r="QRK255" s="461"/>
      <c r="QRL255" s="461"/>
      <c r="QRM255" s="461"/>
      <c r="QRN255" s="461"/>
      <c r="QRO255" s="461"/>
      <c r="QRP255" s="461"/>
      <c r="QRQ255" s="461"/>
      <c r="QRR255" s="461"/>
      <c r="QRS255" s="461"/>
      <c r="QRT255" s="461"/>
      <c r="QRU255" s="461"/>
      <c r="QRV255" s="461"/>
      <c r="QRW255" s="461"/>
      <c r="QRX255" s="461"/>
      <c r="QRY255" s="461"/>
      <c r="QRZ255" s="461"/>
      <c r="QSA255" s="461"/>
      <c r="QSB255" s="461"/>
      <c r="QSC255" s="461"/>
      <c r="QSD255" s="461"/>
      <c r="QSE255" s="461"/>
      <c r="QSF255" s="461"/>
      <c r="QSG255" s="461"/>
      <c r="QSH255" s="461"/>
      <c r="QSI255" s="461"/>
      <c r="QSJ255" s="461"/>
      <c r="QSK255" s="461"/>
      <c r="QSL255" s="461"/>
      <c r="QSM255" s="461"/>
      <c r="QSN255" s="461"/>
      <c r="QSO255" s="461"/>
      <c r="QSP255" s="461"/>
      <c r="QSQ255" s="461"/>
      <c r="QSR255" s="461"/>
      <c r="QSS255" s="461"/>
      <c r="QST255" s="461"/>
      <c r="QSU255" s="461"/>
      <c r="QSV255" s="461"/>
      <c r="QSW255" s="461"/>
      <c r="QSX255" s="461"/>
      <c r="QSY255" s="461"/>
      <c r="QSZ255" s="461"/>
      <c r="QTA255" s="461"/>
      <c r="QTB255" s="461"/>
      <c r="QTC255" s="461"/>
      <c r="QTD255" s="461"/>
      <c r="QTE255" s="461"/>
      <c r="QTF255" s="461"/>
      <c r="QTG255" s="461"/>
      <c r="QTH255" s="461"/>
      <c r="QTI255" s="461"/>
      <c r="QTJ255" s="461"/>
      <c r="QTK255" s="461"/>
      <c r="QTL255" s="461"/>
      <c r="QTM255" s="461"/>
      <c r="QTN255" s="461"/>
      <c r="QTO255" s="461"/>
      <c r="QTP255" s="461"/>
      <c r="QTQ255" s="461"/>
      <c r="QTR255" s="461"/>
      <c r="QTS255" s="461"/>
      <c r="QTT255" s="461"/>
      <c r="QTU255" s="461"/>
      <c r="QTV255" s="461"/>
      <c r="QTW255" s="461"/>
      <c r="QTX255" s="461"/>
      <c r="QTY255" s="461"/>
      <c r="QTZ255" s="461"/>
      <c r="QUA255" s="461"/>
      <c r="QUB255" s="461"/>
      <c r="QUC255" s="461"/>
      <c r="QUD255" s="461"/>
      <c r="QUE255" s="461"/>
      <c r="QUF255" s="461"/>
      <c r="QUG255" s="461"/>
      <c r="QUH255" s="461"/>
      <c r="QUI255" s="461"/>
      <c r="QUJ255" s="461"/>
      <c r="QUK255" s="461"/>
      <c r="QUL255" s="461"/>
      <c r="QUM255" s="461"/>
      <c r="QUN255" s="461"/>
      <c r="QUO255" s="461"/>
      <c r="QUP255" s="461"/>
      <c r="QUQ255" s="461"/>
      <c r="QUR255" s="461"/>
      <c r="QUS255" s="461"/>
      <c r="QUT255" s="461"/>
      <c r="QUU255" s="461"/>
      <c r="QUV255" s="461"/>
      <c r="QUW255" s="461"/>
      <c r="QUX255" s="461"/>
      <c r="QUY255" s="461"/>
      <c r="QUZ255" s="461"/>
      <c r="QVA255" s="461"/>
      <c r="QVB255" s="461"/>
      <c r="QVC255" s="461"/>
      <c r="QVD255" s="461"/>
      <c r="QVE255" s="461"/>
      <c r="QVF255" s="461"/>
      <c r="QVG255" s="461"/>
      <c r="QVH255" s="461"/>
      <c r="QVI255" s="461"/>
      <c r="QVJ255" s="461"/>
      <c r="QVK255" s="461"/>
      <c r="QVL255" s="461"/>
      <c r="QVM255" s="461"/>
      <c r="QVN255" s="461"/>
      <c r="QVO255" s="461"/>
      <c r="QVP255" s="461"/>
      <c r="QVQ255" s="461"/>
      <c r="QVR255" s="461"/>
      <c r="QVS255" s="461"/>
      <c r="QVT255" s="461"/>
      <c r="QVU255" s="461"/>
      <c r="QVV255" s="461"/>
      <c r="QVW255" s="461"/>
      <c r="QVX255" s="461"/>
      <c r="QVY255" s="461"/>
      <c r="QVZ255" s="461"/>
      <c r="QWA255" s="461"/>
      <c r="QWB255" s="461"/>
      <c r="QWC255" s="461"/>
      <c r="QWD255" s="461"/>
      <c r="QWE255" s="461"/>
      <c r="QWF255" s="461"/>
      <c r="QWG255" s="461"/>
      <c r="QWH255" s="461"/>
      <c r="QWI255" s="461"/>
      <c r="QWJ255" s="461"/>
      <c r="QWK255" s="461"/>
      <c r="QWL255" s="461"/>
      <c r="QWM255" s="461"/>
      <c r="QWN255" s="461"/>
      <c r="QWO255" s="461"/>
      <c r="QWP255" s="461"/>
      <c r="QWQ255" s="461"/>
      <c r="QWR255" s="461"/>
      <c r="QWS255" s="461"/>
      <c r="QWT255" s="461"/>
      <c r="QWU255" s="461"/>
      <c r="QWV255" s="461"/>
      <c r="QWW255" s="461"/>
      <c r="QWX255" s="461"/>
      <c r="QWY255" s="461"/>
      <c r="QWZ255" s="461"/>
      <c r="QXA255" s="461"/>
      <c r="QXB255" s="461"/>
      <c r="QXC255" s="461"/>
      <c r="QXD255" s="461"/>
      <c r="QXE255" s="461"/>
      <c r="QXF255" s="461"/>
      <c r="QXG255" s="461"/>
      <c r="QXH255" s="461"/>
      <c r="QXI255" s="461"/>
      <c r="QXJ255" s="461"/>
      <c r="QXK255" s="461"/>
      <c r="QXL255" s="461"/>
      <c r="QXM255" s="461"/>
      <c r="QXN255" s="461"/>
      <c r="QXO255" s="461"/>
      <c r="QXP255" s="461"/>
      <c r="QXQ255" s="461"/>
      <c r="QXR255" s="461"/>
      <c r="QXS255" s="461"/>
      <c r="QXT255" s="461"/>
      <c r="QXU255" s="461"/>
      <c r="QXV255" s="461"/>
      <c r="QXW255" s="461"/>
      <c r="QXX255" s="461"/>
      <c r="QXY255" s="461"/>
      <c r="QXZ255" s="461"/>
      <c r="QYA255" s="461"/>
      <c r="QYB255" s="461"/>
      <c r="QYC255" s="461"/>
      <c r="QYD255" s="461"/>
      <c r="QYE255" s="461"/>
      <c r="QYF255" s="461"/>
      <c r="QYG255" s="461"/>
      <c r="QYH255" s="461"/>
      <c r="QYI255" s="461"/>
      <c r="QYJ255" s="461"/>
      <c r="QYK255" s="461"/>
      <c r="QYL255" s="461"/>
      <c r="QYM255" s="461"/>
      <c r="QYN255" s="461"/>
      <c r="QYO255" s="461"/>
      <c r="QYP255" s="461"/>
      <c r="QYQ255" s="461"/>
      <c r="QYR255" s="461"/>
      <c r="QYS255" s="461"/>
      <c r="QYT255" s="461"/>
      <c r="QYU255" s="461"/>
      <c r="QYV255" s="461"/>
      <c r="QYW255" s="461"/>
      <c r="QYX255" s="461"/>
      <c r="QYY255" s="461"/>
      <c r="QYZ255" s="461"/>
      <c r="QZA255" s="461"/>
      <c r="QZB255" s="461"/>
      <c r="QZC255" s="461"/>
      <c r="QZD255" s="461"/>
      <c r="QZE255" s="461"/>
      <c r="QZF255" s="461"/>
      <c r="QZG255" s="461"/>
      <c r="QZH255" s="461"/>
      <c r="QZI255" s="461"/>
      <c r="QZJ255" s="461"/>
      <c r="QZK255" s="461"/>
      <c r="QZL255" s="461"/>
      <c r="QZM255" s="461"/>
      <c r="QZN255" s="461"/>
      <c r="QZO255" s="461"/>
      <c r="QZP255" s="461"/>
      <c r="QZQ255" s="461"/>
      <c r="QZR255" s="461"/>
      <c r="QZS255" s="461"/>
      <c r="QZT255" s="461"/>
      <c r="QZU255" s="461"/>
      <c r="QZV255" s="461"/>
      <c r="QZW255" s="461"/>
      <c r="QZX255" s="461"/>
      <c r="QZY255" s="461"/>
      <c r="QZZ255" s="461"/>
      <c r="RAA255" s="461"/>
      <c r="RAB255" s="461"/>
      <c r="RAC255" s="461"/>
      <c r="RAD255" s="461"/>
      <c r="RAE255" s="461"/>
      <c r="RAF255" s="461"/>
      <c r="RAG255" s="461"/>
      <c r="RAH255" s="461"/>
      <c r="RAI255" s="461"/>
      <c r="RAJ255" s="461"/>
      <c r="RAK255" s="461"/>
      <c r="RAL255" s="461"/>
      <c r="RAM255" s="461"/>
      <c r="RAN255" s="461"/>
      <c r="RAO255" s="461"/>
      <c r="RAP255" s="461"/>
      <c r="RAQ255" s="461"/>
      <c r="RAR255" s="461"/>
      <c r="RAS255" s="461"/>
      <c r="RAT255" s="461"/>
      <c r="RAU255" s="461"/>
      <c r="RAV255" s="461"/>
      <c r="RAW255" s="461"/>
      <c r="RAX255" s="461"/>
      <c r="RAY255" s="461"/>
      <c r="RAZ255" s="461"/>
      <c r="RBA255" s="461"/>
      <c r="RBB255" s="461"/>
      <c r="RBC255" s="461"/>
      <c r="RBD255" s="461"/>
      <c r="RBE255" s="461"/>
      <c r="RBF255" s="461"/>
      <c r="RBG255" s="461"/>
      <c r="RBH255" s="461"/>
      <c r="RBI255" s="461"/>
      <c r="RBJ255" s="461"/>
      <c r="RBK255" s="461"/>
      <c r="RBL255" s="461"/>
      <c r="RBM255" s="461"/>
      <c r="RBN255" s="461"/>
      <c r="RBO255" s="461"/>
      <c r="RBP255" s="461"/>
      <c r="RBQ255" s="461"/>
      <c r="RBR255" s="461"/>
      <c r="RBS255" s="461"/>
      <c r="RBT255" s="461"/>
      <c r="RBU255" s="461"/>
      <c r="RBV255" s="461"/>
      <c r="RBW255" s="461"/>
      <c r="RBX255" s="461"/>
      <c r="RBY255" s="461"/>
      <c r="RBZ255" s="461"/>
      <c r="RCA255" s="461"/>
      <c r="RCB255" s="461"/>
      <c r="RCC255" s="461"/>
      <c r="RCD255" s="461"/>
      <c r="RCE255" s="461"/>
      <c r="RCF255" s="461"/>
      <c r="RCG255" s="461"/>
      <c r="RCH255" s="461"/>
      <c r="RCI255" s="461"/>
      <c r="RCJ255" s="461"/>
      <c r="RCK255" s="461"/>
      <c r="RCL255" s="461"/>
      <c r="RCM255" s="461"/>
      <c r="RCN255" s="461"/>
      <c r="RCO255" s="461"/>
      <c r="RCP255" s="461"/>
      <c r="RCQ255" s="461"/>
      <c r="RCR255" s="461"/>
      <c r="RCS255" s="461"/>
      <c r="RCT255" s="461"/>
      <c r="RCU255" s="461"/>
      <c r="RCV255" s="461"/>
      <c r="RCW255" s="461"/>
      <c r="RCX255" s="461"/>
      <c r="RCY255" s="461"/>
      <c r="RCZ255" s="461"/>
      <c r="RDA255" s="461"/>
      <c r="RDB255" s="461"/>
      <c r="RDC255" s="461"/>
      <c r="RDD255" s="461"/>
      <c r="RDE255" s="461"/>
      <c r="RDF255" s="461"/>
      <c r="RDG255" s="461"/>
      <c r="RDH255" s="461"/>
      <c r="RDI255" s="461"/>
      <c r="RDJ255" s="461"/>
      <c r="RDK255" s="461"/>
      <c r="RDL255" s="461"/>
      <c r="RDM255" s="461"/>
      <c r="RDN255" s="461"/>
      <c r="RDO255" s="461"/>
      <c r="RDP255" s="461"/>
      <c r="RDQ255" s="461"/>
      <c r="RDR255" s="461"/>
      <c r="RDS255" s="461"/>
      <c r="RDT255" s="461"/>
      <c r="RDU255" s="461"/>
      <c r="RDV255" s="461"/>
      <c r="RDW255" s="461"/>
      <c r="RDX255" s="461"/>
      <c r="RDY255" s="461"/>
      <c r="RDZ255" s="461"/>
      <c r="REA255" s="461"/>
      <c r="REB255" s="461"/>
      <c r="REC255" s="461"/>
      <c r="RED255" s="461"/>
      <c r="REE255" s="461"/>
      <c r="REF255" s="461"/>
      <c r="REG255" s="461"/>
      <c r="REH255" s="461"/>
      <c r="REI255" s="461"/>
      <c r="REJ255" s="461"/>
      <c r="REK255" s="461"/>
      <c r="REL255" s="461"/>
      <c r="REM255" s="461"/>
      <c r="REN255" s="461"/>
      <c r="REO255" s="461"/>
      <c r="REP255" s="461"/>
      <c r="REQ255" s="461"/>
      <c r="RER255" s="461"/>
      <c r="RES255" s="461"/>
      <c r="RET255" s="461"/>
      <c r="REU255" s="461"/>
      <c r="REV255" s="461"/>
      <c r="REW255" s="461"/>
      <c r="REX255" s="461"/>
      <c r="REY255" s="461"/>
      <c r="REZ255" s="461"/>
      <c r="RFA255" s="461"/>
      <c r="RFB255" s="461"/>
      <c r="RFC255" s="461"/>
      <c r="RFD255" s="461"/>
      <c r="RFE255" s="461"/>
      <c r="RFF255" s="461"/>
      <c r="RFG255" s="461"/>
      <c r="RFH255" s="461"/>
      <c r="RFI255" s="461"/>
      <c r="RFJ255" s="461"/>
      <c r="RFK255" s="461"/>
      <c r="RFL255" s="461"/>
      <c r="RFM255" s="461"/>
      <c r="RFN255" s="461"/>
      <c r="RFO255" s="461"/>
      <c r="RFP255" s="461"/>
      <c r="RFQ255" s="461"/>
      <c r="RFR255" s="461"/>
      <c r="RFS255" s="461"/>
      <c r="RFT255" s="461"/>
      <c r="RFU255" s="461"/>
      <c r="RFV255" s="461"/>
      <c r="RFW255" s="461"/>
      <c r="RFX255" s="461"/>
      <c r="RFY255" s="461"/>
      <c r="RFZ255" s="461"/>
      <c r="RGA255" s="461"/>
      <c r="RGB255" s="461"/>
      <c r="RGC255" s="461"/>
      <c r="RGD255" s="461"/>
      <c r="RGE255" s="461"/>
      <c r="RGF255" s="461"/>
      <c r="RGG255" s="461"/>
      <c r="RGH255" s="461"/>
      <c r="RGI255" s="461"/>
      <c r="RGJ255" s="461"/>
      <c r="RGK255" s="461"/>
      <c r="RGL255" s="461"/>
      <c r="RGM255" s="461"/>
      <c r="RGN255" s="461"/>
      <c r="RGO255" s="461"/>
      <c r="RGP255" s="461"/>
      <c r="RGQ255" s="461"/>
      <c r="RGR255" s="461"/>
      <c r="RGS255" s="461"/>
      <c r="RGT255" s="461"/>
      <c r="RGU255" s="461"/>
      <c r="RGV255" s="461"/>
      <c r="RGW255" s="461"/>
      <c r="RGX255" s="461"/>
      <c r="RGY255" s="461"/>
      <c r="RGZ255" s="461"/>
      <c r="RHA255" s="461"/>
      <c r="RHB255" s="461"/>
      <c r="RHC255" s="461"/>
      <c r="RHD255" s="461"/>
      <c r="RHE255" s="461"/>
      <c r="RHF255" s="461"/>
      <c r="RHG255" s="461"/>
      <c r="RHH255" s="461"/>
      <c r="RHI255" s="461"/>
      <c r="RHJ255" s="461"/>
      <c r="RHK255" s="461"/>
      <c r="RHL255" s="461"/>
      <c r="RHM255" s="461"/>
      <c r="RHN255" s="461"/>
      <c r="RHO255" s="461"/>
      <c r="RHP255" s="461"/>
      <c r="RHQ255" s="461"/>
      <c r="RHR255" s="461"/>
      <c r="RHS255" s="461"/>
      <c r="RHT255" s="461"/>
      <c r="RHU255" s="461"/>
      <c r="RHV255" s="461"/>
      <c r="RHW255" s="461"/>
      <c r="RHX255" s="461"/>
      <c r="RHY255" s="461"/>
      <c r="RHZ255" s="461"/>
      <c r="RIA255" s="461"/>
      <c r="RIB255" s="461"/>
      <c r="RIC255" s="461"/>
      <c r="RID255" s="461"/>
      <c r="RIE255" s="461"/>
      <c r="RIF255" s="461"/>
      <c r="RIG255" s="461"/>
      <c r="RIH255" s="461"/>
      <c r="RII255" s="461"/>
      <c r="RIJ255" s="461"/>
      <c r="RIK255" s="461"/>
      <c r="RIL255" s="461"/>
      <c r="RIM255" s="461"/>
      <c r="RIN255" s="461"/>
      <c r="RIO255" s="461"/>
      <c r="RIP255" s="461"/>
      <c r="RIQ255" s="461"/>
      <c r="RIR255" s="461"/>
      <c r="RIS255" s="461"/>
      <c r="RIT255" s="461"/>
      <c r="RIU255" s="461"/>
      <c r="RIV255" s="461"/>
      <c r="RIW255" s="461"/>
      <c r="RIX255" s="461"/>
      <c r="RIY255" s="461"/>
      <c r="RIZ255" s="461"/>
      <c r="RJA255" s="461"/>
      <c r="RJB255" s="461"/>
      <c r="RJC255" s="461"/>
      <c r="RJD255" s="461"/>
      <c r="RJE255" s="461"/>
      <c r="RJF255" s="461"/>
      <c r="RJG255" s="461"/>
      <c r="RJH255" s="461"/>
      <c r="RJI255" s="461"/>
      <c r="RJJ255" s="461"/>
      <c r="RJK255" s="461"/>
      <c r="RJL255" s="461"/>
      <c r="RJM255" s="461"/>
      <c r="RJN255" s="461"/>
      <c r="RJO255" s="461"/>
      <c r="RJP255" s="461"/>
      <c r="RJQ255" s="461"/>
      <c r="RJR255" s="461"/>
      <c r="RJS255" s="461"/>
      <c r="RJT255" s="461"/>
      <c r="RJU255" s="461"/>
      <c r="RJV255" s="461"/>
      <c r="RJW255" s="461"/>
      <c r="RJX255" s="461"/>
      <c r="RJY255" s="461"/>
      <c r="RJZ255" s="461"/>
      <c r="RKA255" s="461"/>
      <c r="RKB255" s="461"/>
      <c r="RKC255" s="461"/>
      <c r="RKD255" s="461"/>
      <c r="RKE255" s="461"/>
      <c r="RKF255" s="461"/>
      <c r="RKG255" s="461"/>
      <c r="RKH255" s="461"/>
      <c r="RKI255" s="461"/>
      <c r="RKJ255" s="461"/>
      <c r="RKK255" s="461"/>
      <c r="RKL255" s="461"/>
      <c r="RKM255" s="461"/>
      <c r="RKN255" s="461"/>
      <c r="RKO255" s="461"/>
      <c r="RKP255" s="461"/>
      <c r="RKQ255" s="461"/>
      <c r="RKR255" s="461"/>
      <c r="RKS255" s="461"/>
      <c r="RKT255" s="461"/>
      <c r="RKU255" s="461"/>
      <c r="RKV255" s="461"/>
      <c r="RKW255" s="461"/>
      <c r="RKX255" s="461"/>
      <c r="RKY255" s="461"/>
      <c r="RKZ255" s="461"/>
      <c r="RLA255" s="461"/>
      <c r="RLB255" s="461"/>
      <c r="RLC255" s="461"/>
      <c r="RLD255" s="461"/>
      <c r="RLE255" s="461"/>
      <c r="RLF255" s="461"/>
      <c r="RLG255" s="461"/>
      <c r="RLH255" s="461"/>
      <c r="RLI255" s="461"/>
      <c r="RLJ255" s="461"/>
      <c r="RLK255" s="461"/>
      <c r="RLL255" s="461"/>
      <c r="RLM255" s="461"/>
      <c r="RLN255" s="461"/>
      <c r="RLO255" s="461"/>
      <c r="RLP255" s="461"/>
      <c r="RLQ255" s="461"/>
      <c r="RLR255" s="461"/>
      <c r="RLS255" s="461"/>
      <c r="RLT255" s="461"/>
      <c r="RLU255" s="461"/>
      <c r="RLV255" s="461"/>
      <c r="RLW255" s="461"/>
      <c r="RLX255" s="461"/>
      <c r="RLY255" s="461"/>
      <c r="RLZ255" s="461"/>
      <c r="RMA255" s="461"/>
      <c r="RMB255" s="461"/>
      <c r="RMC255" s="461"/>
      <c r="RMD255" s="461"/>
      <c r="RME255" s="461"/>
      <c r="RMF255" s="461"/>
      <c r="RMG255" s="461"/>
      <c r="RMH255" s="461"/>
      <c r="RMI255" s="461"/>
      <c r="RMJ255" s="461"/>
      <c r="RMK255" s="461"/>
      <c r="RML255" s="461"/>
      <c r="RMM255" s="461"/>
      <c r="RMN255" s="461"/>
      <c r="RMO255" s="461"/>
      <c r="RMP255" s="461"/>
      <c r="RMQ255" s="461"/>
      <c r="RMR255" s="461"/>
      <c r="RMS255" s="461"/>
      <c r="RMT255" s="461"/>
      <c r="RMU255" s="461"/>
      <c r="RMV255" s="461"/>
      <c r="RMW255" s="461"/>
      <c r="RMX255" s="461"/>
      <c r="RMY255" s="461"/>
      <c r="RMZ255" s="461"/>
      <c r="RNA255" s="461"/>
      <c r="RNB255" s="461"/>
      <c r="RNC255" s="461"/>
      <c r="RND255" s="461"/>
      <c r="RNE255" s="461"/>
      <c r="RNF255" s="461"/>
      <c r="RNG255" s="461"/>
      <c r="RNH255" s="461"/>
      <c r="RNI255" s="461"/>
      <c r="RNJ255" s="461"/>
      <c r="RNK255" s="461"/>
      <c r="RNL255" s="461"/>
      <c r="RNM255" s="461"/>
      <c r="RNN255" s="461"/>
      <c r="RNO255" s="461"/>
      <c r="RNP255" s="461"/>
      <c r="RNQ255" s="461"/>
      <c r="RNR255" s="461"/>
      <c r="RNS255" s="461"/>
      <c r="RNT255" s="461"/>
      <c r="RNU255" s="461"/>
      <c r="RNV255" s="461"/>
      <c r="RNW255" s="461"/>
      <c r="RNX255" s="461"/>
      <c r="RNY255" s="461"/>
      <c r="RNZ255" s="461"/>
      <c r="ROA255" s="461"/>
      <c r="ROB255" s="461"/>
      <c r="ROC255" s="461"/>
      <c r="ROD255" s="461"/>
      <c r="ROE255" s="461"/>
      <c r="ROF255" s="461"/>
      <c r="ROG255" s="461"/>
      <c r="ROH255" s="461"/>
      <c r="ROI255" s="461"/>
      <c r="ROJ255" s="461"/>
      <c r="ROK255" s="461"/>
      <c r="ROL255" s="461"/>
      <c r="ROM255" s="461"/>
      <c r="RON255" s="461"/>
      <c r="ROO255" s="461"/>
      <c r="ROP255" s="461"/>
      <c r="ROQ255" s="461"/>
      <c r="ROR255" s="461"/>
      <c r="ROS255" s="461"/>
      <c r="ROT255" s="461"/>
      <c r="ROU255" s="461"/>
      <c r="ROV255" s="461"/>
      <c r="ROW255" s="461"/>
      <c r="ROX255" s="461"/>
      <c r="ROY255" s="461"/>
      <c r="ROZ255" s="461"/>
      <c r="RPA255" s="461"/>
      <c r="RPB255" s="461"/>
      <c r="RPC255" s="461"/>
      <c r="RPD255" s="461"/>
      <c r="RPE255" s="461"/>
      <c r="RPF255" s="461"/>
      <c r="RPG255" s="461"/>
      <c r="RPH255" s="461"/>
      <c r="RPI255" s="461"/>
      <c r="RPJ255" s="461"/>
      <c r="RPK255" s="461"/>
      <c r="RPL255" s="461"/>
      <c r="RPM255" s="461"/>
      <c r="RPN255" s="461"/>
      <c r="RPO255" s="461"/>
      <c r="RPP255" s="461"/>
      <c r="RPQ255" s="461"/>
      <c r="RPR255" s="461"/>
      <c r="RPS255" s="461"/>
      <c r="RPT255" s="461"/>
      <c r="RPU255" s="461"/>
      <c r="RPV255" s="461"/>
      <c r="RPW255" s="461"/>
      <c r="RPX255" s="461"/>
      <c r="RPY255" s="461"/>
      <c r="RPZ255" s="461"/>
      <c r="RQA255" s="461"/>
      <c r="RQB255" s="461"/>
      <c r="RQC255" s="461"/>
      <c r="RQD255" s="461"/>
      <c r="RQE255" s="461"/>
      <c r="RQF255" s="461"/>
      <c r="RQG255" s="461"/>
      <c r="RQH255" s="461"/>
      <c r="RQI255" s="461"/>
      <c r="RQJ255" s="461"/>
      <c r="RQK255" s="461"/>
      <c r="RQL255" s="461"/>
      <c r="RQM255" s="461"/>
      <c r="RQN255" s="461"/>
      <c r="RQO255" s="461"/>
      <c r="RQP255" s="461"/>
      <c r="RQQ255" s="461"/>
      <c r="RQR255" s="461"/>
      <c r="RQS255" s="461"/>
      <c r="RQT255" s="461"/>
      <c r="RQU255" s="461"/>
      <c r="RQV255" s="461"/>
      <c r="RQW255" s="461"/>
      <c r="RQX255" s="461"/>
      <c r="RQY255" s="461"/>
      <c r="RQZ255" s="461"/>
      <c r="RRA255" s="461"/>
      <c r="RRB255" s="461"/>
      <c r="RRC255" s="461"/>
      <c r="RRD255" s="461"/>
      <c r="RRE255" s="461"/>
      <c r="RRF255" s="461"/>
      <c r="RRG255" s="461"/>
      <c r="RRH255" s="461"/>
      <c r="RRI255" s="461"/>
      <c r="RRJ255" s="461"/>
      <c r="RRK255" s="461"/>
      <c r="RRL255" s="461"/>
      <c r="RRM255" s="461"/>
      <c r="RRN255" s="461"/>
      <c r="RRO255" s="461"/>
      <c r="RRP255" s="461"/>
      <c r="RRQ255" s="461"/>
      <c r="RRR255" s="461"/>
      <c r="RRS255" s="461"/>
      <c r="RRT255" s="461"/>
      <c r="RRU255" s="461"/>
      <c r="RRV255" s="461"/>
      <c r="RRW255" s="461"/>
      <c r="RRX255" s="461"/>
      <c r="RRY255" s="461"/>
      <c r="RRZ255" s="461"/>
      <c r="RSA255" s="461"/>
      <c r="RSB255" s="461"/>
      <c r="RSC255" s="461"/>
      <c r="RSD255" s="461"/>
      <c r="RSE255" s="461"/>
      <c r="RSF255" s="461"/>
      <c r="RSG255" s="461"/>
      <c r="RSH255" s="461"/>
      <c r="RSI255" s="461"/>
      <c r="RSJ255" s="461"/>
      <c r="RSK255" s="461"/>
      <c r="RSL255" s="461"/>
      <c r="RSM255" s="461"/>
      <c r="RSN255" s="461"/>
      <c r="RSO255" s="461"/>
      <c r="RSP255" s="461"/>
      <c r="RSQ255" s="461"/>
      <c r="RSR255" s="461"/>
      <c r="RSS255" s="461"/>
      <c r="RST255" s="461"/>
      <c r="RSU255" s="461"/>
      <c r="RSV255" s="461"/>
      <c r="RSW255" s="461"/>
      <c r="RSX255" s="461"/>
      <c r="RSY255" s="461"/>
      <c r="RSZ255" s="461"/>
      <c r="RTA255" s="461"/>
      <c r="RTB255" s="461"/>
      <c r="RTC255" s="461"/>
      <c r="RTD255" s="461"/>
      <c r="RTE255" s="461"/>
      <c r="RTF255" s="461"/>
      <c r="RTG255" s="461"/>
      <c r="RTH255" s="461"/>
      <c r="RTI255" s="461"/>
      <c r="RTJ255" s="461"/>
      <c r="RTK255" s="461"/>
      <c r="RTL255" s="461"/>
      <c r="RTM255" s="461"/>
      <c r="RTN255" s="461"/>
      <c r="RTO255" s="461"/>
      <c r="RTP255" s="461"/>
      <c r="RTQ255" s="461"/>
      <c r="RTR255" s="461"/>
      <c r="RTS255" s="461"/>
      <c r="RTT255" s="461"/>
      <c r="RTU255" s="461"/>
      <c r="RTV255" s="461"/>
      <c r="RTW255" s="461"/>
      <c r="RTX255" s="461"/>
      <c r="RTY255" s="461"/>
      <c r="RTZ255" s="461"/>
      <c r="RUA255" s="461"/>
      <c r="RUB255" s="461"/>
      <c r="RUC255" s="461"/>
      <c r="RUD255" s="461"/>
      <c r="RUE255" s="461"/>
      <c r="RUF255" s="461"/>
      <c r="RUG255" s="461"/>
      <c r="RUH255" s="461"/>
      <c r="RUI255" s="461"/>
      <c r="RUJ255" s="461"/>
      <c r="RUK255" s="461"/>
      <c r="RUL255" s="461"/>
      <c r="RUM255" s="461"/>
      <c r="RUN255" s="461"/>
      <c r="RUO255" s="461"/>
      <c r="RUP255" s="461"/>
      <c r="RUQ255" s="461"/>
      <c r="RUR255" s="461"/>
      <c r="RUS255" s="461"/>
      <c r="RUT255" s="461"/>
      <c r="RUU255" s="461"/>
      <c r="RUV255" s="461"/>
      <c r="RUW255" s="461"/>
      <c r="RUX255" s="461"/>
      <c r="RUY255" s="461"/>
      <c r="RUZ255" s="461"/>
      <c r="RVA255" s="461"/>
      <c r="RVB255" s="461"/>
      <c r="RVC255" s="461"/>
      <c r="RVD255" s="461"/>
      <c r="RVE255" s="461"/>
      <c r="RVF255" s="461"/>
      <c r="RVG255" s="461"/>
      <c r="RVH255" s="461"/>
      <c r="RVI255" s="461"/>
      <c r="RVJ255" s="461"/>
      <c r="RVK255" s="461"/>
      <c r="RVL255" s="461"/>
      <c r="RVM255" s="461"/>
      <c r="RVN255" s="461"/>
      <c r="RVO255" s="461"/>
      <c r="RVP255" s="461"/>
      <c r="RVQ255" s="461"/>
      <c r="RVR255" s="461"/>
      <c r="RVS255" s="461"/>
      <c r="RVT255" s="461"/>
      <c r="RVU255" s="461"/>
      <c r="RVV255" s="461"/>
      <c r="RVW255" s="461"/>
      <c r="RVX255" s="461"/>
      <c r="RVY255" s="461"/>
      <c r="RVZ255" s="461"/>
      <c r="RWA255" s="461"/>
      <c r="RWB255" s="461"/>
      <c r="RWC255" s="461"/>
      <c r="RWD255" s="461"/>
      <c r="RWE255" s="461"/>
      <c r="RWF255" s="461"/>
      <c r="RWG255" s="461"/>
      <c r="RWH255" s="461"/>
      <c r="RWI255" s="461"/>
      <c r="RWJ255" s="461"/>
      <c r="RWK255" s="461"/>
      <c r="RWL255" s="461"/>
      <c r="RWM255" s="461"/>
      <c r="RWN255" s="461"/>
      <c r="RWO255" s="461"/>
      <c r="RWP255" s="461"/>
      <c r="RWQ255" s="461"/>
      <c r="RWR255" s="461"/>
      <c r="RWS255" s="461"/>
      <c r="RWT255" s="461"/>
      <c r="RWU255" s="461"/>
      <c r="RWV255" s="461"/>
      <c r="RWW255" s="461"/>
      <c r="RWX255" s="461"/>
      <c r="RWY255" s="461"/>
      <c r="RWZ255" s="461"/>
      <c r="RXA255" s="461"/>
      <c r="RXB255" s="461"/>
      <c r="RXC255" s="461"/>
      <c r="RXD255" s="461"/>
      <c r="RXE255" s="461"/>
      <c r="RXF255" s="461"/>
      <c r="RXG255" s="461"/>
      <c r="RXH255" s="461"/>
      <c r="RXI255" s="461"/>
      <c r="RXJ255" s="461"/>
      <c r="RXK255" s="461"/>
      <c r="RXL255" s="461"/>
      <c r="RXM255" s="461"/>
      <c r="RXN255" s="461"/>
      <c r="RXO255" s="461"/>
      <c r="RXP255" s="461"/>
      <c r="RXQ255" s="461"/>
      <c r="RXR255" s="461"/>
      <c r="RXS255" s="461"/>
      <c r="RXT255" s="461"/>
      <c r="RXU255" s="461"/>
      <c r="RXV255" s="461"/>
      <c r="RXW255" s="461"/>
      <c r="RXX255" s="461"/>
      <c r="RXY255" s="461"/>
      <c r="RXZ255" s="461"/>
      <c r="RYA255" s="461"/>
      <c r="RYB255" s="461"/>
      <c r="RYC255" s="461"/>
      <c r="RYD255" s="461"/>
      <c r="RYE255" s="461"/>
      <c r="RYF255" s="461"/>
      <c r="RYG255" s="461"/>
      <c r="RYH255" s="461"/>
      <c r="RYI255" s="461"/>
      <c r="RYJ255" s="461"/>
      <c r="RYK255" s="461"/>
      <c r="RYL255" s="461"/>
      <c r="RYM255" s="461"/>
      <c r="RYN255" s="461"/>
      <c r="RYO255" s="461"/>
      <c r="RYP255" s="461"/>
      <c r="RYQ255" s="461"/>
      <c r="RYR255" s="461"/>
      <c r="RYS255" s="461"/>
      <c r="RYT255" s="461"/>
      <c r="RYU255" s="461"/>
      <c r="RYV255" s="461"/>
      <c r="RYW255" s="461"/>
      <c r="RYX255" s="461"/>
      <c r="RYY255" s="461"/>
      <c r="RYZ255" s="461"/>
      <c r="RZA255" s="461"/>
      <c r="RZB255" s="461"/>
      <c r="RZC255" s="461"/>
      <c r="RZD255" s="461"/>
      <c r="RZE255" s="461"/>
      <c r="RZF255" s="461"/>
      <c r="RZG255" s="461"/>
      <c r="RZH255" s="461"/>
      <c r="RZI255" s="461"/>
      <c r="RZJ255" s="461"/>
      <c r="RZK255" s="461"/>
      <c r="RZL255" s="461"/>
      <c r="RZM255" s="461"/>
      <c r="RZN255" s="461"/>
      <c r="RZO255" s="461"/>
      <c r="RZP255" s="461"/>
      <c r="RZQ255" s="461"/>
      <c r="RZR255" s="461"/>
      <c r="RZS255" s="461"/>
      <c r="RZT255" s="461"/>
      <c r="RZU255" s="461"/>
      <c r="RZV255" s="461"/>
      <c r="RZW255" s="461"/>
      <c r="RZX255" s="461"/>
      <c r="RZY255" s="461"/>
      <c r="RZZ255" s="461"/>
      <c r="SAA255" s="461"/>
      <c r="SAB255" s="461"/>
      <c r="SAC255" s="461"/>
      <c r="SAD255" s="461"/>
      <c r="SAE255" s="461"/>
      <c r="SAF255" s="461"/>
      <c r="SAG255" s="461"/>
      <c r="SAH255" s="461"/>
      <c r="SAI255" s="461"/>
      <c r="SAJ255" s="461"/>
      <c r="SAK255" s="461"/>
      <c r="SAL255" s="461"/>
      <c r="SAM255" s="461"/>
      <c r="SAN255" s="461"/>
      <c r="SAO255" s="461"/>
      <c r="SAP255" s="461"/>
      <c r="SAQ255" s="461"/>
      <c r="SAR255" s="461"/>
      <c r="SAS255" s="461"/>
      <c r="SAT255" s="461"/>
      <c r="SAU255" s="461"/>
      <c r="SAV255" s="461"/>
      <c r="SAW255" s="461"/>
      <c r="SAX255" s="461"/>
      <c r="SAY255" s="461"/>
      <c r="SAZ255" s="461"/>
      <c r="SBA255" s="461"/>
      <c r="SBB255" s="461"/>
      <c r="SBC255" s="461"/>
      <c r="SBD255" s="461"/>
      <c r="SBE255" s="461"/>
      <c r="SBF255" s="461"/>
      <c r="SBG255" s="461"/>
      <c r="SBH255" s="461"/>
      <c r="SBI255" s="461"/>
      <c r="SBJ255" s="461"/>
      <c r="SBK255" s="461"/>
      <c r="SBL255" s="461"/>
      <c r="SBM255" s="461"/>
      <c r="SBN255" s="461"/>
      <c r="SBO255" s="461"/>
      <c r="SBP255" s="461"/>
      <c r="SBQ255" s="461"/>
      <c r="SBR255" s="461"/>
      <c r="SBS255" s="461"/>
      <c r="SBT255" s="461"/>
      <c r="SBU255" s="461"/>
      <c r="SBV255" s="461"/>
      <c r="SBW255" s="461"/>
      <c r="SBX255" s="461"/>
      <c r="SBY255" s="461"/>
      <c r="SBZ255" s="461"/>
      <c r="SCA255" s="461"/>
      <c r="SCB255" s="461"/>
      <c r="SCC255" s="461"/>
      <c r="SCD255" s="461"/>
      <c r="SCE255" s="461"/>
      <c r="SCF255" s="461"/>
      <c r="SCG255" s="461"/>
      <c r="SCH255" s="461"/>
      <c r="SCI255" s="461"/>
      <c r="SCJ255" s="461"/>
      <c r="SCK255" s="461"/>
      <c r="SCL255" s="461"/>
      <c r="SCM255" s="461"/>
      <c r="SCN255" s="461"/>
      <c r="SCO255" s="461"/>
      <c r="SCP255" s="461"/>
      <c r="SCQ255" s="461"/>
      <c r="SCR255" s="461"/>
      <c r="SCS255" s="461"/>
      <c r="SCT255" s="461"/>
      <c r="SCU255" s="461"/>
      <c r="SCV255" s="461"/>
      <c r="SCW255" s="461"/>
      <c r="SCX255" s="461"/>
      <c r="SCY255" s="461"/>
      <c r="SCZ255" s="461"/>
      <c r="SDA255" s="461"/>
      <c r="SDB255" s="461"/>
      <c r="SDC255" s="461"/>
      <c r="SDD255" s="461"/>
      <c r="SDE255" s="461"/>
      <c r="SDF255" s="461"/>
      <c r="SDG255" s="461"/>
      <c r="SDH255" s="461"/>
      <c r="SDI255" s="461"/>
      <c r="SDJ255" s="461"/>
      <c r="SDK255" s="461"/>
      <c r="SDL255" s="461"/>
      <c r="SDM255" s="461"/>
      <c r="SDN255" s="461"/>
      <c r="SDO255" s="461"/>
      <c r="SDP255" s="461"/>
      <c r="SDQ255" s="461"/>
      <c r="SDR255" s="461"/>
      <c r="SDS255" s="461"/>
      <c r="SDT255" s="461"/>
      <c r="SDU255" s="461"/>
      <c r="SDV255" s="461"/>
      <c r="SDW255" s="461"/>
      <c r="SDX255" s="461"/>
      <c r="SDY255" s="461"/>
      <c r="SDZ255" s="461"/>
      <c r="SEA255" s="461"/>
      <c r="SEB255" s="461"/>
      <c r="SEC255" s="461"/>
      <c r="SED255" s="461"/>
      <c r="SEE255" s="461"/>
      <c r="SEF255" s="461"/>
      <c r="SEG255" s="461"/>
      <c r="SEH255" s="461"/>
      <c r="SEI255" s="461"/>
      <c r="SEJ255" s="461"/>
      <c r="SEK255" s="461"/>
      <c r="SEL255" s="461"/>
      <c r="SEM255" s="461"/>
      <c r="SEN255" s="461"/>
      <c r="SEO255" s="461"/>
      <c r="SEP255" s="461"/>
      <c r="SEQ255" s="461"/>
      <c r="SER255" s="461"/>
      <c r="SES255" s="461"/>
      <c r="SET255" s="461"/>
      <c r="SEU255" s="461"/>
      <c r="SEV255" s="461"/>
      <c r="SEW255" s="461"/>
      <c r="SEX255" s="461"/>
      <c r="SEY255" s="461"/>
      <c r="SEZ255" s="461"/>
      <c r="SFA255" s="461"/>
      <c r="SFB255" s="461"/>
      <c r="SFC255" s="461"/>
      <c r="SFD255" s="461"/>
      <c r="SFE255" s="461"/>
      <c r="SFF255" s="461"/>
      <c r="SFG255" s="461"/>
      <c r="SFH255" s="461"/>
      <c r="SFI255" s="461"/>
      <c r="SFJ255" s="461"/>
      <c r="SFK255" s="461"/>
      <c r="SFL255" s="461"/>
      <c r="SFM255" s="461"/>
      <c r="SFN255" s="461"/>
      <c r="SFO255" s="461"/>
      <c r="SFP255" s="461"/>
      <c r="SFQ255" s="461"/>
      <c r="SFR255" s="461"/>
      <c r="SFS255" s="461"/>
      <c r="SFT255" s="461"/>
      <c r="SFU255" s="461"/>
      <c r="SFV255" s="461"/>
      <c r="SFW255" s="461"/>
      <c r="SFX255" s="461"/>
      <c r="SFY255" s="461"/>
      <c r="SFZ255" s="461"/>
      <c r="SGA255" s="461"/>
      <c r="SGB255" s="461"/>
      <c r="SGC255" s="461"/>
      <c r="SGD255" s="461"/>
      <c r="SGE255" s="461"/>
      <c r="SGF255" s="461"/>
      <c r="SGG255" s="461"/>
      <c r="SGH255" s="461"/>
      <c r="SGI255" s="461"/>
      <c r="SGJ255" s="461"/>
      <c r="SGK255" s="461"/>
      <c r="SGL255" s="461"/>
      <c r="SGM255" s="461"/>
      <c r="SGN255" s="461"/>
      <c r="SGO255" s="461"/>
      <c r="SGP255" s="461"/>
      <c r="SGQ255" s="461"/>
      <c r="SGR255" s="461"/>
      <c r="SGS255" s="461"/>
      <c r="SGT255" s="461"/>
      <c r="SGU255" s="461"/>
      <c r="SGV255" s="461"/>
      <c r="SGW255" s="461"/>
      <c r="SGX255" s="461"/>
      <c r="SGY255" s="461"/>
      <c r="SGZ255" s="461"/>
      <c r="SHA255" s="461"/>
      <c r="SHB255" s="461"/>
      <c r="SHC255" s="461"/>
      <c r="SHD255" s="461"/>
      <c r="SHE255" s="461"/>
      <c r="SHF255" s="461"/>
      <c r="SHG255" s="461"/>
      <c r="SHH255" s="461"/>
      <c r="SHI255" s="461"/>
      <c r="SHJ255" s="461"/>
      <c r="SHK255" s="461"/>
      <c r="SHL255" s="461"/>
      <c r="SHM255" s="461"/>
      <c r="SHN255" s="461"/>
      <c r="SHO255" s="461"/>
      <c r="SHP255" s="461"/>
      <c r="SHQ255" s="461"/>
      <c r="SHR255" s="461"/>
      <c r="SHS255" s="461"/>
      <c r="SHT255" s="461"/>
      <c r="SHU255" s="461"/>
      <c r="SHV255" s="461"/>
      <c r="SHW255" s="461"/>
      <c r="SHX255" s="461"/>
      <c r="SHY255" s="461"/>
      <c r="SHZ255" s="461"/>
      <c r="SIA255" s="461"/>
      <c r="SIB255" s="461"/>
      <c r="SIC255" s="461"/>
      <c r="SID255" s="461"/>
      <c r="SIE255" s="461"/>
      <c r="SIF255" s="461"/>
      <c r="SIG255" s="461"/>
      <c r="SIH255" s="461"/>
      <c r="SII255" s="461"/>
      <c r="SIJ255" s="461"/>
      <c r="SIK255" s="461"/>
      <c r="SIL255" s="461"/>
      <c r="SIM255" s="461"/>
      <c r="SIN255" s="461"/>
      <c r="SIO255" s="461"/>
      <c r="SIP255" s="461"/>
      <c r="SIQ255" s="461"/>
      <c r="SIR255" s="461"/>
      <c r="SIS255" s="461"/>
      <c r="SIT255" s="461"/>
      <c r="SIU255" s="461"/>
      <c r="SIV255" s="461"/>
      <c r="SIW255" s="461"/>
      <c r="SIX255" s="461"/>
      <c r="SIY255" s="461"/>
      <c r="SIZ255" s="461"/>
      <c r="SJA255" s="461"/>
      <c r="SJB255" s="461"/>
      <c r="SJC255" s="461"/>
      <c r="SJD255" s="461"/>
      <c r="SJE255" s="461"/>
      <c r="SJF255" s="461"/>
      <c r="SJG255" s="461"/>
      <c r="SJH255" s="461"/>
      <c r="SJI255" s="461"/>
      <c r="SJJ255" s="461"/>
      <c r="SJK255" s="461"/>
      <c r="SJL255" s="461"/>
      <c r="SJM255" s="461"/>
      <c r="SJN255" s="461"/>
      <c r="SJO255" s="461"/>
      <c r="SJP255" s="461"/>
      <c r="SJQ255" s="461"/>
      <c r="SJR255" s="461"/>
      <c r="SJS255" s="461"/>
      <c r="SJT255" s="461"/>
      <c r="SJU255" s="461"/>
      <c r="SJV255" s="461"/>
      <c r="SJW255" s="461"/>
      <c r="SJX255" s="461"/>
      <c r="SJY255" s="461"/>
      <c r="SJZ255" s="461"/>
      <c r="SKA255" s="461"/>
      <c r="SKB255" s="461"/>
      <c r="SKC255" s="461"/>
      <c r="SKD255" s="461"/>
      <c r="SKE255" s="461"/>
      <c r="SKF255" s="461"/>
      <c r="SKG255" s="461"/>
      <c r="SKH255" s="461"/>
      <c r="SKI255" s="461"/>
      <c r="SKJ255" s="461"/>
      <c r="SKK255" s="461"/>
      <c r="SKL255" s="461"/>
      <c r="SKM255" s="461"/>
      <c r="SKN255" s="461"/>
      <c r="SKO255" s="461"/>
      <c r="SKP255" s="461"/>
      <c r="SKQ255" s="461"/>
      <c r="SKR255" s="461"/>
      <c r="SKS255" s="461"/>
      <c r="SKT255" s="461"/>
      <c r="SKU255" s="461"/>
      <c r="SKV255" s="461"/>
      <c r="SKW255" s="461"/>
      <c r="SKX255" s="461"/>
      <c r="SKY255" s="461"/>
      <c r="SKZ255" s="461"/>
      <c r="SLA255" s="461"/>
      <c r="SLB255" s="461"/>
      <c r="SLC255" s="461"/>
      <c r="SLD255" s="461"/>
      <c r="SLE255" s="461"/>
      <c r="SLF255" s="461"/>
      <c r="SLG255" s="461"/>
      <c r="SLH255" s="461"/>
      <c r="SLI255" s="461"/>
      <c r="SLJ255" s="461"/>
      <c r="SLK255" s="461"/>
      <c r="SLL255" s="461"/>
      <c r="SLM255" s="461"/>
      <c r="SLN255" s="461"/>
      <c r="SLO255" s="461"/>
      <c r="SLP255" s="461"/>
      <c r="SLQ255" s="461"/>
      <c r="SLR255" s="461"/>
      <c r="SLS255" s="461"/>
      <c r="SLT255" s="461"/>
      <c r="SLU255" s="461"/>
      <c r="SLV255" s="461"/>
      <c r="SLW255" s="461"/>
      <c r="SLX255" s="461"/>
      <c r="SLY255" s="461"/>
      <c r="SLZ255" s="461"/>
      <c r="SMA255" s="461"/>
      <c r="SMB255" s="461"/>
      <c r="SMC255" s="461"/>
      <c r="SMD255" s="461"/>
      <c r="SME255" s="461"/>
      <c r="SMF255" s="461"/>
      <c r="SMG255" s="461"/>
      <c r="SMH255" s="461"/>
      <c r="SMI255" s="461"/>
      <c r="SMJ255" s="461"/>
      <c r="SMK255" s="461"/>
      <c r="SML255" s="461"/>
      <c r="SMM255" s="461"/>
      <c r="SMN255" s="461"/>
      <c r="SMO255" s="461"/>
      <c r="SMP255" s="461"/>
      <c r="SMQ255" s="461"/>
      <c r="SMR255" s="461"/>
      <c r="SMS255" s="461"/>
      <c r="SMT255" s="461"/>
      <c r="SMU255" s="461"/>
      <c r="SMV255" s="461"/>
      <c r="SMW255" s="461"/>
      <c r="SMX255" s="461"/>
      <c r="SMY255" s="461"/>
      <c r="SMZ255" s="461"/>
      <c r="SNA255" s="461"/>
      <c r="SNB255" s="461"/>
      <c r="SNC255" s="461"/>
      <c r="SND255" s="461"/>
      <c r="SNE255" s="461"/>
      <c r="SNF255" s="461"/>
      <c r="SNG255" s="461"/>
      <c r="SNH255" s="461"/>
      <c r="SNI255" s="461"/>
      <c r="SNJ255" s="461"/>
      <c r="SNK255" s="461"/>
      <c r="SNL255" s="461"/>
      <c r="SNM255" s="461"/>
      <c r="SNN255" s="461"/>
      <c r="SNO255" s="461"/>
      <c r="SNP255" s="461"/>
      <c r="SNQ255" s="461"/>
      <c r="SNR255" s="461"/>
      <c r="SNS255" s="461"/>
      <c r="SNT255" s="461"/>
      <c r="SNU255" s="461"/>
      <c r="SNV255" s="461"/>
      <c r="SNW255" s="461"/>
      <c r="SNX255" s="461"/>
      <c r="SNY255" s="461"/>
      <c r="SNZ255" s="461"/>
      <c r="SOA255" s="461"/>
      <c r="SOB255" s="461"/>
      <c r="SOC255" s="461"/>
      <c r="SOD255" s="461"/>
      <c r="SOE255" s="461"/>
      <c r="SOF255" s="461"/>
      <c r="SOG255" s="461"/>
      <c r="SOH255" s="461"/>
      <c r="SOI255" s="461"/>
      <c r="SOJ255" s="461"/>
      <c r="SOK255" s="461"/>
      <c r="SOL255" s="461"/>
      <c r="SOM255" s="461"/>
      <c r="SON255" s="461"/>
      <c r="SOO255" s="461"/>
      <c r="SOP255" s="461"/>
      <c r="SOQ255" s="461"/>
      <c r="SOR255" s="461"/>
      <c r="SOS255" s="461"/>
      <c r="SOT255" s="461"/>
      <c r="SOU255" s="461"/>
      <c r="SOV255" s="461"/>
      <c r="SOW255" s="461"/>
      <c r="SOX255" s="461"/>
      <c r="SOY255" s="461"/>
      <c r="SOZ255" s="461"/>
      <c r="SPA255" s="461"/>
      <c r="SPB255" s="461"/>
      <c r="SPC255" s="461"/>
      <c r="SPD255" s="461"/>
      <c r="SPE255" s="461"/>
      <c r="SPF255" s="461"/>
      <c r="SPG255" s="461"/>
      <c r="SPH255" s="461"/>
      <c r="SPI255" s="461"/>
      <c r="SPJ255" s="461"/>
      <c r="SPK255" s="461"/>
      <c r="SPL255" s="461"/>
      <c r="SPM255" s="461"/>
      <c r="SPN255" s="461"/>
      <c r="SPO255" s="461"/>
      <c r="SPP255" s="461"/>
      <c r="SPQ255" s="461"/>
      <c r="SPR255" s="461"/>
      <c r="SPS255" s="461"/>
      <c r="SPT255" s="461"/>
      <c r="SPU255" s="461"/>
      <c r="SPV255" s="461"/>
      <c r="SPW255" s="461"/>
      <c r="SPX255" s="461"/>
      <c r="SPY255" s="461"/>
      <c r="SPZ255" s="461"/>
      <c r="SQA255" s="461"/>
      <c r="SQB255" s="461"/>
      <c r="SQC255" s="461"/>
      <c r="SQD255" s="461"/>
      <c r="SQE255" s="461"/>
      <c r="SQF255" s="461"/>
      <c r="SQG255" s="461"/>
      <c r="SQH255" s="461"/>
      <c r="SQI255" s="461"/>
      <c r="SQJ255" s="461"/>
      <c r="SQK255" s="461"/>
      <c r="SQL255" s="461"/>
      <c r="SQM255" s="461"/>
      <c r="SQN255" s="461"/>
      <c r="SQO255" s="461"/>
      <c r="SQP255" s="461"/>
      <c r="SQQ255" s="461"/>
      <c r="SQR255" s="461"/>
      <c r="SQS255" s="461"/>
      <c r="SQT255" s="461"/>
      <c r="SQU255" s="461"/>
      <c r="SQV255" s="461"/>
      <c r="SQW255" s="461"/>
      <c r="SQX255" s="461"/>
      <c r="SQY255" s="461"/>
      <c r="SQZ255" s="461"/>
      <c r="SRA255" s="461"/>
      <c r="SRB255" s="461"/>
      <c r="SRC255" s="461"/>
      <c r="SRD255" s="461"/>
      <c r="SRE255" s="461"/>
      <c r="SRF255" s="461"/>
      <c r="SRG255" s="461"/>
      <c r="SRH255" s="461"/>
      <c r="SRI255" s="461"/>
      <c r="SRJ255" s="461"/>
      <c r="SRK255" s="461"/>
      <c r="SRL255" s="461"/>
      <c r="SRM255" s="461"/>
      <c r="SRN255" s="461"/>
      <c r="SRO255" s="461"/>
      <c r="SRP255" s="461"/>
      <c r="SRQ255" s="461"/>
      <c r="SRR255" s="461"/>
      <c r="SRS255" s="461"/>
      <c r="SRT255" s="461"/>
      <c r="SRU255" s="461"/>
      <c r="SRV255" s="461"/>
      <c r="SRW255" s="461"/>
      <c r="SRX255" s="461"/>
      <c r="SRY255" s="461"/>
      <c r="SRZ255" s="461"/>
      <c r="SSA255" s="461"/>
      <c r="SSB255" s="461"/>
      <c r="SSC255" s="461"/>
      <c r="SSD255" s="461"/>
      <c r="SSE255" s="461"/>
      <c r="SSF255" s="461"/>
      <c r="SSG255" s="461"/>
      <c r="SSH255" s="461"/>
      <c r="SSI255" s="461"/>
      <c r="SSJ255" s="461"/>
      <c r="SSK255" s="461"/>
      <c r="SSL255" s="461"/>
      <c r="SSM255" s="461"/>
      <c r="SSN255" s="461"/>
      <c r="SSO255" s="461"/>
      <c r="SSP255" s="461"/>
      <c r="SSQ255" s="461"/>
      <c r="SSR255" s="461"/>
      <c r="SSS255" s="461"/>
      <c r="SST255" s="461"/>
      <c r="SSU255" s="461"/>
      <c r="SSV255" s="461"/>
      <c r="SSW255" s="461"/>
      <c r="SSX255" s="461"/>
      <c r="SSY255" s="461"/>
      <c r="SSZ255" s="461"/>
      <c r="STA255" s="461"/>
      <c r="STB255" s="461"/>
      <c r="STC255" s="461"/>
      <c r="STD255" s="461"/>
      <c r="STE255" s="461"/>
      <c r="STF255" s="461"/>
      <c r="STG255" s="461"/>
      <c r="STH255" s="461"/>
      <c r="STI255" s="461"/>
      <c r="STJ255" s="461"/>
      <c r="STK255" s="461"/>
      <c r="STL255" s="461"/>
      <c r="STM255" s="461"/>
      <c r="STN255" s="461"/>
      <c r="STO255" s="461"/>
      <c r="STP255" s="461"/>
      <c r="STQ255" s="461"/>
      <c r="STR255" s="461"/>
      <c r="STS255" s="461"/>
      <c r="STT255" s="461"/>
      <c r="STU255" s="461"/>
      <c r="STV255" s="461"/>
      <c r="STW255" s="461"/>
      <c r="STX255" s="461"/>
      <c r="STY255" s="461"/>
      <c r="STZ255" s="461"/>
      <c r="SUA255" s="461"/>
      <c r="SUB255" s="461"/>
      <c r="SUC255" s="461"/>
      <c r="SUD255" s="461"/>
      <c r="SUE255" s="461"/>
      <c r="SUF255" s="461"/>
      <c r="SUG255" s="461"/>
      <c r="SUH255" s="461"/>
      <c r="SUI255" s="461"/>
      <c r="SUJ255" s="461"/>
      <c r="SUK255" s="461"/>
      <c r="SUL255" s="461"/>
      <c r="SUM255" s="461"/>
      <c r="SUN255" s="461"/>
      <c r="SUO255" s="461"/>
      <c r="SUP255" s="461"/>
      <c r="SUQ255" s="461"/>
      <c r="SUR255" s="461"/>
      <c r="SUS255" s="461"/>
      <c r="SUT255" s="461"/>
      <c r="SUU255" s="461"/>
      <c r="SUV255" s="461"/>
      <c r="SUW255" s="461"/>
      <c r="SUX255" s="461"/>
      <c r="SUY255" s="461"/>
      <c r="SUZ255" s="461"/>
      <c r="SVA255" s="461"/>
      <c r="SVB255" s="461"/>
      <c r="SVC255" s="461"/>
      <c r="SVD255" s="461"/>
      <c r="SVE255" s="461"/>
      <c r="SVF255" s="461"/>
      <c r="SVG255" s="461"/>
      <c r="SVH255" s="461"/>
      <c r="SVI255" s="461"/>
      <c r="SVJ255" s="461"/>
      <c r="SVK255" s="461"/>
      <c r="SVL255" s="461"/>
      <c r="SVM255" s="461"/>
      <c r="SVN255" s="461"/>
      <c r="SVO255" s="461"/>
      <c r="SVP255" s="461"/>
      <c r="SVQ255" s="461"/>
      <c r="SVR255" s="461"/>
      <c r="SVS255" s="461"/>
      <c r="SVT255" s="461"/>
      <c r="SVU255" s="461"/>
      <c r="SVV255" s="461"/>
      <c r="SVW255" s="461"/>
      <c r="SVX255" s="461"/>
      <c r="SVY255" s="461"/>
      <c r="SVZ255" s="461"/>
      <c r="SWA255" s="461"/>
      <c r="SWB255" s="461"/>
      <c r="SWC255" s="461"/>
      <c r="SWD255" s="461"/>
      <c r="SWE255" s="461"/>
      <c r="SWF255" s="461"/>
      <c r="SWG255" s="461"/>
      <c r="SWH255" s="461"/>
      <c r="SWI255" s="461"/>
      <c r="SWJ255" s="461"/>
      <c r="SWK255" s="461"/>
      <c r="SWL255" s="461"/>
      <c r="SWM255" s="461"/>
      <c r="SWN255" s="461"/>
      <c r="SWO255" s="461"/>
      <c r="SWP255" s="461"/>
      <c r="SWQ255" s="461"/>
      <c r="SWR255" s="461"/>
      <c r="SWS255" s="461"/>
      <c r="SWT255" s="461"/>
      <c r="SWU255" s="461"/>
      <c r="SWV255" s="461"/>
      <c r="SWW255" s="461"/>
      <c r="SWX255" s="461"/>
      <c r="SWY255" s="461"/>
      <c r="SWZ255" s="461"/>
      <c r="SXA255" s="461"/>
      <c r="SXB255" s="461"/>
      <c r="SXC255" s="461"/>
      <c r="SXD255" s="461"/>
      <c r="SXE255" s="461"/>
      <c r="SXF255" s="461"/>
      <c r="SXG255" s="461"/>
      <c r="SXH255" s="461"/>
      <c r="SXI255" s="461"/>
      <c r="SXJ255" s="461"/>
      <c r="SXK255" s="461"/>
      <c r="SXL255" s="461"/>
      <c r="SXM255" s="461"/>
      <c r="SXN255" s="461"/>
      <c r="SXO255" s="461"/>
      <c r="SXP255" s="461"/>
      <c r="SXQ255" s="461"/>
      <c r="SXR255" s="461"/>
      <c r="SXS255" s="461"/>
      <c r="SXT255" s="461"/>
      <c r="SXU255" s="461"/>
      <c r="SXV255" s="461"/>
      <c r="SXW255" s="461"/>
      <c r="SXX255" s="461"/>
      <c r="SXY255" s="461"/>
      <c r="SXZ255" s="461"/>
      <c r="SYA255" s="461"/>
      <c r="SYB255" s="461"/>
      <c r="SYC255" s="461"/>
      <c r="SYD255" s="461"/>
      <c r="SYE255" s="461"/>
      <c r="SYF255" s="461"/>
      <c r="SYG255" s="461"/>
      <c r="SYH255" s="461"/>
      <c r="SYI255" s="461"/>
      <c r="SYJ255" s="461"/>
      <c r="SYK255" s="461"/>
      <c r="SYL255" s="461"/>
      <c r="SYM255" s="461"/>
      <c r="SYN255" s="461"/>
      <c r="SYO255" s="461"/>
      <c r="SYP255" s="461"/>
      <c r="SYQ255" s="461"/>
      <c r="SYR255" s="461"/>
      <c r="SYS255" s="461"/>
      <c r="SYT255" s="461"/>
      <c r="SYU255" s="461"/>
      <c r="SYV255" s="461"/>
      <c r="SYW255" s="461"/>
      <c r="SYX255" s="461"/>
      <c r="SYY255" s="461"/>
      <c r="SYZ255" s="461"/>
      <c r="SZA255" s="461"/>
      <c r="SZB255" s="461"/>
      <c r="SZC255" s="461"/>
      <c r="SZD255" s="461"/>
      <c r="SZE255" s="461"/>
      <c r="SZF255" s="461"/>
      <c r="SZG255" s="461"/>
      <c r="SZH255" s="461"/>
      <c r="SZI255" s="461"/>
      <c r="SZJ255" s="461"/>
      <c r="SZK255" s="461"/>
      <c r="SZL255" s="461"/>
      <c r="SZM255" s="461"/>
      <c r="SZN255" s="461"/>
      <c r="SZO255" s="461"/>
      <c r="SZP255" s="461"/>
      <c r="SZQ255" s="461"/>
      <c r="SZR255" s="461"/>
      <c r="SZS255" s="461"/>
      <c r="SZT255" s="461"/>
      <c r="SZU255" s="461"/>
      <c r="SZV255" s="461"/>
      <c r="SZW255" s="461"/>
      <c r="SZX255" s="461"/>
      <c r="SZY255" s="461"/>
      <c r="SZZ255" s="461"/>
      <c r="TAA255" s="461"/>
      <c r="TAB255" s="461"/>
      <c r="TAC255" s="461"/>
      <c r="TAD255" s="461"/>
      <c r="TAE255" s="461"/>
      <c r="TAF255" s="461"/>
      <c r="TAG255" s="461"/>
      <c r="TAH255" s="461"/>
      <c r="TAI255" s="461"/>
      <c r="TAJ255" s="461"/>
      <c r="TAK255" s="461"/>
      <c r="TAL255" s="461"/>
      <c r="TAM255" s="461"/>
      <c r="TAN255" s="461"/>
      <c r="TAO255" s="461"/>
      <c r="TAP255" s="461"/>
      <c r="TAQ255" s="461"/>
      <c r="TAR255" s="461"/>
      <c r="TAS255" s="461"/>
      <c r="TAT255" s="461"/>
      <c r="TAU255" s="461"/>
      <c r="TAV255" s="461"/>
      <c r="TAW255" s="461"/>
      <c r="TAX255" s="461"/>
      <c r="TAY255" s="461"/>
      <c r="TAZ255" s="461"/>
      <c r="TBA255" s="461"/>
      <c r="TBB255" s="461"/>
      <c r="TBC255" s="461"/>
      <c r="TBD255" s="461"/>
      <c r="TBE255" s="461"/>
      <c r="TBF255" s="461"/>
      <c r="TBG255" s="461"/>
      <c r="TBH255" s="461"/>
      <c r="TBI255" s="461"/>
      <c r="TBJ255" s="461"/>
      <c r="TBK255" s="461"/>
      <c r="TBL255" s="461"/>
      <c r="TBM255" s="461"/>
      <c r="TBN255" s="461"/>
      <c r="TBO255" s="461"/>
      <c r="TBP255" s="461"/>
      <c r="TBQ255" s="461"/>
      <c r="TBR255" s="461"/>
      <c r="TBS255" s="461"/>
      <c r="TBT255" s="461"/>
      <c r="TBU255" s="461"/>
      <c r="TBV255" s="461"/>
      <c r="TBW255" s="461"/>
      <c r="TBX255" s="461"/>
      <c r="TBY255" s="461"/>
      <c r="TBZ255" s="461"/>
      <c r="TCA255" s="461"/>
      <c r="TCB255" s="461"/>
      <c r="TCC255" s="461"/>
      <c r="TCD255" s="461"/>
      <c r="TCE255" s="461"/>
      <c r="TCF255" s="461"/>
      <c r="TCG255" s="461"/>
      <c r="TCH255" s="461"/>
      <c r="TCI255" s="461"/>
      <c r="TCJ255" s="461"/>
      <c r="TCK255" s="461"/>
      <c r="TCL255" s="461"/>
      <c r="TCM255" s="461"/>
      <c r="TCN255" s="461"/>
      <c r="TCO255" s="461"/>
      <c r="TCP255" s="461"/>
      <c r="TCQ255" s="461"/>
      <c r="TCR255" s="461"/>
      <c r="TCS255" s="461"/>
      <c r="TCT255" s="461"/>
      <c r="TCU255" s="461"/>
      <c r="TCV255" s="461"/>
      <c r="TCW255" s="461"/>
      <c r="TCX255" s="461"/>
      <c r="TCY255" s="461"/>
      <c r="TCZ255" s="461"/>
      <c r="TDA255" s="461"/>
      <c r="TDB255" s="461"/>
      <c r="TDC255" s="461"/>
      <c r="TDD255" s="461"/>
      <c r="TDE255" s="461"/>
      <c r="TDF255" s="461"/>
      <c r="TDG255" s="461"/>
      <c r="TDH255" s="461"/>
      <c r="TDI255" s="461"/>
      <c r="TDJ255" s="461"/>
      <c r="TDK255" s="461"/>
      <c r="TDL255" s="461"/>
      <c r="TDM255" s="461"/>
      <c r="TDN255" s="461"/>
      <c r="TDO255" s="461"/>
      <c r="TDP255" s="461"/>
      <c r="TDQ255" s="461"/>
      <c r="TDR255" s="461"/>
      <c r="TDS255" s="461"/>
      <c r="TDT255" s="461"/>
      <c r="TDU255" s="461"/>
      <c r="TDV255" s="461"/>
      <c r="TDW255" s="461"/>
      <c r="TDX255" s="461"/>
      <c r="TDY255" s="461"/>
      <c r="TDZ255" s="461"/>
      <c r="TEA255" s="461"/>
      <c r="TEB255" s="461"/>
      <c r="TEC255" s="461"/>
      <c r="TED255" s="461"/>
      <c r="TEE255" s="461"/>
      <c r="TEF255" s="461"/>
      <c r="TEG255" s="461"/>
      <c r="TEH255" s="461"/>
      <c r="TEI255" s="461"/>
      <c r="TEJ255" s="461"/>
      <c r="TEK255" s="461"/>
      <c r="TEL255" s="461"/>
      <c r="TEM255" s="461"/>
      <c r="TEN255" s="461"/>
      <c r="TEO255" s="461"/>
      <c r="TEP255" s="461"/>
      <c r="TEQ255" s="461"/>
      <c r="TER255" s="461"/>
      <c r="TES255" s="461"/>
      <c r="TET255" s="461"/>
      <c r="TEU255" s="461"/>
      <c r="TEV255" s="461"/>
      <c r="TEW255" s="461"/>
      <c r="TEX255" s="461"/>
      <c r="TEY255" s="461"/>
      <c r="TEZ255" s="461"/>
      <c r="TFA255" s="461"/>
      <c r="TFB255" s="461"/>
      <c r="TFC255" s="461"/>
      <c r="TFD255" s="461"/>
      <c r="TFE255" s="461"/>
      <c r="TFF255" s="461"/>
      <c r="TFG255" s="461"/>
      <c r="TFH255" s="461"/>
      <c r="TFI255" s="461"/>
      <c r="TFJ255" s="461"/>
      <c r="TFK255" s="461"/>
      <c r="TFL255" s="461"/>
      <c r="TFM255" s="461"/>
      <c r="TFN255" s="461"/>
      <c r="TFO255" s="461"/>
      <c r="TFP255" s="461"/>
      <c r="TFQ255" s="461"/>
      <c r="TFR255" s="461"/>
      <c r="TFS255" s="461"/>
      <c r="TFT255" s="461"/>
      <c r="TFU255" s="461"/>
      <c r="TFV255" s="461"/>
      <c r="TFW255" s="461"/>
      <c r="TFX255" s="461"/>
      <c r="TFY255" s="461"/>
      <c r="TFZ255" s="461"/>
      <c r="TGA255" s="461"/>
      <c r="TGB255" s="461"/>
      <c r="TGC255" s="461"/>
      <c r="TGD255" s="461"/>
      <c r="TGE255" s="461"/>
      <c r="TGF255" s="461"/>
      <c r="TGG255" s="461"/>
      <c r="TGH255" s="461"/>
      <c r="TGI255" s="461"/>
      <c r="TGJ255" s="461"/>
      <c r="TGK255" s="461"/>
      <c r="TGL255" s="461"/>
      <c r="TGM255" s="461"/>
      <c r="TGN255" s="461"/>
      <c r="TGO255" s="461"/>
      <c r="TGP255" s="461"/>
      <c r="TGQ255" s="461"/>
      <c r="TGR255" s="461"/>
      <c r="TGS255" s="461"/>
      <c r="TGT255" s="461"/>
      <c r="TGU255" s="461"/>
      <c r="TGV255" s="461"/>
      <c r="TGW255" s="461"/>
      <c r="TGX255" s="461"/>
      <c r="TGY255" s="461"/>
      <c r="TGZ255" s="461"/>
      <c r="THA255" s="461"/>
      <c r="THB255" s="461"/>
      <c r="THC255" s="461"/>
      <c r="THD255" s="461"/>
      <c r="THE255" s="461"/>
      <c r="THF255" s="461"/>
      <c r="THG255" s="461"/>
      <c r="THH255" s="461"/>
      <c r="THI255" s="461"/>
      <c r="THJ255" s="461"/>
      <c r="THK255" s="461"/>
      <c r="THL255" s="461"/>
      <c r="THM255" s="461"/>
      <c r="THN255" s="461"/>
      <c r="THO255" s="461"/>
      <c r="THP255" s="461"/>
      <c r="THQ255" s="461"/>
      <c r="THR255" s="461"/>
      <c r="THS255" s="461"/>
      <c r="THT255" s="461"/>
      <c r="THU255" s="461"/>
      <c r="THV255" s="461"/>
      <c r="THW255" s="461"/>
      <c r="THX255" s="461"/>
      <c r="THY255" s="461"/>
      <c r="THZ255" s="461"/>
      <c r="TIA255" s="461"/>
      <c r="TIB255" s="461"/>
      <c r="TIC255" s="461"/>
      <c r="TID255" s="461"/>
      <c r="TIE255" s="461"/>
      <c r="TIF255" s="461"/>
      <c r="TIG255" s="461"/>
      <c r="TIH255" s="461"/>
      <c r="TII255" s="461"/>
      <c r="TIJ255" s="461"/>
      <c r="TIK255" s="461"/>
      <c r="TIL255" s="461"/>
      <c r="TIM255" s="461"/>
      <c r="TIN255" s="461"/>
      <c r="TIO255" s="461"/>
      <c r="TIP255" s="461"/>
      <c r="TIQ255" s="461"/>
      <c r="TIR255" s="461"/>
      <c r="TIS255" s="461"/>
      <c r="TIT255" s="461"/>
      <c r="TIU255" s="461"/>
      <c r="TIV255" s="461"/>
      <c r="TIW255" s="461"/>
      <c r="TIX255" s="461"/>
      <c r="TIY255" s="461"/>
      <c r="TIZ255" s="461"/>
      <c r="TJA255" s="461"/>
      <c r="TJB255" s="461"/>
      <c r="TJC255" s="461"/>
      <c r="TJD255" s="461"/>
      <c r="TJE255" s="461"/>
      <c r="TJF255" s="461"/>
      <c r="TJG255" s="461"/>
      <c r="TJH255" s="461"/>
      <c r="TJI255" s="461"/>
      <c r="TJJ255" s="461"/>
      <c r="TJK255" s="461"/>
      <c r="TJL255" s="461"/>
      <c r="TJM255" s="461"/>
      <c r="TJN255" s="461"/>
      <c r="TJO255" s="461"/>
      <c r="TJP255" s="461"/>
      <c r="TJQ255" s="461"/>
      <c r="TJR255" s="461"/>
      <c r="TJS255" s="461"/>
      <c r="TJT255" s="461"/>
      <c r="TJU255" s="461"/>
      <c r="TJV255" s="461"/>
      <c r="TJW255" s="461"/>
      <c r="TJX255" s="461"/>
      <c r="TJY255" s="461"/>
      <c r="TJZ255" s="461"/>
      <c r="TKA255" s="461"/>
      <c r="TKB255" s="461"/>
      <c r="TKC255" s="461"/>
      <c r="TKD255" s="461"/>
      <c r="TKE255" s="461"/>
      <c r="TKF255" s="461"/>
      <c r="TKG255" s="461"/>
      <c r="TKH255" s="461"/>
      <c r="TKI255" s="461"/>
      <c r="TKJ255" s="461"/>
      <c r="TKK255" s="461"/>
      <c r="TKL255" s="461"/>
      <c r="TKM255" s="461"/>
      <c r="TKN255" s="461"/>
      <c r="TKO255" s="461"/>
      <c r="TKP255" s="461"/>
      <c r="TKQ255" s="461"/>
      <c r="TKR255" s="461"/>
      <c r="TKS255" s="461"/>
      <c r="TKT255" s="461"/>
      <c r="TKU255" s="461"/>
      <c r="TKV255" s="461"/>
      <c r="TKW255" s="461"/>
      <c r="TKX255" s="461"/>
      <c r="TKY255" s="461"/>
      <c r="TKZ255" s="461"/>
      <c r="TLA255" s="461"/>
      <c r="TLB255" s="461"/>
      <c r="TLC255" s="461"/>
      <c r="TLD255" s="461"/>
      <c r="TLE255" s="461"/>
      <c r="TLF255" s="461"/>
      <c r="TLG255" s="461"/>
      <c r="TLH255" s="461"/>
      <c r="TLI255" s="461"/>
      <c r="TLJ255" s="461"/>
      <c r="TLK255" s="461"/>
      <c r="TLL255" s="461"/>
      <c r="TLM255" s="461"/>
      <c r="TLN255" s="461"/>
      <c r="TLO255" s="461"/>
      <c r="TLP255" s="461"/>
      <c r="TLQ255" s="461"/>
      <c r="TLR255" s="461"/>
      <c r="TLS255" s="461"/>
      <c r="TLT255" s="461"/>
      <c r="TLU255" s="461"/>
      <c r="TLV255" s="461"/>
      <c r="TLW255" s="461"/>
      <c r="TLX255" s="461"/>
      <c r="TLY255" s="461"/>
      <c r="TLZ255" s="461"/>
      <c r="TMA255" s="461"/>
      <c r="TMB255" s="461"/>
      <c r="TMC255" s="461"/>
      <c r="TMD255" s="461"/>
      <c r="TME255" s="461"/>
      <c r="TMF255" s="461"/>
      <c r="TMG255" s="461"/>
      <c r="TMH255" s="461"/>
      <c r="TMI255" s="461"/>
      <c r="TMJ255" s="461"/>
      <c r="TMK255" s="461"/>
      <c r="TML255" s="461"/>
      <c r="TMM255" s="461"/>
      <c r="TMN255" s="461"/>
      <c r="TMO255" s="461"/>
      <c r="TMP255" s="461"/>
      <c r="TMQ255" s="461"/>
      <c r="TMR255" s="461"/>
      <c r="TMS255" s="461"/>
      <c r="TMT255" s="461"/>
      <c r="TMU255" s="461"/>
      <c r="TMV255" s="461"/>
      <c r="TMW255" s="461"/>
      <c r="TMX255" s="461"/>
      <c r="TMY255" s="461"/>
      <c r="TMZ255" s="461"/>
      <c r="TNA255" s="461"/>
      <c r="TNB255" s="461"/>
      <c r="TNC255" s="461"/>
      <c r="TND255" s="461"/>
      <c r="TNE255" s="461"/>
      <c r="TNF255" s="461"/>
      <c r="TNG255" s="461"/>
      <c r="TNH255" s="461"/>
      <c r="TNI255" s="461"/>
      <c r="TNJ255" s="461"/>
      <c r="TNK255" s="461"/>
      <c r="TNL255" s="461"/>
      <c r="TNM255" s="461"/>
      <c r="TNN255" s="461"/>
      <c r="TNO255" s="461"/>
      <c r="TNP255" s="461"/>
      <c r="TNQ255" s="461"/>
      <c r="TNR255" s="461"/>
      <c r="TNS255" s="461"/>
      <c r="TNT255" s="461"/>
      <c r="TNU255" s="461"/>
      <c r="TNV255" s="461"/>
      <c r="TNW255" s="461"/>
      <c r="TNX255" s="461"/>
      <c r="TNY255" s="461"/>
      <c r="TNZ255" s="461"/>
      <c r="TOA255" s="461"/>
      <c r="TOB255" s="461"/>
      <c r="TOC255" s="461"/>
      <c r="TOD255" s="461"/>
      <c r="TOE255" s="461"/>
      <c r="TOF255" s="461"/>
      <c r="TOG255" s="461"/>
      <c r="TOH255" s="461"/>
      <c r="TOI255" s="461"/>
      <c r="TOJ255" s="461"/>
      <c r="TOK255" s="461"/>
      <c r="TOL255" s="461"/>
      <c r="TOM255" s="461"/>
      <c r="TON255" s="461"/>
      <c r="TOO255" s="461"/>
      <c r="TOP255" s="461"/>
      <c r="TOQ255" s="461"/>
      <c r="TOR255" s="461"/>
      <c r="TOS255" s="461"/>
      <c r="TOT255" s="461"/>
      <c r="TOU255" s="461"/>
      <c r="TOV255" s="461"/>
      <c r="TOW255" s="461"/>
      <c r="TOX255" s="461"/>
      <c r="TOY255" s="461"/>
      <c r="TOZ255" s="461"/>
      <c r="TPA255" s="461"/>
      <c r="TPB255" s="461"/>
      <c r="TPC255" s="461"/>
      <c r="TPD255" s="461"/>
      <c r="TPE255" s="461"/>
      <c r="TPF255" s="461"/>
      <c r="TPG255" s="461"/>
      <c r="TPH255" s="461"/>
      <c r="TPI255" s="461"/>
      <c r="TPJ255" s="461"/>
      <c r="TPK255" s="461"/>
      <c r="TPL255" s="461"/>
      <c r="TPM255" s="461"/>
      <c r="TPN255" s="461"/>
      <c r="TPO255" s="461"/>
      <c r="TPP255" s="461"/>
      <c r="TPQ255" s="461"/>
      <c r="TPR255" s="461"/>
      <c r="TPS255" s="461"/>
      <c r="TPT255" s="461"/>
      <c r="TPU255" s="461"/>
      <c r="TPV255" s="461"/>
      <c r="TPW255" s="461"/>
      <c r="TPX255" s="461"/>
      <c r="TPY255" s="461"/>
      <c r="TPZ255" s="461"/>
      <c r="TQA255" s="461"/>
      <c r="TQB255" s="461"/>
      <c r="TQC255" s="461"/>
      <c r="TQD255" s="461"/>
      <c r="TQE255" s="461"/>
      <c r="TQF255" s="461"/>
      <c r="TQG255" s="461"/>
      <c r="TQH255" s="461"/>
      <c r="TQI255" s="461"/>
      <c r="TQJ255" s="461"/>
      <c r="TQK255" s="461"/>
      <c r="TQL255" s="461"/>
      <c r="TQM255" s="461"/>
      <c r="TQN255" s="461"/>
      <c r="TQO255" s="461"/>
      <c r="TQP255" s="461"/>
      <c r="TQQ255" s="461"/>
      <c r="TQR255" s="461"/>
      <c r="TQS255" s="461"/>
      <c r="TQT255" s="461"/>
      <c r="TQU255" s="461"/>
      <c r="TQV255" s="461"/>
      <c r="TQW255" s="461"/>
      <c r="TQX255" s="461"/>
      <c r="TQY255" s="461"/>
      <c r="TQZ255" s="461"/>
      <c r="TRA255" s="461"/>
      <c r="TRB255" s="461"/>
      <c r="TRC255" s="461"/>
      <c r="TRD255" s="461"/>
      <c r="TRE255" s="461"/>
      <c r="TRF255" s="461"/>
      <c r="TRG255" s="461"/>
      <c r="TRH255" s="461"/>
      <c r="TRI255" s="461"/>
      <c r="TRJ255" s="461"/>
      <c r="TRK255" s="461"/>
      <c r="TRL255" s="461"/>
      <c r="TRM255" s="461"/>
      <c r="TRN255" s="461"/>
      <c r="TRO255" s="461"/>
      <c r="TRP255" s="461"/>
      <c r="TRQ255" s="461"/>
      <c r="TRR255" s="461"/>
      <c r="TRS255" s="461"/>
      <c r="TRT255" s="461"/>
      <c r="TRU255" s="461"/>
      <c r="TRV255" s="461"/>
      <c r="TRW255" s="461"/>
      <c r="TRX255" s="461"/>
      <c r="TRY255" s="461"/>
      <c r="TRZ255" s="461"/>
      <c r="TSA255" s="461"/>
      <c r="TSB255" s="461"/>
      <c r="TSC255" s="461"/>
      <c r="TSD255" s="461"/>
      <c r="TSE255" s="461"/>
      <c r="TSF255" s="461"/>
      <c r="TSG255" s="461"/>
      <c r="TSH255" s="461"/>
      <c r="TSI255" s="461"/>
      <c r="TSJ255" s="461"/>
      <c r="TSK255" s="461"/>
      <c r="TSL255" s="461"/>
      <c r="TSM255" s="461"/>
      <c r="TSN255" s="461"/>
      <c r="TSO255" s="461"/>
      <c r="TSP255" s="461"/>
      <c r="TSQ255" s="461"/>
      <c r="TSR255" s="461"/>
      <c r="TSS255" s="461"/>
      <c r="TST255" s="461"/>
      <c r="TSU255" s="461"/>
      <c r="TSV255" s="461"/>
      <c r="TSW255" s="461"/>
      <c r="TSX255" s="461"/>
      <c r="TSY255" s="461"/>
      <c r="TSZ255" s="461"/>
      <c r="TTA255" s="461"/>
      <c r="TTB255" s="461"/>
      <c r="TTC255" s="461"/>
      <c r="TTD255" s="461"/>
      <c r="TTE255" s="461"/>
      <c r="TTF255" s="461"/>
      <c r="TTG255" s="461"/>
      <c r="TTH255" s="461"/>
      <c r="TTI255" s="461"/>
      <c r="TTJ255" s="461"/>
      <c r="TTK255" s="461"/>
      <c r="TTL255" s="461"/>
      <c r="TTM255" s="461"/>
      <c r="TTN255" s="461"/>
      <c r="TTO255" s="461"/>
      <c r="TTP255" s="461"/>
      <c r="TTQ255" s="461"/>
      <c r="TTR255" s="461"/>
      <c r="TTS255" s="461"/>
      <c r="TTT255" s="461"/>
      <c r="TTU255" s="461"/>
      <c r="TTV255" s="461"/>
      <c r="TTW255" s="461"/>
      <c r="TTX255" s="461"/>
      <c r="TTY255" s="461"/>
      <c r="TTZ255" s="461"/>
      <c r="TUA255" s="461"/>
      <c r="TUB255" s="461"/>
      <c r="TUC255" s="461"/>
      <c r="TUD255" s="461"/>
      <c r="TUE255" s="461"/>
      <c r="TUF255" s="461"/>
      <c r="TUG255" s="461"/>
      <c r="TUH255" s="461"/>
      <c r="TUI255" s="461"/>
      <c r="TUJ255" s="461"/>
      <c r="TUK255" s="461"/>
      <c r="TUL255" s="461"/>
      <c r="TUM255" s="461"/>
      <c r="TUN255" s="461"/>
      <c r="TUO255" s="461"/>
      <c r="TUP255" s="461"/>
      <c r="TUQ255" s="461"/>
      <c r="TUR255" s="461"/>
      <c r="TUS255" s="461"/>
      <c r="TUT255" s="461"/>
      <c r="TUU255" s="461"/>
      <c r="TUV255" s="461"/>
      <c r="TUW255" s="461"/>
      <c r="TUX255" s="461"/>
      <c r="TUY255" s="461"/>
      <c r="TUZ255" s="461"/>
      <c r="TVA255" s="461"/>
      <c r="TVB255" s="461"/>
      <c r="TVC255" s="461"/>
      <c r="TVD255" s="461"/>
      <c r="TVE255" s="461"/>
      <c r="TVF255" s="461"/>
      <c r="TVG255" s="461"/>
      <c r="TVH255" s="461"/>
      <c r="TVI255" s="461"/>
      <c r="TVJ255" s="461"/>
      <c r="TVK255" s="461"/>
      <c r="TVL255" s="461"/>
      <c r="TVM255" s="461"/>
      <c r="TVN255" s="461"/>
      <c r="TVO255" s="461"/>
      <c r="TVP255" s="461"/>
      <c r="TVQ255" s="461"/>
      <c r="TVR255" s="461"/>
      <c r="TVS255" s="461"/>
      <c r="TVT255" s="461"/>
      <c r="TVU255" s="461"/>
      <c r="TVV255" s="461"/>
      <c r="TVW255" s="461"/>
      <c r="TVX255" s="461"/>
      <c r="TVY255" s="461"/>
      <c r="TVZ255" s="461"/>
      <c r="TWA255" s="461"/>
      <c r="TWB255" s="461"/>
      <c r="TWC255" s="461"/>
      <c r="TWD255" s="461"/>
      <c r="TWE255" s="461"/>
      <c r="TWF255" s="461"/>
      <c r="TWG255" s="461"/>
      <c r="TWH255" s="461"/>
      <c r="TWI255" s="461"/>
      <c r="TWJ255" s="461"/>
      <c r="TWK255" s="461"/>
      <c r="TWL255" s="461"/>
      <c r="TWM255" s="461"/>
      <c r="TWN255" s="461"/>
      <c r="TWO255" s="461"/>
      <c r="TWP255" s="461"/>
      <c r="TWQ255" s="461"/>
      <c r="TWR255" s="461"/>
      <c r="TWS255" s="461"/>
      <c r="TWT255" s="461"/>
      <c r="TWU255" s="461"/>
      <c r="TWV255" s="461"/>
      <c r="TWW255" s="461"/>
      <c r="TWX255" s="461"/>
      <c r="TWY255" s="461"/>
      <c r="TWZ255" s="461"/>
      <c r="TXA255" s="461"/>
      <c r="TXB255" s="461"/>
      <c r="TXC255" s="461"/>
      <c r="TXD255" s="461"/>
      <c r="TXE255" s="461"/>
      <c r="TXF255" s="461"/>
      <c r="TXG255" s="461"/>
      <c r="TXH255" s="461"/>
      <c r="TXI255" s="461"/>
      <c r="TXJ255" s="461"/>
      <c r="TXK255" s="461"/>
      <c r="TXL255" s="461"/>
      <c r="TXM255" s="461"/>
      <c r="TXN255" s="461"/>
      <c r="TXO255" s="461"/>
      <c r="TXP255" s="461"/>
      <c r="TXQ255" s="461"/>
      <c r="TXR255" s="461"/>
      <c r="TXS255" s="461"/>
      <c r="TXT255" s="461"/>
      <c r="TXU255" s="461"/>
      <c r="TXV255" s="461"/>
      <c r="TXW255" s="461"/>
      <c r="TXX255" s="461"/>
      <c r="TXY255" s="461"/>
      <c r="TXZ255" s="461"/>
      <c r="TYA255" s="461"/>
      <c r="TYB255" s="461"/>
      <c r="TYC255" s="461"/>
      <c r="TYD255" s="461"/>
      <c r="TYE255" s="461"/>
      <c r="TYF255" s="461"/>
      <c r="TYG255" s="461"/>
      <c r="TYH255" s="461"/>
      <c r="TYI255" s="461"/>
      <c r="TYJ255" s="461"/>
      <c r="TYK255" s="461"/>
      <c r="TYL255" s="461"/>
      <c r="TYM255" s="461"/>
      <c r="TYN255" s="461"/>
      <c r="TYO255" s="461"/>
      <c r="TYP255" s="461"/>
      <c r="TYQ255" s="461"/>
      <c r="TYR255" s="461"/>
      <c r="TYS255" s="461"/>
      <c r="TYT255" s="461"/>
      <c r="TYU255" s="461"/>
      <c r="TYV255" s="461"/>
      <c r="TYW255" s="461"/>
      <c r="TYX255" s="461"/>
      <c r="TYY255" s="461"/>
      <c r="TYZ255" s="461"/>
      <c r="TZA255" s="461"/>
      <c r="TZB255" s="461"/>
      <c r="TZC255" s="461"/>
      <c r="TZD255" s="461"/>
      <c r="TZE255" s="461"/>
      <c r="TZF255" s="461"/>
      <c r="TZG255" s="461"/>
      <c r="TZH255" s="461"/>
      <c r="TZI255" s="461"/>
      <c r="TZJ255" s="461"/>
      <c r="TZK255" s="461"/>
      <c r="TZL255" s="461"/>
      <c r="TZM255" s="461"/>
      <c r="TZN255" s="461"/>
      <c r="TZO255" s="461"/>
      <c r="TZP255" s="461"/>
      <c r="TZQ255" s="461"/>
      <c r="TZR255" s="461"/>
      <c r="TZS255" s="461"/>
      <c r="TZT255" s="461"/>
      <c r="TZU255" s="461"/>
      <c r="TZV255" s="461"/>
      <c r="TZW255" s="461"/>
      <c r="TZX255" s="461"/>
      <c r="TZY255" s="461"/>
      <c r="TZZ255" s="461"/>
      <c r="UAA255" s="461"/>
      <c r="UAB255" s="461"/>
      <c r="UAC255" s="461"/>
      <c r="UAD255" s="461"/>
      <c r="UAE255" s="461"/>
      <c r="UAF255" s="461"/>
      <c r="UAG255" s="461"/>
      <c r="UAH255" s="461"/>
      <c r="UAI255" s="461"/>
      <c r="UAJ255" s="461"/>
      <c r="UAK255" s="461"/>
      <c r="UAL255" s="461"/>
      <c r="UAM255" s="461"/>
      <c r="UAN255" s="461"/>
      <c r="UAO255" s="461"/>
      <c r="UAP255" s="461"/>
      <c r="UAQ255" s="461"/>
      <c r="UAR255" s="461"/>
      <c r="UAS255" s="461"/>
      <c r="UAT255" s="461"/>
      <c r="UAU255" s="461"/>
      <c r="UAV255" s="461"/>
      <c r="UAW255" s="461"/>
      <c r="UAX255" s="461"/>
      <c r="UAY255" s="461"/>
      <c r="UAZ255" s="461"/>
      <c r="UBA255" s="461"/>
      <c r="UBB255" s="461"/>
      <c r="UBC255" s="461"/>
      <c r="UBD255" s="461"/>
      <c r="UBE255" s="461"/>
      <c r="UBF255" s="461"/>
      <c r="UBG255" s="461"/>
      <c r="UBH255" s="461"/>
      <c r="UBI255" s="461"/>
      <c r="UBJ255" s="461"/>
      <c r="UBK255" s="461"/>
      <c r="UBL255" s="461"/>
      <c r="UBM255" s="461"/>
      <c r="UBN255" s="461"/>
      <c r="UBO255" s="461"/>
      <c r="UBP255" s="461"/>
      <c r="UBQ255" s="461"/>
      <c r="UBR255" s="461"/>
      <c r="UBS255" s="461"/>
      <c r="UBT255" s="461"/>
      <c r="UBU255" s="461"/>
      <c r="UBV255" s="461"/>
      <c r="UBW255" s="461"/>
      <c r="UBX255" s="461"/>
      <c r="UBY255" s="461"/>
      <c r="UBZ255" s="461"/>
      <c r="UCA255" s="461"/>
      <c r="UCB255" s="461"/>
      <c r="UCC255" s="461"/>
      <c r="UCD255" s="461"/>
      <c r="UCE255" s="461"/>
      <c r="UCF255" s="461"/>
      <c r="UCG255" s="461"/>
      <c r="UCH255" s="461"/>
      <c r="UCI255" s="461"/>
      <c r="UCJ255" s="461"/>
      <c r="UCK255" s="461"/>
      <c r="UCL255" s="461"/>
      <c r="UCM255" s="461"/>
      <c r="UCN255" s="461"/>
      <c r="UCO255" s="461"/>
      <c r="UCP255" s="461"/>
      <c r="UCQ255" s="461"/>
      <c r="UCR255" s="461"/>
      <c r="UCS255" s="461"/>
      <c r="UCT255" s="461"/>
      <c r="UCU255" s="461"/>
      <c r="UCV255" s="461"/>
      <c r="UCW255" s="461"/>
      <c r="UCX255" s="461"/>
      <c r="UCY255" s="461"/>
      <c r="UCZ255" s="461"/>
      <c r="UDA255" s="461"/>
      <c r="UDB255" s="461"/>
      <c r="UDC255" s="461"/>
      <c r="UDD255" s="461"/>
      <c r="UDE255" s="461"/>
      <c r="UDF255" s="461"/>
      <c r="UDG255" s="461"/>
      <c r="UDH255" s="461"/>
      <c r="UDI255" s="461"/>
      <c r="UDJ255" s="461"/>
      <c r="UDK255" s="461"/>
      <c r="UDL255" s="461"/>
      <c r="UDM255" s="461"/>
      <c r="UDN255" s="461"/>
      <c r="UDO255" s="461"/>
      <c r="UDP255" s="461"/>
      <c r="UDQ255" s="461"/>
      <c r="UDR255" s="461"/>
      <c r="UDS255" s="461"/>
      <c r="UDT255" s="461"/>
      <c r="UDU255" s="461"/>
      <c r="UDV255" s="461"/>
      <c r="UDW255" s="461"/>
      <c r="UDX255" s="461"/>
      <c r="UDY255" s="461"/>
      <c r="UDZ255" s="461"/>
      <c r="UEA255" s="461"/>
      <c r="UEB255" s="461"/>
      <c r="UEC255" s="461"/>
      <c r="UED255" s="461"/>
      <c r="UEE255" s="461"/>
      <c r="UEF255" s="461"/>
      <c r="UEG255" s="461"/>
      <c r="UEH255" s="461"/>
      <c r="UEI255" s="461"/>
      <c r="UEJ255" s="461"/>
      <c r="UEK255" s="461"/>
      <c r="UEL255" s="461"/>
      <c r="UEM255" s="461"/>
      <c r="UEN255" s="461"/>
      <c r="UEO255" s="461"/>
      <c r="UEP255" s="461"/>
      <c r="UEQ255" s="461"/>
      <c r="UER255" s="461"/>
      <c r="UES255" s="461"/>
      <c r="UET255" s="461"/>
      <c r="UEU255" s="461"/>
      <c r="UEV255" s="461"/>
      <c r="UEW255" s="461"/>
      <c r="UEX255" s="461"/>
      <c r="UEY255" s="461"/>
      <c r="UEZ255" s="461"/>
      <c r="UFA255" s="461"/>
      <c r="UFB255" s="461"/>
      <c r="UFC255" s="461"/>
      <c r="UFD255" s="461"/>
      <c r="UFE255" s="461"/>
      <c r="UFF255" s="461"/>
      <c r="UFG255" s="461"/>
      <c r="UFH255" s="461"/>
      <c r="UFI255" s="461"/>
      <c r="UFJ255" s="461"/>
      <c r="UFK255" s="461"/>
      <c r="UFL255" s="461"/>
      <c r="UFM255" s="461"/>
      <c r="UFN255" s="461"/>
      <c r="UFO255" s="461"/>
      <c r="UFP255" s="461"/>
      <c r="UFQ255" s="461"/>
      <c r="UFR255" s="461"/>
      <c r="UFS255" s="461"/>
      <c r="UFT255" s="461"/>
      <c r="UFU255" s="461"/>
      <c r="UFV255" s="461"/>
      <c r="UFW255" s="461"/>
      <c r="UFX255" s="461"/>
      <c r="UFY255" s="461"/>
      <c r="UFZ255" s="461"/>
      <c r="UGA255" s="461"/>
      <c r="UGB255" s="461"/>
      <c r="UGC255" s="461"/>
      <c r="UGD255" s="461"/>
      <c r="UGE255" s="461"/>
      <c r="UGF255" s="461"/>
      <c r="UGG255" s="461"/>
      <c r="UGH255" s="461"/>
      <c r="UGI255" s="461"/>
      <c r="UGJ255" s="461"/>
      <c r="UGK255" s="461"/>
      <c r="UGL255" s="461"/>
      <c r="UGM255" s="461"/>
      <c r="UGN255" s="461"/>
      <c r="UGO255" s="461"/>
      <c r="UGP255" s="461"/>
      <c r="UGQ255" s="461"/>
      <c r="UGR255" s="461"/>
      <c r="UGS255" s="461"/>
      <c r="UGT255" s="461"/>
      <c r="UGU255" s="461"/>
      <c r="UGV255" s="461"/>
      <c r="UGW255" s="461"/>
      <c r="UGX255" s="461"/>
      <c r="UGY255" s="461"/>
      <c r="UGZ255" s="461"/>
      <c r="UHA255" s="461"/>
      <c r="UHB255" s="461"/>
      <c r="UHC255" s="461"/>
      <c r="UHD255" s="461"/>
      <c r="UHE255" s="461"/>
      <c r="UHF255" s="461"/>
      <c r="UHG255" s="461"/>
      <c r="UHH255" s="461"/>
      <c r="UHI255" s="461"/>
      <c r="UHJ255" s="461"/>
      <c r="UHK255" s="461"/>
      <c r="UHL255" s="461"/>
      <c r="UHM255" s="461"/>
      <c r="UHN255" s="461"/>
      <c r="UHO255" s="461"/>
      <c r="UHP255" s="461"/>
      <c r="UHQ255" s="461"/>
      <c r="UHR255" s="461"/>
      <c r="UHS255" s="461"/>
      <c r="UHT255" s="461"/>
      <c r="UHU255" s="461"/>
      <c r="UHV255" s="461"/>
      <c r="UHW255" s="461"/>
      <c r="UHX255" s="461"/>
      <c r="UHY255" s="461"/>
      <c r="UHZ255" s="461"/>
      <c r="UIA255" s="461"/>
      <c r="UIB255" s="461"/>
      <c r="UIC255" s="461"/>
      <c r="UID255" s="461"/>
      <c r="UIE255" s="461"/>
      <c r="UIF255" s="461"/>
      <c r="UIG255" s="461"/>
      <c r="UIH255" s="461"/>
      <c r="UII255" s="461"/>
      <c r="UIJ255" s="461"/>
      <c r="UIK255" s="461"/>
      <c r="UIL255" s="461"/>
      <c r="UIM255" s="461"/>
      <c r="UIN255" s="461"/>
      <c r="UIO255" s="461"/>
      <c r="UIP255" s="461"/>
      <c r="UIQ255" s="461"/>
      <c r="UIR255" s="461"/>
      <c r="UIS255" s="461"/>
      <c r="UIT255" s="461"/>
      <c r="UIU255" s="461"/>
      <c r="UIV255" s="461"/>
      <c r="UIW255" s="461"/>
      <c r="UIX255" s="461"/>
      <c r="UIY255" s="461"/>
      <c r="UIZ255" s="461"/>
      <c r="UJA255" s="461"/>
      <c r="UJB255" s="461"/>
      <c r="UJC255" s="461"/>
      <c r="UJD255" s="461"/>
      <c r="UJE255" s="461"/>
      <c r="UJF255" s="461"/>
      <c r="UJG255" s="461"/>
      <c r="UJH255" s="461"/>
      <c r="UJI255" s="461"/>
      <c r="UJJ255" s="461"/>
      <c r="UJK255" s="461"/>
      <c r="UJL255" s="461"/>
      <c r="UJM255" s="461"/>
      <c r="UJN255" s="461"/>
      <c r="UJO255" s="461"/>
      <c r="UJP255" s="461"/>
      <c r="UJQ255" s="461"/>
      <c r="UJR255" s="461"/>
      <c r="UJS255" s="461"/>
      <c r="UJT255" s="461"/>
      <c r="UJU255" s="461"/>
      <c r="UJV255" s="461"/>
      <c r="UJW255" s="461"/>
      <c r="UJX255" s="461"/>
      <c r="UJY255" s="461"/>
      <c r="UJZ255" s="461"/>
      <c r="UKA255" s="461"/>
      <c r="UKB255" s="461"/>
      <c r="UKC255" s="461"/>
      <c r="UKD255" s="461"/>
      <c r="UKE255" s="461"/>
      <c r="UKF255" s="461"/>
      <c r="UKG255" s="461"/>
      <c r="UKH255" s="461"/>
      <c r="UKI255" s="461"/>
      <c r="UKJ255" s="461"/>
      <c r="UKK255" s="461"/>
      <c r="UKL255" s="461"/>
      <c r="UKM255" s="461"/>
      <c r="UKN255" s="461"/>
      <c r="UKO255" s="461"/>
      <c r="UKP255" s="461"/>
      <c r="UKQ255" s="461"/>
      <c r="UKR255" s="461"/>
      <c r="UKS255" s="461"/>
      <c r="UKT255" s="461"/>
      <c r="UKU255" s="461"/>
      <c r="UKV255" s="461"/>
      <c r="UKW255" s="461"/>
      <c r="UKX255" s="461"/>
      <c r="UKY255" s="461"/>
      <c r="UKZ255" s="461"/>
      <c r="ULA255" s="461"/>
      <c r="ULB255" s="461"/>
      <c r="ULC255" s="461"/>
      <c r="ULD255" s="461"/>
      <c r="ULE255" s="461"/>
      <c r="ULF255" s="461"/>
      <c r="ULG255" s="461"/>
      <c r="ULH255" s="461"/>
      <c r="ULI255" s="461"/>
      <c r="ULJ255" s="461"/>
      <c r="ULK255" s="461"/>
      <c r="ULL255" s="461"/>
      <c r="ULM255" s="461"/>
      <c r="ULN255" s="461"/>
      <c r="ULO255" s="461"/>
      <c r="ULP255" s="461"/>
      <c r="ULQ255" s="461"/>
      <c r="ULR255" s="461"/>
      <c r="ULS255" s="461"/>
      <c r="ULT255" s="461"/>
      <c r="ULU255" s="461"/>
      <c r="ULV255" s="461"/>
      <c r="ULW255" s="461"/>
      <c r="ULX255" s="461"/>
      <c r="ULY255" s="461"/>
      <c r="ULZ255" s="461"/>
      <c r="UMA255" s="461"/>
      <c r="UMB255" s="461"/>
      <c r="UMC255" s="461"/>
      <c r="UMD255" s="461"/>
      <c r="UME255" s="461"/>
      <c r="UMF255" s="461"/>
      <c r="UMG255" s="461"/>
      <c r="UMH255" s="461"/>
      <c r="UMI255" s="461"/>
      <c r="UMJ255" s="461"/>
      <c r="UMK255" s="461"/>
      <c r="UML255" s="461"/>
      <c r="UMM255" s="461"/>
      <c r="UMN255" s="461"/>
      <c r="UMO255" s="461"/>
      <c r="UMP255" s="461"/>
      <c r="UMQ255" s="461"/>
      <c r="UMR255" s="461"/>
      <c r="UMS255" s="461"/>
      <c r="UMT255" s="461"/>
      <c r="UMU255" s="461"/>
      <c r="UMV255" s="461"/>
      <c r="UMW255" s="461"/>
      <c r="UMX255" s="461"/>
      <c r="UMY255" s="461"/>
      <c r="UMZ255" s="461"/>
      <c r="UNA255" s="461"/>
      <c r="UNB255" s="461"/>
      <c r="UNC255" s="461"/>
      <c r="UND255" s="461"/>
      <c r="UNE255" s="461"/>
      <c r="UNF255" s="461"/>
      <c r="UNG255" s="461"/>
      <c r="UNH255" s="461"/>
      <c r="UNI255" s="461"/>
      <c r="UNJ255" s="461"/>
      <c r="UNK255" s="461"/>
      <c r="UNL255" s="461"/>
      <c r="UNM255" s="461"/>
      <c r="UNN255" s="461"/>
      <c r="UNO255" s="461"/>
      <c r="UNP255" s="461"/>
      <c r="UNQ255" s="461"/>
      <c r="UNR255" s="461"/>
      <c r="UNS255" s="461"/>
      <c r="UNT255" s="461"/>
      <c r="UNU255" s="461"/>
      <c r="UNV255" s="461"/>
      <c r="UNW255" s="461"/>
      <c r="UNX255" s="461"/>
      <c r="UNY255" s="461"/>
      <c r="UNZ255" s="461"/>
      <c r="UOA255" s="461"/>
      <c r="UOB255" s="461"/>
      <c r="UOC255" s="461"/>
      <c r="UOD255" s="461"/>
      <c r="UOE255" s="461"/>
      <c r="UOF255" s="461"/>
      <c r="UOG255" s="461"/>
      <c r="UOH255" s="461"/>
      <c r="UOI255" s="461"/>
      <c r="UOJ255" s="461"/>
      <c r="UOK255" s="461"/>
      <c r="UOL255" s="461"/>
      <c r="UOM255" s="461"/>
      <c r="UON255" s="461"/>
      <c r="UOO255" s="461"/>
      <c r="UOP255" s="461"/>
      <c r="UOQ255" s="461"/>
      <c r="UOR255" s="461"/>
      <c r="UOS255" s="461"/>
      <c r="UOT255" s="461"/>
      <c r="UOU255" s="461"/>
      <c r="UOV255" s="461"/>
      <c r="UOW255" s="461"/>
      <c r="UOX255" s="461"/>
      <c r="UOY255" s="461"/>
      <c r="UOZ255" s="461"/>
      <c r="UPA255" s="461"/>
      <c r="UPB255" s="461"/>
      <c r="UPC255" s="461"/>
      <c r="UPD255" s="461"/>
      <c r="UPE255" s="461"/>
      <c r="UPF255" s="461"/>
      <c r="UPG255" s="461"/>
      <c r="UPH255" s="461"/>
      <c r="UPI255" s="461"/>
      <c r="UPJ255" s="461"/>
      <c r="UPK255" s="461"/>
      <c r="UPL255" s="461"/>
      <c r="UPM255" s="461"/>
      <c r="UPN255" s="461"/>
      <c r="UPO255" s="461"/>
      <c r="UPP255" s="461"/>
      <c r="UPQ255" s="461"/>
      <c r="UPR255" s="461"/>
      <c r="UPS255" s="461"/>
      <c r="UPT255" s="461"/>
      <c r="UPU255" s="461"/>
      <c r="UPV255" s="461"/>
      <c r="UPW255" s="461"/>
      <c r="UPX255" s="461"/>
      <c r="UPY255" s="461"/>
      <c r="UPZ255" s="461"/>
      <c r="UQA255" s="461"/>
      <c r="UQB255" s="461"/>
      <c r="UQC255" s="461"/>
      <c r="UQD255" s="461"/>
      <c r="UQE255" s="461"/>
      <c r="UQF255" s="461"/>
      <c r="UQG255" s="461"/>
      <c r="UQH255" s="461"/>
      <c r="UQI255" s="461"/>
      <c r="UQJ255" s="461"/>
      <c r="UQK255" s="461"/>
      <c r="UQL255" s="461"/>
      <c r="UQM255" s="461"/>
      <c r="UQN255" s="461"/>
      <c r="UQO255" s="461"/>
      <c r="UQP255" s="461"/>
      <c r="UQQ255" s="461"/>
      <c r="UQR255" s="461"/>
      <c r="UQS255" s="461"/>
      <c r="UQT255" s="461"/>
      <c r="UQU255" s="461"/>
      <c r="UQV255" s="461"/>
      <c r="UQW255" s="461"/>
      <c r="UQX255" s="461"/>
      <c r="UQY255" s="461"/>
      <c r="UQZ255" s="461"/>
      <c r="URA255" s="461"/>
      <c r="URB255" s="461"/>
      <c r="URC255" s="461"/>
      <c r="URD255" s="461"/>
      <c r="URE255" s="461"/>
      <c r="URF255" s="461"/>
      <c r="URG255" s="461"/>
      <c r="URH255" s="461"/>
      <c r="URI255" s="461"/>
      <c r="URJ255" s="461"/>
      <c r="URK255" s="461"/>
      <c r="URL255" s="461"/>
      <c r="URM255" s="461"/>
      <c r="URN255" s="461"/>
      <c r="URO255" s="461"/>
      <c r="URP255" s="461"/>
      <c r="URQ255" s="461"/>
      <c r="URR255" s="461"/>
      <c r="URS255" s="461"/>
      <c r="URT255" s="461"/>
      <c r="URU255" s="461"/>
      <c r="URV255" s="461"/>
      <c r="URW255" s="461"/>
      <c r="URX255" s="461"/>
      <c r="URY255" s="461"/>
      <c r="URZ255" s="461"/>
      <c r="USA255" s="461"/>
      <c r="USB255" s="461"/>
      <c r="USC255" s="461"/>
      <c r="USD255" s="461"/>
      <c r="USE255" s="461"/>
      <c r="USF255" s="461"/>
      <c r="USG255" s="461"/>
      <c r="USH255" s="461"/>
      <c r="USI255" s="461"/>
      <c r="USJ255" s="461"/>
      <c r="USK255" s="461"/>
      <c r="USL255" s="461"/>
      <c r="USM255" s="461"/>
      <c r="USN255" s="461"/>
      <c r="USO255" s="461"/>
      <c r="USP255" s="461"/>
      <c r="USQ255" s="461"/>
      <c r="USR255" s="461"/>
      <c r="USS255" s="461"/>
      <c r="UST255" s="461"/>
      <c r="USU255" s="461"/>
      <c r="USV255" s="461"/>
      <c r="USW255" s="461"/>
      <c r="USX255" s="461"/>
      <c r="USY255" s="461"/>
      <c r="USZ255" s="461"/>
      <c r="UTA255" s="461"/>
      <c r="UTB255" s="461"/>
      <c r="UTC255" s="461"/>
      <c r="UTD255" s="461"/>
      <c r="UTE255" s="461"/>
      <c r="UTF255" s="461"/>
      <c r="UTG255" s="461"/>
      <c r="UTH255" s="461"/>
      <c r="UTI255" s="461"/>
      <c r="UTJ255" s="461"/>
      <c r="UTK255" s="461"/>
      <c r="UTL255" s="461"/>
      <c r="UTM255" s="461"/>
      <c r="UTN255" s="461"/>
      <c r="UTO255" s="461"/>
      <c r="UTP255" s="461"/>
      <c r="UTQ255" s="461"/>
      <c r="UTR255" s="461"/>
      <c r="UTS255" s="461"/>
      <c r="UTT255" s="461"/>
      <c r="UTU255" s="461"/>
      <c r="UTV255" s="461"/>
      <c r="UTW255" s="461"/>
      <c r="UTX255" s="461"/>
      <c r="UTY255" s="461"/>
      <c r="UTZ255" s="461"/>
      <c r="UUA255" s="461"/>
      <c r="UUB255" s="461"/>
      <c r="UUC255" s="461"/>
      <c r="UUD255" s="461"/>
      <c r="UUE255" s="461"/>
      <c r="UUF255" s="461"/>
      <c r="UUG255" s="461"/>
      <c r="UUH255" s="461"/>
      <c r="UUI255" s="461"/>
      <c r="UUJ255" s="461"/>
      <c r="UUK255" s="461"/>
      <c r="UUL255" s="461"/>
      <c r="UUM255" s="461"/>
      <c r="UUN255" s="461"/>
      <c r="UUO255" s="461"/>
      <c r="UUP255" s="461"/>
      <c r="UUQ255" s="461"/>
      <c r="UUR255" s="461"/>
      <c r="UUS255" s="461"/>
      <c r="UUT255" s="461"/>
      <c r="UUU255" s="461"/>
      <c r="UUV255" s="461"/>
      <c r="UUW255" s="461"/>
      <c r="UUX255" s="461"/>
      <c r="UUY255" s="461"/>
      <c r="UUZ255" s="461"/>
      <c r="UVA255" s="461"/>
      <c r="UVB255" s="461"/>
      <c r="UVC255" s="461"/>
      <c r="UVD255" s="461"/>
      <c r="UVE255" s="461"/>
      <c r="UVF255" s="461"/>
      <c r="UVG255" s="461"/>
      <c r="UVH255" s="461"/>
      <c r="UVI255" s="461"/>
      <c r="UVJ255" s="461"/>
      <c r="UVK255" s="461"/>
      <c r="UVL255" s="461"/>
      <c r="UVM255" s="461"/>
      <c r="UVN255" s="461"/>
      <c r="UVO255" s="461"/>
      <c r="UVP255" s="461"/>
      <c r="UVQ255" s="461"/>
      <c r="UVR255" s="461"/>
      <c r="UVS255" s="461"/>
      <c r="UVT255" s="461"/>
      <c r="UVU255" s="461"/>
      <c r="UVV255" s="461"/>
      <c r="UVW255" s="461"/>
      <c r="UVX255" s="461"/>
      <c r="UVY255" s="461"/>
      <c r="UVZ255" s="461"/>
      <c r="UWA255" s="461"/>
      <c r="UWB255" s="461"/>
      <c r="UWC255" s="461"/>
      <c r="UWD255" s="461"/>
      <c r="UWE255" s="461"/>
      <c r="UWF255" s="461"/>
      <c r="UWG255" s="461"/>
      <c r="UWH255" s="461"/>
      <c r="UWI255" s="461"/>
      <c r="UWJ255" s="461"/>
      <c r="UWK255" s="461"/>
      <c r="UWL255" s="461"/>
      <c r="UWM255" s="461"/>
      <c r="UWN255" s="461"/>
      <c r="UWO255" s="461"/>
      <c r="UWP255" s="461"/>
      <c r="UWQ255" s="461"/>
      <c r="UWR255" s="461"/>
      <c r="UWS255" s="461"/>
      <c r="UWT255" s="461"/>
      <c r="UWU255" s="461"/>
      <c r="UWV255" s="461"/>
      <c r="UWW255" s="461"/>
      <c r="UWX255" s="461"/>
      <c r="UWY255" s="461"/>
      <c r="UWZ255" s="461"/>
      <c r="UXA255" s="461"/>
      <c r="UXB255" s="461"/>
      <c r="UXC255" s="461"/>
      <c r="UXD255" s="461"/>
      <c r="UXE255" s="461"/>
      <c r="UXF255" s="461"/>
      <c r="UXG255" s="461"/>
      <c r="UXH255" s="461"/>
      <c r="UXI255" s="461"/>
      <c r="UXJ255" s="461"/>
      <c r="UXK255" s="461"/>
      <c r="UXL255" s="461"/>
      <c r="UXM255" s="461"/>
      <c r="UXN255" s="461"/>
      <c r="UXO255" s="461"/>
      <c r="UXP255" s="461"/>
      <c r="UXQ255" s="461"/>
      <c r="UXR255" s="461"/>
      <c r="UXS255" s="461"/>
      <c r="UXT255" s="461"/>
      <c r="UXU255" s="461"/>
      <c r="UXV255" s="461"/>
      <c r="UXW255" s="461"/>
      <c r="UXX255" s="461"/>
      <c r="UXY255" s="461"/>
      <c r="UXZ255" s="461"/>
      <c r="UYA255" s="461"/>
      <c r="UYB255" s="461"/>
      <c r="UYC255" s="461"/>
      <c r="UYD255" s="461"/>
      <c r="UYE255" s="461"/>
      <c r="UYF255" s="461"/>
      <c r="UYG255" s="461"/>
      <c r="UYH255" s="461"/>
      <c r="UYI255" s="461"/>
      <c r="UYJ255" s="461"/>
      <c r="UYK255" s="461"/>
      <c r="UYL255" s="461"/>
      <c r="UYM255" s="461"/>
      <c r="UYN255" s="461"/>
      <c r="UYO255" s="461"/>
      <c r="UYP255" s="461"/>
      <c r="UYQ255" s="461"/>
      <c r="UYR255" s="461"/>
      <c r="UYS255" s="461"/>
      <c r="UYT255" s="461"/>
      <c r="UYU255" s="461"/>
      <c r="UYV255" s="461"/>
      <c r="UYW255" s="461"/>
      <c r="UYX255" s="461"/>
      <c r="UYY255" s="461"/>
      <c r="UYZ255" s="461"/>
      <c r="UZA255" s="461"/>
      <c r="UZB255" s="461"/>
      <c r="UZC255" s="461"/>
      <c r="UZD255" s="461"/>
      <c r="UZE255" s="461"/>
      <c r="UZF255" s="461"/>
      <c r="UZG255" s="461"/>
      <c r="UZH255" s="461"/>
      <c r="UZI255" s="461"/>
      <c r="UZJ255" s="461"/>
      <c r="UZK255" s="461"/>
      <c r="UZL255" s="461"/>
      <c r="UZM255" s="461"/>
      <c r="UZN255" s="461"/>
      <c r="UZO255" s="461"/>
      <c r="UZP255" s="461"/>
      <c r="UZQ255" s="461"/>
      <c r="UZR255" s="461"/>
      <c r="UZS255" s="461"/>
      <c r="UZT255" s="461"/>
      <c r="UZU255" s="461"/>
      <c r="UZV255" s="461"/>
      <c r="UZW255" s="461"/>
      <c r="UZX255" s="461"/>
      <c r="UZY255" s="461"/>
      <c r="UZZ255" s="461"/>
      <c r="VAA255" s="461"/>
      <c r="VAB255" s="461"/>
      <c r="VAC255" s="461"/>
      <c r="VAD255" s="461"/>
      <c r="VAE255" s="461"/>
      <c r="VAF255" s="461"/>
      <c r="VAG255" s="461"/>
      <c r="VAH255" s="461"/>
      <c r="VAI255" s="461"/>
      <c r="VAJ255" s="461"/>
      <c r="VAK255" s="461"/>
      <c r="VAL255" s="461"/>
      <c r="VAM255" s="461"/>
      <c r="VAN255" s="461"/>
      <c r="VAO255" s="461"/>
      <c r="VAP255" s="461"/>
      <c r="VAQ255" s="461"/>
      <c r="VAR255" s="461"/>
      <c r="VAS255" s="461"/>
      <c r="VAT255" s="461"/>
      <c r="VAU255" s="461"/>
      <c r="VAV255" s="461"/>
      <c r="VAW255" s="461"/>
      <c r="VAX255" s="461"/>
      <c r="VAY255" s="461"/>
      <c r="VAZ255" s="461"/>
      <c r="VBA255" s="461"/>
      <c r="VBB255" s="461"/>
      <c r="VBC255" s="461"/>
      <c r="VBD255" s="461"/>
      <c r="VBE255" s="461"/>
      <c r="VBF255" s="461"/>
      <c r="VBG255" s="461"/>
      <c r="VBH255" s="461"/>
      <c r="VBI255" s="461"/>
      <c r="VBJ255" s="461"/>
      <c r="VBK255" s="461"/>
      <c r="VBL255" s="461"/>
      <c r="VBM255" s="461"/>
      <c r="VBN255" s="461"/>
      <c r="VBO255" s="461"/>
      <c r="VBP255" s="461"/>
      <c r="VBQ255" s="461"/>
      <c r="VBR255" s="461"/>
      <c r="VBS255" s="461"/>
      <c r="VBT255" s="461"/>
      <c r="VBU255" s="461"/>
      <c r="VBV255" s="461"/>
      <c r="VBW255" s="461"/>
      <c r="VBX255" s="461"/>
      <c r="VBY255" s="461"/>
      <c r="VBZ255" s="461"/>
      <c r="VCA255" s="461"/>
      <c r="VCB255" s="461"/>
      <c r="VCC255" s="461"/>
      <c r="VCD255" s="461"/>
      <c r="VCE255" s="461"/>
      <c r="VCF255" s="461"/>
      <c r="VCG255" s="461"/>
      <c r="VCH255" s="461"/>
      <c r="VCI255" s="461"/>
      <c r="VCJ255" s="461"/>
      <c r="VCK255" s="461"/>
      <c r="VCL255" s="461"/>
      <c r="VCM255" s="461"/>
      <c r="VCN255" s="461"/>
      <c r="VCO255" s="461"/>
      <c r="VCP255" s="461"/>
      <c r="VCQ255" s="461"/>
      <c r="VCR255" s="461"/>
      <c r="VCS255" s="461"/>
      <c r="VCT255" s="461"/>
      <c r="VCU255" s="461"/>
      <c r="VCV255" s="461"/>
      <c r="VCW255" s="461"/>
      <c r="VCX255" s="461"/>
      <c r="VCY255" s="461"/>
      <c r="VCZ255" s="461"/>
      <c r="VDA255" s="461"/>
      <c r="VDB255" s="461"/>
      <c r="VDC255" s="461"/>
      <c r="VDD255" s="461"/>
      <c r="VDE255" s="461"/>
      <c r="VDF255" s="461"/>
      <c r="VDG255" s="461"/>
      <c r="VDH255" s="461"/>
      <c r="VDI255" s="461"/>
      <c r="VDJ255" s="461"/>
      <c r="VDK255" s="461"/>
      <c r="VDL255" s="461"/>
      <c r="VDM255" s="461"/>
      <c r="VDN255" s="461"/>
      <c r="VDO255" s="461"/>
      <c r="VDP255" s="461"/>
      <c r="VDQ255" s="461"/>
      <c r="VDR255" s="461"/>
      <c r="VDS255" s="461"/>
      <c r="VDT255" s="461"/>
      <c r="VDU255" s="461"/>
      <c r="VDV255" s="461"/>
      <c r="VDW255" s="461"/>
      <c r="VDX255" s="461"/>
      <c r="VDY255" s="461"/>
      <c r="VDZ255" s="461"/>
      <c r="VEA255" s="461"/>
      <c r="VEB255" s="461"/>
      <c r="VEC255" s="461"/>
      <c r="VED255" s="461"/>
      <c r="VEE255" s="461"/>
      <c r="VEF255" s="461"/>
      <c r="VEG255" s="461"/>
      <c r="VEH255" s="461"/>
      <c r="VEI255" s="461"/>
      <c r="VEJ255" s="461"/>
      <c r="VEK255" s="461"/>
      <c r="VEL255" s="461"/>
      <c r="VEM255" s="461"/>
      <c r="VEN255" s="461"/>
      <c r="VEO255" s="461"/>
      <c r="VEP255" s="461"/>
      <c r="VEQ255" s="461"/>
      <c r="VER255" s="461"/>
      <c r="VES255" s="461"/>
      <c r="VET255" s="461"/>
      <c r="VEU255" s="461"/>
      <c r="VEV255" s="461"/>
      <c r="VEW255" s="461"/>
      <c r="VEX255" s="461"/>
      <c r="VEY255" s="461"/>
      <c r="VEZ255" s="461"/>
      <c r="VFA255" s="461"/>
      <c r="VFB255" s="461"/>
      <c r="VFC255" s="461"/>
      <c r="VFD255" s="461"/>
      <c r="VFE255" s="461"/>
      <c r="VFF255" s="461"/>
      <c r="VFG255" s="461"/>
      <c r="VFH255" s="461"/>
      <c r="VFI255" s="461"/>
      <c r="VFJ255" s="461"/>
      <c r="VFK255" s="461"/>
      <c r="VFL255" s="461"/>
      <c r="VFM255" s="461"/>
      <c r="VFN255" s="461"/>
      <c r="VFO255" s="461"/>
      <c r="VFP255" s="461"/>
      <c r="VFQ255" s="461"/>
      <c r="VFR255" s="461"/>
      <c r="VFS255" s="461"/>
      <c r="VFT255" s="461"/>
      <c r="VFU255" s="461"/>
      <c r="VFV255" s="461"/>
      <c r="VFW255" s="461"/>
      <c r="VFX255" s="461"/>
      <c r="VFY255" s="461"/>
      <c r="VFZ255" s="461"/>
      <c r="VGA255" s="461"/>
      <c r="VGB255" s="461"/>
      <c r="VGC255" s="461"/>
      <c r="VGD255" s="461"/>
      <c r="VGE255" s="461"/>
      <c r="VGF255" s="461"/>
      <c r="VGG255" s="461"/>
      <c r="VGH255" s="461"/>
      <c r="VGI255" s="461"/>
      <c r="VGJ255" s="461"/>
      <c r="VGK255" s="461"/>
      <c r="VGL255" s="461"/>
      <c r="VGM255" s="461"/>
      <c r="VGN255" s="461"/>
      <c r="VGO255" s="461"/>
      <c r="VGP255" s="461"/>
      <c r="VGQ255" s="461"/>
      <c r="VGR255" s="461"/>
      <c r="VGS255" s="461"/>
      <c r="VGT255" s="461"/>
      <c r="VGU255" s="461"/>
      <c r="VGV255" s="461"/>
      <c r="VGW255" s="461"/>
      <c r="VGX255" s="461"/>
      <c r="VGY255" s="461"/>
      <c r="VGZ255" s="461"/>
      <c r="VHA255" s="461"/>
      <c r="VHB255" s="461"/>
      <c r="VHC255" s="461"/>
      <c r="VHD255" s="461"/>
      <c r="VHE255" s="461"/>
      <c r="VHF255" s="461"/>
      <c r="VHG255" s="461"/>
      <c r="VHH255" s="461"/>
      <c r="VHI255" s="461"/>
      <c r="VHJ255" s="461"/>
      <c r="VHK255" s="461"/>
      <c r="VHL255" s="461"/>
      <c r="VHM255" s="461"/>
      <c r="VHN255" s="461"/>
      <c r="VHO255" s="461"/>
      <c r="VHP255" s="461"/>
      <c r="VHQ255" s="461"/>
      <c r="VHR255" s="461"/>
      <c r="VHS255" s="461"/>
      <c r="VHT255" s="461"/>
      <c r="VHU255" s="461"/>
      <c r="VHV255" s="461"/>
      <c r="VHW255" s="461"/>
      <c r="VHX255" s="461"/>
      <c r="VHY255" s="461"/>
      <c r="VHZ255" s="461"/>
      <c r="VIA255" s="461"/>
      <c r="VIB255" s="461"/>
      <c r="VIC255" s="461"/>
      <c r="VID255" s="461"/>
      <c r="VIE255" s="461"/>
      <c r="VIF255" s="461"/>
      <c r="VIG255" s="461"/>
      <c r="VIH255" s="461"/>
      <c r="VII255" s="461"/>
      <c r="VIJ255" s="461"/>
      <c r="VIK255" s="461"/>
      <c r="VIL255" s="461"/>
      <c r="VIM255" s="461"/>
      <c r="VIN255" s="461"/>
      <c r="VIO255" s="461"/>
      <c r="VIP255" s="461"/>
      <c r="VIQ255" s="461"/>
      <c r="VIR255" s="461"/>
      <c r="VIS255" s="461"/>
      <c r="VIT255" s="461"/>
      <c r="VIU255" s="461"/>
      <c r="VIV255" s="461"/>
      <c r="VIW255" s="461"/>
      <c r="VIX255" s="461"/>
      <c r="VIY255" s="461"/>
      <c r="VIZ255" s="461"/>
      <c r="VJA255" s="461"/>
      <c r="VJB255" s="461"/>
      <c r="VJC255" s="461"/>
      <c r="VJD255" s="461"/>
      <c r="VJE255" s="461"/>
      <c r="VJF255" s="461"/>
      <c r="VJG255" s="461"/>
      <c r="VJH255" s="461"/>
      <c r="VJI255" s="461"/>
      <c r="VJJ255" s="461"/>
      <c r="VJK255" s="461"/>
      <c r="VJL255" s="461"/>
      <c r="VJM255" s="461"/>
      <c r="VJN255" s="461"/>
      <c r="VJO255" s="461"/>
      <c r="VJP255" s="461"/>
      <c r="VJQ255" s="461"/>
      <c r="VJR255" s="461"/>
      <c r="VJS255" s="461"/>
      <c r="VJT255" s="461"/>
      <c r="VJU255" s="461"/>
      <c r="VJV255" s="461"/>
      <c r="VJW255" s="461"/>
      <c r="VJX255" s="461"/>
      <c r="VJY255" s="461"/>
      <c r="VJZ255" s="461"/>
      <c r="VKA255" s="461"/>
      <c r="VKB255" s="461"/>
      <c r="VKC255" s="461"/>
      <c r="VKD255" s="461"/>
      <c r="VKE255" s="461"/>
      <c r="VKF255" s="461"/>
      <c r="VKG255" s="461"/>
      <c r="VKH255" s="461"/>
      <c r="VKI255" s="461"/>
      <c r="VKJ255" s="461"/>
      <c r="VKK255" s="461"/>
      <c r="VKL255" s="461"/>
      <c r="VKM255" s="461"/>
      <c r="VKN255" s="461"/>
      <c r="VKO255" s="461"/>
      <c r="VKP255" s="461"/>
      <c r="VKQ255" s="461"/>
      <c r="VKR255" s="461"/>
      <c r="VKS255" s="461"/>
      <c r="VKT255" s="461"/>
      <c r="VKU255" s="461"/>
      <c r="VKV255" s="461"/>
      <c r="VKW255" s="461"/>
      <c r="VKX255" s="461"/>
      <c r="VKY255" s="461"/>
      <c r="VKZ255" s="461"/>
      <c r="VLA255" s="461"/>
      <c r="VLB255" s="461"/>
      <c r="VLC255" s="461"/>
      <c r="VLD255" s="461"/>
      <c r="VLE255" s="461"/>
      <c r="VLF255" s="461"/>
      <c r="VLG255" s="461"/>
      <c r="VLH255" s="461"/>
      <c r="VLI255" s="461"/>
      <c r="VLJ255" s="461"/>
      <c r="VLK255" s="461"/>
      <c r="VLL255" s="461"/>
      <c r="VLM255" s="461"/>
      <c r="VLN255" s="461"/>
      <c r="VLO255" s="461"/>
      <c r="VLP255" s="461"/>
      <c r="VLQ255" s="461"/>
      <c r="VLR255" s="461"/>
      <c r="VLS255" s="461"/>
      <c r="VLT255" s="461"/>
      <c r="VLU255" s="461"/>
      <c r="VLV255" s="461"/>
      <c r="VLW255" s="461"/>
      <c r="VLX255" s="461"/>
      <c r="VLY255" s="461"/>
      <c r="VLZ255" s="461"/>
      <c r="VMA255" s="461"/>
      <c r="VMB255" s="461"/>
      <c r="VMC255" s="461"/>
      <c r="VMD255" s="461"/>
      <c r="VME255" s="461"/>
      <c r="VMF255" s="461"/>
      <c r="VMG255" s="461"/>
      <c r="VMH255" s="461"/>
      <c r="VMI255" s="461"/>
      <c r="VMJ255" s="461"/>
      <c r="VMK255" s="461"/>
      <c r="VML255" s="461"/>
      <c r="VMM255" s="461"/>
      <c r="VMN255" s="461"/>
      <c r="VMO255" s="461"/>
      <c r="VMP255" s="461"/>
      <c r="VMQ255" s="461"/>
      <c r="VMR255" s="461"/>
      <c r="VMS255" s="461"/>
      <c r="VMT255" s="461"/>
      <c r="VMU255" s="461"/>
      <c r="VMV255" s="461"/>
      <c r="VMW255" s="461"/>
      <c r="VMX255" s="461"/>
      <c r="VMY255" s="461"/>
      <c r="VMZ255" s="461"/>
      <c r="VNA255" s="461"/>
      <c r="VNB255" s="461"/>
      <c r="VNC255" s="461"/>
      <c r="VND255" s="461"/>
      <c r="VNE255" s="461"/>
      <c r="VNF255" s="461"/>
      <c r="VNG255" s="461"/>
      <c r="VNH255" s="461"/>
      <c r="VNI255" s="461"/>
      <c r="VNJ255" s="461"/>
      <c r="VNK255" s="461"/>
      <c r="VNL255" s="461"/>
      <c r="VNM255" s="461"/>
      <c r="VNN255" s="461"/>
      <c r="VNO255" s="461"/>
      <c r="VNP255" s="461"/>
      <c r="VNQ255" s="461"/>
      <c r="VNR255" s="461"/>
      <c r="VNS255" s="461"/>
      <c r="VNT255" s="461"/>
      <c r="VNU255" s="461"/>
      <c r="VNV255" s="461"/>
      <c r="VNW255" s="461"/>
      <c r="VNX255" s="461"/>
      <c r="VNY255" s="461"/>
      <c r="VNZ255" s="461"/>
      <c r="VOA255" s="461"/>
      <c r="VOB255" s="461"/>
      <c r="VOC255" s="461"/>
      <c r="VOD255" s="461"/>
      <c r="VOE255" s="461"/>
      <c r="VOF255" s="461"/>
      <c r="VOG255" s="461"/>
      <c r="VOH255" s="461"/>
      <c r="VOI255" s="461"/>
      <c r="VOJ255" s="461"/>
      <c r="VOK255" s="461"/>
      <c r="VOL255" s="461"/>
      <c r="VOM255" s="461"/>
      <c r="VON255" s="461"/>
      <c r="VOO255" s="461"/>
      <c r="VOP255" s="461"/>
      <c r="VOQ255" s="461"/>
      <c r="VOR255" s="461"/>
      <c r="VOS255" s="461"/>
      <c r="VOT255" s="461"/>
      <c r="VOU255" s="461"/>
      <c r="VOV255" s="461"/>
      <c r="VOW255" s="461"/>
      <c r="VOX255" s="461"/>
      <c r="VOY255" s="461"/>
      <c r="VOZ255" s="461"/>
      <c r="VPA255" s="461"/>
      <c r="VPB255" s="461"/>
      <c r="VPC255" s="461"/>
      <c r="VPD255" s="461"/>
      <c r="VPE255" s="461"/>
      <c r="VPF255" s="461"/>
      <c r="VPG255" s="461"/>
      <c r="VPH255" s="461"/>
      <c r="VPI255" s="461"/>
      <c r="VPJ255" s="461"/>
      <c r="VPK255" s="461"/>
      <c r="VPL255" s="461"/>
      <c r="VPM255" s="461"/>
      <c r="VPN255" s="461"/>
      <c r="VPO255" s="461"/>
      <c r="VPP255" s="461"/>
      <c r="VPQ255" s="461"/>
      <c r="VPR255" s="461"/>
      <c r="VPS255" s="461"/>
      <c r="VPT255" s="461"/>
      <c r="VPU255" s="461"/>
      <c r="VPV255" s="461"/>
      <c r="VPW255" s="461"/>
      <c r="VPX255" s="461"/>
      <c r="VPY255" s="461"/>
      <c r="VPZ255" s="461"/>
      <c r="VQA255" s="461"/>
      <c r="VQB255" s="461"/>
      <c r="VQC255" s="461"/>
      <c r="VQD255" s="461"/>
      <c r="VQE255" s="461"/>
      <c r="VQF255" s="461"/>
      <c r="VQG255" s="461"/>
      <c r="VQH255" s="461"/>
      <c r="VQI255" s="461"/>
      <c r="VQJ255" s="461"/>
      <c r="VQK255" s="461"/>
      <c r="VQL255" s="461"/>
      <c r="VQM255" s="461"/>
      <c r="VQN255" s="461"/>
      <c r="VQO255" s="461"/>
      <c r="VQP255" s="461"/>
      <c r="VQQ255" s="461"/>
      <c r="VQR255" s="461"/>
      <c r="VQS255" s="461"/>
      <c r="VQT255" s="461"/>
      <c r="VQU255" s="461"/>
      <c r="VQV255" s="461"/>
      <c r="VQW255" s="461"/>
      <c r="VQX255" s="461"/>
      <c r="VQY255" s="461"/>
      <c r="VQZ255" s="461"/>
      <c r="VRA255" s="461"/>
      <c r="VRB255" s="461"/>
      <c r="VRC255" s="461"/>
      <c r="VRD255" s="461"/>
      <c r="VRE255" s="461"/>
      <c r="VRF255" s="461"/>
      <c r="VRG255" s="461"/>
      <c r="VRH255" s="461"/>
      <c r="VRI255" s="461"/>
      <c r="VRJ255" s="461"/>
      <c r="VRK255" s="461"/>
      <c r="VRL255" s="461"/>
      <c r="VRM255" s="461"/>
      <c r="VRN255" s="461"/>
      <c r="VRO255" s="461"/>
      <c r="VRP255" s="461"/>
      <c r="VRQ255" s="461"/>
      <c r="VRR255" s="461"/>
      <c r="VRS255" s="461"/>
      <c r="VRT255" s="461"/>
      <c r="VRU255" s="461"/>
      <c r="VRV255" s="461"/>
      <c r="VRW255" s="461"/>
      <c r="VRX255" s="461"/>
      <c r="VRY255" s="461"/>
      <c r="VRZ255" s="461"/>
      <c r="VSA255" s="461"/>
      <c r="VSB255" s="461"/>
      <c r="VSC255" s="461"/>
      <c r="VSD255" s="461"/>
      <c r="VSE255" s="461"/>
      <c r="VSF255" s="461"/>
      <c r="VSG255" s="461"/>
      <c r="VSH255" s="461"/>
      <c r="VSI255" s="461"/>
      <c r="VSJ255" s="461"/>
      <c r="VSK255" s="461"/>
      <c r="VSL255" s="461"/>
      <c r="VSM255" s="461"/>
      <c r="VSN255" s="461"/>
      <c r="VSO255" s="461"/>
      <c r="VSP255" s="461"/>
      <c r="VSQ255" s="461"/>
      <c r="VSR255" s="461"/>
      <c r="VSS255" s="461"/>
      <c r="VST255" s="461"/>
      <c r="VSU255" s="461"/>
      <c r="VSV255" s="461"/>
      <c r="VSW255" s="461"/>
      <c r="VSX255" s="461"/>
      <c r="VSY255" s="461"/>
      <c r="VSZ255" s="461"/>
      <c r="VTA255" s="461"/>
      <c r="VTB255" s="461"/>
      <c r="VTC255" s="461"/>
      <c r="VTD255" s="461"/>
      <c r="VTE255" s="461"/>
      <c r="VTF255" s="461"/>
      <c r="VTG255" s="461"/>
      <c r="VTH255" s="461"/>
      <c r="VTI255" s="461"/>
      <c r="VTJ255" s="461"/>
      <c r="VTK255" s="461"/>
      <c r="VTL255" s="461"/>
      <c r="VTM255" s="461"/>
      <c r="VTN255" s="461"/>
      <c r="VTO255" s="461"/>
      <c r="VTP255" s="461"/>
      <c r="VTQ255" s="461"/>
      <c r="VTR255" s="461"/>
      <c r="VTS255" s="461"/>
      <c r="VTT255" s="461"/>
      <c r="VTU255" s="461"/>
      <c r="VTV255" s="461"/>
      <c r="VTW255" s="461"/>
      <c r="VTX255" s="461"/>
      <c r="VTY255" s="461"/>
      <c r="VTZ255" s="461"/>
      <c r="VUA255" s="461"/>
      <c r="VUB255" s="461"/>
      <c r="VUC255" s="461"/>
      <c r="VUD255" s="461"/>
      <c r="VUE255" s="461"/>
      <c r="VUF255" s="461"/>
      <c r="VUG255" s="461"/>
      <c r="VUH255" s="461"/>
      <c r="VUI255" s="461"/>
      <c r="VUJ255" s="461"/>
      <c r="VUK255" s="461"/>
      <c r="VUL255" s="461"/>
      <c r="VUM255" s="461"/>
      <c r="VUN255" s="461"/>
      <c r="VUO255" s="461"/>
      <c r="VUP255" s="461"/>
      <c r="VUQ255" s="461"/>
      <c r="VUR255" s="461"/>
      <c r="VUS255" s="461"/>
      <c r="VUT255" s="461"/>
      <c r="VUU255" s="461"/>
      <c r="VUV255" s="461"/>
      <c r="VUW255" s="461"/>
      <c r="VUX255" s="461"/>
      <c r="VUY255" s="461"/>
      <c r="VUZ255" s="461"/>
      <c r="VVA255" s="461"/>
      <c r="VVB255" s="461"/>
      <c r="VVC255" s="461"/>
      <c r="VVD255" s="461"/>
      <c r="VVE255" s="461"/>
      <c r="VVF255" s="461"/>
      <c r="VVG255" s="461"/>
      <c r="VVH255" s="461"/>
      <c r="VVI255" s="461"/>
      <c r="VVJ255" s="461"/>
      <c r="VVK255" s="461"/>
      <c r="VVL255" s="461"/>
      <c r="VVM255" s="461"/>
      <c r="VVN255" s="461"/>
      <c r="VVO255" s="461"/>
      <c r="VVP255" s="461"/>
      <c r="VVQ255" s="461"/>
      <c r="VVR255" s="461"/>
      <c r="VVS255" s="461"/>
      <c r="VVT255" s="461"/>
      <c r="VVU255" s="461"/>
      <c r="VVV255" s="461"/>
      <c r="VVW255" s="461"/>
      <c r="VVX255" s="461"/>
      <c r="VVY255" s="461"/>
      <c r="VVZ255" s="461"/>
      <c r="VWA255" s="461"/>
      <c r="VWB255" s="461"/>
      <c r="VWC255" s="461"/>
      <c r="VWD255" s="461"/>
      <c r="VWE255" s="461"/>
      <c r="VWF255" s="461"/>
      <c r="VWG255" s="461"/>
      <c r="VWH255" s="461"/>
      <c r="VWI255" s="461"/>
      <c r="VWJ255" s="461"/>
      <c r="VWK255" s="461"/>
      <c r="VWL255" s="461"/>
      <c r="VWM255" s="461"/>
      <c r="VWN255" s="461"/>
      <c r="VWO255" s="461"/>
      <c r="VWP255" s="461"/>
      <c r="VWQ255" s="461"/>
      <c r="VWR255" s="461"/>
      <c r="VWS255" s="461"/>
      <c r="VWT255" s="461"/>
      <c r="VWU255" s="461"/>
      <c r="VWV255" s="461"/>
      <c r="VWW255" s="461"/>
      <c r="VWX255" s="461"/>
      <c r="VWY255" s="461"/>
      <c r="VWZ255" s="461"/>
      <c r="VXA255" s="461"/>
      <c r="VXB255" s="461"/>
      <c r="VXC255" s="461"/>
      <c r="VXD255" s="461"/>
      <c r="VXE255" s="461"/>
      <c r="VXF255" s="461"/>
      <c r="VXG255" s="461"/>
      <c r="VXH255" s="461"/>
      <c r="VXI255" s="461"/>
      <c r="VXJ255" s="461"/>
      <c r="VXK255" s="461"/>
      <c r="VXL255" s="461"/>
      <c r="VXM255" s="461"/>
      <c r="VXN255" s="461"/>
      <c r="VXO255" s="461"/>
      <c r="VXP255" s="461"/>
      <c r="VXQ255" s="461"/>
      <c r="VXR255" s="461"/>
      <c r="VXS255" s="461"/>
      <c r="VXT255" s="461"/>
      <c r="VXU255" s="461"/>
      <c r="VXV255" s="461"/>
      <c r="VXW255" s="461"/>
      <c r="VXX255" s="461"/>
      <c r="VXY255" s="461"/>
      <c r="VXZ255" s="461"/>
      <c r="VYA255" s="461"/>
      <c r="VYB255" s="461"/>
      <c r="VYC255" s="461"/>
      <c r="VYD255" s="461"/>
      <c r="VYE255" s="461"/>
      <c r="VYF255" s="461"/>
      <c r="VYG255" s="461"/>
      <c r="VYH255" s="461"/>
      <c r="VYI255" s="461"/>
      <c r="VYJ255" s="461"/>
      <c r="VYK255" s="461"/>
      <c r="VYL255" s="461"/>
      <c r="VYM255" s="461"/>
      <c r="VYN255" s="461"/>
      <c r="VYO255" s="461"/>
      <c r="VYP255" s="461"/>
      <c r="VYQ255" s="461"/>
      <c r="VYR255" s="461"/>
      <c r="VYS255" s="461"/>
      <c r="VYT255" s="461"/>
      <c r="VYU255" s="461"/>
      <c r="VYV255" s="461"/>
      <c r="VYW255" s="461"/>
      <c r="VYX255" s="461"/>
      <c r="VYY255" s="461"/>
      <c r="VYZ255" s="461"/>
      <c r="VZA255" s="461"/>
      <c r="VZB255" s="461"/>
      <c r="VZC255" s="461"/>
      <c r="VZD255" s="461"/>
      <c r="VZE255" s="461"/>
      <c r="VZF255" s="461"/>
      <c r="VZG255" s="461"/>
      <c r="VZH255" s="461"/>
      <c r="VZI255" s="461"/>
      <c r="VZJ255" s="461"/>
      <c r="VZK255" s="461"/>
      <c r="VZL255" s="461"/>
      <c r="VZM255" s="461"/>
      <c r="VZN255" s="461"/>
      <c r="VZO255" s="461"/>
      <c r="VZP255" s="461"/>
      <c r="VZQ255" s="461"/>
      <c r="VZR255" s="461"/>
      <c r="VZS255" s="461"/>
      <c r="VZT255" s="461"/>
      <c r="VZU255" s="461"/>
      <c r="VZV255" s="461"/>
      <c r="VZW255" s="461"/>
      <c r="VZX255" s="461"/>
      <c r="VZY255" s="461"/>
      <c r="VZZ255" s="461"/>
      <c r="WAA255" s="461"/>
      <c r="WAB255" s="461"/>
      <c r="WAC255" s="461"/>
      <c r="WAD255" s="461"/>
      <c r="WAE255" s="461"/>
      <c r="WAF255" s="461"/>
      <c r="WAG255" s="461"/>
      <c r="WAH255" s="461"/>
      <c r="WAI255" s="461"/>
      <c r="WAJ255" s="461"/>
      <c r="WAK255" s="461"/>
      <c r="WAL255" s="461"/>
      <c r="WAM255" s="461"/>
      <c r="WAN255" s="461"/>
      <c r="WAO255" s="461"/>
      <c r="WAP255" s="461"/>
      <c r="WAQ255" s="461"/>
      <c r="WAR255" s="461"/>
      <c r="WAS255" s="461"/>
      <c r="WAT255" s="461"/>
      <c r="WAU255" s="461"/>
      <c r="WAV255" s="461"/>
      <c r="WAW255" s="461"/>
      <c r="WAX255" s="461"/>
      <c r="WAY255" s="461"/>
      <c r="WAZ255" s="461"/>
      <c r="WBA255" s="461"/>
      <c r="WBB255" s="461"/>
      <c r="WBC255" s="461"/>
      <c r="WBD255" s="461"/>
      <c r="WBE255" s="461"/>
      <c r="WBF255" s="461"/>
      <c r="WBG255" s="461"/>
      <c r="WBH255" s="461"/>
      <c r="WBI255" s="461"/>
      <c r="WBJ255" s="461"/>
      <c r="WBK255" s="461"/>
      <c r="WBL255" s="461"/>
      <c r="WBM255" s="461"/>
      <c r="WBN255" s="461"/>
      <c r="WBO255" s="461"/>
      <c r="WBP255" s="461"/>
      <c r="WBQ255" s="461"/>
      <c r="WBR255" s="461"/>
      <c r="WBS255" s="461"/>
      <c r="WBT255" s="461"/>
      <c r="WBU255" s="461"/>
      <c r="WBV255" s="461"/>
      <c r="WBW255" s="461"/>
      <c r="WBX255" s="461"/>
      <c r="WBY255" s="461"/>
      <c r="WBZ255" s="461"/>
      <c r="WCA255" s="461"/>
      <c r="WCB255" s="461"/>
      <c r="WCC255" s="461"/>
      <c r="WCD255" s="461"/>
      <c r="WCE255" s="461"/>
      <c r="WCF255" s="461"/>
      <c r="WCG255" s="461"/>
      <c r="WCH255" s="461"/>
      <c r="WCI255" s="461"/>
      <c r="WCJ255" s="461"/>
      <c r="WCK255" s="461"/>
      <c r="WCL255" s="461"/>
      <c r="WCM255" s="461"/>
      <c r="WCN255" s="461"/>
      <c r="WCO255" s="461"/>
      <c r="WCP255" s="461"/>
      <c r="WCQ255" s="461"/>
      <c r="WCR255" s="461"/>
      <c r="WCS255" s="461"/>
      <c r="WCT255" s="461"/>
      <c r="WCU255" s="461"/>
      <c r="WCV255" s="461"/>
      <c r="WCW255" s="461"/>
      <c r="WCX255" s="461"/>
      <c r="WCY255" s="461"/>
      <c r="WCZ255" s="461"/>
      <c r="WDA255" s="461"/>
      <c r="WDB255" s="461"/>
      <c r="WDC255" s="461"/>
      <c r="WDD255" s="461"/>
      <c r="WDE255" s="461"/>
      <c r="WDF255" s="461"/>
      <c r="WDG255" s="461"/>
      <c r="WDH255" s="461"/>
      <c r="WDI255" s="461"/>
      <c r="WDJ255" s="461"/>
      <c r="WDK255" s="461"/>
      <c r="WDL255" s="461"/>
      <c r="WDM255" s="461"/>
      <c r="WDN255" s="461"/>
      <c r="WDO255" s="461"/>
      <c r="WDP255" s="461"/>
      <c r="WDQ255" s="461"/>
      <c r="WDR255" s="461"/>
      <c r="WDS255" s="461"/>
      <c r="WDT255" s="461"/>
      <c r="WDU255" s="461"/>
      <c r="WDV255" s="461"/>
      <c r="WDW255" s="461"/>
      <c r="WDX255" s="461"/>
      <c r="WDY255" s="461"/>
      <c r="WDZ255" s="461"/>
      <c r="WEA255" s="461"/>
      <c r="WEB255" s="461"/>
      <c r="WEC255" s="461"/>
      <c r="WED255" s="461"/>
      <c r="WEE255" s="461"/>
      <c r="WEF255" s="461"/>
      <c r="WEG255" s="461"/>
      <c r="WEH255" s="461"/>
      <c r="WEI255" s="461"/>
      <c r="WEJ255" s="461"/>
      <c r="WEK255" s="461"/>
      <c r="WEL255" s="461"/>
      <c r="WEM255" s="461"/>
      <c r="WEN255" s="461"/>
      <c r="WEO255" s="461"/>
      <c r="WEP255" s="461"/>
      <c r="WEQ255" s="461"/>
      <c r="WER255" s="461"/>
      <c r="WES255" s="461"/>
      <c r="WET255" s="461"/>
      <c r="WEU255" s="461"/>
      <c r="WEV255" s="461"/>
      <c r="WEW255" s="461"/>
      <c r="WEX255" s="461"/>
      <c r="WEY255" s="461"/>
      <c r="WEZ255" s="461"/>
      <c r="WFA255" s="461"/>
      <c r="WFB255" s="461"/>
      <c r="WFC255" s="461"/>
      <c r="WFD255" s="461"/>
      <c r="WFE255" s="461"/>
      <c r="WFF255" s="461"/>
      <c r="WFG255" s="461"/>
      <c r="WFH255" s="461"/>
      <c r="WFI255" s="461"/>
      <c r="WFJ255" s="461"/>
      <c r="WFK255" s="461"/>
      <c r="WFL255" s="461"/>
      <c r="WFM255" s="461"/>
      <c r="WFN255" s="461"/>
      <c r="WFO255" s="461"/>
      <c r="WFP255" s="461"/>
      <c r="WFQ255" s="461"/>
      <c r="WFR255" s="461"/>
      <c r="WFS255" s="461"/>
      <c r="WFT255" s="461"/>
      <c r="WFU255" s="461"/>
      <c r="WFV255" s="461"/>
      <c r="WFW255" s="461"/>
      <c r="WFX255" s="461"/>
      <c r="WFY255" s="461"/>
      <c r="WFZ255" s="461"/>
      <c r="WGA255" s="461"/>
      <c r="WGB255" s="461"/>
      <c r="WGC255" s="461"/>
      <c r="WGD255" s="461"/>
      <c r="WGE255" s="461"/>
      <c r="WGF255" s="461"/>
      <c r="WGG255" s="461"/>
      <c r="WGH255" s="461"/>
      <c r="WGI255" s="461"/>
      <c r="WGJ255" s="461"/>
      <c r="WGK255" s="461"/>
      <c r="WGL255" s="461"/>
      <c r="WGM255" s="461"/>
      <c r="WGN255" s="461"/>
      <c r="WGO255" s="461"/>
      <c r="WGP255" s="461"/>
      <c r="WGQ255" s="461"/>
      <c r="WGR255" s="461"/>
      <c r="WGS255" s="461"/>
      <c r="WGT255" s="461"/>
      <c r="WGU255" s="461"/>
      <c r="WGV255" s="461"/>
      <c r="WGW255" s="461"/>
      <c r="WGX255" s="461"/>
      <c r="WGY255" s="461"/>
      <c r="WGZ255" s="461"/>
      <c r="WHA255" s="461"/>
      <c r="WHB255" s="461"/>
      <c r="WHC255" s="461"/>
      <c r="WHD255" s="461"/>
      <c r="WHE255" s="461"/>
      <c r="WHF255" s="461"/>
      <c r="WHG255" s="461"/>
      <c r="WHH255" s="461"/>
      <c r="WHI255" s="461"/>
      <c r="WHJ255" s="461"/>
      <c r="WHK255" s="461"/>
      <c r="WHL255" s="461"/>
      <c r="WHM255" s="461"/>
      <c r="WHN255" s="461"/>
      <c r="WHO255" s="461"/>
      <c r="WHP255" s="461"/>
      <c r="WHQ255" s="461"/>
      <c r="WHR255" s="461"/>
      <c r="WHS255" s="461"/>
      <c r="WHT255" s="461"/>
      <c r="WHU255" s="461"/>
      <c r="WHV255" s="461"/>
      <c r="WHW255" s="461"/>
      <c r="WHX255" s="461"/>
      <c r="WHY255" s="461"/>
      <c r="WHZ255" s="461"/>
      <c r="WIA255" s="461"/>
      <c r="WIB255" s="461"/>
      <c r="WIC255" s="461"/>
      <c r="WID255" s="461"/>
      <c r="WIE255" s="461"/>
      <c r="WIF255" s="461"/>
      <c r="WIG255" s="461"/>
      <c r="WIH255" s="461"/>
      <c r="WII255" s="461"/>
      <c r="WIJ255" s="461"/>
      <c r="WIK255" s="461"/>
      <c r="WIL255" s="461"/>
      <c r="WIM255" s="461"/>
      <c r="WIN255" s="461"/>
      <c r="WIO255" s="461"/>
      <c r="WIP255" s="461"/>
      <c r="WIQ255" s="461"/>
      <c r="WIR255" s="461"/>
      <c r="WIS255" s="461"/>
      <c r="WIT255" s="461"/>
      <c r="WIU255" s="461"/>
      <c r="WIV255" s="461"/>
      <c r="WIW255" s="461"/>
      <c r="WIX255" s="461"/>
      <c r="WIY255" s="461"/>
      <c r="WIZ255" s="461"/>
      <c r="WJA255" s="461"/>
      <c r="WJB255" s="461"/>
      <c r="WJC255" s="461"/>
      <c r="WJD255" s="461"/>
      <c r="WJE255" s="461"/>
      <c r="WJF255" s="461"/>
      <c r="WJG255" s="461"/>
      <c r="WJH255" s="461"/>
      <c r="WJI255" s="461"/>
      <c r="WJJ255" s="461"/>
      <c r="WJK255" s="461"/>
      <c r="WJL255" s="461"/>
      <c r="WJM255" s="461"/>
      <c r="WJN255" s="461"/>
      <c r="WJO255" s="461"/>
      <c r="WJP255" s="461"/>
      <c r="WJQ255" s="461"/>
      <c r="WJR255" s="461"/>
      <c r="WJS255" s="461"/>
      <c r="WJT255" s="461"/>
      <c r="WJU255" s="461"/>
      <c r="WJV255" s="461"/>
      <c r="WJW255" s="461"/>
      <c r="WJX255" s="461"/>
      <c r="WJY255" s="461"/>
      <c r="WJZ255" s="461"/>
      <c r="WKA255" s="461"/>
      <c r="WKB255" s="461"/>
      <c r="WKC255" s="461"/>
      <c r="WKD255" s="461"/>
      <c r="WKE255" s="461"/>
      <c r="WKF255" s="461"/>
      <c r="WKG255" s="461"/>
      <c r="WKH255" s="461"/>
      <c r="WKI255" s="461"/>
      <c r="WKJ255" s="461"/>
      <c r="WKK255" s="461"/>
      <c r="WKL255" s="461"/>
      <c r="WKM255" s="461"/>
      <c r="WKN255" s="461"/>
      <c r="WKO255" s="461"/>
      <c r="WKP255" s="461"/>
      <c r="WKQ255" s="461"/>
      <c r="WKR255" s="461"/>
      <c r="WKS255" s="461"/>
      <c r="WKT255" s="461"/>
      <c r="WKU255" s="461"/>
      <c r="WKV255" s="461"/>
      <c r="WKW255" s="461"/>
      <c r="WKX255" s="461"/>
      <c r="WKY255" s="461"/>
      <c r="WKZ255" s="461"/>
      <c r="WLA255" s="461"/>
      <c r="WLB255" s="461"/>
      <c r="WLC255" s="461"/>
      <c r="WLD255" s="461"/>
      <c r="WLE255" s="461"/>
      <c r="WLF255" s="461"/>
      <c r="WLG255" s="461"/>
      <c r="WLH255" s="461"/>
      <c r="WLI255" s="461"/>
      <c r="WLJ255" s="461"/>
      <c r="WLK255" s="461"/>
      <c r="WLL255" s="461"/>
      <c r="WLM255" s="461"/>
      <c r="WLN255" s="461"/>
      <c r="WLO255" s="461"/>
      <c r="WLP255" s="461"/>
      <c r="WLQ255" s="461"/>
      <c r="WLR255" s="461"/>
      <c r="WLS255" s="461"/>
      <c r="WLT255" s="461"/>
      <c r="WLU255" s="461"/>
      <c r="WLV255" s="461"/>
      <c r="WLW255" s="461"/>
      <c r="WLX255" s="461"/>
      <c r="WLY255" s="461"/>
      <c r="WLZ255" s="461"/>
      <c r="WMA255" s="461"/>
      <c r="WMB255" s="461"/>
      <c r="WMC255" s="461"/>
      <c r="WMD255" s="461"/>
      <c r="WME255" s="461"/>
      <c r="WMF255" s="461"/>
      <c r="WMG255" s="461"/>
      <c r="WMH255" s="461"/>
      <c r="WMI255" s="461"/>
      <c r="WMJ255" s="461"/>
      <c r="WMK255" s="461"/>
      <c r="WML255" s="461"/>
      <c r="WMM255" s="461"/>
      <c r="WMN255" s="461"/>
      <c r="WMO255" s="461"/>
      <c r="WMP255" s="461"/>
      <c r="WMQ255" s="461"/>
      <c r="WMR255" s="461"/>
      <c r="WMS255" s="461"/>
      <c r="WMT255" s="461"/>
      <c r="WMU255" s="461"/>
      <c r="WMV255" s="461"/>
      <c r="WMW255" s="461"/>
      <c r="WMX255" s="461"/>
      <c r="WMY255" s="461"/>
      <c r="WMZ255" s="461"/>
      <c r="WNA255" s="461"/>
      <c r="WNB255" s="461"/>
      <c r="WNC255" s="461"/>
      <c r="WND255" s="461"/>
      <c r="WNE255" s="461"/>
      <c r="WNF255" s="461"/>
      <c r="WNG255" s="461"/>
      <c r="WNH255" s="461"/>
      <c r="WNI255" s="461"/>
      <c r="WNJ255" s="461"/>
      <c r="WNK255" s="461"/>
      <c r="WNL255" s="461"/>
      <c r="WNM255" s="461"/>
      <c r="WNN255" s="461"/>
      <c r="WNO255" s="461"/>
      <c r="WNP255" s="461"/>
      <c r="WNQ255" s="461"/>
      <c r="WNR255" s="461"/>
      <c r="WNS255" s="461"/>
      <c r="WNT255" s="461"/>
      <c r="WNU255" s="461"/>
      <c r="WNV255" s="461"/>
      <c r="WNW255" s="461"/>
      <c r="WNX255" s="461"/>
      <c r="WNY255" s="461"/>
      <c r="WNZ255" s="461"/>
      <c r="WOA255" s="461"/>
      <c r="WOB255" s="461"/>
      <c r="WOC255" s="461"/>
      <c r="WOD255" s="461"/>
      <c r="WOE255" s="461"/>
      <c r="WOF255" s="461"/>
      <c r="WOG255" s="461"/>
      <c r="WOH255" s="461"/>
      <c r="WOI255" s="461"/>
      <c r="WOJ255" s="461"/>
      <c r="WOK255" s="461"/>
      <c r="WOL255" s="461"/>
      <c r="WOM255" s="461"/>
      <c r="WON255" s="461"/>
      <c r="WOO255" s="461"/>
      <c r="WOP255" s="461"/>
      <c r="WOQ255" s="461"/>
      <c r="WOR255" s="461"/>
      <c r="WOS255" s="461"/>
      <c r="WOT255" s="461"/>
      <c r="WOU255" s="461"/>
      <c r="WOV255" s="461"/>
      <c r="WOW255" s="461"/>
      <c r="WOX255" s="461"/>
      <c r="WOY255" s="461"/>
      <c r="WOZ255" s="461"/>
      <c r="WPA255" s="461"/>
      <c r="WPB255" s="461"/>
      <c r="WPC255" s="461"/>
      <c r="WPD255" s="461"/>
      <c r="WPE255" s="461"/>
      <c r="WPF255" s="461"/>
      <c r="WPG255" s="461"/>
      <c r="WPH255" s="461"/>
      <c r="WPI255" s="461"/>
      <c r="WPJ255" s="461"/>
      <c r="WPK255" s="461"/>
      <c r="WPL255" s="461"/>
      <c r="WPM255" s="461"/>
      <c r="WPN255" s="461"/>
      <c r="WPO255" s="461"/>
      <c r="WPP255" s="461"/>
      <c r="WPQ255" s="461"/>
      <c r="WPR255" s="461"/>
      <c r="WPS255" s="461"/>
      <c r="WPT255" s="461"/>
      <c r="WPU255" s="461"/>
      <c r="WPV255" s="461"/>
      <c r="WPW255" s="461"/>
      <c r="WPX255" s="461"/>
      <c r="WPY255" s="461"/>
      <c r="WPZ255" s="461"/>
      <c r="WQA255" s="461"/>
      <c r="WQB255" s="461"/>
      <c r="WQC255" s="461"/>
      <c r="WQD255" s="461"/>
      <c r="WQE255" s="461"/>
      <c r="WQF255" s="461"/>
      <c r="WQG255" s="461"/>
      <c r="WQH255" s="461"/>
      <c r="WQI255" s="461"/>
      <c r="WQJ255" s="461"/>
      <c r="WQK255" s="461"/>
      <c r="WQL255" s="461"/>
      <c r="WQM255" s="461"/>
      <c r="WQN255" s="461"/>
      <c r="WQO255" s="461"/>
      <c r="WQP255" s="461"/>
      <c r="WQQ255" s="461"/>
      <c r="WQR255" s="461"/>
      <c r="WQS255" s="461"/>
      <c r="WQT255" s="461"/>
      <c r="WQU255" s="461"/>
      <c r="WQV255" s="461"/>
      <c r="WQW255" s="461"/>
      <c r="WQX255" s="461"/>
      <c r="WQY255" s="461"/>
      <c r="WQZ255" s="461"/>
      <c r="WRA255" s="461"/>
      <c r="WRB255" s="461"/>
      <c r="WRC255" s="461"/>
      <c r="WRD255" s="461"/>
      <c r="WRE255" s="461"/>
      <c r="WRF255" s="461"/>
      <c r="WRG255" s="461"/>
      <c r="WRH255" s="461"/>
      <c r="WRI255" s="461"/>
      <c r="WRJ255" s="461"/>
      <c r="WRK255" s="461"/>
      <c r="WRL255" s="461"/>
      <c r="WRM255" s="461"/>
      <c r="WRN255" s="461"/>
      <c r="WRO255" s="461"/>
      <c r="WRP255" s="461"/>
      <c r="WRQ255" s="461"/>
      <c r="WRR255" s="461"/>
      <c r="WRS255" s="461"/>
      <c r="WRT255" s="461"/>
      <c r="WRU255" s="461"/>
      <c r="WRV255" s="461"/>
      <c r="WRW255" s="461"/>
      <c r="WRX255" s="461"/>
      <c r="WRY255" s="461"/>
      <c r="WRZ255" s="461"/>
      <c r="WSA255" s="461"/>
      <c r="WSB255" s="461"/>
      <c r="WSC255" s="461"/>
      <c r="WSD255" s="461"/>
      <c r="WSE255" s="461"/>
      <c r="WSF255" s="461"/>
      <c r="WSG255" s="461"/>
      <c r="WSH255" s="461"/>
      <c r="WSI255" s="461"/>
      <c r="WSJ255" s="461"/>
      <c r="WSK255" s="461"/>
      <c r="WSL255" s="461"/>
      <c r="WSM255" s="461"/>
      <c r="WSN255" s="461"/>
      <c r="WSO255" s="461"/>
      <c r="WSP255" s="461"/>
      <c r="WSQ255" s="461"/>
      <c r="WSR255" s="461"/>
      <c r="WSS255" s="461"/>
      <c r="WST255" s="461"/>
      <c r="WSU255" s="461"/>
      <c r="WSV255" s="461"/>
      <c r="WSW255" s="461"/>
      <c r="WSX255" s="461"/>
      <c r="WSY255" s="461"/>
      <c r="WSZ255" s="461"/>
      <c r="WTA255" s="461"/>
      <c r="WTB255" s="461"/>
      <c r="WTC255" s="461"/>
      <c r="WTD255" s="461"/>
      <c r="WTE255" s="461"/>
      <c r="WTF255" s="461"/>
      <c r="WTG255" s="461"/>
      <c r="WTH255" s="461"/>
      <c r="WTI255" s="461"/>
      <c r="WTJ255" s="461"/>
      <c r="WTK255" s="461"/>
      <c r="WTL255" s="461"/>
      <c r="WTM255" s="461"/>
      <c r="WTN255" s="461"/>
      <c r="WTO255" s="461"/>
      <c r="WTP255" s="461"/>
      <c r="WTQ255" s="461"/>
      <c r="WTR255" s="461"/>
      <c r="WTS255" s="461"/>
      <c r="WTT255" s="461"/>
      <c r="WTU255" s="461"/>
      <c r="WTV255" s="461"/>
      <c r="WTW255" s="461"/>
      <c r="WTX255" s="461"/>
      <c r="WTY255" s="461"/>
      <c r="WTZ255" s="461"/>
      <c r="WUA255" s="461"/>
      <c r="WUB255" s="461"/>
      <c r="WUC255" s="461"/>
      <c r="WUD255" s="461"/>
      <c r="WUE255" s="461"/>
      <c r="WUF255" s="461"/>
      <c r="WUG255" s="461"/>
      <c r="WUH255" s="461"/>
      <c r="WUI255" s="461"/>
      <c r="WUJ255" s="461"/>
      <c r="WUK255" s="461"/>
      <c r="WUL255" s="461"/>
      <c r="WUM255" s="461"/>
      <c r="WUN255" s="461"/>
      <c r="WUO255" s="461"/>
      <c r="WUP255" s="461"/>
      <c r="WUQ255" s="461"/>
      <c r="WUR255" s="461"/>
      <c r="WUS255" s="461"/>
      <c r="WUT255" s="461"/>
      <c r="WUU255" s="461"/>
      <c r="WUV255" s="461"/>
      <c r="WUW255" s="461"/>
      <c r="WUX255" s="461"/>
      <c r="WUY255" s="461"/>
      <c r="WUZ255" s="461"/>
      <c r="WVA255" s="461"/>
      <c r="WVB255" s="461"/>
      <c r="WVC255" s="461"/>
      <c r="WVD255" s="461"/>
      <c r="WVE255" s="461"/>
      <c r="WVF255" s="461"/>
      <c r="WVG255" s="461"/>
      <c r="WVH255" s="461"/>
      <c r="WVI255" s="461"/>
      <c r="WVJ255" s="461"/>
      <c r="WVK255" s="461"/>
      <c r="WVL255" s="461"/>
      <c r="WVM255" s="461"/>
      <c r="WVN255" s="461"/>
      <c r="WVO255" s="461"/>
      <c r="WVP255" s="461"/>
      <c r="WVQ255" s="461"/>
      <c r="WVR255" s="461"/>
      <c r="WVS255" s="461"/>
      <c r="WVT255" s="461"/>
      <c r="WVU255" s="461"/>
      <c r="WVV255" s="461"/>
      <c r="WVW255" s="461"/>
    </row>
    <row r="256" spans="1:16143" ht="36" customHeight="1">
      <c r="A256" s="12">
        <v>220</v>
      </c>
      <c r="B256" s="453" t="s">
        <v>396</v>
      </c>
      <c r="C256" s="406" t="s">
        <v>10</v>
      </c>
      <c r="D256" s="403">
        <v>966.26900000000001</v>
      </c>
      <c r="E256" s="398">
        <v>12.336000000000013</v>
      </c>
      <c r="F256" s="398">
        <v>953.93299999999999</v>
      </c>
      <c r="G256" s="398"/>
      <c r="H256" s="472">
        <v>0</v>
      </c>
      <c r="I256" s="439">
        <v>0</v>
      </c>
      <c r="J256" s="272">
        <v>0</v>
      </c>
      <c r="K256" s="272">
        <v>0</v>
      </c>
      <c r="L256" s="82"/>
      <c r="M256" s="457">
        <v>0</v>
      </c>
      <c r="N256" s="518"/>
      <c r="S256" s="461"/>
      <c r="T256" s="461"/>
      <c r="U256" s="461"/>
      <c r="V256" s="461"/>
      <c r="W256" s="461"/>
      <c r="X256" s="461"/>
      <c r="Y256" s="461"/>
      <c r="Z256" s="461"/>
      <c r="AA256" s="461"/>
      <c r="AB256" s="461"/>
      <c r="AC256" s="461"/>
      <c r="AD256" s="461"/>
      <c r="AE256" s="461"/>
      <c r="AF256" s="461"/>
      <c r="AG256" s="461"/>
      <c r="AH256" s="461"/>
      <c r="AI256" s="461"/>
      <c r="AJ256" s="461"/>
      <c r="AK256" s="461"/>
      <c r="AL256" s="461"/>
      <c r="AM256" s="461"/>
      <c r="AN256" s="461"/>
      <c r="AO256" s="461"/>
      <c r="AP256" s="461"/>
      <c r="AQ256" s="461"/>
      <c r="AR256" s="461"/>
      <c r="AS256" s="461"/>
      <c r="AT256" s="461"/>
      <c r="AU256" s="461"/>
      <c r="AV256" s="461"/>
      <c r="AW256" s="461"/>
      <c r="AX256" s="461"/>
      <c r="AY256" s="461"/>
      <c r="AZ256" s="461"/>
      <c r="BA256" s="461"/>
      <c r="BB256" s="461"/>
      <c r="BC256" s="461"/>
      <c r="BD256" s="461"/>
      <c r="BE256" s="461"/>
      <c r="BF256" s="461"/>
      <c r="BG256" s="461"/>
      <c r="BH256" s="461"/>
      <c r="BI256" s="461"/>
      <c r="BJ256" s="461"/>
      <c r="BK256" s="461"/>
      <c r="BL256" s="461"/>
      <c r="BM256" s="461"/>
      <c r="BN256" s="461"/>
      <c r="BO256" s="461"/>
      <c r="BP256" s="461"/>
      <c r="BQ256" s="461"/>
      <c r="BR256" s="461"/>
      <c r="BS256" s="461"/>
      <c r="BT256" s="461"/>
      <c r="BU256" s="461"/>
      <c r="BV256" s="461"/>
      <c r="BW256" s="461"/>
      <c r="BX256" s="461"/>
      <c r="BY256" s="461"/>
      <c r="BZ256" s="461"/>
      <c r="CA256" s="461"/>
      <c r="CB256" s="461"/>
      <c r="CC256" s="461"/>
      <c r="CD256" s="461"/>
      <c r="CE256" s="461"/>
      <c r="CF256" s="461"/>
      <c r="CG256" s="461"/>
      <c r="CH256" s="461"/>
      <c r="CI256" s="461"/>
      <c r="CJ256" s="461"/>
      <c r="CK256" s="461"/>
      <c r="CL256" s="461"/>
      <c r="CM256" s="461"/>
      <c r="CN256" s="461"/>
      <c r="CO256" s="461"/>
      <c r="CP256" s="461"/>
      <c r="CQ256" s="461"/>
      <c r="CR256" s="461"/>
      <c r="CS256" s="461"/>
      <c r="CT256" s="461"/>
      <c r="CU256" s="461"/>
      <c r="CV256" s="461"/>
      <c r="CW256" s="461"/>
      <c r="CX256" s="461"/>
      <c r="CY256" s="461"/>
      <c r="CZ256" s="461"/>
      <c r="DA256" s="461"/>
      <c r="DB256" s="461"/>
      <c r="DC256" s="461"/>
      <c r="DD256" s="461"/>
      <c r="DE256" s="461"/>
      <c r="DF256" s="461"/>
      <c r="DG256" s="461"/>
      <c r="DH256" s="461"/>
      <c r="DI256" s="461"/>
      <c r="DJ256" s="461"/>
      <c r="DK256" s="461"/>
      <c r="DL256" s="461"/>
      <c r="DM256" s="461"/>
      <c r="DN256" s="461"/>
      <c r="DO256" s="461"/>
      <c r="DP256" s="461"/>
      <c r="DQ256" s="461"/>
      <c r="DR256" s="461"/>
      <c r="DS256" s="461"/>
      <c r="DT256" s="461"/>
      <c r="DU256" s="461"/>
      <c r="DV256" s="461"/>
      <c r="DW256" s="461"/>
      <c r="DX256" s="461"/>
      <c r="DY256" s="461"/>
      <c r="DZ256" s="461"/>
      <c r="EA256" s="461"/>
      <c r="EB256" s="461"/>
      <c r="EC256" s="461"/>
      <c r="ED256" s="461"/>
      <c r="EE256" s="461"/>
      <c r="EF256" s="461"/>
      <c r="EG256" s="461"/>
      <c r="EH256" s="461"/>
      <c r="EI256" s="461"/>
      <c r="EJ256" s="461"/>
      <c r="EK256" s="461"/>
      <c r="EL256" s="461"/>
      <c r="EM256" s="461"/>
      <c r="EN256" s="461"/>
      <c r="EO256" s="461"/>
      <c r="EP256" s="461"/>
      <c r="EQ256" s="461"/>
      <c r="ER256" s="461"/>
      <c r="ES256" s="461"/>
      <c r="ET256" s="461"/>
      <c r="EU256" s="461"/>
      <c r="EV256" s="461"/>
      <c r="EW256" s="461"/>
      <c r="EX256" s="461"/>
      <c r="EY256" s="461"/>
      <c r="EZ256" s="461"/>
      <c r="FA256" s="461"/>
      <c r="FB256" s="461"/>
      <c r="FC256" s="461"/>
      <c r="FD256" s="461"/>
      <c r="FE256" s="461"/>
      <c r="FF256" s="461"/>
      <c r="FG256" s="461"/>
      <c r="FH256" s="461"/>
      <c r="FI256" s="461"/>
      <c r="FJ256" s="461"/>
      <c r="FK256" s="461"/>
      <c r="FL256" s="461"/>
      <c r="FM256" s="461"/>
      <c r="FN256" s="461"/>
      <c r="FO256" s="461"/>
      <c r="FP256" s="461"/>
      <c r="FQ256" s="461"/>
      <c r="FR256" s="461"/>
      <c r="FS256" s="461"/>
      <c r="FT256" s="461"/>
      <c r="FU256" s="461"/>
      <c r="FV256" s="461"/>
      <c r="FW256" s="461"/>
      <c r="FX256" s="461"/>
      <c r="FY256" s="461"/>
      <c r="FZ256" s="461"/>
      <c r="GA256" s="461"/>
      <c r="GB256" s="461"/>
      <c r="GC256" s="461"/>
      <c r="GD256" s="461"/>
      <c r="GE256" s="461"/>
      <c r="GF256" s="461"/>
      <c r="GG256" s="461"/>
      <c r="GH256" s="461"/>
      <c r="GI256" s="461"/>
      <c r="GJ256" s="461"/>
      <c r="GK256" s="461"/>
      <c r="GL256" s="461"/>
      <c r="GM256" s="461"/>
      <c r="GN256" s="461"/>
      <c r="GO256" s="461"/>
      <c r="GP256" s="461"/>
      <c r="GQ256" s="461"/>
      <c r="GR256" s="461"/>
      <c r="GS256" s="461"/>
      <c r="GT256" s="461"/>
      <c r="GU256" s="461"/>
      <c r="GV256" s="461"/>
      <c r="GW256" s="461"/>
      <c r="GX256" s="461"/>
      <c r="GY256" s="461"/>
      <c r="GZ256" s="461"/>
      <c r="HA256" s="461"/>
      <c r="HB256" s="461"/>
      <c r="HC256" s="461"/>
      <c r="HD256" s="461"/>
      <c r="HE256" s="461"/>
      <c r="HF256" s="461"/>
      <c r="HG256" s="461"/>
      <c r="HH256" s="461"/>
      <c r="HI256" s="461"/>
      <c r="HJ256" s="461"/>
      <c r="HK256" s="461"/>
      <c r="HL256" s="461"/>
      <c r="HM256" s="461"/>
      <c r="HN256" s="461"/>
      <c r="HO256" s="461"/>
      <c r="HP256" s="461"/>
      <c r="HQ256" s="461"/>
      <c r="HR256" s="461"/>
      <c r="HS256" s="461"/>
      <c r="HT256" s="461"/>
      <c r="HU256" s="461"/>
      <c r="HV256" s="461"/>
      <c r="HW256" s="461"/>
      <c r="HX256" s="461"/>
      <c r="HY256" s="461"/>
      <c r="HZ256" s="461"/>
      <c r="IA256" s="461"/>
      <c r="IB256" s="461"/>
      <c r="IC256" s="461"/>
      <c r="ID256" s="461"/>
      <c r="IE256" s="461"/>
      <c r="IF256" s="461"/>
      <c r="IG256" s="461"/>
      <c r="IH256" s="461"/>
      <c r="II256" s="461"/>
      <c r="IJ256" s="461"/>
      <c r="IK256" s="461"/>
      <c r="IL256" s="461"/>
      <c r="IM256" s="461"/>
      <c r="IN256" s="461"/>
      <c r="IO256" s="461"/>
      <c r="IP256" s="461"/>
      <c r="IQ256" s="461"/>
      <c r="IR256" s="461"/>
      <c r="IS256" s="461"/>
      <c r="IT256" s="461"/>
      <c r="IU256" s="461"/>
      <c r="IV256" s="461"/>
      <c r="IW256" s="461"/>
      <c r="IX256" s="461"/>
      <c r="IY256" s="461"/>
      <c r="IZ256" s="461"/>
      <c r="JA256" s="461"/>
      <c r="JB256" s="461"/>
      <c r="JC256" s="461"/>
      <c r="JD256" s="461"/>
      <c r="JE256" s="461"/>
      <c r="JF256" s="461"/>
      <c r="JG256" s="461"/>
      <c r="JH256" s="461"/>
      <c r="JI256" s="461"/>
      <c r="JJ256" s="461"/>
      <c r="JK256" s="461"/>
      <c r="JL256" s="461"/>
      <c r="JM256" s="461"/>
      <c r="JN256" s="461"/>
      <c r="JO256" s="461"/>
      <c r="JP256" s="461"/>
      <c r="JQ256" s="461"/>
      <c r="JR256" s="461"/>
      <c r="JS256" s="461"/>
      <c r="JT256" s="461"/>
      <c r="JU256" s="461"/>
      <c r="JV256" s="461"/>
      <c r="JW256" s="461"/>
      <c r="JX256" s="461"/>
      <c r="JY256" s="461"/>
      <c r="JZ256" s="461"/>
      <c r="KA256" s="461"/>
      <c r="KB256" s="461"/>
      <c r="KC256" s="461"/>
      <c r="KD256" s="461"/>
      <c r="KE256" s="461"/>
      <c r="KF256" s="461"/>
      <c r="KG256" s="461"/>
      <c r="KH256" s="461"/>
      <c r="KI256" s="461"/>
      <c r="KJ256" s="461"/>
      <c r="KK256" s="461"/>
      <c r="KL256" s="461"/>
      <c r="KM256" s="461"/>
      <c r="KN256" s="461"/>
      <c r="KO256" s="461"/>
      <c r="KP256" s="461"/>
      <c r="KQ256" s="461"/>
      <c r="KR256" s="461"/>
      <c r="KS256" s="461"/>
      <c r="KT256" s="461"/>
      <c r="KU256" s="461"/>
      <c r="KV256" s="461"/>
      <c r="KW256" s="461"/>
      <c r="KX256" s="461"/>
      <c r="KY256" s="461"/>
      <c r="KZ256" s="461"/>
      <c r="LA256" s="461"/>
      <c r="LB256" s="461"/>
      <c r="LC256" s="461"/>
      <c r="LD256" s="461"/>
      <c r="LE256" s="461"/>
      <c r="LF256" s="461"/>
      <c r="LG256" s="461"/>
      <c r="LH256" s="461"/>
      <c r="LI256" s="461"/>
      <c r="LJ256" s="461"/>
      <c r="LK256" s="461"/>
      <c r="LL256" s="461"/>
      <c r="LM256" s="461"/>
      <c r="LN256" s="461"/>
      <c r="LO256" s="461"/>
      <c r="LP256" s="461"/>
      <c r="LQ256" s="461"/>
      <c r="LR256" s="461"/>
      <c r="LS256" s="461"/>
      <c r="LT256" s="461"/>
      <c r="LU256" s="461"/>
      <c r="LV256" s="461"/>
      <c r="LW256" s="461"/>
      <c r="LX256" s="461"/>
      <c r="LY256" s="461"/>
      <c r="LZ256" s="461"/>
      <c r="MA256" s="461"/>
      <c r="MB256" s="461"/>
      <c r="MC256" s="461"/>
      <c r="MD256" s="461"/>
      <c r="ME256" s="461"/>
      <c r="MF256" s="461"/>
      <c r="MG256" s="461"/>
      <c r="MH256" s="461"/>
      <c r="MI256" s="461"/>
      <c r="MJ256" s="461"/>
      <c r="MK256" s="461"/>
      <c r="ML256" s="461"/>
      <c r="MM256" s="461"/>
      <c r="MN256" s="461"/>
      <c r="MO256" s="461"/>
      <c r="MP256" s="461"/>
      <c r="MQ256" s="461"/>
      <c r="MR256" s="461"/>
      <c r="MS256" s="461"/>
      <c r="MT256" s="461"/>
      <c r="MU256" s="461"/>
      <c r="MV256" s="461"/>
      <c r="MW256" s="461"/>
      <c r="MX256" s="461"/>
      <c r="MY256" s="461"/>
      <c r="MZ256" s="461"/>
      <c r="NA256" s="461"/>
      <c r="NB256" s="461"/>
      <c r="NC256" s="461"/>
      <c r="ND256" s="461"/>
      <c r="NE256" s="461"/>
      <c r="NF256" s="461"/>
      <c r="NG256" s="461"/>
      <c r="NH256" s="461"/>
      <c r="NI256" s="461"/>
      <c r="NJ256" s="461"/>
      <c r="NK256" s="461"/>
      <c r="NL256" s="461"/>
      <c r="NM256" s="461"/>
      <c r="NN256" s="461"/>
      <c r="NO256" s="461"/>
      <c r="NP256" s="461"/>
      <c r="NQ256" s="461"/>
      <c r="NR256" s="461"/>
      <c r="NS256" s="461"/>
      <c r="NT256" s="461"/>
      <c r="NU256" s="461"/>
      <c r="NV256" s="461"/>
      <c r="NW256" s="461"/>
      <c r="NX256" s="461"/>
      <c r="NY256" s="461"/>
      <c r="NZ256" s="461"/>
      <c r="OA256" s="461"/>
      <c r="OB256" s="461"/>
      <c r="OC256" s="461"/>
      <c r="OD256" s="461"/>
      <c r="OE256" s="461"/>
      <c r="OF256" s="461"/>
      <c r="OG256" s="461"/>
      <c r="OH256" s="461"/>
      <c r="OI256" s="461"/>
      <c r="OJ256" s="461"/>
      <c r="OK256" s="461"/>
      <c r="OL256" s="461"/>
      <c r="OM256" s="461"/>
      <c r="ON256" s="461"/>
      <c r="OO256" s="461"/>
      <c r="OP256" s="461"/>
      <c r="OQ256" s="461"/>
      <c r="OR256" s="461"/>
      <c r="OS256" s="461"/>
      <c r="OT256" s="461"/>
      <c r="OU256" s="461"/>
      <c r="OV256" s="461"/>
      <c r="OW256" s="461"/>
      <c r="OX256" s="461"/>
      <c r="OY256" s="461"/>
      <c r="OZ256" s="461"/>
      <c r="PA256" s="461"/>
      <c r="PB256" s="461"/>
      <c r="PC256" s="461"/>
      <c r="PD256" s="461"/>
      <c r="PE256" s="461"/>
      <c r="PF256" s="461"/>
      <c r="PG256" s="461"/>
      <c r="PH256" s="461"/>
      <c r="PI256" s="461"/>
      <c r="PJ256" s="461"/>
      <c r="PK256" s="461"/>
      <c r="PL256" s="461"/>
      <c r="PM256" s="461"/>
      <c r="PN256" s="461"/>
      <c r="PO256" s="461"/>
      <c r="PP256" s="461"/>
      <c r="PQ256" s="461"/>
      <c r="PR256" s="461"/>
      <c r="PS256" s="461"/>
      <c r="PT256" s="461"/>
      <c r="PU256" s="461"/>
      <c r="PV256" s="461"/>
      <c r="PW256" s="461"/>
      <c r="PX256" s="461"/>
      <c r="PY256" s="461"/>
      <c r="PZ256" s="461"/>
      <c r="QA256" s="461"/>
      <c r="QB256" s="461"/>
      <c r="QC256" s="461"/>
      <c r="QD256" s="461"/>
      <c r="QE256" s="461"/>
      <c r="QF256" s="461"/>
      <c r="QG256" s="461"/>
      <c r="QH256" s="461"/>
      <c r="QI256" s="461"/>
      <c r="QJ256" s="461"/>
      <c r="QK256" s="461"/>
      <c r="QL256" s="461"/>
      <c r="QM256" s="461"/>
      <c r="QN256" s="461"/>
      <c r="QO256" s="461"/>
      <c r="QP256" s="461"/>
      <c r="QQ256" s="461"/>
      <c r="QR256" s="461"/>
      <c r="QS256" s="461"/>
      <c r="QT256" s="461"/>
      <c r="QU256" s="461"/>
      <c r="QV256" s="461"/>
      <c r="QW256" s="461"/>
      <c r="QX256" s="461"/>
      <c r="QY256" s="461"/>
      <c r="QZ256" s="461"/>
      <c r="RA256" s="461"/>
      <c r="RB256" s="461"/>
      <c r="RC256" s="461"/>
      <c r="RD256" s="461"/>
      <c r="RE256" s="461"/>
      <c r="RF256" s="461"/>
      <c r="RG256" s="461"/>
      <c r="RH256" s="461"/>
      <c r="RI256" s="461"/>
      <c r="RJ256" s="461"/>
      <c r="RK256" s="461"/>
      <c r="RL256" s="461"/>
      <c r="RM256" s="461"/>
      <c r="RN256" s="461"/>
      <c r="RO256" s="461"/>
      <c r="RP256" s="461"/>
      <c r="RQ256" s="461"/>
      <c r="RR256" s="461"/>
      <c r="RS256" s="461"/>
      <c r="RT256" s="461"/>
      <c r="RU256" s="461"/>
      <c r="RV256" s="461"/>
      <c r="RW256" s="461"/>
      <c r="RX256" s="461"/>
      <c r="RY256" s="461"/>
      <c r="RZ256" s="461"/>
      <c r="SA256" s="461"/>
      <c r="SB256" s="461"/>
      <c r="SC256" s="461"/>
      <c r="SD256" s="461"/>
      <c r="SE256" s="461"/>
      <c r="SF256" s="461"/>
      <c r="SG256" s="461"/>
      <c r="SH256" s="461"/>
      <c r="SI256" s="461"/>
      <c r="SJ256" s="461"/>
      <c r="SK256" s="461"/>
      <c r="SL256" s="461"/>
      <c r="SM256" s="461"/>
      <c r="SN256" s="461"/>
      <c r="SO256" s="461"/>
      <c r="SP256" s="461"/>
      <c r="SQ256" s="461"/>
      <c r="SR256" s="461"/>
      <c r="SS256" s="461"/>
      <c r="ST256" s="461"/>
      <c r="SU256" s="461"/>
      <c r="SV256" s="461"/>
      <c r="SW256" s="461"/>
      <c r="SX256" s="461"/>
      <c r="SY256" s="461"/>
      <c r="SZ256" s="461"/>
      <c r="TA256" s="461"/>
      <c r="TB256" s="461"/>
      <c r="TC256" s="461"/>
      <c r="TD256" s="461"/>
      <c r="TE256" s="461"/>
      <c r="TF256" s="461"/>
      <c r="TG256" s="461"/>
      <c r="TH256" s="461"/>
      <c r="TI256" s="461"/>
      <c r="TJ256" s="461"/>
      <c r="TK256" s="461"/>
      <c r="TL256" s="461"/>
      <c r="TM256" s="461"/>
      <c r="TN256" s="461"/>
      <c r="TO256" s="461"/>
      <c r="TP256" s="461"/>
      <c r="TQ256" s="461"/>
      <c r="TR256" s="461"/>
      <c r="TS256" s="461"/>
      <c r="TT256" s="461"/>
      <c r="TU256" s="461"/>
      <c r="TV256" s="461"/>
      <c r="TW256" s="461"/>
      <c r="TX256" s="461"/>
      <c r="TY256" s="461"/>
      <c r="TZ256" s="461"/>
      <c r="UA256" s="461"/>
      <c r="UB256" s="461"/>
      <c r="UC256" s="461"/>
      <c r="UD256" s="461"/>
      <c r="UE256" s="461"/>
      <c r="UF256" s="461"/>
      <c r="UG256" s="461"/>
      <c r="UH256" s="461"/>
      <c r="UI256" s="461"/>
      <c r="UJ256" s="461"/>
      <c r="UK256" s="461"/>
      <c r="UL256" s="461"/>
      <c r="UM256" s="461"/>
      <c r="UN256" s="461"/>
      <c r="UO256" s="461"/>
      <c r="UP256" s="461"/>
      <c r="UQ256" s="461"/>
      <c r="UR256" s="461"/>
      <c r="US256" s="461"/>
      <c r="UT256" s="461"/>
      <c r="UU256" s="461"/>
      <c r="UV256" s="461"/>
      <c r="UW256" s="461"/>
      <c r="UX256" s="461"/>
      <c r="UY256" s="461"/>
      <c r="UZ256" s="461"/>
      <c r="VA256" s="461"/>
      <c r="VB256" s="461"/>
      <c r="VC256" s="461"/>
      <c r="VD256" s="461"/>
      <c r="VE256" s="461"/>
      <c r="VF256" s="461"/>
      <c r="VG256" s="461"/>
      <c r="VH256" s="461"/>
      <c r="VI256" s="461"/>
      <c r="VJ256" s="461"/>
      <c r="VK256" s="461"/>
      <c r="VL256" s="461"/>
      <c r="VM256" s="461"/>
      <c r="VN256" s="461"/>
      <c r="VO256" s="461"/>
      <c r="VP256" s="461"/>
      <c r="VQ256" s="461"/>
      <c r="VR256" s="461"/>
      <c r="VS256" s="461"/>
      <c r="VT256" s="461"/>
      <c r="VU256" s="461"/>
      <c r="VV256" s="461"/>
      <c r="VW256" s="461"/>
      <c r="VX256" s="461"/>
      <c r="VY256" s="461"/>
      <c r="VZ256" s="461"/>
      <c r="WA256" s="461"/>
      <c r="WB256" s="461"/>
      <c r="WC256" s="461"/>
      <c r="WD256" s="461"/>
      <c r="WE256" s="461"/>
      <c r="WF256" s="461"/>
      <c r="WG256" s="461"/>
      <c r="WH256" s="461"/>
      <c r="WI256" s="461"/>
      <c r="WJ256" s="461"/>
      <c r="WK256" s="461"/>
      <c r="WL256" s="461"/>
      <c r="WM256" s="461"/>
      <c r="WN256" s="461"/>
      <c r="WO256" s="461"/>
      <c r="WP256" s="461"/>
      <c r="WQ256" s="461"/>
      <c r="WR256" s="461"/>
      <c r="WS256" s="461"/>
      <c r="WT256" s="461"/>
      <c r="WU256" s="461"/>
      <c r="WV256" s="461"/>
      <c r="WW256" s="461"/>
      <c r="WX256" s="461"/>
      <c r="WY256" s="461"/>
      <c r="WZ256" s="461"/>
      <c r="XA256" s="461"/>
      <c r="XB256" s="461"/>
      <c r="XC256" s="461"/>
      <c r="XD256" s="461"/>
      <c r="XE256" s="461"/>
      <c r="XF256" s="461"/>
      <c r="XG256" s="461"/>
      <c r="XH256" s="461"/>
      <c r="XI256" s="461"/>
      <c r="XJ256" s="461"/>
      <c r="XK256" s="461"/>
      <c r="XL256" s="461"/>
      <c r="XM256" s="461"/>
      <c r="XN256" s="461"/>
      <c r="XO256" s="461"/>
      <c r="XP256" s="461"/>
      <c r="XQ256" s="461"/>
      <c r="XR256" s="461"/>
      <c r="XS256" s="461"/>
      <c r="XT256" s="461"/>
      <c r="XU256" s="461"/>
      <c r="XV256" s="461"/>
      <c r="XW256" s="461"/>
      <c r="XX256" s="461"/>
      <c r="XY256" s="461"/>
      <c r="XZ256" s="461"/>
      <c r="YA256" s="461"/>
      <c r="YB256" s="461"/>
      <c r="YC256" s="461"/>
      <c r="YD256" s="461"/>
      <c r="YE256" s="461"/>
      <c r="YF256" s="461"/>
      <c r="YG256" s="461"/>
      <c r="YH256" s="461"/>
      <c r="YI256" s="461"/>
      <c r="YJ256" s="461"/>
      <c r="YK256" s="461"/>
      <c r="YL256" s="461"/>
      <c r="YM256" s="461"/>
      <c r="YN256" s="461"/>
      <c r="YO256" s="461"/>
      <c r="YP256" s="461"/>
      <c r="YQ256" s="461"/>
      <c r="YR256" s="461"/>
      <c r="YS256" s="461"/>
      <c r="YT256" s="461"/>
      <c r="YU256" s="461"/>
      <c r="YV256" s="461"/>
      <c r="YW256" s="461"/>
      <c r="YX256" s="461"/>
      <c r="YY256" s="461"/>
      <c r="YZ256" s="461"/>
      <c r="ZA256" s="461"/>
      <c r="ZB256" s="461"/>
      <c r="ZC256" s="461"/>
      <c r="ZD256" s="461"/>
      <c r="ZE256" s="461"/>
      <c r="ZF256" s="461"/>
      <c r="ZG256" s="461"/>
      <c r="ZH256" s="461"/>
      <c r="ZI256" s="461"/>
      <c r="ZJ256" s="461"/>
      <c r="ZK256" s="461"/>
      <c r="ZL256" s="461"/>
      <c r="ZM256" s="461"/>
      <c r="ZN256" s="461"/>
      <c r="ZO256" s="461"/>
      <c r="ZP256" s="461"/>
      <c r="ZQ256" s="461"/>
      <c r="ZR256" s="461"/>
      <c r="ZS256" s="461"/>
      <c r="ZT256" s="461"/>
      <c r="ZU256" s="461"/>
      <c r="ZV256" s="461"/>
      <c r="ZW256" s="461"/>
      <c r="ZX256" s="461"/>
      <c r="ZY256" s="461"/>
      <c r="ZZ256" s="461"/>
      <c r="AAA256" s="461"/>
      <c r="AAB256" s="461"/>
      <c r="AAC256" s="461"/>
      <c r="AAD256" s="461"/>
      <c r="AAE256" s="461"/>
      <c r="AAF256" s="461"/>
      <c r="AAG256" s="461"/>
      <c r="AAH256" s="461"/>
      <c r="AAI256" s="461"/>
      <c r="AAJ256" s="461"/>
      <c r="AAK256" s="461"/>
      <c r="AAL256" s="461"/>
      <c r="AAM256" s="461"/>
      <c r="AAN256" s="461"/>
      <c r="AAO256" s="461"/>
      <c r="AAP256" s="461"/>
      <c r="AAQ256" s="461"/>
      <c r="AAR256" s="461"/>
      <c r="AAS256" s="461"/>
      <c r="AAT256" s="461"/>
      <c r="AAU256" s="461"/>
      <c r="AAV256" s="461"/>
      <c r="AAW256" s="461"/>
      <c r="AAX256" s="461"/>
      <c r="AAY256" s="461"/>
      <c r="AAZ256" s="461"/>
      <c r="ABA256" s="461"/>
      <c r="ABB256" s="461"/>
      <c r="ABC256" s="461"/>
      <c r="ABD256" s="461"/>
      <c r="ABE256" s="461"/>
      <c r="ABF256" s="461"/>
      <c r="ABG256" s="461"/>
      <c r="ABH256" s="461"/>
      <c r="ABI256" s="461"/>
      <c r="ABJ256" s="461"/>
      <c r="ABK256" s="461"/>
      <c r="ABL256" s="461"/>
      <c r="ABM256" s="461"/>
      <c r="ABN256" s="461"/>
      <c r="ABO256" s="461"/>
      <c r="ABP256" s="461"/>
      <c r="ABQ256" s="461"/>
      <c r="ABR256" s="461"/>
      <c r="ABS256" s="461"/>
      <c r="ABT256" s="461"/>
      <c r="ABU256" s="461"/>
      <c r="ABV256" s="461"/>
      <c r="ABW256" s="461"/>
      <c r="ABX256" s="461"/>
      <c r="ABY256" s="461"/>
      <c r="ABZ256" s="461"/>
      <c r="ACA256" s="461"/>
      <c r="ACB256" s="461"/>
      <c r="ACC256" s="461"/>
      <c r="ACD256" s="461"/>
      <c r="ACE256" s="461"/>
      <c r="ACF256" s="461"/>
      <c r="ACG256" s="461"/>
      <c r="ACH256" s="461"/>
      <c r="ACI256" s="461"/>
      <c r="ACJ256" s="461"/>
      <c r="ACK256" s="461"/>
      <c r="ACL256" s="461"/>
      <c r="ACM256" s="461"/>
      <c r="ACN256" s="461"/>
      <c r="ACO256" s="461"/>
      <c r="ACP256" s="461"/>
      <c r="ACQ256" s="461"/>
      <c r="ACR256" s="461"/>
      <c r="ACS256" s="461"/>
      <c r="ACT256" s="461"/>
      <c r="ACU256" s="461"/>
      <c r="ACV256" s="461"/>
      <c r="ACW256" s="461"/>
      <c r="ACX256" s="461"/>
      <c r="ACY256" s="461"/>
      <c r="ACZ256" s="461"/>
      <c r="ADA256" s="461"/>
      <c r="ADB256" s="461"/>
      <c r="ADC256" s="461"/>
      <c r="ADD256" s="461"/>
      <c r="ADE256" s="461"/>
      <c r="ADF256" s="461"/>
      <c r="ADG256" s="461"/>
      <c r="ADH256" s="461"/>
      <c r="ADI256" s="461"/>
      <c r="ADJ256" s="461"/>
      <c r="ADK256" s="461"/>
      <c r="ADL256" s="461"/>
      <c r="ADM256" s="461"/>
      <c r="ADN256" s="461"/>
      <c r="ADO256" s="461"/>
      <c r="ADP256" s="461"/>
      <c r="ADQ256" s="461"/>
      <c r="ADR256" s="461"/>
      <c r="ADS256" s="461"/>
      <c r="ADT256" s="461"/>
      <c r="ADU256" s="461"/>
      <c r="ADV256" s="461"/>
      <c r="ADW256" s="461"/>
      <c r="ADX256" s="461"/>
      <c r="ADY256" s="461"/>
      <c r="ADZ256" s="461"/>
      <c r="AEA256" s="461"/>
      <c r="AEB256" s="461"/>
      <c r="AEC256" s="461"/>
      <c r="AED256" s="461"/>
      <c r="AEE256" s="461"/>
      <c r="AEF256" s="461"/>
      <c r="AEG256" s="461"/>
      <c r="AEH256" s="461"/>
      <c r="AEI256" s="461"/>
      <c r="AEJ256" s="461"/>
      <c r="AEK256" s="461"/>
      <c r="AEL256" s="461"/>
      <c r="AEM256" s="461"/>
      <c r="AEN256" s="461"/>
      <c r="AEO256" s="461"/>
      <c r="AEP256" s="461"/>
      <c r="AEQ256" s="461"/>
      <c r="AER256" s="461"/>
      <c r="AES256" s="461"/>
      <c r="AET256" s="461"/>
      <c r="AEU256" s="461"/>
      <c r="AEV256" s="461"/>
      <c r="AEW256" s="461"/>
      <c r="AEX256" s="461"/>
      <c r="AEY256" s="461"/>
      <c r="AEZ256" s="461"/>
      <c r="AFA256" s="461"/>
      <c r="AFB256" s="461"/>
      <c r="AFC256" s="461"/>
      <c r="AFD256" s="461"/>
      <c r="AFE256" s="461"/>
      <c r="AFF256" s="461"/>
      <c r="AFG256" s="461"/>
      <c r="AFH256" s="461"/>
      <c r="AFI256" s="461"/>
      <c r="AFJ256" s="461"/>
      <c r="AFK256" s="461"/>
      <c r="AFL256" s="461"/>
      <c r="AFM256" s="461"/>
      <c r="AFN256" s="461"/>
      <c r="AFO256" s="461"/>
      <c r="AFP256" s="461"/>
      <c r="AFQ256" s="461"/>
      <c r="AFR256" s="461"/>
      <c r="AFS256" s="461"/>
      <c r="AFT256" s="461"/>
      <c r="AFU256" s="461"/>
      <c r="AFV256" s="461"/>
      <c r="AFW256" s="461"/>
      <c r="AFX256" s="461"/>
      <c r="AFY256" s="461"/>
      <c r="AFZ256" s="461"/>
      <c r="AGA256" s="461"/>
      <c r="AGB256" s="461"/>
      <c r="AGC256" s="461"/>
      <c r="AGD256" s="461"/>
      <c r="AGE256" s="461"/>
      <c r="AGF256" s="461"/>
      <c r="AGG256" s="461"/>
      <c r="AGH256" s="461"/>
      <c r="AGI256" s="461"/>
      <c r="AGJ256" s="461"/>
      <c r="AGK256" s="461"/>
      <c r="AGL256" s="461"/>
      <c r="AGM256" s="461"/>
      <c r="AGN256" s="461"/>
      <c r="AGO256" s="461"/>
      <c r="AGP256" s="461"/>
      <c r="AGQ256" s="461"/>
      <c r="AGR256" s="461"/>
      <c r="AGS256" s="461"/>
      <c r="AGT256" s="461"/>
      <c r="AGU256" s="461"/>
      <c r="AGV256" s="461"/>
      <c r="AGW256" s="461"/>
      <c r="AGX256" s="461"/>
      <c r="AGY256" s="461"/>
      <c r="AGZ256" s="461"/>
      <c r="AHA256" s="461"/>
      <c r="AHB256" s="461"/>
      <c r="AHC256" s="461"/>
      <c r="AHD256" s="461"/>
      <c r="AHE256" s="461"/>
      <c r="AHF256" s="461"/>
      <c r="AHG256" s="461"/>
      <c r="AHH256" s="461"/>
      <c r="AHI256" s="461"/>
      <c r="AHJ256" s="461"/>
      <c r="AHK256" s="461"/>
      <c r="AHL256" s="461"/>
      <c r="AHM256" s="461"/>
      <c r="AHN256" s="461"/>
      <c r="AHO256" s="461"/>
      <c r="AHP256" s="461"/>
      <c r="AHQ256" s="461"/>
      <c r="AHR256" s="461"/>
      <c r="AHS256" s="461"/>
      <c r="AHT256" s="461"/>
      <c r="AHU256" s="461"/>
      <c r="AHV256" s="461"/>
      <c r="AHW256" s="461"/>
      <c r="AHX256" s="461"/>
      <c r="AHY256" s="461"/>
      <c r="AHZ256" s="461"/>
      <c r="AIA256" s="461"/>
      <c r="AIB256" s="461"/>
      <c r="AIC256" s="461"/>
      <c r="AID256" s="461"/>
      <c r="AIE256" s="461"/>
      <c r="AIF256" s="461"/>
      <c r="AIG256" s="461"/>
      <c r="AIH256" s="461"/>
      <c r="AII256" s="461"/>
      <c r="AIJ256" s="461"/>
      <c r="AIK256" s="461"/>
      <c r="AIL256" s="461"/>
      <c r="AIM256" s="461"/>
      <c r="AIN256" s="461"/>
      <c r="AIO256" s="461"/>
      <c r="AIP256" s="461"/>
      <c r="AIQ256" s="461"/>
      <c r="AIR256" s="461"/>
      <c r="AIS256" s="461"/>
      <c r="AIT256" s="461"/>
      <c r="AIU256" s="461"/>
      <c r="AIV256" s="461"/>
      <c r="AIW256" s="461"/>
      <c r="AIX256" s="461"/>
      <c r="AIY256" s="461"/>
      <c r="AIZ256" s="461"/>
      <c r="AJA256" s="461"/>
      <c r="AJB256" s="461"/>
      <c r="AJC256" s="461"/>
      <c r="AJD256" s="461"/>
      <c r="AJE256" s="461"/>
      <c r="AJF256" s="461"/>
      <c r="AJG256" s="461"/>
      <c r="AJH256" s="461"/>
      <c r="AJI256" s="461"/>
      <c r="AJJ256" s="461"/>
      <c r="AJK256" s="461"/>
      <c r="AJL256" s="461"/>
      <c r="AJM256" s="461"/>
      <c r="AJN256" s="461"/>
      <c r="AJO256" s="461"/>
      <c r="AJP256" s="461"/>
      <c r="AJQ256" s="461"/>
      <c r="AJR256" s="461"/>
      <c r="AJS256" s="461"/>
      <c r="AJT256" s="461"/>
      <c r="AJU256" s="461"/>
      <c r="AJV256" s="461"/>
      <c r="AJW256" s="461"/>
      <c r="AJX256" s="461"/>
      <c r="AJY256" s="461"/>
      <c r="AJZ256" s="461"/>
      <c r="AKA256" s="461"/>
      <c r="AKB256" s="461"/>
      <c r="AKC256" s="461"/>
      <c r="AKD256" s="461"/>
      <c r="AKE256" s="461"/>
      <c r="AKF256" s="461"/>
      <c r="AKG256" s="461"/>
      <c r="AKH256" s="461"/>
      <c r="AKI256" s="461"/>
      <c r="AKJ256" s="461"/>
      <c r="AKK256" s="461"/>
      <c r="AKL256" s="461"/>
      <c r="AKM256" s="461"/>
      <c r="AKN256" s="461"/>
      <c r="AKO256" s="461"/>
      <c r="AKP256" s="461"/>
      <c r="AKQ256" s="461"/>
      <c r="AKR256" s="461"/>
      <c r="AKS256" s="461"/>
      <c r="AKT256" s="461"/>
      <c r="AKU256" s="461"/>
      <c r="AKV256" s="461"/>
      <c r="AKW256" s="461"/>
      <c r="AKX256" s="461"/>
      <c r="AKY256" s="461"/>
      <c r="AKZ256" s="461"/>
      <c r="ALA256" s="461"/>
      <c r="ALB256" s="461"/>
      <c r="ALC256" s="461"/>
      <c r="ALD256" s="461"/>
      <c r="ALE256" s="461"/>
      <c r="ALF256" s="461"/>
      <c r="ALG256" s="461"/>
      <c r="ALH256" s="461"/>
      <c r="ALI256" s="461"/>
      <c r="ALJ256" s="461"/>
      <c r="ALK256" s="461"/>
      <c r="ALL256" s="461"/>
      <c r="ALM256" s="461"/>
      <c r="ALN256" s="461"/>
      <c r="ALO256" s="461"/>
      <c r="ALP256" s="461"/>
      <c r="ALQ256" s="461"/>
      <c r="ALR256" s="461"/>
      <c r="ALS256" s="461"/>
      <c r="ALT256" s="461"/>
      <c r="ALU256" s="461"/>
      <c r="ALV256" s="461"/>
      <c r="ALW256" s="461"/>
      <c r="ALX256" s="461"/>
      <c r="ALY256" s="461"/>
      <c r="ALZ256" s="461"/>
      <c r="AMA256" s="461"/>
      <c r="AMB256" s="461"/>
      <c r="AMC256" s="461"/>
      <c r="AMD256" s="461"/>
      <c r="AME256" s="461"/>
      <c r="AMF256" s="461"/>
      <c r="AMG256" s="461"/>
      <c r="AMH256" s="461"/>
      <c r="AMI256" s="461"/>
      <c r="AMJ256" s="461"/>
      <c r="AMK256" s="461"/>
      <c r="AML256" s="461"/>
      <c r="AMM256" s="461"/>
      <c r="AMN256" s="461"/>
      <c r="AMO256" s="461"/>
      <c r="AMP256" s="461"/>
      <c r="AMQ256" s="461"/>
      <c r="AMR256" s="461"/>
      <c r="AMS256" s="461"/>
      <c r="AMT256" s="461"/>
      <c r="AMU256" s="461"/>
      <c r="AMV256" s="461"/>
      <c r="AMW256" s="461"/>
      <c r="AMX256" s="461"/>
      <c r="AMY256" s="461"/>
      <c r="AMZ256" s="461"/>
      <c r="ANA256" s="461"/>
      <c r="ANB256" s="461"/>
      <c r="ANC256" s="461"/>
      <c r="AND256" s="461"/>
      <c r="ANE256" s="461"/>
      <c r="ANF256" s="461"/>
      <c r="ANG256" s="461"/>
      <c r="ANH256" s="461"/>
      <c r="ANI256" s="461"/>
      <c r="ANJ256" s="461"/>
      <c r="ANK256" s="461"/>
      <c r="ANL256" s="461"/>
      <c r="ANM256" s="461"/>
      <c r="ANN256" s="461"/>
      <c r="ANO256" s="461"/>
      <c r="ANP256" s="461"/>
      <c r="ANQ256" s="461"/>
      <c r="ANR256" s="461"/>
      <c r="ANS256" s="461"/>
      <c r="ANT256" s="461"/>
      <c r="ANU256" s="461"/>
      <c r="ANV256" s="461"/>
      <c r="ANW256" s="461"/>
      <c r="ANX256" s="461"/>
      <c r="ANY256" s="461"/>
      <c r="ANZ256" s="461"/>
      <c r="AOA256" s="461"/>
      <c r="AOB256" s="461"/>
      <c r="AOC256" s="461"/>
      <c r="AOD256" s="461"/>
      <c r="AOE256" s="461"/>
      <c r="AOF256" s="461"/>
      <c r="AOG256" s="461"/>
      <c r="AOH256" s="461"/>
      <c r="AOI256" s="461"/>
      <c r="AOJ256" s="461"/>
      <c r="AOK256" s="461"/>
      <c r="AOL256" s="461"/>
      <c r="AOM256" s="461"/>
      <c r="AON256" s="461"/>
      <c r="AOO256" s="461"/>
      <c r="AOP256" s="461"/>
      <c r="AOQ256" s="461"/>
      <c r="AOR256" s="461"/>
      <c r="AOS256" s="461"/>
      <c r="AOT256" s="461"/>
      <c r="AOU256" s="461"/>
      <c r="AOV256" s="461"/>
      <c r="AOW256" s="461"/>
      <c r="AOX256" s="461"/>
      <c r="AOY256" s="461"/>
      <c r="AOZ256" s="461"/>
      <c r="APA256" s="461"/>
      <c r="APB256" s="461"/>
      <c r="APC256" s="461"/>
      <c r="APD256" s="461"/>
      <c r="APE256" s="461"/>
      <c r="APF256" s="461"/>
      <c r="APG256" s="461"/>
      <c r="APH256" s="461"/>
      <c r="API256" s="461"/>
      <c r="APJ256" s="461"/>
      <c r="APK256" s="461"/>
      <c r="APL256" s="461"/>
      <c r="APM256" s="461"/>
      <c r="APN256" s="461"/>
      <c r="APO256" s="461"/>
      <c r="APP256" s="461"/>
      <c r="APQ256" s="461"/>
      <c r="APR256" s="461"/>
      <c r="APS256" s="461"/>
      <c r="APT256" s="461"/>
      <c r="APU256" s="461"/>
      <c r="APV256" s="461"/>
      <c r="APW256" s="461"/>
      <c r="APX256" s="461"/>
      <c r="APY256" s="461"/>
      <c r="APZ256" s="461"/>
      <c r="AQA256" s="461"/>
      <c r="AQB256" s="461"/>
      <c r="AQC256" s="461"/>
      <c r="AQD256" s="461"/>
      <c r="AQE256" s="461"/>
      <c r="AQF256" s="461"/>
      <c r="AQG256" s="461"/>
      <c r="AQH256" s="461"/>
      <c r="AQI256" s="461"/>
      <c r="AQJ256" s="461"/>
      <c r="AQK256" s="461"/>
      <c r="AQL256" s="461"/>
      <c r="AQM256" s="461"/>
      <c r="AQN256" s="461"/>
      <c r="AQO256" s="461"/>
      <c r="AQP256" s="461"/>
      <c r="AQQ256" s="461"/>
      <c r="AQR256" s="461"/>
      <c r="AQS256" s="461"/>
      <c r="AQT256" s="461"/>
      <c r="AQU256" s="461"/>
      <c r="AQV256" s="461"/>
      <c r="AQW256" s="461"/>
      <c r="AQX256" s="461"/>
      <c r="AQY256" s="461"/>
      <c r="AQZ256" s="461"/>
      <c r="ARA256" s="461"/>
      <c r="ARB256" s="461"/>
      <c r="ARC256" s="461"/>
      <c r="ARD256" s="461"/>
      <c r="ARE256" s="461"/>
      <c r="ARF256" s="461"/>
      <c r="ARG256" s="461"/>
      <c r="ARH256" s="461"/>
      <c r="ARI256" s="461"/>
      <c r="ARJ256" s="461"/>
      <c r="ARK256" s="461"/>
      <c r="ARL256" s="461"/>
      <c r="ARM256" s="461"/>
      <c r="ARN256" s="461"/>
      <c r="ARO256" s="461"/>
      <c r="ARP256" s="461"/>
      <c r="ARQ256" s="461"/>
      <c r="ARR256" s="461"/>
      <c r="ARS256" s="461"/>
      <c r="ART256" s="461"/>
      <c r="ARU256" s="461"/>
      <c r="ARV256" s="461"/>
      <c r="ARW256" s="461"/>
      <c r="ARX256" s="461"/>
      <c r="ARY256" s="461"/>
      <c r="ARZ256" s="461"/>
      <c r="ASA256" s="461"/>
      <c r="ASB256" s="461"/>
      <c r="ASC256" s="461"/>
      <c r="ASD256" s="461"/>
      <c r="ASE256" s="461"/>
      <c r="ASF256" s="461"/>
      <c r="ASG256" s="461"/>
      <c r="ASH256" s="461"/>
      <c r="ASI256" s="461"/>
      <c r="ASJ256" s="461"/>
      <c r="ASK256" s="461"/>
      <c r="ASL256" s="461"/>
      <c r="ASM256" s="461"/>
      <c r="ASN256" s="461"/>
      <c r="ASO256" s="461"/>
      <c r="ASP256" s="461"/>
      <c r="ASQ256" s="461"/>
      <c r="ASR256" s="461"/>
      <c r="ASS256" s="461"/>
      <c r="AST256" s="461"/>
      <c r="ASU256" s="461"/>
      <c r="ASV256" s="461"/>
      <c r="ASW256" s="461"/>
      <c r="ASX256" s="461"/>
      <c r="ASY256" s="461"/>
      <c r="ASZ256" s="461"/>
      <c r="ATA256" s="461"/>
      <c r="ATB256" s="461"/>
      <c r="ATC256" s="461"/>
      <c r="ATD256" s="461"/>
      <c r="ATE256" s="461"/>
      <c r="ATF256" s="461"/>
      <c r="ATG256" s="461"/>
      <c r="ATH256" s="461"/>
      <c r="ATI256" s="461"/>
      <c r="ATJ256" s="461"/>
      <c r="ATK256" s="461"/>
      <c r="ATL256" s="461"/>
      <c r="ATM256" s="461"/>
      <c r="ATN256" s="461"/>
      <c r="ATO256" s="461"/>
      <c r="ATP256" s="461"/>
      <c r="ATQ256" s="461"/>
      <c r="ATR256" s="461"/>
      <c r="ATS256" s="461"/>
      <c r="ATT256" s="461"/>
      <c r="ATU256" s="461"/>
      <c r="ATV256" s="461"/>
      <c r="ATW256" s="461"/>
      <c r="ATX256" s="461"/>
      <c r="ATY256" s="461"/>
      <c r="ATZ256" s="461"/>
      <c r="AUA256" s="461"/>
      <c r="AUB256" s="461"/>
      <c r="AUC256" s="461"/>
      <c r="AUD256" s="461"/>
      <c r="AUE256" s="461"/>
      <c r="AUF256" s="461"/>
      <c r="AUG256" s="461"/>
      <c r="AUH256" s="461"/>
      <c r="AUI256" s="461"/>
      <c r="AUJ256" s="461"/>
      <c r="AUK256" s="461"/>
      <c r="AUL256" s="461"/>
      <c r="AUM256" s="461"/>
      <c r="AUN256" s="461"/>
      <c r="AUO256" s="461"/>
      <c r="AUP256" s="461"/>
      <c r="AUQ256" s="461"/>
      <c r="AUR256" s="461"/>
      <c r="AUS256" s="461"/>
      <c r="AUT256" s="461"/>
      <c r="AUU256" s="461"/>
      <c r="AUV256" s="461"/>
      <c r="AUW256" s="461"/>
      <c r="AUX256" s="461"/>
      <c r="AUY256" s="461"/>
      <c r="AUZ256" s="461"/>
      <c r="AVA256" s="461"/>
      <c r="AVB256" s="461"/>
      <c r="AVC256" s="461"/>
      <c r="AVD256" s="461"/>
      <c r="AVE256" s="461"/>
      <c r="AVF256" s="461"/>
      <c r="AVG256" s="461"/>
      <c r="AVH256" s="461"/>
      <c r="AVI256" s="461"/>
      <c r="AVJ256" s="461"/>
      <c r="AVK256" s="461"/>
      <c r="AVL256" s="461"/>
      <c r="AVM256" s="461"/>
      <c r="AVN256" s="461"/>
      <c r="AVO256" s="461"/>
      <c r="AVP256" s="461"/>
      <c r="AVQ256" s="461"/>
      <c r="AVR256" s="461"/>
      <c r="AVS256" s="461"/>
      <c r="AVT256" s="461"/>
      <c r="AVU256" s="461"/>
      <c r="AVV256" s="461"/>
      <c r="AVW256" s="461"/>
      <c r="AVX256" s="461"/>
      <c r="AVY256" s="461"/>
      <c r="AVZ256" s="461"/>
      <c r="AWA256" s="461"/>
      <c r="AWB256" s="461"/>
      <c r="AWC256" s="461"/>
      <c r="AWD256" s="461"/>
      <c r="AWE256" s="461"/>
      <c r="AWF256" s="461"/>
      <c r="AWG256" s="461"/>
      <c r="AWH256" s="461"/>
      <c r="AWI256" s="461"/>
      <c r="AWJ256" s="461"/>
      <c r="AWK256" s="461"/>
      <c r="AWL256" s="461"/>
      <c r="AWM256" s="461"/>
      <c r="AWN256" s="461"/>
      <c r="AWO256" s="461"/>
      <c r="AWP256" s="461"/>
      <c r="AWQ256" s="461"/>
      <c r="AWR256" s="461"/>
      <c r="AWS256" s="461"/>
      <c r="AWT256" s="461"/>
      <c r="AWU256" s="461"/>
      <c r="AWV256" s="461"/>
      <c r="AWW256" s="461"/>
      <c r="AWX256" s="461"/>
      <c r="AWY256" s="461"/>
      <c r="AWZ256" s="461"/>
      <c r="AXA256" s="461"/>
      <c r="AXB256" s="461"/>
      <c r="AXC256" s="461"/>
      <c r="AXD256" s="461"/>
      <c r="AXE256" s="461"/>
      <c r="AXF256" s="461"/>
      <c r="AXG256" s="461"/>
      <c r="AXH256" s="461"/>
      <c r="AXI256" s="461"/>
      <c r="AXJ256" s="461"/>
      <c r="AXK256" s="461"/>
      <c r="AXL256" s="461"/>
      <c r="AXM256" s="461"/>
      <c r="AXN256" s="461"/>
      <c r="AXO256" s="461"/>
      <c r="AXP256" s="461"/>
      <c r="AXQ256" s="461"/>
      <c r="AXR256" s="461"/>
      <c r="AXS256" s="461"/>
      <c r="AXT256" s="461"/>
      <c r="AXU256" s="461"/>
      <c r="AXV256" s="461"/>
      <c r="AXW256" s="461"/>
      <c r="AXX256" s="461"/>
      <c r="AXY256" s="461"/>
      <c r="AXZ256" s="461"/>
      <c r="AYA256" s="461"/>
      <c r="AYB256" s="461"/>
      <c r="AYC256" s="461"/>
      <c r="AYD256" s="461"/>
      <c r="AYE256" s="461"/>
      <c r="AYF256" s="461"/>
      <c r="AYG256" s="461"/>
      <c r="AYH256" s="461"/>
      <c r="AYI256" s="461"/>
      <c r="AYJ256" s="461"/>
      <c r="AYK256" s="461"/>
      <c r="AYL256" s="461"/>
      <c r="AYM256" s="461"/>
      <c r="AYN256" s="461"/>
      <c r="AYO256" s="461"/>
      <c r="AYP256" s="461"/>
      <c r="AYQ256" s="461"/>
      <c r="AYR256" s="461"/>
      <c r="AYS256" s="461"/>
      <c r="AYT256" s="461"/>
      <c r="AYU256" s="461"/>
      <c r="AYV256" s="461"/>
      <c r="AYW256" s="461"/>
      <c r="AYX256" s="461"/>
      <c r="AYY256" s="461"/>
      <c r="AYZ256" s="461"/>
      <c r="AZA256" s="461"/>
      <c r="AZB256" s="461"/>
      <c r="AZC256" s="461"/>
      <c r="AZD256" s="461"/>
      <c r="AZE256" s="461"/>
      <c r="AZF256" s="461"/>
      <c r="AZG256" s="461"/>
      <c r="AZH256" s="461"/>
      <c r="AZI256" s="461"/>
      <c r="AZJ256" s="461"/>
      <c r="AZK256" s="461"/>
      <c r="AZL256" s="461"/>
      <c r="AZM256" s="461"/>
      <c r="AZN256" s="461"/>
      <c r="AZO256" s="461"/>
      <c r="AZP256" s="461"/>
      <c r="AZQ256" s="461"/>
      <c r="AZR256" s="461"/>
      <c r="AZS256" s="461"/>
      <c r="AZT256" s="461"/>
      <c r="AZU256" s="461"/>
      <c r="AZV256" s="461"/>
      <c r="AZW256" s="461"/>
      <c r="AZX256" s="461"/>
      <c r="AZY256" s="461"/>
      <c r="AZZ256" s="461"/>
      <c r="BAA256" s="461"/>
      <c r="BAB256" s="461"/>
      <c r="BAC256" s="461"/>
      <c r="BAD256" s="461"/>
      <c r="BAE256" s="461"/>
      <c r="BAF256" s="461"/>
      <c r="BAG256" s="461"/>
      <c r="BAH256" s="461"/>
      <c r="BAI256" s="461"/>
      <c r="BAJ256" s="461"/>
      <c r="BAK256" s="461"/>
      <c r="BAL256" s="461"/>
      <c r="BAM256" s="461"/>
      <c r="BAN256" s="461"/>
      <c r="BAO256" s="461"/>
      <c r="BAP256" s="461"/>
      <c r="BAQ256" s="461"/>
      <c r="BAR256" s="461"/>
      <c r="BAS256" s="461"/>
      <c r="BAT256" s="461"/>
      <c r="BAU256" s="461"/>
      <c r="BAV256" s="461"/>
      <c r="BAW256" s="461"/>
      <c r="BAX256" s="461"/>
      <c r="BAY256" s="461"/>
      <c r="BAZ256" s="461"/>
      <c r="BBA256" s="461"/>
      <c r="BBB256" s="461"/>
      <c r="BBC256" s="461"/>
      <c r="BBD256" s="461"/>
      <c r="BBE256" s="461"/>
      <c r="BBF256" s="461"/>
      <c r="BBG256" s="461"/>
      <c r="BBH256" s="461"/>
      <c r="BBI256" s="461"/>
      <c r="BBJ256" s="461"/>
      <c r="BBK256" s="461"/>
      <c r="BBL256" s="461"/>
      <c r="BBM256" s="461"/>
      <c r="BBN256" s="461"/>
      <c r="BBO256" s="461"/>
      <c r="BBP256" s="461"/>
      <c r="BBQ256" s="461"/>
      <c r="BBR256" s="461"/>
      <c r="BBS256" s="461"/>
      <c r="BBT256" s="461"/>
      <c r="BBU256" s="461"/>
      <c r="BBV256" s="461"/>
      <c r="BBW256" s="461"/>
      <c r="BBX256" s="461"/>
      <c r="BBY256" s="461"/>
      <c r="BBZ256" s="461"/>
      <c r="BCA256" s="461"/>
      <c r="BCB256" s="461"/>
      <c r="BCC256" s="461"/>
      <c r="BCD256" s="461"/>
      <c r="BCE256" s="461"/>
      <c r="BCF256" s="461"/>
      <c r="BCG256" s="461"/>
      <c r="BCH256" s="461"/>
      <c r="BCI256" s="461"/>
      <c r="BCJ256" s="461"/>
      <c r="BCK256" s="461"/>
      <c r="BCL256" s="461"/>
      <c r="BCM256" s="461"/>
      <c r="BCN256" s="461"/>
      <c r="BCO256" s="461"/>
      <c r="BCP256" s="461"/>
      <c r="BCQ256" s="461"/>
      <c r="BCR256" s="461"/>
      <c r="BCS256" s="461"/>
      <c r="BCT256" s="461"/>
      <c r="BCU256" s="461"/>
      <c r="BCV256" s="461"/>
      <c r="BCW256" s="461"/>
      <c r="BCX256" s="461"/>
      <c r="BCY256" s="461"/>
      <c r="BCZ256" s="461"/>
      <c r="BDA256" s="461"/>
      <c r="BDB256" s="461"/>
      <c r="BDC256" s="461"/>
      <c r="BDD256" s="461"/>
      <c r="BDE256" s="461"/>
      <c r="BDF256" s="461"/>
      <c r="BDG256" s="461"/>
      <c r="BDH256" s="461"/>
      <c r="BDI256" s="461"/>
      <c r="BDJ256" s="461"/>
      <c r="BDK256" s="461"/>
      <c r="BDL256" s="461"/>
      <c r="BDM256" s="461"/>
      <c r="BDN256" s="461"/>
      <c r="BDO256" s="461"/>
      <c r="BDP256" s="461"/>
      <c r="BDQ256" s="461"/>
      <c r="BDR256" s="461"/>
      <c r="BDS256" s="461"/>
      <c r="BDT256" s="461"/>
      <c r="BDU256" s="461"/>
      <c r="BDV256" s="461"/>
      <c r="BDW256" s="461"/>
      <c r="BDX256" s="461"/>
      <c r="BDY256" s="461"/>
      <c r="BDZ256" s="461"/>
      <c r="BEA256" s="461"/>
      <c r="BEB256" s="461"/>
      <c r="BEC256" s="461"/>
      <c r="BED256" s="461"/>
      <c r="BEE256" s="461"/>
      <c r="BEF256" s="461"/>
      <c r="BEG256" s="461"/>
      <c r="BEH256" s="461"/>
      <c r="BEI256" s="461"/>
      <c r="BEJ256" s="461"/>
      <c r="BEK256" s="461"/>
      <c r="BEL256" s="461"/>
      <c r="BEM256" s="461"/>
      <c r="BEN256" s="461"/>
      <c r="BEO256" s="461"/>
      <c r="BEP256" s="461"/>
      <c r="BEQ256" s="461"/>
      <c r="BER256" s="461"/>
      <c r="BES256" s="461"/>
      <c r="BET256" s="461"/>
      <c r="BEU256" s="461"/>
      <c r="BEV256" s="461"/>
      <c r="BEW256" s="461"/>
      <c r="BEX256" s="461"/>
      <c r="BEY256" s="461"/>
      <c r="BEZ256" s="461"/>
      <c r="BFA256" s="461"/>
      <c r="BFB256" s="461"/>
      <c r="BFC256" s="461"/>
      <c r="BFD256" s="461"/>
      <c r="BFE256" s="461"/>
      <c r="BFF256" s="461"/>
      <c r="BFG256" s="461"/>
      <c r="BFH256" s="461"/>
      <c r="BFI256" s="461"/>
      <c r="BFJ256" s="461"/>
      <c r="BFK256" s="461"/>
      <c r="BFL256" s="461"/>
      <c r="BFM256" s="461"/>
      <c r="BFN256" s="461"/>
      <c r="BFO256" s="461"/>
      <c r="BFP256" s="461"/>
      <c r="BFQ256" s="461"/>
      <c r="BFR256" s="461"/>
      <c r="BFS256" s="461"/>
      <c r="BFT256" s="461"/>
      <c r="BFU256" s="461"/>
      <c r="BFV256" s="461"/>
      <c r="BFW256" s="461"/>
      <c r="BFX256" s="461"/>
      <c r="BFY256" s="461"/>
      <c r="BFZ256" s="461"/>
      <c r="BGA256" s="461"/>
      <c r="BGB256" s="461"/>
      <c r="BGC256" s="461"/>
      <c r="BGD256" s="461"/>
      <c r="BGE256" s="461"/>
      <c r="BGF256" s="461"/>
      <c r="BGG256" s="461"/>
      <c r="BGH256" s="461"/>
      <c r="BGI256" s="461"/>
      <c r="BGJ256" s="461"/>
      <c r="BGK256" s="461"/>
      <c r="BGL256" s="461"/>
      <c r="BGM256" s="461"/>
      <c r="BGN256" s="461"/>
      <c r="BGO256" s="461"/>
      <c r="BGP256" s="461"/>
      <c r="BGQ256" s="461"/>
      <c r="BGR256" s="461"/>
      <c r="BGS256" s="461"/>
      <c r="BGT256" s="461"/>
      <c r="BGU256" s="461"/>
      <c r="BGV256" s="461"/>
      <c r="BGW256" s="461"/>
      <c r="BGX256" s="461"/>
      <c r="BGY256" s="461"/>
      <c r="BGZ256" s="461"/>
      <c r="BHA256" s="461"/>
      <c r="BHB256" s="461"/>
      <c r="BHC256" s="461"/>
      <c r="BHD256" s="461"/>
      <c r="BHE256" s="461"/>
      <c r="BHF256" s="461"/>
      <c r="BHG256" s="461"/>
      <c r="BHH256" s="461"/>
      <c r="BHI256" s="461"/>
      <c r="BHJ256" s="461"/>
      <c r="BHK256" s="461"/>
      <c r="BHL256" s="461"/>
      <c r="BHM256" s="461"/>
      <c r="BHN256" s="461"/>
      <c r="BHO256" s="461"/>
      <c r="BHP256" s="461"/>
      <c r="BHQ256" s="461"/>
      <c r="BHR256" s="461"/>
      <c r="BHS256" s="461"/>
      <c r="BHT256" s="461"/>
      <c r="BHU256" s="461"/>
      <c r="BHV256" s="461"/>
      <c r="BHW256" s="461"/>
      <c r="BHX256" s="461"/>
      <c r="BHY256" s="461"/>
      <c r="BHZ256" s="461"/>
      <c r="BIA256" s="461"/>
      <c r="BIB256" s="461"/>
      <c r="BIC256" s="461"/>
      <c r="BID256" s="461"/>
      <c r="BIE256" s="461"/>
      <c r="BIF256" s="461"/>
      <c r="BIG256" s="461"/>
      <c r="BIH256" s="461"/>
      <c r="BII256" s="461"/>
      <c r="BIJ256" s="461"/>
      <c r="BIK256" s="461"/>
      <c r="BIL256" s="461"/>
      <c r="BIM256" s="461"/>
      <c r="BIN256" s="461"/>
      <c r="BIO256" s="461"/>
      <c r="BIP256" s="461"/>
      <c r="BIQ256" s="461"/>
      <c r="BIR256" s="461"/>
      <c r="BIS256" s="461"/>
      <c r="BIT256" s="461"/>
      <c r="BIU256" s="461"/>
      <c r="BIV256" s="461"/>
      <c r="BIW256" s="461"/>
      <c r="BIX256" s="461"/>
      <c r="BIY256" s="461"/>
      <c r="BIZ256" s="461"/>
      <c r="BJA256" s="461"/>
      <c r="BJB256" s="461"/>
      <c r="BJC256" s="461"/>
      <c r="BJD256" s="461"/>
      <c r="BJE256" s="461"/>
      <c r="BJF256" s="461"/>
      <c r="BJG256" s="461"/>
      <c r="BJH256" s="461"/>
      <c r="BJI256" s="461"/>
      <c r="BJJ256" s="461"/>
      <c r="BJK256" s="461"/>
      <c r="BJL256" s="461"/>
      <c r="BJM256" s="461"/>
      <c r="BJN256" s="461"/>
      <c r="BJO256" s="461"/>
      <c r="BJP256" s="461"/>
      <c r="BJQ256" s="461"/>
      <c r="BJR256" s="461"/>
      <c r="BJS256" s="461"/>
      <c r="BJT256" s="461"/>
      <c r="BJU256" s="461"/>
      <c r="BJV256" s="461"/>
      <c r="BJW256" s="461"/>
      <c r="BJX256" s="461"/>
      <c r="BJY256" s="461"/>
      <c r="BJZ256" s="461"/>
      <c r="BKA256" s="461"/>
      <c r="BKB256" s="461"/>
      <c r="BKC256" s="461"/>
      <c r="BKD256" s="461"/>
      <c r="BKE256" s="461"/>
      <c r="BKF256" s="461"/>
      <c r="BKG256" s="461"/>
      <c r="BKH256" s="461"/>
      <c r="BKI256" s="461"/>
      <c r="BKJ256" s="461"/>
      <c r="BKK256" s="461"/>
      <c r="BKL256" s="461"/>
      <c r="BKM256" s="461"/>
      <c r="BKN256" s="461"/>
      <c r="BKO256" s="461"/>
      <c r="BKP256" s="461"/>
      <c r="BKQ256" s="461"/>
      <c r="BKR256" s="461"/>
      <c r="BKS256" s="461"/>
      <c r="BKT256" s="461"/>
      <c r="BKU256" s="461"/>
      <c r="BKV256" s="461"/>
      <c r="BKW256" s="461"/>
      <c r="BKX256" s="461"/>
      <c r="BKY256" s="461"/>
      <c r="BKZ256" s="461"/>
      <c r="BLA256" s="461"/>
      <c r="BLB256" s="461"/>
      <c r="BLC256" s="461"/>
      <c r="BLD256" s="461"/>
      <c r="BLE256" s="461"/>
      <c r="BLF256" s="461"/>
      <c r="BLG256" s="461"/>
      <c r="BLH256" s="461"/>
      <c r="BLI256" s="461"/>
      <c r="BLJ256" s="461"/>
      <c r="BLK256" s="461"/>
      <c r="BLL256" s="461"/>
      <c r="BLM256" s="461"/>
      <c r="BLN256" s="461"/>
      <c r="BLO256" s="461"/>
      <c r="BLP256" s="461"/>
      <c r="BLQ256" s="461"/>
      <c r="BLR256" s="461"/>
      <c r="BLS256" s="461"/>
      <c r="BLT256" s="461"/>
      <c r="BLU256" s="461"/>
      <c r="BLV256" s="461"/>
      <c r="BLW256" s="461"/>
      <c r="BLX256" s="461"/>
      <c r="BLY256" s="461"/>
      <c r="BLZ256" s="461"/>
      <c r="BMA256" s="461"/>
      <c r="BMB256" s="461"/>
      <c r="BMC256" s="461"/>
      <c r="BMD256" s="461"/>
      <c r="BME256" s="461"/>
      <c r="BMF256" s="461"/>
      <c r="BMG256" s="461"/>
      <c r="BMH256" s="461"/>
      <c r="BMI256" s="461"/>
      <c r="BMJ256" s="461"/>
      <c r="BMK256" s="461"/>
      <c r="BML256" s="461"/>
      <c r="BMM256" s="461"/>
      <c r="BMN256" s="461"/>
      <c r="BMO256" s="461"/>
      <c r="BMP256" s="461"/>
      <c r="BMQ256" s="461"/>
      <c r="BMR256" s="461"/>
      <c r="BMS256" s="461"/>
      <c r="BMT256" s="461"/>
      <c r="BMU256" s="461"/>
      <c r="BMV256" s="461"/>
      <c r="BMW256" s="461"/>
      <c r="BMX256" s="461"/>
      <c r="BMY256" s="461"/>
      <c r="BMZ256" s="461"/>
      <c r="BNA256" s="461"/>
      <c r="BNB256" s="461"/>
      <c r="BNC256" s="461"/>
      <c r="BND256" s="461"/>
      <c r="BNE256" s="461"/>
      <c r="BNF256" s="461"/>
      <c r="BNG256" s="461"/>
      <c r="BNH256" s="461"/>
      <c r="BNI256" s="461"/>
      <c r="BNJ256" s="461"/>
      <c r="BNK256" s="461"/>
      <c r="BNL256" s="461"/>
      <c r="BNM256" s="461"/>
      <c r="BNN256" s="461"/>
      <c r="BNO256" s="461"/>
      <c r="BNP256" s="461"/>
      <c r="BNQ256" s="461"/>
      <c r="BNR256" s="461"/>
      <c r="BNS256" s="461"/>
      <c r="BNT256" s="461"/>
      <c r="BNU256" s="461"/>
      <c r="BNV256" s="461"/>
      <c r="BNW256" s="461"/>
      <c r="BNX256" s="461"/>
      <c r="BNY256" s="461"/>
      <c r="BNZ256" s="461"/>
      <c r="BOA256" s="461"/>
      <c r="BOB256" s="461"/>
      <c r="BOC256" s="461"/>
      <c r="BOD256" s="461"/>
      <c r="BOE256" s="461"/>
      <c r="BOF256" s="461"/>
      <c r="BOG256" s="461"/>
      <c r="BOH256" s="461"/>
      <c r="BOI256" s="461"/>
      <c r="BOJ256" s="461"/>
      <c r="BOK256" s="461"/>
      <c r="BOL256" s="461"/>
      <c r="BOM256" s="461"/>
      <c r="BON256" s="461"/>
      <c r="BOO256" s="461"/>
      <c r="BOP256" s="461"/>
      <c r="BOQ256" s="461"/>
      <c r="BOR256" s="461"/>
      <c r="BOS256" s="461"/>
      <c r="BOT256" s="461"/>
      <c r="BOU256" s="461"/>
      <c r="BOV256" s="461"/>
      <c r="BOW256" s="461"/>
      <c r="BOX256" s="461"/>
      <c r="BOY256" s="461"/>
      <c r="BOZ256" s="461"/>
      <c r="BPA256" s="461"/>
      <c r="BPB256" s="461"/>
      <c r="BPC256" s="461"/>
      <c r="BPD256" s="461"/>
      <c r="BPE256" s="461"/>
      <c r="BPF256" s="461"/>
      <c r="BPG256" s="461"/>
      <c r="BPH256" s="461"/>
      <c r="BPI256" s="461"/>
      <c r="BPJ256" s="461"/>
      <c r="BPK256" s="461"/>
      <c r="BPL256" s="461"/>
      <c r="BPM256" s="461"/>
      <c r="BPN256" s="461"/>
      <c r="BPO256" s="461"/>
      <c r="BPP256" s="461"/>
      <c r="BPQ256" s="461"/>
      <c r="BPR256" s="461"/>
      <c r="BPS256" s="461"/>
      <c r="BPT256" s="461"/>
      <c r="BPU256" s="461"/>
      <c r="BPV256" s="461"/>
      <c r="BPW256" s="461"/>
      <c r="BPX256" s="461"/>
      <c r="BPY256" s="461"/>
      <c r="BPZ256" s="461"/>
      <c r="BQA256" s="461"/>
      <c r="BQB256" s="461"/>
      <c r="BQC256" s="461"/>
      <c r="BQD256" s="461"/>
      <c r="BQE256" s="461"/>
      <c r="BQF256" s="461"/>
      <c r="BQG256" s="461"/>
      <c r="BQH256" s="461"/>
      <c r="BQI256" s="461"/>
      <c r="BQJ256" s="461"/>
      <c r="BQK256" s="461"/>
      <c r="BQL256" s="461"/>
      <c r="BQM256" s="461"/>
      <c r="BQN256" s="461"/>
      <c r="BQO256" s="461"/>
      <c r="BQP256" s="461"/>
      <c r="BQQ256" s="461"/>
      <c r="BQR256" s="461"/>
      <c r="BQS256" s="461"/>
      <c r="BQT256" s="461"/>
      <c r="BQU256" s="461"/>
      <c r="BQV256" s="461"/>
      <c r="BQW256" s="461"/>
      <c r="BQX256" s="461"/>
      <c r="BQY256" s="461"/>
      <c r="BQZ256" s="461"/>
      <c r="BRA256" s="461"/>
      <c r="BRB256" s="461"/>
      <c r="BRC256" s="461"/>
      <c r="BRD256" s="461"/>
      <c r="BRE256" s="461"/>
      <c r="BRF256" s="461"/>
      <c r="BRG256" s="461"/>
      <c r="BRH256" s="461"/>
      <c r="BRI256" s="461"/>
      <c r="BRJ256" s="461"/>
      <c r="BRK256" s="461"/>
      <c r="BRL256" s="461"/>
      <c r="BRM256" s="461"/>
      <c r="BRN256" s="461"/>
      <c r="BRO256" s="461"/>
      <c r="BRP256" s="461"/>
      <c r="BRQ256" s="461"/>
      <c r="BRR256" s="461"/>
      <c r="BRS256" s="461"/>
      <c r="BRT256" s="461"/>
      <c r="BRU256" s="461"/>
      <c r="BRV256" s="461"/>
      <c r="BRW256" s="461"/>
      <c r="BRX256" s="461"/>
      <c r="BRY256" s="461"/>
      <c r="BRZ256" s="461"/>
      <c r="BSA256" s="461"/>
      <c r="BSB256" s="461"/>
      <c r="BSC256" s="461"/>
      <c r="BSD256" s="461"/>
      <c r="BSE256" s="461"/>
      <c r="BSF256" s="461"/>
      <c r="BSG256" s="461"/>
      <c r="BSH256" s="461"/>
      <c r="BSI256" s="461"/>
      <c r="BSJ256" s="461"/>
      <c r="BSK256" s="461"/>
      <c r="BSL256" s="461"/>
      <c r="BSM256" s="461"/>
      <c r="BSN256" s="461"/>
      <c r="BSO256" s="461"/>
      <c r="BSP256" s="461"/>
      <c r="BSQ256" s="461"/>
      <c r="BSR256" s="461"/>
      <c r="BSS256" s="461"/>
      <c r="BST256" s="461"/>
      <c r="BSU256" s="461"/>
      <c r="BSV256" s="461"/>
      <c r="BSW256" s="461"/>
      <c r="BSX256" s="461"/>
      <c r="BSY256" s="461"/>
      <c r="BSZ256" s="461"/>
      <c r="BTA256" s="461"/>
      <c r="BTB256" s="461"/>
      <c r="BTC256" s="461"/>
      <c r="BTD256" s="461"/>
      <c r="BTE256" s="461"/>
      <c r="BTF256" s="461"/>
      <c r="BTG256" s="461"/>
      <c r="BTH256" s="461"/>
      <c r="BTI256" s="461"/>
      <c r="BTJ256" s="461"/>
      <c r="BTK256" s="461"/>
      <c r="BTL256" s="461"/>
      <c r="BTM256" s="461"/>
      <c r="BTN256" s="461"/>
      <c r="BTO256" s="461"/>
      <c r="BTP256" s="461"/>
      <c r="BTQ256" s="461"/>
      <c r="BTR256" s="461"/>
      <c r="BTS256" s="461"/>
      <c r="BTT256" s="461"/>
      <c r="BTU256" s="461"/>
      <c r="BTV256" s="461"/>
      <c r="BTW256" s="461"/>
      <c r="BTX256" s="461"/>
      <c r="BTY256" s="461"/>
      <c r="BTZ256" s="461"/>
      <c r="BUA256" s="461"/>
      <c r="BUB256" s="461"/>
      <c r="BUC256" s="461"/>
      <c r="BUD256" s="461"/>
      <c r="BUE256" s="461"/>
      <c r="BUF256" s="461"/>
      <c r="BUG256" s="461"/>
      <c r="BUH256" s="461"/>
      <c r="BUI256" s="461"/>
      <c r="BUJ256" s="461"/>
      <c r="BUK256" s="461"/>
      <c r="BUL256" s="461"/>
      <c r="BUM256" s="461"/>
      <c r="BUN256" s="461"/>
      <c r="BUO256" s="461"/>
      <c r="BUP256" s="461"/>
      <c r="BUQ256" s="461"/>
      <c r="BUR256" s="461"/>
      <c r="BUS256" s="461"/>
      <c r="BUT256" s="461"/>
      <c r="BUU256" s="461"/>
      <c r="BUV256" s="461"/>
      <c r="BUW256" s="461"/>
      <c r="BUX256" s="461"/>
      <c r="BUY256" s="461"/>
      <c r="BUZ256" s="461"/>
      <c r="BVA256" s="461"/>
      <c r="BVB256" s="461"/>
      <c r="BVC256" s="461"/>
      <c r="BVD256" s="461"/>
      <c r="BVE256" s="461"/>
      <c r="BVF256" s="461"/>
      <c r="BVG256" s="461"/>
      <c r="BVH256" s="461"/>
      <c r="BVI256" s="461"/>
      <c r="BVJ256" s="461"/>
      <c r="BVK256" s="461"/>
      <c r="BVL256" s="461"/>
      <c r="BVM256" s="461"/>
      <c r="BVN256" s="461"/>
      <c r="BVO256" s="461"/>
      <c r="BVP256" s="461"/>
      <c r="BVQ256" s="461"/>
      <c r="BVR256" s="461"/>
      <c r="BVS256" s="461"/>
      <c r="BVT256" s="461"/>
      <c r="BVU256" s="461"/>
      <c r="BVV256" s="461"/>
      <c r="BVW256" s="461"/>
      <c r="BVX256" s="461"/>
      <c r="BVY256" s="461"/>
      <c r="BVZ256" s="461"/>
      <c r="BWA256" s="461"/>
      <c r="BWB256" s="461"/>
      <c r="BWC256" s="461"/>
      <c r="BWD256" s="461"/>
      <c r="BWE256" s="461"/>
      <c r="BWF256" s="461"/>
      <c r="BWG256" s="461"/>
      <c r="BWH256" s="461"/>
      <c r="BWI256" s="461"/>
      <c r="BWJ256" s="461"/>
      <c r="BWK256" s="461"/>
      <c r="BWL256" s="461"/>
      <c r="BWM256" s="461"/>
      <c r="BWN256" s="461"/>
      <c r="BWO256" s="461"/>
      <c r="BWP256" s="461"/>
      <c r="BWQ256" s="461"/>
      <c r="BWR256" s="461"/>
      <c r="BWS256" s="461"/>
      <c r="BWT256" s="461"/>
      <c r="BWU256" s="461"/>
      <c r="BWV256" s="461"/>
      <c r="BWW256" s="461"/>
      <c r="BWX256" s="461"/>
      <c r="BWY256" s="461"/>
      <c r="BWZ256" s="461"/>
      <c r="BXA256" s="461"/>
      <c r="BXB256" s="461"/>
      <c r="BXC256" s="461"/>
      <c r="BXD256" s="461"/>
      <c r="BXE256" s="461"/>
      <c r="BXF256" s="461"/>
      <c r="BXG256" s="461"/>
      <c r="BXH256" s="461"/>
      <c r="BXI256" s="461"/>
      <c r="BXJ256" s="461"/>
      <c r="BXK256" s="461"/>
      <c r="BXL256" s="461"/>
      <c r="BXM256" s="461"/>
      <c r="BXN256" s="461"/>
      <c r="BXO256" s="461"/>
      <c r="BXP256" s="461"/>
      <c r="BXQ256" s="461"/>
      <c r="BXR256" s="461"/>
      <c r="BXS256" s="461"/>
      <c r="BXT256" s="461"/>
      <c r="BXU256" s="461"/>
      <c r="BXV256" s="461"/>
      <c r="BXW256" s="461"/>
      <c r="BXX256" s="461"/>
      <c r="BXY256" s="461"/>
      <c r="BXZ256" s="461"/>
      <c r="BYA256" s="461"/>
      <c r="BYB256" s="461"/>
      <c r="BYC256" s="461"/>
      <c r="BYD256" s="461"/>
      <c r="BYE256" s="461"/>
      <c r="BYF256" s="461"/>
      <c r="BYG256" s="461"/>
      <c r="BYH256" s="461"/>
      <c r="BYI256" s="461"/>
      <c r="BYJ256" s="461"/>
      <c r="BYK256" s="461"/>
      <c r="BYL256" s="461"/>
      <c r="BYM256" s="461"/>
      <c r="BYN256" s="461"/>
      <c r="BYO256" s="461"/>
      <c r="BYP256" s="461"/>
      <c r="BYQ256" s="461"/>
      <c r="BYR256" s="461"/>
      <c r="BYS256" s="461"/>
      <c r="BYT256" s="461"/>
      <c r="BYU256" s="461"/>
      <c r="BYV256" s="461"/>
      <c r="BYW256" s="461"/>
      <c r="BYX256" s="461"/>
      <c r="BYY256" s="461"/>
      <c r="BYZ256" s="461"/>
      <c r="BZA256" s="461"/>
      <c r="BZB256" s="461"/>
      <c r="BZC256" s="461"/>
      <c r="BZD256" s="461"/>
      <c r="BZE256" s="461"/>
      <c r="BZF256" s="461"/>
      <c r="BZG256" s="461"/>
      <c r="BZH256" s="461"/>
      <c r="BZI256" s="461"/>
      <c r="BZJ256" s="461"/>
      <c r="BZK256" s="461"/>
      <c r="BZL256" s="461"/>
      <c r="BZM256" s="461"/>
      <c r="BZN256" s="461"/>
      <c r="BZO256" s="461"/>
      <c r="BZP256" s="461"/>
      <c r="BZQ256" s="461"/>
      <c r="BZR256" s="461"/>
      <c r="BZS256" s="461"/>
      <c r="BZT256" s="461"/>
      <c r="BZU256" s="461"/>
      <c r="BZV256" s="461"/>
      <c r="BZW256" s="461"/>
      <c r="BZX256" s="461"/>
      <c r="BZY256" s="461"/>
      <c r="BZZ256" s="461"/>
      <c r="CAA256" s="461"/>
      <c r="CAB256" s="461"/>
      <c r="CAC256" s="461"/>
      <c r="CAD256" s="461"/>
      <c r="CAE256" s="461"/>
      <c r="CAF256" s="461"/>
      <c r="CAG256" s="461"/>
      <c r="CAH256" s="461"/>
      <c r="CAI256" s="461"/>
      <c r="CAJ256" s="461"/>
      <c r="CAK256" s="461"/>
      <c r="CAL256" s="461"/>
      <c r="CAM256" s="461"/>
      <c r="CAN256" s="461"/>
      <c r="CAO256" s="461"/>
      <c r="CAP256" s="461"/>
      <c r="CAQ256" s="461"/>
      <c r="CAR256" s="461"/>
      <c r="CAS256" s="461"/>
      <c r="CAT256" s="461"/>
      <c r="CAU256" s="461"/>
      <c r="CAV256" s="461"/>
      <c r="CAW256" s="461"/>
      <c r="CAX256" s="461"/>
      <c r="CAY256" s="461"/>
      <c r="CAZ256" s="461"/>
      <c r="CBA256" s="461"/>
      <c r="CBB256" s="461"/>
      <c r="CBC256" s="461"/>
      <c r="CBD256" s="461"/>
      <c r="CBE256" s="461"/>
      <c r="CBF256" s="461"/>
      <c r="CBG256" s="461"/>
      <c r="CBH256" s="461"/>
      <c r="CBI256" s="461"/>
      <c r="CBJ256" s="461"/>
      <c r="CBK256" s="461"/>
      <c r="CBL256" s="461"/>
      <c r="CBM256" s="461"/>
      <c r="CBN256" s="461"/>
      <c r="CBO256" s="461"/>
      <c r="CBP256" s="461"/>
      <c r="CBQ256" s="461"/>
      <c r="CBR256" s="461"/>
      <c r="CBS256" s="461"/>
      <c r="CBT256" s="461"/>
      <c r="CBU256" s="461"/>
      <c r="CBV256" s="461"/>
      <c r="CBW256" s="461"/>
      <c r="CBX256" s="461"/>
      <c r="CBY256" s="461"/>
      <c r="CBZ256" s="461"/>
      <c r="CCA256" s="461"/>
      <c r="CCB256" s="461"/>
      <c r="CCC256" s="461"/>
      <c r="CCD256" s="461"/>
      <c r="CCE256" s="461"/>
      <c r="CCF256" s="461"/>
      <c r="CCG256" s="461"/>
      <c r="CCH256" s="461"/>
      <c r="CCI256" s="461"/>
      <c r="CCJ256" s="461"/>
      <c r="CCK256" s="461"/>
      <c r="CCL256" s="461"/>
      <c r="CCM256" s="461"/>
      <c r="CCN256" s="461"/>
      <c r="CCO256" s="461"/>
      <c r="CCP256" s="461"/>
      <c r="CCQ256" s="461"/>
      <c r="CCR256" s="461"/>
      <c r="CCS256" s="461"/>
      <c r="CCT256" s="461"/>
      <c r="CCU256" s="461"/>
      <c r="CCV256" s="461"/>
      <c r="CCW256" s="461"/>
      <c r="CCX256" s="461"/>
      <c r="CCY256" s="461"/>
      <c r="CCZ256" s="461"/>
      <c r="CDA256" s="461"/>
      <c r="CDB256" s="461"/>
      <c r="CDC256" s="461"/>
      <c r="CDD256" s="461"/>
      <c r="CDE256" s="461"/>
      <c r="CDF256" s="461"/>
      <c r="CDG256" s="461"/>
      <c r="CDH256" s="461"/>
      <c r="CDI256" s="461"/>
      <c r="CDJ256" s="461"/>
      <c r="CDK256" s="461"/>
      <c r="CDL256" s="461"/>
      <c r="CDM256" s="461"/>
      <c r="CDN256" s="461"/>
      <c r="CDO256" s="461"/>
      <c r="CDP256" s="461"/>
      <c r="CDQ256" s="461"/>
      <c r="CDR256" s="461"/>
      <c r="CDS256" s="461"/>
      <c r="CDT256" s="461"/>
      <c r="CDU256" s="461"/>
      <c r="CDV256" s="461"/>
      <c r="CDW256" s="461"/>
      <c r="CDX256" s="461"/>
      <c r="CDY256" s="461"/>
      <c r="CDZ256" s="461"/>
      <c r="CEA256" s="461"/>
      <c r="CEB256" s="461"/>
      <c r="CEC256" s="461"/>
      <c r="CED256" s="461"/>
      <c r="CEE256" s="461"/>
      <c r="CEF256" s="461"/>
      <c r="CEG256" s="461"/>
      <c r="CEH256" s="461"/>
      <c r="CEI256" s="461"/>
      <c r="CEJ256" s="461"/>
      <c r="CEK256" s="461"/>
      <c r="CEL256" s="461"/>
      <c r="CEM256" s="461"/>
      <c r="CEN256" s="461"/>
      <c r="CEO256" s="461"/>
      <c r="CEP256" s="461"/>
      <c r="CEQ256" s="461"/>
      <c r="CER256" s="461"/>
      <c r="CES256" s="461"/>
      <c r="CET256" s="461"/>
      <c r="CEU256" s="461"/>
      <c r="CEV256" s="461"/>
      <c r="CEW256" s="461"/>
      <c r="CEX256" s="461"/>
      <c r="CEY256" s="461"/>
      <c r="CEZ256" s="461"/>
      <c r="CFA256" s="461"/>
      <c r="CFB256" s="461"/>
      <c r="CFC256" s="461"/>
      <c r="CFD256" s="461"/>
      <c r="CFE256" s="461"/>
      <c r="CFF256" s="461"/>
      <c r="CFG256" s="461"/>
      <c r="CFH256" s="461"/>
      <c r="CFI256" s="461"/>
      <c r="CFJ256" s="461"/>
      <c r="CFK256" s="461"/>
      <c r="CFL256" s="461"/>
      <c r="CFM256" s="461"/>
      <c r="CFN256" s="461"/>
      <c r="CFO256" s="461"/>
      <c r="CFP256" s="461"/>
      <c r="CFQ256" s="461"/>
      <c r="CFR256" s="461"/>
      <c r="CFS256" s="461"/>
      <c r="CFT256" s="461"/>
      <c r="CFU256" s="461"/>
      <c r="CFV256" s="461"/>
      <c r="CFW256" s="461"/>
      <c r="CFX256" s="461"/>
      <c r="CFY256" s="461"/>
      <c r="CFZ256" s="461"/>
      <c r="CGA256" s="461"/>
      <c r="CGB256" s="461"/>
      <c r="CGC256" s="461"/>
      <c r="CGD256" s="461"/>
      <c r="CGE256" s="461"/>
      <c r="CGF256" s="461"/>
      <c r="CGG256" s="461"/>
      <c r="CGH256" s="461"/>
      <c r="CGI256" s="461"/>
      <c r="CGJ256" s="461"/>
      <c r="CGK256" s="461"/>
      <c r="CGL256" s="461"/>
      <c r="CGM256" s="461"/>
      <c r="CGN256" s="461"/>
      <c r="CGO256" s="461"/>
      <c r="CGP256" s="461"/>
      <c r="CGQ256" s="461"/>
      <c r="CGR256" s="461"/>
      <c r="CGS256" s="461"/>
      <c r="CGT256" s="461"/>
      <c r="CGU256" s="461"/>
      <c r="CGV256" s="461"/>
      <c r="CGW256" s="461"/>
      <c r="CGX256" s="461"/>
      <c r="CGY256" s="461"/>
      <c r="CGZ256" s="461"/>
      <c r="CHA256" s="461"/>
      <c r="CHB256" s="461"/>
      <c r="CHC256" s="461"/>
      <c r="CHD256" s="461"/>
      <c r="CHE256" s="461"/>
      <c r="CHF256" s="461"/>
      <c r="CHG256" s="461"/>
      <c r="CHH256" s="461"/>
      <c r="CHI256" s="461"/>
      <c r="CHJ256" s="461"/>
      <c r="CHK256" s="461"/>
      <c r="CHL256" s="461"/>
      <c r="CHM256" s="461"/>
      <c r="CHN256" s="461"/>
      <c r="CHO256" s="461"/>
      <c r="CHP256" s="461"/>
      <c r="CHQ256" s="461"/>
      <c r="CHR256" s="461"/>
      <c r="CHS256" s="461"/>
      <c r="CHT256" s="461"/>
      <c r="CHU256" s="461"/>
      <c r="CHV256" s="461"/>
      <c r="CHW256" s="461"/>
      <c r="CHX256" s="461"/>
      <c r="CHY256" s="461"/>
      <c r="CHZ256" s="461"/>
      <c r="CIA256" s="461"/>
      <c r="CIB256" s="461"/>
      <c r="CIC256" s="461"/>
      <c r="CID256" s="461"/>
      <c r="CIE256" s="461"/>
      <c r="CIF256" s="461"/>
      <c r="CIG256" s="461"/>
      <c r="CIH256" s="461"/>
      <c r="CII256" s="461"/>
      <c r="CIJ256" s="461"/>
      <c r="CIK256" s="461"/>
      <c r="CIL256" s="461"/>
      <c r="CIM256" s="461"/>
      <c r="CIN256" s="461"/>
      <c r="CIO256" s="461"/>
      <c r="CIP256" s="461"/>
      <c r="CIQ256" s="461"/>
      <c r="CIR256" s="461"/>
      <c r="CIS256" s="461"/>
      <c r="CIT256" s="461"/>
      <c r="CIU256" s="461"/>
      <c r="CIV256" s="461"/>
      <c r="CIW256" s="461"/>
      <c r="CIX256" s="461"/>
      <c r="CIY256" s="461"/>
      <c r="CIZ256" s="461"/>
      <c r="CJA256" s="461"/>
      <c r="CJB256" s="461"/>
      <c r="CJC256" s="461"/>
      <c r="CJD256" s="461"/>
      <c r="CJE256" s="461"/>
      <c r="CJF256" s="461"/>
      <c r="CJG256" s="461"/>
      <c r="CJH256" s="461"/>
      <c r="CJI256" s="461"/>
      <c r="CJJ256" s="461"/>
      <c r="CJK256" s="461"/>
      <c r="CJL256" s="461"/>
      <c r="CJM256" s="461"/>
      <c r="CJN256" s="461"/>
      <c r="CJO256" s="461"/>
      <c r="CJP256" s="461"/>
      <c r="CJQ256" s="461"/>
      <c r="CJR256" s="461"/>
      <c r="CJS256" s="461"/>
      <c r="CJT256" s="461"/>
      <c r="CJU256" s="461"/>
      <c r="CJV256" s="461"/>
      <c r="CJW256" s="461"/>
      <c r="CJX256" s="461"/>
      <c r="CJY256" s="461"/>
      <c r="CJZ256" s="461"/>
      <c r="CKA256" s="461"/>
      <c r="CKB256" s="461"/>
      <c r="CKC256" s="461"/>
      <c r="CKD256" s="461"/>
      <c r="CKE256" s="461"/>
      <c r="CKF256" s="461"/>
      <c r="CKG256" s="461"/>
      <c r="CKH256" s="461"/>
      <c r="CKI256" s="461"/>
      <c r="CKJ256" s="461"/>
      <c r="CKK256" s="461"/>
      <c r="CKL256" s="461"/>
      <c r="CKM256" s="461"/>
      <c r="CKN256" s="461"/>
      <c r="CKO256" s="461"/>
      <c r="CKP256" s="461"/>
      <c r="CKQ256" s="461"/>
      <c r="CKR256" s="461"/>
      <c r="CKS256" s="461"/>
      <c r="CKT256" s="461"/>
      <c r="CKU256" s="461"/>
      <c r="CKV256" s="461"/>
      <c r="CKW256" s="461"/>
      <c r="CKX256" s="461"/>
      <c r="CKY256" s="461"/>
      <c r="CKZ256" s="461"/>
      <c r="CLA256" s="461"/>
      <c r="CLB256" s="461"/>
      <c r="CLC256" s="461"/>
      <c r="CLD256" s="461"/>
      <c r="CLE256" s="461"/>
      <c r="CLF256" s="461"/>
      <c r="CLG256" s="461"/>
      <c r="CLH256" s="461"/>
      <c r="CLI256" s="461"/>
      <c r="CLJ256" s="461"/>
      <c r="CLK256" s="461"/>
      <c r="CLL256" s="461"/>
      <c r="CLM256" s="461"/>
      <c r="CLN256" s="461"/>
      <c r="CLO256" s="461"/>
      <c r="CLP256" s="461"/>
      <c r="CLQ256" s="461"/>
      <c r="CLR256" s="461"/>
      <c r="CLS256" s="461"/>
      <c r="CLT256" s="461"/>
      <c r="CLU256" s="461"/>
      <c r="CLV256" s="461"/>
      <c r="CLW256" s="461"/>
      <c r="CLX256" s="461"/>
      <c r="CLY256" s="461"/>
      <c r="CLZ256" s="461"/>
      <c r="CMA256" s="461"/>
      <c r="CMB256" s="461"/>
      <c r="CMC256" s="461"/>
      <c r="CMD256" s="461"/>
      <c r="CME256" s="461"/>
      <c r="CMF256" s="461"/>
      <c r="CMG256" s="461"/>
      <c r="CMH256" s="461"/>
      <c r="CMI256" s="461"/>
      <c r="CMJ256" s="461"/>
      <c r="CMK256" s="461"/>
      <c r="CML256" s="461"/>
      <c r="CMM256" s="461"/>
      <c r="CMN256" s="461"/>
      <c r="CMO256" s="461"/>
      <c r="CMP256" s="461"/>
      <c r="CMQ256" s="461"/>
      <c r="CMR256" s="461"/>
      <c r="CMS256" s="461"/>
      <c r="CMT256" s="461"/>
      <c r="CMU256" s="461"/>
      <c r="CMV256" s="461"/>
      <c r="CMW256" s="461"/>
      <c r="CMX256" s="461"/>
      <c r="CMY256" s="461"/>
      <c r="CMZ256" s="461"/>
      <c r="CNA256" s="461"/>
      <c r="CNB256" s="461"/>
      <c r="CNC256" s="461"/>
      <c r="CND256" s="461"/>
      <c r="CNE256" s="461"/>
      <c r="CNF256" s="461"/>
      <c r="CNG256" s="461"/>
      <c r="CNH256" s="461"/>
      <c r="CNI256" s="461"/>
      <c r="CNJ256" s="461"/>
      <c r="CNK256" s="461"/>
      <c r="CNL256" s="461"/>
      <c r="CNM256" s="461"/>
      <c r="CNN256" s="461"/>
      <c r="CNO256" s="461"/>
      <c r="CNP256" s="461"/>
      <c r="CNQ256" s="461"/>
      <c r="CNR256" s="461"/>
      <c r="CNS256" s="461"/>
      <c r="CNT256" s="461"/>
      <c r="CNU256" s="461"/>
      <c r="CNV256" s="461"/>
      <c r="CNW256" s="461"/>
      <c r="CNX256" s="461"/>
      <c r="CNY256" s="461"/>
      <c r="CNZ256" s="461"/>
      <c r="COA256" s="461"/>
      <c r="COB256" s="461"/>
      <c r="COC256" s="461"/>
      <c r="COD256" s="461"/>
      <c r="COE256" s="461"/>
      <c r="COF256" s="461"/>
      <c r="COG256" s="461"/>
      <c r="COH256" s="461"/>
      <c r="COI256" s="461"/>
      <c r="COJ256" s="461"/>
      <c r="COK256" s="461"/>
      <c r="COL256" s="461"/>
      <c r="COM256" s="461"/>
      <c r="CON256" s="461"/>
      <c r="COO256" s="461"/>
      <c r="COP256" s="461"/>
      <c r="COQ256" s="461"/>
      <c r="COR256" s="461"/>
      <c r="COS256" s="461"/>
      <c r="COT256" s="461"/>
      <c r="COU256" s="461"/>
      <c r="COV256" s="461"/>
      <c r="COW256" s="461"/>
      <c r="COX256" s="461"/>
      <c r="COY256" s="461"/>
      <c r="COZ256" s="461"/>
      <c r="CPA256" s="461"/>
      <c r="CPB256" s="461"/>
      <c r="CPC256" s="461"/>
      <c r="CPD256" s="461"/>
      <c r="CPE256" s="461"/>
      <c r="CPF256" s="461"/>
      <c r="CPG256" s="461"/>
      <c r="CPH256" s="461"/>
      <c r="CPI256" s="461"/>
      <c r="CPJ256" s="461"/>
      <c r="CPK256" s="461"/>
      <c r="CPL256" s="461"/>
      <c r="CPM256" s="461"/>
      <c r="CPN256" s="461"/>
      <c r="CPO256" s="461"/>
      <c r="CPP256" s="461"/>
      <c r="CPQ256" s="461"/>
      <c r="CPR256" s="461"/>
      <c r="CPS256" s="461"/>
      <c r="CPT256" s="461"/>
      <c r="CPU256" s="461"/>
      <c r="CPV256" s="461"/>
      <c r="CPW256" s="461"/>
      <c r="CPX256" s="461"/>
      <c r="CPY256" s="461"/>
      <c r="CPZ256" s="461"/>
      <c r="CQA256" s="461"/>
      <c r="CQB256" s="461"/>
      <c r="CQC256" s="461"/>
      <c r="CQD256" s="461"/>
      <c r="CQE256" s="461"/>
      <c r="CQF256" s="461"/>
      <c r="CQG256" s="461"/>
      <c r="CQH256" s="461"/>
      <c r="CQI256" s="461"/>
      <c r="CQJ256" s="461"/>
      <c r="CQK256" s="461"/>
      <c r="CQL256" s="461"/>
      <c r="CQM256" s="461"/>
      <c r="CQN256" s="461"/>
      <c r="CQO256" s="461"/>
      <c r="CQP256" s="461"/>
      <c r="CQQ256" s="461"/>
      <c r="CQR256" s="461"/>
      <c r="CQS256" s="461"/>
      <c r="CQT256" s="461"/>
      <c r="CQU256" s="461"/>
      <c r="CQV256" s="461"/>
      <c r="CQW256" s="461"/>
      <c r="CQX256" s="461"/>
      <c r="CQY256" s="461"/>
      <c r="CQZ256" s="461"/>
      <c r="CRA256" s="461"/>
      <c r="CRB256" s="461"/>
      <c r="CRC256" s="461"/>
      <c r="CRD256" s="461"/>
      <c r="CRE256" s="461"/>
      <c r="CRF256" s="461"/>
      <c r="CRG256" s="461"/>
      <c r="CRH256" s="461"/>
      <c r="CRI256" s="461"/>
      <c r="CRJ256" s="461"/>
      <c r="CRK256" s="461"/>
      <c r="CRL256" s="461"/>
      <c r="CRM256" s="461"/>
      <c r="CRN256" s="461"/>
      <c r="CRO256" s="461"/>
      <c r="CRP256" s="461"/>
      <c r="CRQ256" s="461"/>
      <c r="CRR256" s="461"/>
      <c r="CRS256" s="461"/>
      <c r="CRT256" s="461"/>
      <c r="CRU256" s="461"/>
      <c r="CRV256" s="461"/>
      <c r="CRW256" s="461"/>
      <c r="CRX256" s="461"/>
      <c r="CRY256" s="461"/>
      <c r="CRZ256" s="461"/>
      <c r="CSA256" s="461"/>
      <c r="CSB256" s="461"/>
      <c r="CSC256" s="461"/>
      <c r="CSD256" s="461"/>
      <c r="CSE256" s="461"/>
      <c r="CSF256" s="461"/>
      <c r="CSG256" s="461"/>
      <c r="CSH256" s="461"/>
      <c r="CSI256" s="461"/>
      <c r="CSJ256" s="461"/>
      <c r="CSK256" s="461"/>
      <c r="CSL256" s="461"/>
      <c r="CSM256" s="461"/>
      <c r="CSN256" s="461"/>
      <c r="CSO256" s="461"/>
      <c r="CSP256" s="461"/>
      <c r="CSQ256" s="461"/>
      <c r="CSR256" s="461"/>
      <c r="CSS256" s="461"/>
      <c r="CST256" s="461"/>
      <c r="CSU256" s="461"/>
      <c r="CSV256" s="461"/>
      <c r="CSW256" s="461"/>
      <c r="CSX256" s="461"/>
      <c r="CSY256" s="461"/>
      <c r="CSZ256" s="461"/>
      <c r="CTA256" s="461"/>
      <c r="CTB256" s="461"/>
      <c r="CTC256" s="461"/>
      <c r="CTD256" s="461"/>
      <c r="CTE256" s="461"/>
      <c r="CTF256" s="461"/>
      <c r="CTG256" s="461"/>
      <c r="CTH256" s="461"/>
      <c r="CTI256" s="461"/>
      <c r="CTJ256" s="461"/>
      <c r="CTK256" s="461"/>
      <c r="CTL256" s="461"/>
      <c r="CTM256" s="461"/>
      <c r="CTN256" s="461"/>
      <c r="CTO256" s="461"/>
      <c r="CTP256" s="461"/>
      <c r="CTQ256" s="461"/>
      <c r="CTR256" s="461"/>
      <c r="CTS256" s="461"/>
      <c r="CTT256" s="461"/>
      <c r="CTU256" s="461"/>
      <c r="CTV256" s="461"/>
      <c r="CTW256" s="461"/>
      <c r="CTX256" s="461"/>
      <c r="CTY256" s="461"/>
      <c r="CTZ256" s="461"/>
      <c r="CUA256" s="461"/>
      <c r="CUB256" s="461"/>
      <c r="CUC256" s="461"/>
      <c r="CUD256" s="461"/>
      <c r="CUE256" s="461"/>
      <c r="CUF256" s="461"/>
      <c r="CUG256" s="461"/>
      <c r="CUH256" s="461"/>
      <c r="CUI256" s="461"/>
      <c r="CUJ256" s="461"/>
      <c r="CUK256" s="461"/>
      <c r="CUL256" s="461"/>
      <c r="CUM256" s="461"/>
      <c r="CUN256" s="461"/>
      <c r="CUO256" s="461"/>
      <c r="CUP256" s="461"/>
      <c r="CUQ256" s="461"/>
      <c r="CUR256" s="461"/>
      <c r="CUS256" s="461"/>
      <c r="CUT256" s="461"/>
      <c r="CUU256" s="461"/>
      <c r="CUV256" s="461"/>
      <c r="CUW256" s="461"/>
      <c r="CUX256" s="461"/>
      <c r="CUY256" s="461"/>
      <c r="CUZ256" s="461"/>
      <c r="CVA256" s="461"/>
      <c r="CVB256" s="461"/>
      <c r="CVC256" s="461"/>
      <c r="CVD256" s="461"/>
      <c r="CVE256" s="461"/>
      <c r="CVF256" s="461"/>
      <c r="CVG256" s="461"/>
      <c r="CVH256" s="461"/>
      <c r="CVI256" s="461"/>
      <c r="CVJ256" s="461"/>
      <c r="CVK256" s="461"/>
      <c r="CVL256" s="461"/>
      <c r="CVM256" s="461"/>
      <c r="CVN256" s="461"/>
      <c r="CVO256" s="461"/>
      <c r="CVP256" s="461"/>
      <c r="CVQ256" s="461"/>
      <c r="CVR256" s="461"/>
      <c r="CVS256" s="461"/>
      <c r="CVT256" s="461"/>
      <c r="CVU256" s="461"/>
      <c r="CVV256" s="461"/>
      <c r="CVW256" s="461"/>
      <c r="CVX256" s="461"/>
      <c r="CVY256" s="461"/>
      <c r="CVZ256" s="461"/>
      <c r="CWA256" s="461"/>
      <c r="CWB256" s="461"/>
      <c r="CWC256" s="461"/>
      <c r="CWD256" s="461"/>
      <c r="CWE256" s="461"/>
      <c r="CWF256" s="461"/>
      <c r="CWG256" s="461"/>
      <c r="CWH256" s="461"/>
      <c r="CWI256" s="461"/>
      <c r="CWJ256" s="461"/>
      <c r="CWK256" s="461"/>
      <c r="CWL256" s="461"/>
      <c r="CWM256" s="461"/>
      <c r="CWN256" s="461"/>
      <c r="CWO256" s="461"/>
      <c r="CWP256" s="461"/>
      <c r="CWQ256" s="461"/>
      <c r="CWR256" s="461"/>
      <c r="CWS256" s="461"/>
      <c r="CWT256" s="461"/>
      <c r="CWU256" s="461"/>
      <c r="CWV256" s="461"/>
      <c r="CWW256" s="461"/>
      <c r="CWX256" s="461"/>
      <c r="CWY256" s="461"/>
      <c r="CWZ256" s="461"/>
      <c r="CXA256" s="461"/>
      <c r="CXB256" s="461"/>
      <c r="CXC256" s="461"/>
      <c r="CXD256" s="461"/>
      <c r="CXE256" s="461"/>
      <c r="CXF256" s="461"/>
      <c r="CXG256" s="461"/>
      <c r="CXH256" s="461"/>
      <c r="CXI256" s="461"/>
      <c r="CXJ256" s="461"/>
      <c r="CXK256" s="461"/>
      <c r="CXL256" s="461"/>
      <c r="CXM256" s="461"/>
      <c r="CXN256" s="461"/>
      <c r="CXO256" s="461"/>
      <c r="CXP256" s="461"/>
      <c r="CXQ256" s="461"/>
      <c r="CXR256" s="461"/>
      <c r="CXS256" s="461"/>
      <c r="CXT256" s="461"/>
      <c r="CXU256" s="461"/>
      <c r="CXV256" s="461"/>
      <c r="CXW256" s="461"/>
      <c r="CXX256" s="461"/>
      <c r="CXY256" s="461"/>
      <c r="CXZ256" s="461"/>
      <c r="CYA256" s="461"/>
      <c r="CYB256" s="461"/>
      <c r="CYC256" s="461"/>
      <c r="CYD256" s="461"/>
      <c r="CYE256" s="461"/>
      <c r="CYF256" s="461"/>
      <c r="CYG256" s="461"/>
      <c r="CYH256" s="461"/>
      <c r="CYI256" s="461"/>
      <c r="CYJ256" s="461"/>
      <c r="CYK256" s="461"/>
      <c r="CYL256" s="461"/>
      <c r="CYM256" s="461"/>
      <c r="CYN256" s="461"/>
      <c r="CYO256" s="461"/>
      <c r="CYP256" s="461"/>
      <c r="CYQ256" s="461"/>
      <c r="CYR256" s="461"/>
      <c r="CYS256" s="461"/>
      <c r="CYT256" s="461"/>
      <c r="CYU256" s="461"/>
      <c r="CYV256" s="461"/>
      <c r="CYW256" s="461"/>
      <c r="CYX256" s="461"/>
      <c r="CYY256" s="461"/>
      <c r="CYZ256" s="461"/>
      <c r="CZA256" s="461"/>
      <c r="CZB256" s="461"/>
      <c r="CZC256" s="461"/>
      <c r="CZD256" s="461"/>
      <c r="CZE256" s="461"/>
      <c r="CZF256" s="461"/>
      <c r="CZG256" s="461"/>
      <c r="CZH256" s="461"/>
      <c r="CZI256" s="461"/>
      <c r="CZJ256" s="461"/>
      <c r="CZK256" s="461"/>
      <c r="CZL256" s="461"/>
      <c r="CZM256" s="461"/>
      <c r="CZN256" s="461"/>
      <c r="CZO256" s="461"/>
      <c r="CZP256" s="461"/>
      <c r="CZQ256" s="461"/>
      <c r="CZR256" s="461"/>
      <c r="CZS256" s="461"/>
      <c r="CZT256" s="461"/>
      <c r="CZU256" s="461"/>
      <c r="CZV256" s="461"/>
      <c r="CZW256" s="461"/>
      <c r="CZX256" s="461"/>
      <c r="CZY256" s="461"/>
      <c r="CZZ256" s="461"/>
      <c r="DAA256" s="461"/>
      <c r="DAB256" s="461"/>
      <c r="DAC256" s="461"/>
      <c r="DAD256" s="461"/>
      <c r="DAE256" s="461"/>
      <c r="DAF256" s="461"/>
      <c r="DAG256" s="461"/>
      <c r="DAH256" s="461"/>
      <c r="DAI256" s="461"/>
      <c r="DAJ256" s="461"/>
      <c r="DAK256" s="461"/>
      <c r="DAL256" s="461"/>
      <c r="DAM256" s="461"/>
      <c r="DAN256" s="461"/>
      <c r="DAO256" s="461"/>
      <c r="DAP256" s="461"/>
      <c r="DAQ256" s="461"/>
      <c r="DAR256" s="461"/>
      <c r="DAS256" s="461"/>
      <c r="DAT256" s="461"/>
      <c r="DAU256" s="461"/>
      <c r="DAV256" s="461"/>
      <c r="DAW256" s="461"/>
      <c r="DAX256" s="461"/>
      <c r="DAY256" s="461"/>
      <c r="DAZ256" s="461"/>
      <c r="DBA256" s="461"/>
      <c r="DBB256" s="461"/>
      <c r="DBC256" s="461"/>
      <c r="DBD256" s="461"/>
      <c r="DBE256" s="461"/>
      <c r="DBF256" s="461"/>
      <c r="DBG256" s="461"/>
      <c r="DBH256" s="461"/>
      <c r="DBI256" s="461"/>
      <c r="DBJ256" s="461"/>
      <c r="DBK256" s="461"/>
      <c r="DBL256" s="461"/>
      <c r="DBM256" s="461"/>
      <c r="DBN256" s="461"/>
      <c r="DBO256" s="461"/>
      <c r="DBP256" s="461"/>
      <c r="DBQ256" s="461"/>
      <c r="DBR256" s="461"/>
      <c r="DBS256" s="461"/>
      <c r="DBT256" s="461"/>
      <c r="DBU256" s="461"/>
      <c r="DBV256" s="461"/>
      <c r="DBW256" s="461"/>
      <c r="DBX256" s="461"/>
      <c r="DBY256" s="461"/>
      <c r="DBZ256" s="461"/>
      <c r="DCA256" s="461"/>
      <c r="DCB256" s="461"/>
      <c r="DCC256" s="461"/>
      <c r="DCD256" s="461"/>
      <c r="DCE256" s="461"/>
      <c r="DCF256" s="461"/>
      <c r="DCG256" s="461"/>
      <c r="DCH256" s="461"/>
      <c r="DCI256" s="461"/>
      <c r="DCJ256" s="461"/>
      <c r="DCK256" s="461"/>
      <c r="DCL256" s="461"/>
      <c r="DCM256" s="461"/>
      <c r="DCN256" s="461"/>
      <c r="DCO256" s="461"/>
      <c r="DCP256" s="461"/>
      <c r="DCQ256" s="461"/>
      <c r="DCR256" s="461"/>
      <c r="DCS256" s="461"/>
      <c r="DCT256" s="461"/>
      <c r="DCU256" s="461"/>
      <c r="DCV256" s="461"/>
      <c r="DCW256" s="461"/>
      <c r="DCX256" s="461"/>
      <c r="DCY256" s="461"/>
      <c r="DCZ256" s="461"/>
      <c r="DDA256" s="461"/>
      <c r="DDB256" s="461"/>
      <c r="DDC256" s="461"/>
      <c r="DDD256" s="461"/>
      <c r="DDE256" s="461"/>
      <c r="DDF256" s="461"/>
      <c r="DDG256" s="461"/>
      <c r="DDH256" s="461"/>
      <c r="DDI256" s="461"/>
      <c r="DDJ256" s="461"/>
      <c r="DDK256" s="461"/>
      <c r="DDL256" s="461"/>
      <c r="DDM256" s="461"/>
      <c r="DDN256" s="461"/>
      <c r="DDO256" s="461"/>
      <c r="DDP256" s="461"/>
      <c r="DDQ256" s="461"/>
      <c r="DDR256" s="461"/>
      <c r="DDS256" s="461"/>
      <c r="DDT256" s="461"/>
      <c r="DDU256" s="461"/>
      <c r="DDV256" s="461"/>
      <c r="DDW256" s="461"/>
      <c r="DDX256" s="461"/>
      <c r="DDY256" s="461"/>
      <c r="DDZ256" s="461"/>
      <c r="DEA256" s="461"/>
      <c r="DEB256" s="461"/>
      <c r="DEC256" s="461"/>
      <c r="DED256" s="461"/>
      <c r="DEE256" s="461"/>
      <c r="DEF256" s="461"/>
      <c r="DEG256" s="461"/>
      <c r="DEH256" s="461"/>
      <c r="DEI256" s="461"/>
      <c r="DEJ256" s="461"/>
      <c r="DEK256" s="461"/>
      <c r="DEL256" s="461"/>
      <c r="DEM256" s="461"/>
      <c r="DEN256" s="461"/>
      <c r="DEO256" s="461"/>
      <c r="DEP256" s="461"/>
      <c r="DEQ256" s="461"/>
      <c r="DER256" s="461"/>
      <c r="DES256" s="461"/>
      <c r="DET256" s="461"/>
      <c r="DEU256" s="461"/>
      <c r="DEV256" s="461"/>
      <c r="DEW256" s="461"/>
      <c r="DEX256" s="461"/>
      <c r="DEY256" s="461"/>
      <c r="DEZ256" s="461"/>
      <c r="DFA256" s="461"/>
      <c r="DFB256" s="461"/>
      <c r="DFC256" s="461"/>
      <c r="DFD256" s="461"/>
      <c r="DFE256" s="461"/>
      <c r="DFF256" s="461"/>
      <c r="DFG256" s="461"/>
      <c r="DFH256" s="461"/>
      <c r="DFI256" s="461"/>
      <c r="DFJ256" s="461"/>
      <c r="DFK256" s="461"/>
      <c r="DFL256" s="461"/>
      <c r="DFM256" s="461"/>
      <c r="DFN256" s="461"/>
      <c r="DFO256" s="461"/>
      <c r="DFP256" s="461"/>
      <c r="DFQ256" s="461"/>
      <c r="DFR256" s="461"/>
      <c r="DFS256" s="461"/>
      <c r="DFT256" s="461"/>
      <c r="DFU256" s="461"/>
      <c r="DFV256" s="461"/>
      <c r="DFW256" s="461"/>
      <c r="DFX256" s="461"/>
      <c r="DFY256" s="461"/>
      <c r="DFZ256" s="461"/>
      <c r="DGA256" s="461"/>
      <c r="DGB256" s="461"/>
      <c r="DGC256" s="461"/>
      <c r="DGD256" s="461"/>
      <c r="DGE256" s="461"/>
      <c r="DGF256" s="461"/>
      <c r="DGG256" s="461"/>
      <c r="DGH256" s="461"/>
      <c r="DGI256" s="461"/>
      <c r="DGJ256" s="461"/>
      <c r="DGK256" s="461"/>
      <c r="DGL256" s="461"/>
      <c r="DGM256" s="461"/>
      <c r="DGN256" s="461"/>
      <c r="DGO256" s="461"/>
      <c r="DGP256" s="461"/>
      <c r="DGQ256" s="461"/>
      <c r="DGR256" s="461"/>
      <c r="DGS256" s="461"/>
      <c r="DGT256" s="461"/>
      <c r="DGU256" s="461"/>
      <c r="DGV256" s="461"/>
      <c r="DGW256" s="461"/>
      <c r="DGX256" s="461"/>
      <c r="DGY256" s="461"/>
      <c r="DGZ256" s="461"/>
      <c r="DHA256" s="461"/>
      <c r="DHB256" s="461"/>
      <c r="DHC256" s="461"/>
      <c r="DHD256" s="461"/>
      <c r="DHE256" s="461"/>
      <c r="DHF256" s="461"/>
      <c r="DHG256" s="461"/>
      <c r="DHH256" s="461"/>
      <c r="DHI256" s="461"/>
      <c r="DHJ256" s="461"/>
      <c r="DHK256" s="461"/>
      <c r="DHL256" s="461"/>
      <c r="DHM256" s="461"/>
      <c r="DHN256" s="461"/>
      <c r="DHO256" s="461"/>
      <c r="DHP256" s="461"/>
      <c r="DHQ256" s="461"/>
      <c r="DHR256" s="461"/>
      <c r="DHS256" s="461"/>
      <c r="DHT256" s="461"/>
      <c r="DHU256" s="461"/>
      <c r="DHV256" s="461"/>
      <c r="DHW256" s="461"/>
      <c r="DHX256" s="461"/>
      <c r="DHY256" s="461"/>
      <c r="DHZ256" s="461"/>
      <c r="DIA256" s="461"/>
      <c r="DIB256" s="461"/>
      <c r="DIC256" s="461"/>
      <c r="DID256" s="461"/>
      <c r="DIE256" s="461"/>
      <c r="DIF256" s="461"/>
      <c r="DIG256" s="461"/>
      <c r="DIH256" s="461"/>
      <c r="DII256" s="461"/>
      <c r="DIJ256" s="461"/>
      <c r="DIK256" s="461"/>
      <c r="DIL256" s="461"/>
      <c r="DIM256" s="461"/>
      <c r="DIN256" s="461"/>
      <c r="DIO256" s="461"/>
      <c r="DIP256" s="461"/>
      <c r="DIQ256" s="461"/>
      <c r="DIR256" s="461"/>
      <c r="DIS256" s="461"/>
      <c r="DIT256" s="461"/>
      <c r="DIU256" s="461"/>
      <c r="DIV256" s="461"/>
      <c r="DIW256" s="461"/>
      <c r="DIX256" s="461"/>
      <c r="DIY256" s="461"/>
      <c r="DIZ256" s="461"/>
      <c r="DJA256" s="461"/>
      <c r="DJB256" s="461"/>
      <c r="DJC256" s="461"/>
      <c r="DJD256" s="461"/>
      <c r="DJE256" s="461"/>
      <c r="DJF256" s="461"/>
      <c r="DJG256" s="461"/>
      <c r="DJH256" s="461"/>
      <c r="DJI256" s="461"/>
      <c r="DJJ256" s="461"/>
      <c r="DJK256" s="461"/>
      <c r="DJL256" s="461"/>
      <c r="DJM256" s="461"/>
      <c r="DJN256" s="461"/>
      <c r="DJO256" s="461"/>
      <c r="DJP256" s="461"/>
      <c r="DJQ256" s="461"/>
      <c r="DJR256" s="461"/>
      <c r="DJS256" s="461"/>
      <c r="DJT256" s="461"/>
      <c r="DJU256" s="461"/>
      <c r="DJV256" s="461"/>
      <c r="DJW256" s="461"/>
      <c r="DJX256" s="461"/>
      <c r="DJY256" s="461"/>
      <c r="DJZ256" s="461"/>
      <c r="DKA256" s="461"/>
      <c r="DKB256" s="461"/>
      <c r="DKC256" s="461"/>
      <c r="DKD256" s="461"/>
      <c r="DKE256" s="461"/>
      <c r="DKF256" s="461"/>
      <c r="DKG256" s="461"/>
      <c r="DKH256" s="461"/>
      <c r="DKI256" s="461"/>
      <c r="DKJ256" s="461"/>
      <c r="DKK256" s="461"/>
      <c r="DKL256" s="461"/>
      <c r="DKM256" s="461"/>
      <c r="DKN256" s="461"/>
      <c r="DKO256" s="461"/>
      <c r="DKP256" s="461"/>
      <c r="DKQ256" s="461"/>
      <c r="DKR256" s="461"/>
      <c r="DKS256" s="461"/>
      <c r="DKT256" s="461"/>
      <c r="DKU256" s="461"/>
      <c r="DKV256" s="461"/>
      <c r="DKW256" s="461"/>
      <c r="DKX256" s="461"/>
      <c r="DKY256" s="461"/>
      <c r="DKZ256" s="461"/>
      <c r="DLA256" s="461"/>
      <c r="DLB256" s="461"/>
      <c r="DLC256" s="461"/>
      <c r="DLD256" s="461"/>
      <c r="DLE256" s="461"/>
      <c r="DLF256" s="461"/>
      <c r="DLG256" s="461"/>
      <c r="DLH256" s="461"/>
      <c r="DLI256" s="461"/>
      <c r="DLJ256" s="461"/>
      <c r="DLK256" s="461"/>
      <c r="DLL256" s="461"/>
      <c r="DLM256" s="461"/>
      <c r="DLN256" s="461"/>
      <c r="DLO256" s="461"/>
      <c r="DLP256" s="461"/>
      <c r="DLQ256" s="461"/>
      <c r="DLR256" s="461"/>
      <c r="DLS256" s="461"/>
      <c r="DLT256" s="461"/>
      <c r="DLU256" s="461"/>
      <c r="DLV256" s="461"/>
      <c r="DLW256" s="461"/>
      <c r="DLX256" s="461"/>
      <c r="DLY256" s="461"/>
      <c r="DLZ256" s="461"/>
      <c r="DMA256" s="461"/>
      <c r="DMB256" s="461"/>
      <c r="DMC256" s="461"/>
      <c r="DMD256" s="461"/>
      <c r="DME256" s="461"/>
      <c r="DMF256" s="461"/>
      <c r="DMG256" s="461"/>
      <c r="DMH256" s="461"/>
      <c r="DMI256" s="461"/>
      <c r="DMJ256" s="461"/>
      <c r="DMK256" s="461"/>
      <c r="DML256" s="461"/>
      <c r="DMM256" s="461"/>
      <c r="DMN256" s="461"/>
      <c r="DMO256" s="461"/>
      <c r="DMP256" s="461"/>
      <c r="DMQ256" s="461"/>
      <c r="DMR256" s="461"/>
      <c r="DMS256" s="461"/>
      <c r="DMT256" s="461"/>
      <c r="DMU256" s="461"/>
      <c r="DMV256" s="461"/>
      <c r="DMW256" s="461"/>
      <c r="DMX256" s="461"/>
      <c r="DMY256" s="461"/>
      <c r="DMZ256" s="461"/>
      <c r="DNA256" s="461"/>
      <c r="DNB256" s="461"/>
      <c r="DNC256" s="461"/>
      <c r="DND256" s="461"/>
      <c r="DNE256" s="461"/>
      <c r="DNF256" s="461"/>
      <c r="DNG256" s="461"/>
      <c r="DNH256" s="461"/>
      <c r="DNI256" s="461"/>
      <c r="DNJ256" s="461"/>
      <c r="DNK256" s="461"/>
      <c r="DNL256" s="461"/>
      <c r="DNM256" s="461"/>
      <c r="DNN256" s="461"/>
      <c r="DNO256" s="461"/>
      <c r="DNP256" s="461"/>
      <c r="DNQ256" s="461"/>
      <c r="DNR256" s="461"/>
      <c r="DNS256" s="461"/>
      <c r="DNT256" s="461"/>
      <c r="DNU256" s="461"/>
      <c r="DNV256" s="461"/>
      <c r="DNW256" s="461"/>
      <c r="DNX256" s="461"/>
      <c r="DNY256" s="461"/>
      <c r="DNZ256" s="461"/>
      <c r="DOA256" s="461"/>
      <c r="DOB256" s="461"/>
      <c r="DOC256" s="461"/>
      <c r="DOD256" s="461"/>
      <c r="DOE256" s="461"/>
      <c r="DOF256" s="461"/>
      <c r="DOG256" s="461"/>
      <c r="DOH256" s="461"/>
      <c r="DOI256" s="461"/>
      <c r="DOJ256" s="461"/>
      <c r="DOK256" s="461"/>
      <c r="DOL256" s="461"/>
      <c r="DOM256" s="461"/>
      <c r="DON256" s="461"/>
      <c r="DOO256" s="461"/>
      <c r="DOP256" s="461"/>
      <c r="DOQ256" s="461"/>
      <c r="DOR256" s="461"/>
      <c r="DOS256" s="461"/>
      <c r="DOT256" s="461"/>
      <c r="DOU256" s="461"/>
      <c r="DOV256" s="461"/>
      <c r="DOW256" s="461"/>
      <c r="DOX256" s="461"/>
      <c r="DOY256" s="461"/>
      <c r="DOZ256" s="461"/>
      <c r="DPA256" s="461"/>
      <c r="DPB256" s="461"/>
      <c r="DPC256" s="461"/>
      <c r="DPD256" s="461"/>
      <c r="DPE256" s="461"/>
      <c r="DPF256" s="461"/>
      <c r="DPG256" s="461"/>
      <c r="DPH256" s="461"/>
      <c r="DPI256" s="461"/>
      <c r="DPJ256" s="461"/>
      <c r="DPK256" s="461"/>
      <c r="DPL256" s="461"/>
      <c r="DPM256" s="461"/>
      <c r="DPN256" s="461"/>
      <c r="DPO256" s="461"/>
      <c r="DPP256" s="461"/>
      <c r="DPQ256" s="461"/>
      <c r="DPR256" s="461"/>
      <c r="DPS256" s="461"/>
      <c r="DPT256" s="461"/>
      <c r="DPU256" s="461"/>
      <c r="DPV256" s="461"/>
      <c r="DPW256" s="461"/>
      <c r="DPX256" s="461"/>
      <c r="DPY256" s="461"/>
      <c r="DPZ256" s="461"/>
      <c r="DQA256" s="461"/>
      <c r="DQB256" s="461"/>
      <c r="DQC256" s="461"/>
      <c r="DQD256" s="461"/>
      <c r="DQE256" s="461"/>
      <c r="DQF256" s="461"/>
      <c r="DQG256" s="461"/>
      <c r="DQH256" s="461"/>
      <c r="DQI256" s="461"/>
      <c r="DQJ256" s="461"/>
      <c r="DQK256" s="461"/>
      <c r="DQL256" s="461"/>
      <c r="DQM256" s="461"/>
      <c r="DQN256" s="461"/>
      <c r="DQO256" s="461"/>
      <c r="DQP256" s="461"/>
      <c r="DQQ256" s="461"/>
      <c r="DQR256" s="461"/>
      <c r="DQS256" s="461"/>
      <c r="DQT256" s="461"/>
      <c r="DQU256" s="461"/>
      <c r="DQV256" s="461"/>
      <c r="DQW256" s="461"/>
      <c r="DQX256" s="461"/>
      <c r="DQY256" s="461"/>
      <c r="DQZ256" s="461"/>
      <c r="DRA256" s="461"/>
      <c r="DRB256" s="461"/>
      <c r="DRC256" s="461"/>
      <c r="DRD256" s="461"/>
      <c r="DRE256" s="461"/>
      <c r="DRF256" s="461"/>
      <c r="DRG256" s="461"/>
      <c r="DRH256" s="461"/>
      <c r="DRI256" s="461"/>
      <c r="DRJ256" s="461"/>
      <c r="DRK256" s="461"/>
      <c r="DRL256" s="461"/>
      <c r="DRM256" s="461"/>
      <c r="DRN256" s="461"/>
      <c r="DRO256" s="461"/>
      <c r="DRP256" s="461"/>
      <c r="DRQ256" s="461"/>
      <c r="DRR256" s="461"/>
      <c r="DRS256" s="461"/>
      <c r="DRT256" s="461"/>
      <c r="DRU256" s="461"/>
      <c r="DRV256" s="461"/>
      <c r="DRW256" s="461"/>
      <c r="DRX256" s="461"/>
      <c r="DRY256" s="461"/>
      <c r="DRZ256" s="461"/>
      <c r="DSA256" s="461"/>
      <c r="DSB256" s="461"/>
      <c r="DSC256" s="461"/>
      <c r="DSD256" s="461"/>
      <c r="DSE256" s="461"/>
      <c r="DSF256" s="461"/>
      <c r="DSG256" s="461"/>
      <c r="DSH256" s="461"/>
      <c r="DSI256" s="461"/>
      <c r="DSJ256" s="461"/>
      <c r="DSK256" s="461"/>
      <c r="DSL256" s="461"/>
      <c r="DSM256" s="461"/>
      <c r="DSN256" s="461"/>
      <c r="DSO256" s="461"/>
      <c r="DSP256" s="461"/>
      <c r="DSQ256" s="461"/>
      <c r="DSR256" s="461"/>
      <c r="DSS256" s="461"/>
      <c r="DST256" s="461"/>
      <c r="DSU256" s="461"/>
      <c r="DSV256" s="461"/>
      <c r="DSW256" s="461"/>
      <c r="DSX256" s="461"/>
      <c r="DSY256" s="461"/>
      <c r="DSZ256" s="461"/>
      <c r="DTA256" s="461"/>
      <c r="DTB256" s="461"/>
      <c r="DTC256" s="461"/>
      <c r="DTD256" s="461"/>
      <c r="DTE256" s="461"/>
      <c r="DTF256" s="461"/>
      <c r="DTG256" s="461"/>
      <c r="DTH256" s="461"/>
      <c r="DTI256" s="461"/>
      <c r="DTJ256" s="461"/>
      <c r="DTK256" s="461"/>
      <c r="DTL256" s="461"/>
      <c r="DTM256" s="461"/>
      <c r="DTN256" s="461"/>
      <c r="DTO256" s="461"/>
      <c r="DTP256" s="461"/>
      <c r="DTQ256" s="461"/>
      <c r="DTR256" s="461"/>
      <c r="DTS256" s="461"/>
      <c r="DTT256" s="461"/>
      <c r="DTU256" s="461"/>
      <c r="DTV256" s="461"/>
      <c r="DTW256" s="461"/>
      <c r="DTX256" s="461"/>
      <c r="DTY256" s="461"/>
      <c r="DTZ256" s="461"/>
      <c r="DUA256" s="461"/>
      <c r="DUB256" s="461"/>
      <c r="DUC256" s="461"/>
      <c r="DUD256" s="461"/>
      <c r="DUE256" s="461"/>
      <c r="DUF256" s="461"/>
      <c r="DUG256" s="461"/>
      <c r="DUH256" s="461"/>
      <c r="DUI256" s="461"/>
      <c r="DUJ256" s="461"/>
      <c r="DUK256" s="461"/>
      <c r="DUL256" s="461"/>
      <c r="DUM256" s="461"/>
      <c r="DUN256" s="461"/>
      <c r="DUO256" s="461"/>
      <c r="DUP256" s="461"/>
      <c r="DUQ256" s="461"/>
      <c r="DUR256" s="461"/>
      <c r="DUS256" s="461"/>
      <c r="DUT256" s="461"/>
      <c r="DUU256" s="461"/>
      <c r="DUV256" s="461"/>
      <c r="DUW256" s="461"/>
      <c r="DUX256" s="461"/>
      <c r="DUY256" s="461"/>
      <c r="DUZ256" s="461"/>
      <c r="DVA256" s="461"/>
      <c r="DVB256" s="461"/>
      <c r="DVC256" s="461"/>
      <c r="DVD256" s="461"/>
      <c r="DVE256" s="461"/>
      <c r="DVF256" s="461"/>
      <c r="DVG256" s="461"/>
      <c r="DVH256" s="461"/>
      <c r="DVI256" s="461"/>
      <c r="DVJ256" s="461"/>
      <c r="DVK256" s="461"/>
      <c r="DVL256" s="461"/>
      <c r="DVM256" s="461"/>
      <c r="DVN256" s="461"/>
      <c r="DVO256" s="461"/>
      <c r="DVP256" s="461"/>
      <c r="DVQ256" s="461"/>
      <c r="DVR256" s="461"/>
      <c r="DVS256" s="461"/>
      <c r="DVT256" s="461"/>
      <c r="DVU256" s="461"/>
      <c r="DVV256" s="461"/>
      <c r="DVW256" s="461"/>
      <c r="DVX256" s="461"/>
      <c r="DVY256" s="461"/>
      <c r="DVZ256" s="461"/>
      <c r="DWA256" s="461"/>
      <c r="DWB256" s="461"/>
      <c r="DWC256" s="461"/>
      <c r="DWD256" s="461"/>
      <c r="DWE256" s="461"/>
      <c r="DWF256" s="461"/>
      <c r="DWG256" s="461"/>
      <c r="DWH256" s="461"/>
      <c r="DWI256" s="461"/>
      <c r="DWJ256" s="461"/>
      <c r="DWK256" s="461"/>
      <c r="DWL256" s="461"/>
      <c r="DWM256" s="461"/>
      <c r="DWN256" s="461"/>
      <c r="DWO256" s="461"/>
      <c r="DWP256" s="461"/>
      <c r="DWQ256" s="461"/>
      <c r="DWR256" s="461"/>
      <c r="DWS256" s="461"/>
      <c r="DWT256" s="461"/>
      <c r="DWU256" s="461"/>
      <c r="DWV256" s="461"/>
      <c r="DWW256" s="461"/>
      <c r="DWX256" s="461"/>
      <c r="DWY256" s="461"/>
      <c r="DWZ256" s="461"/>
      <c r="DXA256" s="461"/>
      <c r="DXB256" s="461"/>
      <c r="DXC256" s="461"/>
      <c r="DXD256" s="461"/>
      <c r="DXE256" s="461"/>
      <c r="DXF256" s="461"/>
      <c r="DXG256" s="461"/>
      <c r="DXH256" s="461"/>
      <c r="DXI256" s="461"/>
      <c r="DXJ256" s="461"/>
      <c r="DXK256" s="461"/>
      <c r="DXL256" s="461"/>
      <c r="DXM256" s="461"/>
      <c r="DXN256" s="461"/>
      <c r="DXO256" s="461"/>
      <c r="DXP256" s="461"/>
      <c r="DXQ256" s="461"/>
      <c r="DXR256" s="461"/>
      <c r="DXS256" s="461"/>
      <c r="DXT256" s="461"/>
      <c r="DXU256" s="461"/>
      <c r="DXV256" s="461"/>
      <c r="DXW256" s="461"/>
      <c r="DXX256" s="461"/>
      <c r="DXY256" s="461"/>
      <c r="DXZ256" s="461"/>
      <c r="DYA256" s="461"/>
      <c r="DYB256" s="461"/>
      <c r="DYC256" s="461"/>
      <c r="DYD256" s="461"/>
      <c r="DYE256" s="461"/>
      <c r="DYF256" s="461"/>
      <c r="DYG256" s="461"/>
      <c r="DYH256" s="461"/>
      <c r="DYI256" s="461"/>
      <c r="DYJ256" s="461"/>
      <c r="DYK256" s="461"/>
      <c r="DYL256" s="461"/>
      <c r="DYM256" s="461"/>
      <c r="DYN256" s="461"/>
      <c r="DYO256" s="461"/>
      <c r="DYP256" s="461"/>
      <c r="DYQ256" s="461"/>
      <c r="DYR256" s="461"/>
      <c r="DYS256" s="461"/>
      <c r="DYT256" s="461"/>
      <c r="DYU256" s="461"/>
      <c r="DYV256" s="461"/>
      <c r="DYW256" s="461"/>
      <c r="DYX256" s="461"/>
      <c r="DYY256" s="461"/>
      <c r="DYZ256" s="461"/>
      <c r="DZA256" s="461"/>
      <c r="DZB256" s="461"/>
      <c r="DZC256" s="461"/>
      <c r="DZD256" s="461"/>
      <c r="DZE256" s="461"/>
      <c r="DZF256" s="461"/>
      <c r="DZG256" s="461"/>
      <c r="DZH256" s="461"/>
      <c r="DZI256" s="461"/>
      <c r="DZJ256" s="461"/>
      <c r="DZK256" s="461"/>
      <c r="DZL256" s="461"/>
      <c r="DZM256" s="461"/>
      <c r="DZN256" s="461"/>
      <c r="DZO256" s="461"/>
      <c r="DZP256" s="461"/>
      <c r="DZQ256" s="461"/>
      <c r="DZR256" s="461"/>
      <c r="DZS256" s="461"/>
      <c r="DZT256" s="461"/>
      <c r="DZU256" s="461"/>
      <c r="DZV256" s="461"/>
      <c r="DZW256" s="461"/>
      <c r="DZX256" s="461"/>
      <c r="DZY256" s="461"/>
      <c r="DZZ256" s="461"/>
      <c r="EAA256" s="461"/>
      <c r="EAB256" s="461"/>
      <c r="EAC256" s="461"/>
      <c r="EAD256" s="461"/>
      <c r="EAE256" s="461"/>
      <c r="EAF256" s="461"/>
      <c r="EAG256" s="461"/>
      <c r="EAH256" s="461"/>
      <c r="EAI256" s="461"/>
      <c r="EAJ256" s="461"/>
      <c r="EAK256" s="461"/>
      <c r="EAL256" s="461"/>
      <c r="EAM256" s="461"/>
      <c r="EAN256" s="461"/>
      <c r="EAO256" s="461"/>
      <c r="EAP256" s="461"/>
      <c r="EAQ256" s="461"/>
      <c r="EAR256" s="461"/>
      <c r="EAS256" s="461"/>
      <c r="EAT256" s="461"/>
      <c r="EAU256" s="461"/>
      <c r="EAV256" s="461"/>
      <c r="EAW256" s="461"/>
      <c r="EAX256" s="461"/>
      <c r="EAY256" s="461"/>
      <c r="EAZ256" s="461"/>
      <c r="EBA256" s="461"/>
      <c r="EBB256" s="461"/>
      <c r="EBC256" s="461"/>
      <c r="EBD256" s="461"/>
      <c r="EBE256" s="461"/>
      <c r="EBF256" s="461"/>
      <c r="EBG256" s="461"/>
      <c r="EBH256" s="461"/>
      <c r="EBI256" s="461"/>
      <c r="EBJ256" s="461"/>
      <c r="EBK256" s="461"/>
      <c r="EBL256" s="461"/>
      <c r="EBM256" s="461"/>
      <c r="EBN256" s="461"/>
      <c r="EBO256" s="461"/>
      <c r="EBP256" s="461"/>
      <c r="EBQ256" s="461"/>
      <c r="EBR256" s="461"/>
      <c r="EBS256" s="461"/>
      <c r="EBT256" s="461"/>
      <c r="EBU256" s="461"/>
      <c r="EBV256" s="461"/>
      <c r="EBW256" s="461"/>
      <c r="EBX256" s="461"/>
      <c r="EBY256" s="461"/>
      <c r="EBZ256" s="461"/>
      <c r="ECA256" s="461"/>
      <c r="ECB256" s="461"/>
      <c r="ECC256" s="461"/>
      <c r="ECD256" s="461"/>
      <c r="ECE256" s="461"/>
      <c r="ECF256" s="461"/>
      <c r="ECG256" s="461"/>
      <c r="ECH256" s="461"/>
      <c r="ECI256" s="461"/>
      <c r="ECJ256" s="461"/>
      <c r="ECK256" s="461"/>
      <c r="ECL256" s="461"/>
      <c r="ECM256" s="461"/>
      <c r="ECN256" s="461"/>
      <c r="ECO256" s="461"/>
      <c r="ECP256" s="461"/>
      <c r="ECQ256" s="461"/>
      <c r="ECR256" s="461"/>
      <c r="ECS256" s="461"/>
      <c r="ECT256" s="461"/>
      <c r="ECU256" s="461"/>
      <c r="ECV256" s="461"/>
      <c r="ECW256" s="461"/>
      <c r="ECX256" s="461"/>
      <c r="ECY256" s="461"/>
      <c r="ECZ256" s="461"/>
      <c r="EDA256" s="461"/>
      <c r="EDB256" s="461"/>
      <c r="EDC256" s="461"/>
      <c r="EDD256" s="461"/>
      <c r="EDE256" s="461"/>
      <c r="EDF256" s="461"/>
      <c r="EDG256" s="461"/>
      <c r="EDH256" s="461"/>
      <c r="EDI256" s="461"/>
      <c r="EDJ256" s="461"/>
      <c r="EDK256" s="461"/>
      <c r="EDL256" s="461"/>
      <c r="EDM256" s="461"/>
      <c r="EDN256" s="461"/>
      <c r="EDO256" s="461"/>
      <c r="EDP256" s="461"/>
      <c r="EDQ256" s="461"/>
      <c r="EDR256" s="461"/>
      <c r="EDS256" s="461"/>
      <c r="EDT256" s="461"/>
      <c r="EDU256" s="461"/>
      <c r="EDV256" s="461"/>
      <c r="EDW256" s="461"/>
      <c r="EDX256" s="461"/>
      <c r="EDY256" s="461"/>
      <c r="EDZ256" s="461"/>
      <c r="EEA256" s="461"/>
      <c r="EEB256" s="461"/>
      <c r="EEC256" s="461"/>
      <c r="EED256" s="461"/>
      <c r="EEE256" s="461"/>
      <c r="EEF256" s="461"/>
      <c r="EEG256" s="461"/>
      <c r="EEH256" s="461"/>
      <c r="EEI256" s="461"/>
      <c r="EEJ256" s="461"/>
      <c r="EEK256" s="461"/>
      <c r="EEL256" s="461"/>
      <c r="EEM256" s="461"/>
      <c r="EEN256" s="461"/>
      <c r="EEO256" s="461"/>
      <c r="EEP256" s="461"/>
      <c r="EEQ256" s="461"/>
      <c r="EER256" s="461"/>
      <c r="EES256" s="461"/>
      <c r="EET256" s="461"/>
      <c r="EEU256" s="461"/>
      <c r="EEV256" s="461"/>
      <c r="EEW256" s="461"/>
      <c r="EEX256" s="461"/>
      <c r="EEY256" s="461"/>
      <c r="EEZ256" s="461"/>
      <c r="EFA256" s="461"/>
      <c r="EFB256" s="461"/>
      <c r="EFC256" s="461"/>
      <c r="EFD256" s="461"/>
      <c r="EFE256" s="461"/>
      <c r="EFF256" s="461"/>
      <c r="EFG256" s="461"/>
      <c r="EFH256" s="461"/>
      <c r="EFI256" s="461"/>
      <c r="EFJ256" s="461"/>
      <c r="EFK256" s="461"/>
      <c r="EFL256" s="461"/>
      <c r="EFM256" s="461"/>
      <c r="EFN256" s="461"/>
      <c r="EFO256" s="461"/>
      <c r="EFP256" s="461"/>
      <c r="EFQ256" s="461"/>
      <c r="EFR256" s="461"/>
      <c r="EFS256" s="461"/>
      <c r="EFT256" s="461"/>
      <c r="EFU256" s="461"/>
      <c r="EFV256" s="461"/>
      <c r="EFW256" s="461"/>
      <c r="EFX256" s="461"/>
      <c r="EFY256" s="461"/>
      <c r="EFZ256" s="461"/>
      <c r="EGA256" s="461"/>
      <c r="EGB256" s="461"/>
      <c r="EGC256" s="461"/>
      <c r="EGD256" s="461"/>
      <c r="EGE256" s="461"/>
      <c r="EGF256" s="461"/>
      <c r="EGG256" s="461"/>
      <c r="EGH256" s="461"/>
      <c r="EGI256" s="461"/>
      <c r="EGJ256" s="461"/>
      <c r="EGK256" s="461"/>
      <c r="EGL256" s="461"/>
      <c r="EGM256" s="461"/>
      <c r="EGN256" s="461"/>
      <c r="EGO256" s="461"/>
      <c r="EGP256" s="461"/>
      <c r="EGQ256" s="461"/>
      <c r="EGR256" s="461"/>
      <c r="EGS256" s="461"/>
      <c r="EGT256" s="461"/>
      <c r="EGU256" s="461"/>
      <c r="EGV256" s="461"/>
      <c r="EGW256" s="461"/>
      <c r="EGX256" s="461"/>
      <c r="EGY256" s="461"/>
      <c r="EGZ256" s="461"/>
      <c r="EHA256" s="461"/>
      <c r="EHB256" s="461"/>
      <c r="EHC256" s="461"/>
      <c r="EHD256" s="461"/>
      <c r="EHE256" s="461"/>
      <c r="EHF256" s="461"/>
      <c r="EHG256" s="461"/>
      <c r="EHH256" s="461"/>
      <c r="EHI256" s="461"/>
      <c r="EHJ256" s="461"/>
      <c r="EHK256" s="461"/>
      <c r="EHL256" s="461"/>
      <c r="EHM256" s="461"/>
      <c r="EHN256" s="461"/>
      <c r="EHO256" s="461"/>
      <c r="EHP256" s="461"/>
      <c r="EHQ256" s="461"/>
      <c r="EHR256" s="461"/>
      <c r="EHS256" s="461"/>
      <c r="EHT256" s="461"/>
      <c r="EHU256" s="461"/>
      <c r="EHV256" s="461"/>
      <c r="EHW256" s="461"/>
      <c r="EHX256" s="461"/>
      <c r="EHY256" s="461"/>
      <c r="EHZ256" s="461"/>
      <c r="EIA256" s="461"/>
      <c r="EIB256" s="461"/>
      <c r="EIC256" s="461"/>
      <c r="EID256" s="461"/>
      <c r="EIE256" s="461"/>
      <c r="EIF256" s="461"/>
      <c r="EIG256" s="461"/>
      <c r="EIH256" s="461"/>
      <c r="EII256" s="461"/>
      <c r="EIJ256" s="461"/>
      <c r="EIK256" s="461"/>
      <c r="EIL256" s="461"/>
      <c r="EIM256" s="461"/>
      <c r="EIN256" s="461"/>
      <c r="EIO256" s="461"/>
      <c r="EIP256" s="461"/>
      <c r="EIQ256" s="461"/>
      <c r="EIR256" s="461"/>
      <c r="EIS256" s="461"/>
      <c r="EIT256" s="461"/>
      <c r="EIU256" s="461"/>
      <c r="EIV256" s="461"/>
      <c r="EIW256" s="461"/>
      <c r="EIX256" s="461"/>
      <c r="EIY256" s="461"/>
      <c r="EIZ256" s="461"/>
      <c r="EJA256" s="461"/>
      <c r="EJB256" s="461"/>
      <c r="EJC256" s="461"/>
      <c r="EJD256" s="461"/>
      <c r="EJE256" s="461"/>
      <c r="EJF256" s="461"/>
      <c r="EJG256" s="461"/>
      <c r="EJH256" s="461"/>
      <c r="EJI256" s="461"/>
      <c r="EJJ256" s="461"/>
      <c r="EJK256" s="461"/>
      <c r="EJL256" s="461"/>
      <c r="EJM256" s="461"/>
      <c r="EJN256" s="461"/>
      <c r="EJO256" s="461"/>
      <c r="EJP256" s="461"/>
      <c r="EJQ256" s="461"/>
      <c r="EJR256" s="461"/>
      <c r="EJS256" s="461"/>
      <c r="EJT256" s="461"/>
      <c r="EJU256" s="461"/>
      <c r="EJV256" s="461"/>
      <c r="EJW256" s="461"/>
      <c r="EJX256" s="461"/>
      <c r="EJY256" s="461"/>
      <c r="EJZ256" s="461"/>
      <c r="EKA256" s="461"/>
      <c r="EKB256" s="461"/>
      <c r="EKC256" s="461"/>
      <c r="EKD256" s="461"/>
      <c r="EKE256" s="461"/>
      <c r="EKF256" s="461"/>
      <c r="EKG256" s="461"/>
      <c r="EKH256" s="461"/>
      <c r="EKI256" s="461"/>
      <c r="EKJ256" s="461"/>
      <c r="EKK256" s="461"/>
      <c r="EKL256" s="461"/>
      <c r="EKM256" s="461"/>
      <c r="EKN256" s="461"/>
      <c r="EKO256" s="461"/>
      <c r="EKP256" s="461"/>
      <c r="EKQ256" s="461"/>
      <c r="EKR256" s="461"/>
      <c r="EKS256" s="461"/>
      <c r="EKT256" s="461"/>
      <c r="EKU256" s="461"/>
      <c r="EKV256" s="461"/>
      <c r="EKW256" s="461"/>
      <c r="EKX256" s="461"/>
      <c r="EKY256" s="461"/>
      <c r="EKZ256" s="461"/>
      <c r="ELA256" s="461"/>
      <c r="ELB256" s="461"/>
      <c r="ELC256" s="461"/>
      <c r="ELD256" s="461"/>
      <c r="ELE256" s="461"/>
      <c r="ELF256" s="461"/>
      <c r="ELG256" s="461"/>
      <c r="ELH256" s="461"/>
      <c r="ELI256" s="461"/>
      <c r="ELJ256" s="461"/>
      <c r="ELK256" s="461"/>
      <c r="ELL256" s="461"/>
      <c r="ELM256" s="461"/>
      <c r="ELN256" s="461"/>
      <c r="ELO256" s="461"/>
      <c r="ELP256" s="461"/>
      <c r="ELQ256" s="461"/>
      <c r="ELR256" s="461"/>
      <c r="ELS256" s="461"/>
      <c r="ELT256" s="461"/>
      <c r="ELU256" s="461"/>
      <c r="ELV256" s="461"/>
      <c r="ELW256" s="461"/>
      <c r="ELX256" s="461"/>
      <c r="ELY256" s="461"/>
      <c r="ELZ256" s="461"/>
      <c r="EMA256" s="461"/>
      <c r="EMB256" s="461"/>
      <c r="EMC256" s="461"/>
      <c r="EMD256" s="461"/>
      <c r="EME256" s="461"/>
      <c r="EMF256" s="461"/>
      <c r="EMG256" s="461"/>
      <c r="EMH256" s="461"/>
      <c r="EMI256" s="461"/>
      <c r="EMJ256" s="461"/>
      <c r="EMK256" s="461"/>
      <c r="EML256" s="461"/>
      <c r="EMM256" s="461"/>
      <c r="EMN256" s="461"/>
      <c r="EMO256" s="461"/>
      <c r="EMP256" s="461"/>
      <c r="EMQ256" s="461"/>
      <c r="EMR256" s="461"/>
      <c r="EMS256" s="461"/>
      <c r="EMT256" s="461"/>
      <c r="EMU256" s="461"/>
      <c r="EMV256" s="461"/>
      <c r="EMW256" s="461"/>
      <c r="EMX256" s="461"/>
      <c r="EMY256" s="461"/>
      <c r="EMZ256" s="461"/>
      <c r="ENA256" s="461"/>
      <c r="ENB256" s="461"/>
      <c r="ENC256" s="461"/>
      <c r="END256" s="461"/>
      <c r="ENE256" s="461"/>
      <c r="ENF256" s="461"/>
      <c r="ENG256" s="461"/>
      <c r="ENH256" s="461"/>
      <c r="ENI256" s="461"/>
      <c r="ENJ256" s="461"/>
      <c r="ENK256" s="461"/>
      <c r="ENL256" s="461"/>
      <c r="ENM256" s="461"/>
      <c r="ENN256" s="461"/>
      <c r="ENO256" s="461"/>
      <c r="ENP256" s="461"/>
      <c r="ENQ256" s="461"/>
      <c r="ENR256" s="461"/>
      <c r="ENS256" s="461"/>
      <c r="ENT256" s="461"/>
      <c r="ENU256" s="461"/>
      <c r="ENV256" s="461"/>
      <c r="ENW256" s="461"/>
      <c r="ENX256" s="461"/>
      <c r="ENY256" s="461"/>
      <c r="ENZ256" s="461"/>
      <c r="EOA256" s="461"/>
      <c r="EOB256" s="461"/>
      <c r="EOC256" s="461"/>
      <c r="EOD256" s="461"/>
      <c r="EOE256" s="461"/>
      <c r="EOF256" s="461"/>
      <c r="EOG256" s="461"/>
      <c r="EOH256" s="461"/>
      <c r="EOI256" s="461"/>
      <c r="EOJ256" s="461"/>
      <c r="EOK256" s="461"/>
      <c r="EOL256" s="461"/>
      <c r="EOM256" s="461"/>
      <c r="EON256" s="461"/>
      <c r="EOO256" s="461"/>
      <c r="EOP256" s="461"/>
      <c r="EOQ256" s="461"/>
      <c r="EOR256" s="461"/>
      <c r="EOS256" s="461"/>
      <c r="EOT256" s="461"/>
      <c r="EOU256" s="461"/>
      <c r="EOV256" s="461"/>
      <c r="EOW256" s="461"/>
      <c r="EOX256" s="461"/>
      <c r="EOY256" s="461"/>
      <c r="EOZ256" s="461"/>
      <c r="EPA256" s="461"/>
      <c r="EPB256" s="461"/>
      <c r="EPC256" s="461"/>
      <c r="EPD256" s="461"/>
      <c r="EPE256" s="461"/>
      <c r="EPF256" s="461"/>
      <c r="EPG256" s="461"/>
      <c r="EPH256" s="461"/>
      <c r="EPI256" s="461"/>
      <c r="EPJ256" s="461"/>
      <c r="EPK256" s="461"/>
      <c r="EPL256" s="461"/>
      <c r="EPM256" s="461"/>
      <c r="EPN256" s="461"/>
      <c r="EPO256" s="461"/>
      <c r="EPP256" s="461"/>
      <c r="EPQ256" s="461"/>
      <c r="EPR256" s="461"/>
      <c r="EPS256" s="461"/>
      <c r="EPT256" s="461"/>
      <c r="EPU256" s="461"/>
      <c r="EPV256" s="461"/>
      <c r="EPW256" s="461"/>
      <c r="EPX256" s="461"/>
      <c r="EPY256" s="461"/>
      <c r="EPZ256" s="461"/>
      <c r="EQA256" s="461"/>
      <c r="EQB256" s="461"/>
      <c r="EQC256" s="461"/>
      <c r="EQD256" s="461"/>
      <c r="EQE256" s="461"/>
      <c r="EQF256" s="461"/>
      <c r="EQG256" s="461"/>
      <c r="EQH256" s="461"/>
      <c r="EQI256" s="461"/>
      <c r="EQJ256" s="461"/>
      <c r="EQK256" s="461"/>
      <c r="EQL256" s="461"/>
      <c r="EQM256" s="461"/>
      <c r="EQN256" s="461"/>
      <c r="EQO256" s="461"/>
      <c r="EQP256" s="461"/>
      <c r="EQQ256" s="461"/>
      <c r="EQR256" s="461"/>
      <c r="EQS256" s="461"/>
      <c r="EQT256" s="461"/>
      <c r="EQU256" s="461"/>
      <c r="EQV256" s="461"/>
      <c r="EQW256" s="461"/>
      <c r="EQX256" s="461"/>
      <c r="EQY256" s="461"/>
      <c r="EQZ256" s="461"/>
      <c r="ERA256" s="461"/>
      <c r="ERB256" s="461"/>
      <c r="ERC256" s="461"/>
      <c r="ERD256" s="461"/>
      <c r="ERE256" s="461"/>
      <c r="ERF256" s="461"/>
      <c r="ERG256" s="461"/>
      <c r="ERH256" s="461"/>
      <c r="ERI256" s="461"/>
      <c r="ERJ256" s="461"/>
      <c r="ERK256" s="461"/>
      <c r="ERL256" s="461"/>
      <c r="ERM256" s="461"/>
      <c r="ERN256" s="461"/>
      <c r="ERO256" s="461"/>
      <c r="ERP256" s="461"/>
      <c r="ERQ256" s="461"/>
      <c r="ERR256" s="461"/>
      <c r="ERS256" s="461"/>
      <c r="ERT256" s="461"/>
      <c r="ERU256" s="461"/>
      <c r="ERV256" s="461"/>
      <c r="ERW256" s="461"/>
      <c r="ERX256" s="461"/>
      <c r="ERY256" s="461"/>
      <c r="ERZ256" s="461"/>
      <c r="ESA256" s="461"/>
      <c r="ESB256" s="461"/>
      <c r="ESC256" s="461"/>
      <c r="ESD256" s="461"/>
      <c r="ESE256" s="461"/>
      <c r="ESF256" s="461"/>
      <c r="ESG256" s="461"/>
      <c r="ESH256" s="461"/>
      <c r="ESI256" s="461"/>
      <c r="ESJ256" s="461"/>
      <c r="ESK256" s="461"/>
      <c r="ESL256" s="461"/>
      <c r="ESM256" s="461"/>
      <c r="ESN256" s="461"/>
      <c r="ESO256" s="461"/>
      <c r="ESP256" s="461"/>
      <c r="ESQ256" s="461"/>
      <c r="ESR256" s="461"/>
      <c r="ESS256" s="461"/>
      <c r="EST256" s="461"/>
      <c r="ESU256" s="461"/>
      <c r="ESV256" s="461"/>
      <c r="ESW256" s="461"/>
      <c r="ESX256" s="461"/>
      <c r="ESY256" s="461"/>
      <c r="ESZ256" s="461"/>
      <c r="ETA256" s="461"/>
      <c r="ETB256" s="461"/>
      <c r="ETC256" s="461"/>
      <c r="ETD256" s="461"/>
      <c r="ETE256" s="461"/>
      <c r="ETF256" s="461"/>
      <c r="ETG256" s="461"/>
      <c r="ETH256" s="461"/>
      <c r="ETI256" s="461"/>
      <c r="ETJ256" s="461"/>
      <c r="ETK256" s="461"/>
      <c r="ETL256" s="461"/>
      <c r="ETM256" s="461"/>
      <c r="ETN256" s="461"/>
      <c r="ETO256" s="461"/>
      <c r="ETP256" s="461"/>
      <c r="ETQ256" s="461"/>
      <c r="ETR256" s="461"/>
      <c r="ETS256" s="461"/>
      <c r="ETT256" s="461"/>
      <c r="ETU256" s="461"/>
      <c r="ETV256" s="461"/>
      <c r="ETW256" s="461"/>
      <c r="ETX256" s="461"/>
      <c r="ETY256" s="461"/>
      <c r="ETZ256" s="461"/>
      <c r="EUA256" s="461"/>
      <c r="EUB256" s="461"/>
      <c r="EUC256" s="461"/>
      <c r="EUD256" s="461"/>
      <c r="EUE256" s="461"/>
      <c r="EUF256" s="461"/>
      <c r="EUG256" s="461"/>
      <c r="EUH256" s="461"/>
      <c r="EUI256" s="461"/>
      <c r="EUJ256" s="461"/>
      <c r="EUK256" s="461"/>
      <c r="EUL256" s="461"/>
      <c r="EUM256" s="461"/>
      <c r="EUN256" s="461"/>
      <c r="EUO256" s="461"/>
      <c r="EUP256" s="461"/>
      <c r="EUQ256" s="461"/>
      <c r="EUR256" s="461"/>
      <c r="EUS256" s="461"/>
      <c r="EUT256" s="461"/>
      <c r="EUU256" s="461"/>
      <c r="EUV256" s="461"/>
      <c r="EUW256" s="461"/>
      <c r="EUX256" s="461"/>
      <c r="EUY256" s="461"/>
      <c r="EUZ256" s="461"/>
      <c r="EVA256" s="461"/>
      <c r="EVB256" s="461"/>
      <c r="EVC256" s="461"/>
      <c r="EVD256" s="461"/>
      <c r="EVE256" s="461"/>
      <c r="EVF256" s="461"/>
      <c r="EVG256" s="461"/>
      <c r="EVH256" s="461"/>
      <c r="EVI256" s="461"/>
      <c r="EVJ256" s="461"/>
      <c r="EVK256" s="461"/>
      <c r="EVL256" s="461"/>
      <c r="EVM256" s="461"/>
      <c r="EVN256" s="461"/>
      <c r="EVO256" s="461"/>
      <c r="EVP256" s="461"/>
      <c r="EVQ256" s="461"/>
      <c r="EVR256" s="461"/>
      <c r="EVS256" s="461"/>
      <c r="EVT256" s="461"/>
      <c r="EVU256" s="461"/>
      <c r="EVV256" s="461"/>
      <c r="EVW256" s="461"/>
      <c r="EVX256" s="461"/>
      <c r="EVY256" s="461"/>
      <c r="EVZ256" s="461"/>
      <c r="EWA256" s="461"/>
      <c r="EWB256" s="461"/>
      <c r="EWC256" s="461"/>
      <c r="EWD256" s="461"/>
      <c r="EWE256" s="461"/>
      <c r="EWF256" s="461"/>
      <c r="EWG256" s="461"/>
      <c r="EWH256" s="461"/>
      <c r="EWI256" s="461"/>
      <c r="EWJ256" s="461"/>
      <c r="EWK256" s="461"/>
      <c r="EWL256" s="461"/>
      <c r="EWM256" s="461"/>
      <c r="EWN256" s="461"/>
      <c r="EWO256" s="461"/>
      <c r="EWP256" s="461"/>
      <c r="EWQ256" s="461"/>
      <c r="EWR256" s="461"/>
      <c r="EWS256" s="461"/>
      <c r="EWT256" s="461"/>
      <c r="EWU256" s="461"/>
      <c r="EWV256" s="461"/>
      <c r="EWW256" s="461"/>
      <c r="EWX256" s="461"/>
      <c r="EWY256" s="461"/>
      <c r="EWZ256" s="461"/>
      <c r="EXA256" s="461"/>
      <c r="EXB256" s="461"/>
      <c r="EXC256" s="461"/>
      <c r="EXD256" s="461"/>
      <c r="EXE256" s="461"/>
      <c r="EXF256" s="461"/>
      <c r="EXG256" s="461"/>
      <c r="EXH256" s="461"/>
      <c r="EXI256" s="461"/>
      <c r="EXJ256" s="461"/>
      <c r="EXK256" s="461"/>
      <c r="EXL256" s="461"/>
      <c r="EXM256" s="461"/>
      <c r="EXN256" s="461"/>
      <c r="EXO256" s="461"/>
      <c r="EXP256" s="461"/>
      <c r="EXQ256" s="461"/>
      <c r="EXR256" s="461"/>
      <c r="EXS256" s="461"/>
      <c r="EXT256" s="461"/>
      <c r="EXU256" s="461"/>
      <c r="EXV256" s="461"/>
      <c r="EXW256" s="461"/>
      <c r="EXX256" s="461"/>
      <c r="EXY256" s="461"/>
      <c r="EXZ256" s="461"/>
      <c r="EYA256" s="461"/>
      <c r="EYB256" s="461"/>
      <c r="EYC256" s="461"/>
      <c r="EYD256" s="461"/>
      <c r="EYE256" s="461"/>
      <c r="EYF256" s="461"/>
      <c r="EYG256" s="461"/>
      <c r="EYH256" s="461"/>
      <c r="EYI256" s="461"/>
      <c r="EYJ256" s="461"/>
      <c r="EYK256" s="461"/>
      <c r="EYL256" s="461"/>
      <c r="EYM256" s="461"/>
      <c r="EYN256" s="461"/>
      <c r="EYO256" s="461"/>
      <c r="EYP256" s="461"/>
      <c r="EYQ256" s="461"/>
      <c r="EYR256" s="461"/>
      <c r="EYS256" s="461"/>
      <c r="EYT256" s="461"/>
      <c r="EYU256" s="461"/>
      <c r="EYV256" s="461"/>
      <c r="EYW256" s="461"/>
      <c r="EYX256" s="461"/>
      <c r="EYY256" s="461"/>
      <c r="EYZ256" s="461"/>
      <c r="EZA256" s="461"/>
      <c r="EZB256" s="461"/>
      <c r="EZC256" s="461"/>
      <c r="EZD256" s="461"/>
      <c r="EZE256" s="461"/>
      <c r="EZF256" s="461"/>
      <c r="EZG256" s="461"/>
      <c r="EZH256" s="461"/>
      <c r="EZI256" s="461"/>
      <c r="EZJ256" s="461"/>
      <c r="EZK256" s="461"/>
      <c r="EZL256" s="461"/>
      <c r="EZM256" s="461"/>
      <c r="EZN256" s="461"/>
      <c r="EZO256" s="461"/>
      <c r="EZP256" s="461"/>
      <c r="EZQ256" s="461"/>
      <c r="EZR256" s="461"/>
      <c r="EZS256" s="461"/>
      <c r="EZT256" s="461"/>
      <c r="EZU256" s="461"/>
      <c r="EZV256" s="461"/>
      <c r="EZW256" s="461"/>
      <c r="EZX256" s="461"/>
      <c r="EZY256" s="461"/>
      <c r="EZZ256" s="461"/>
      <c r="FAA256" s="461"/>
      <c r="FAB256" s="461"/>
      <c r="FAC256" s="461"/>
      <c r="FAD256" s="461"/>
      <c r="FAE256" s="461"/>
      <c r="FAF256" s="461"/>
      <c r="FAG256" s="461"/>
      <c r="FAH256" s="461"/>
      <c r="FAI256" s="461"/>
      <c r="FAJ256" s="461"/>
      <c r="FAK256" s="461"/>
      <c r="FAL256" s="461"/>
      <c r="FAM256" s="461"/>
      <c r="FAN256" s="461"/>
      <c r="FAO256" s="461"/>
      <c r="FAP256" s="461"/>
      <c r="FAQ256" s="461"/>
      <c r="FAR256" s="461"/>
      <c r="FAS256" s="461"/>
      <c r="FAT256" s="461"/>
      <c r="FAU256" s="461"/>
      <c r="FAV256" s="461"/>
      <c r="FAW256" s="461"/>
      <c r="FAX256" s="461"/>
      <c r="FAY256" s="461"/>
      <c r="FAZ256" s="461"/>
      <c r="FBA256" s="461"/>
      <c r="FBB256" s="461"/>
      <c r="FBC256" s="461"/>
      <c r="FBD256" s="461"/>
      <c r="FBE256" s="461"/>
      <c r="FBF256" s="461"/>
      <c r="FBG256" s="461"/>
      <c r="FBH256" s="461"/>
      <c r="FBI256" s="461"/>
      <c r="FBJ256" s="461"/>
      <c r="FBK256" s="461"/>
      <c r="FBL256" s="461"/>
      <c r="FBM256" s="461"/>
      <c r="FBN256" s="461"/>
      <c r="FBO256" s="461"/>
      <c r="FBP256" s="461"/>
      <c r="FBQ256" s="461"/>
      <c r="FBR256" s="461"/>
      <c r="FBS256" s="461"/>
      <c r="FBT256" s="461"/>
      <c r="FBU256" s="461"/>
      <c r="FBV256" s="461"/>
      <c r="FBW256" s="461"/>
      <c r="FBX256" s="461"/>
      <c r="FBY256" s="461"/>
      <c r="FBZ256" s="461"/>
      <c r="FCA256" s="461"/>
      <c r="FCB256" s="461"/>
      <c r="FCC256" s="461"/>
      <c r="FCD256" s="461"/>
      <c r="FCE256" s="461"/>
      <c r="FCF256" s="461"/>
      <c r="FCG256" s="461"/>
      <c r="FCH256" s="461"/>
      <c r="FCI256" s="461"/>
      <c r="FCJ256" s="461"/>
      <c r="FCK256" s="461"/>
      <c r="FCL256" s="461"/>
      <c r="FCM256" s="461"/>
      <c r="FCN256" s="461"/>
      <c r="FCO256" s="461"/>
      <c r="FCP256" s="461"/>
      <c r="FCQ256" s="461"/>
      <c r="FCR256" s="461"/>
      <c r="FCS256" s="461"/>
      <c r="FCT256" s="461"/>
      <c r="FCU256" s="461"/>
      <c r="FCV256" s="461"/>
      <c r="FCW256" s="461"/>
      <c r="FCX256" s="461"/>
      <c r="FCY256" s="461"/>
      <c r="FCZ256" s="461"/>
      <c r="FDA256" s="461"/>
      <c r="FDB256" s="461"/>
      <c r="FDC256" s="461"/>
      <c r="FDD256" s="461"/>
      <c r="FDE256" s="461"/>
      <c r="FDF256" s="461"/>
      <c r="FDG256" s="461"/>
      <c r="FDH256" s="461"/>
      <c r="FDI256" s="461"/>
      <c r="FDJ256" s="461"/>
      <c r="FDK256" s="461"/>
      <c r="FDL256" s="461"/>
      <c r="FDM256" s="461"/>
      <c r="FDN256" s="461"/>
      <c r="FDO256" s="461"/>
      <c r="FDP256" s="461"/>
      <c r="FDQ256" s="461"/>
      <c r="FDR256" s="461"/>
      <c r="FDS256" s="461"/>
      <c r="FDT256" s="461"/>
      <c r="FDU256" s="461"/>
      <c r="FDV256" s="461"/>
      <c r="FDW256" s="461"/>
      <c r="FDX256" s="461"/>
      <c r="FDY256" s="461"/>
      <c r="FDZ256" s="461"/>
      <c r="FEA256" s="461"/>
      <c r="FEB256" s="461"/>
      <c r="FEC256" s="461"/>
      <c r="FED256" s="461"/>
      <c r="FEE256" s="461"/>
      <c r="FEF256" s="461"/>
      <c r="FEG256" s="461"/>
      <c r="FEH256" s="461"/>
      <c r="FEI256" s="461"/>
      <c r="FEJ256" s="461"/>
      <c r="FEK256" s="461"/>
      <c r="FEL256" s="461"/>
      <c r="FEM256" s="461"/>
      <c r="FEN256" s="461"/>
      <c r="FEO256" s="461"/>
      <c r="FEP256" s="461"/>
      <c r="FEQ256" s="461"/>
      <c r="FER256" s="461"/>
      <c r="FES256" s="461"/>
      <c r="FET256" s="461"/>
      <c r="FEU256" s="461"/>
      <c r="FEV256" s="461"/>
      <c r="FEW256" s="461"/>
      <c r="FEX256" s="461"/>
      <c r="FEY256" s="461"/>
      <c r="FEZ256" s="461"/>
      <c r="FFA256" s="461"/>
      <c r="FFB256" s="461"/>
      <c r="FFC256" s="461"/>
      <c r="FFD256" s="461"/>
      <c r="FFE256" s="461"/>
      <c r="FFF256" s="461"/>
      <c r="FFG256" s="461"/>
      <c r="FFH256" s="461"/>
      <c r="FFI256" s="461"/>
      <c r="FFJ256" s="461"/>
      <c r="FFK256" s="461"/>
      <c r="FFL256" s="461"/>
      <c r="FFM256" s="461"/>
      <c r="FFN256" s="461"/>
      <c r="FFO256" s="461"/>
      <c r="FFP256" s="461"/>
      <c r="FFQ256" s="461"/>
      <c r="FFR256" s="461"/>
      <c r="FFS256" s="461"/>
      <c r="FFT256" s="461"/>
      <c r="FFU256" s="461"/>
      <c r="FFV256" s="461"/>
      <c r="FFW256" s="461"/>
      <c r="FFX256" s="461"/>
      <c r="FFY256" s="461"/>
      <c r="FFZ256" s="461"/>
      <c r="FGA256" s="461"/>
      <c r="FGB256" s="461"/>
      <c r="FGC256" s="461"/>
      <c r="FGD256" s="461"/>
      <c r="FGE256" s="461"/>
      <c r="FGF256" s="461"/>
      <c r="FGG256" s="461"/>
      <c r="FGH256" s="461"/>
      <c r="FGI256" s="461"/>
      <c r="FGJ256" s="461"/>
      <c r="FGK256" s="461"/>
      <c r="FGL256" s="461"/>
      <c r="FGM256" s="461"/>
      <c r="FGN256" s="461"/>
      <c r="FGO256" s="461"/>
      <c r="FGP256" s="461"/>
      <c r="FGQ256" s="461"/>
      <c r="FGR256" s="461"/>
      <c r="FGS256" s="461"/>
      <c r="FGT256" s="461"/>
      <c r="FGU256" s="461"/>
      <c r="FGV256" s="461"/>
      <c r="FGW256" s="461"/>
      <c r="FGX256" s="461"/>
      <c r="FGY256" s="461"/>
      <c r="FGZ256" s="461"/>
      <c r="FHA256" s="461"/>
      <c r="FHB256" s="461"/>
      <c r="FHC256" s="461"/>
      <c r="FHD256" s="461"/>
      <c r="FHE256" s="461"/>
      <c r="FHF256" s="461"/>
      <c r="FHG256" s="461"/>
      <c r="FHH256" s="461"/>
      <c r="FHI256" s="461"/>
      <c r="FHJ256" s="461"/>
      <c r="FHK256" s="461"/>
      <c r="FHL256" s="461"/>
      <c r="FHM256" s="461"/>
      <c r="FHN256" s="461"/>
      <c r="FHO256" s="461"/>
      <c r="FHP256" s="461"/>
      <c r="FHQ256" s="461"/>
      <c r="FHR256" s="461"/>
      <c r="FHS256" s="461"/>
      <c r="FHT256" s="461"/>
      <c r="FHU256" s="461"/>
      <c r="FHV256" s="461"/>
      <c r="FHW256" s="461"/>
      <c r="FHX256" s="461"/>
      <c r="FHY256" s="461"/>
      <c r="FHZ256" s="461"/>
      <c r="FIA256" s="461"/>
      <c r="FIB256" s="461"/>
      <c r="FIC256" s="461"/>
      <c r="FID256" s="461"/>
      <c r="FIE256" s="461"/>
      <c r="FIF256" s="461"/>
      <c r="FIG256" s="461"/>
      <c r="FIH256" s="461"/>
      <c r="FII256" s="461"/>
      <c r="FIJ256" s="461"/>
      <c r="FIK256" s="461"/>
      <c r="FIL256" s="461"/>
      <c r="FIM256" s="461"/>
      <c r="FIN256" s="461"/>
      <c r="FIO256" s="461"/>
      <c r="FIP256" s="461"/>
      <c r="FIQ256" s="461"/>
      <c r="FIR256" s="461"/>
      <c r="FIS256" s="461"/>
      <c r="FIT256" s="461"/>
      <c r="FIU256" s="461"/>
      <c r="FIV256" s="461"/>
      <c r="FIW256" s="461"/>
      <c r="FIX256" s="461"/>
      <c r="FIY256" s="461"/>
      <c r="FIZ256" s="461"/>
      <c r="FJA256" s="461"/>
      <c r="FJB256" s="461"/>
      <c r="FJC256" s="461"/>
      <c r="FJD256" s="461"/>
      <c r="FJE256" s="461"/>
      <c r="FJF256" s="461"/>
      <c r="FJG256" s="461"/>
      <c r="FJH256" s="461"/>
      <c r="FJI256" s="461"/>
      <c r="FJJ256" s="461"/>
      <c r="FJK256" s="461"/>
      <c r="FJL256" s="461"/>
      <c r="FJM256" s="461"/>
      <c r="FJN256" s="461"/>
      <c r="FJO256" s="461"/>
      <c r="FJP256" s="461"/>
      <c r="FJQ256" s="461"/>
      <c r="FJR256" s="461"/>
      <c r="FJS256" s="461"/>
      <c r="FJT256" s="461"/>
      <c r="FJU256" s="461"/>
      <c r="FJV256" s="461"/>
      <c r="FJW256" s="461"/>
      <c r="FJX256" s="461"/>
      <c r="FJY256" s="461"/>
      <c r="FJZ256" s="461"/>
      <c r="FKA256" s="461"/>
      <c r="FKB256" s="461"/>
      <c r="FKC256" s="461"/>
      <c r="FKD256" s="461"/>
      <c r="FKE256" s="461"/>
      <c r="FKF256" s="461"/>
      <c r="FKG256" s="461"/>
      <c r="FKH256" s="461"/>
      <c r="FKI256" s="461"/>
      <c r="FKJ256" s="461"/>
      <c r="FKK256" s="461"/>
      <c r="FKL256" s="461"/>
      <c r="FKM256" s="461"/>
      <c r="FKN256" s="461"/>
      <c r="FKO256" s="461"/>
      <c r="FKP256" s="461"/>
      <c r="FKQ256" s="461"/>
      <c r="FKR256" s="461"/>
      <c r="FKS256" s="461"/>
      <c r="FKT256" s="461"/>
      <c r="FKU256" s="461"/>
      <c r="FKV256" s="461"/>
      <c r="FKW256" s="461"/>
      <c r="FKX256" s="461"/>
      <c r="FKY256" s="461"/>
      <c r="FKZ256" s="461"/>
      <c r="FLA256" s="461"/>
      <c r="FLB256" s="461"/>
      <c r="FLC256" s="461"/>
      <c r="FLD256" s="461"/>
      <c r="FLE256" s="461"/>
      <c r="FLF256" s="461"/>
      <c r="FLG256" s="461"/>
      <c r="FLH256" s="461"/>
      <c r="FLI256" s="461"/>
      <c r="FLJ256" s="461"/>
      <c r="FLK256" s="461"/>
      <c r="FLL256" s="461"/>
      <c r="FLM256" s="461"/>
      <c r="FLN256" s="461"/>
      <c r="FLO256" s="461"/>
      <c r="FLP256" s="461"/>
      <c r="FLQ256" s="461"/>
      <c r="FLR256" s="461"/>
      <c r="FLS256" s="461"/>
      <c r="FLT256" s="461"/>
      <c r="FLU256" s="461"/>
      <c r="FLV256" s="461"/>
      <c r="FLW256" s="461"/>
      <c r="FLX256" s="461"/>
      <c r="FLY256" s="461"/>
      <c r="FLZ256" s="461"/>
      <c r="FMA256" s="461"/>
      <c r="FMB256" s="461"/>
      <c r="FMC256" s="461"/>
      <c r="FMD256" s="461"/>
      <c r="FME256" s="461"/>
      <c r="FMF256" s="461"/>
      <c r="FMG256" s="461"/>
      <c r="FMH256" s="461"/>
      <c r="FMI256" s="461"/>
      <c r="FMJ256" s="461"/>
      <c r="FMK256" s="461"/>
      <c r="FML256" s="461"/>
      <c r="FMM256" s="461"/>
      <c r="FMN256" s="461"/>
      <c r="FMO256" s="461"/>
      <c r="FMP256" s="461"/>
      <c r="FMQ256" s="461"/>
      <c r="FMR256" s="461"/>
      <c r="FMS256" s="461"/>
      <c r="FMT256" s="461"/>
      <c r="FMU256" s="461"/>
      <c r="FMV256" s="461"/>
      <c r="FMW256" s="461"/>
      <c r="FMX256" s="461"/>
      <c r="FMY256" s="461"/>
      <c r="FMZ256" s="461"/>
      <c r="FNA256" s="461"/>
      <c r="FNB256" s="461"/>
      <c r="FNC256" s="461"/>
      <c r="FND256" s="461"/>
      <c r="FNE256" s="461"/>
      <c r="FNF256" s="461"/>
      <c r="FNG256" s="461"/>
      <c r="FNH256" s="461"/>
      <c r="FNI256" s="461"/>
      <c r="FNJ256" s="461"/>
      <c r="FNK256" s="461"/>
      <c r="FNL256" s="461"/>
      <c r="FNM256" s="461"/>
      <c r="FNN256" s="461"/>
      <c r="FNO256" s="461"/>
      <c r="FNP256" s="461"/>
      <c r="FNQ256" s="461"/>
      <c r="FNR256" s="461"/>
      <c r="FNS256" s="461"/>
      <c r="FNT256" s="461"/>
      <c r="FNU256" s="461"/>
      <c r="FNV256" s="461"/>
      <c r="FNW256" s="461"/>
      <c r="FNX256" s="461"/>
      <c r="FNY256" s="461"/>
      <c r="FNZ256" s="461"/>
      <c r="FOA256" s="461"/>
      <c r="FOB256" s="461"/>
      <c r="FOC256" s="461"/>
      <c r="FOD256" s="461"/>
      <c r="FOE256" s="461"/>
      <c r="FOF256" s="461"/>
      <c r="FOG256" s="461"/>
      <c r="FOH256" s="461"/>
      <c r="FOI256" s="461"/>
      <c r="FOJ256" s="461"/>
      <c r="FOK256" s="461"/>
      <c r="FOL256" s="461"/>
      <c r="FOM256" s="461"/>
      <c r="FON256" s="461"/>
      <c r="FOO256" s="461"/>
      <c r="FOP256" s="461"/>
      <c r="FOQ256" s="461"/>
      <c r="FOR256" s="461"/>
      <c r="FOS256" s="461"/>
      <c r="FOT256" s="461"/>
      <c r="FOU256" s="461"/>
      <c r="FOV256" s="461"/>
      <c r="FOW256" s="461"/>
      <c r="FOX256" s="461"/>
      <c r="FOY256" s="461"/>
      <c r="FOZ256" s="461"/>
      <c r="FPA256" s="461"/>
      <c r="FPB256" s="461"/>
      <c r="FPC256" s="461"/>
      <c r="FPD256" s="461"/>
      <c r="FPE256" s="461"/>
      <c r="FPF256" s="461"/>
      <c r="FPG256" s="461"/>
      <c r="FPH256" s="461"/>
      <c r="FPI256" s="461"/>
      <c r="FPJ256" s="461"/>
      <c r="FPK256" s="461"/>
      <c r="FPL256" s="461"/>
      <c r="FPM256" s="461"/>
      <c r="FPN256" s="461"/>
      <c r="FPO256" s="461"/>
      <c r="FPP256" s="461"/>
      <c r="FPQ256" s="461"/>
      <c r="FPR256" s="461"/>
      <c r="FPS256" s="461"/>
      <c r="FPT256" s="461"/>
      <c r="FPU256" s="461"/>
      <c r="FPV256" s="461"/>
      <c r="FPW256" s="461"/>
      <c r="FPX256" s="461"/>
      <c r="FPY256" s="461"/>
      <c r="FPZ256" s="461"/>
      <c r="FQA256" s="461"/>
      <c r="FQB256" s="461"/>
      <c r="FQC256" s="461"/>
      <c r="FQD256" s="461"/>
      <c r="FQE256" s="461"/>
      <c r="FQF256" s="461"/>
      <c r="FQG256" s="461"/>
      <c r="FQH256" s="461"/>
      <c r="FQI256" s="461"/>
      <c r="FQJ256" s="461"/>
      <c r="FQK256" s="461"/>
      <c r="FQL256" s="461"/>
      <c r="FQM256" s="461"/>
      <c r="FQN256" s="461"/>
      <c r="FQO256" s="461"/>
      <c r="FQP256" s="461"/>
      <c r="FQQ256" s="461"/>
      <c r="FQR256" s="461"/>
      <c r="FQS256" s="461"/>
      <c r="FQT256" s="461"/>
      <c r="FQU256" s="461"/>
      <c r="FQV256" s="461"/>
      <c r="FQW256" s="461"/>
      <c r="FQX256" s="461"/>
      <c r="FQY256" s="461"/>
      <c r="FQZ256" s="461"/>
      <c r="FRA256" s="461"/>
      <c r="FRB256" s="461"/>
      <c r="FRC256" s="461"/>
      <c r="FRD256" s="461"/>
      <c r="FRE256" s="461"/>
      <c r="FRF256" s="461"/>
      <c r="FRG256" s="461"/>
      <c r="FRH256" s="461"/>
      <c r="FRI256" s="461"/>
      <c r="FRJ256" s="461"/>
      <c r="FRK256" s="461"/>
      <c r="FRL256" s="461"/>
      <c r="FRM256" s="461"/>
      <c r="FRN256" s="461"/>
      <c r="FRO256" s="461"/>
      <c r="FRP256" s="461"/>
      <c r="FRQ256" s="461"/>
      <c r="FRR256" s="461"/>
      <c r="FRS256" s="461"/>
      <c r="FRT256" s="461"/>
      <c r="FRU256" s="461"/>
      <c r="FRV256" s="461"/>
      <c r="FRW256" s="461"/>
      <c r="FRX256" s="461"/>
      <c r="FRY256" s="461"/>
      <c r="FRZ256" s="461"/>
      <c r="FSA256" s="461"/>
      <c r="FSB256" s="461"/>
      <c r="FSC256" s="461"/>
      <c r="FSD256" s="461"/>
      <c r="FSE256" s="461"/>
      <c r="FSF256" s="461"/>
      <c r="FSG256" s="461"/>
      <c r="FSH256" s="461"/>
      <c r="FSI256" s="461"/>
      <c r="FSJ256" s="461"/>
      <c r="FSK256" s="461"/>
      <c r="FSL256" s="461"/>
      <c r="FSM256" s="461"/>
      <c r="FSN256" s="461"/>
      <c r="FSO256" s="461"/>
      <c r="FSP256" s="461"/>
      <c r="FSQ256" s="461"/>
      <c r="FSR256" s="461"/>
      <c r="FSS256" s="461"/>
      <c r="FST256" s="461"/>
      <c r="FSU256" s="461"/>
      <c r="FSV256" s="461"/>
      <c r="FSW256" s="461"/>
      <c r="FSX256" s="461"/>
      <c r="FSY256" s="461"/>
      <c r="FSZ256" s="461"/>
      <c r="FTA256" s="461"/>
      <c r="FTB256" s="461"/>
      <c r="FTC256" s="461"/>
      <c r="FTD256" s="461"/>
      <c r="FTE256" s="461"/>
      <c r="FTF256" s="461"/>
      <c r="FTG256" s="461"/>
      <c r="FTH256" s="461"/>
      <c r="FTI256" s="461"/>
      <c r="FTJ256" s="461"/>
      <c r="FTK256" s="461"/>
      <c r="FTL256" s="461"/>
      <c r="FTM256" s="461"/>
      <c r="FTN256" s="461"/>
      <c r="FTO256" s="461"/>
      <c r="FTP256" s="461"/>
      <c r="FTQ256" s="461"/>
      <c r="FTR256" s="461"/>
      <c r="FTS256" s="461"/>
      <c r="FTT256" s="461"/>
      <c r="FTU256" s="461"/>
      <c r="FTV256" s="461"/>
      <c r="FTW256" s="461"/>
      <c r="FTX256" s="461"/>
      <c r="FTY256" s="461"/>
      <c r="FTZ256" s="461"/>
      <c r="FUA256" s="461"/>
      <c r="FUB256" s="461"/>
      <c r="FUC256" s="461"/>
      <c r="FUD256" s="461"/>
      <c r="FUE256" s="461"/>
      <c r="FUF256" s="461"/>
      <c r="FUG256" s="461"/>
      <c r="FUH256" s="461"/>
      <c r="FUI256" s="461"/>
      <c r="FUJ256" s="461"/>
      <c r="FUK256" s="461"/>
      <c r="FUL256" s="461"/>
      <c r="FUM256" s="461"/>
      <c r="FUN256" s="461"/>
      <c r="FUO256" s="461"/>
      <c r="FUP256" s="461"/>
      <c r="FUQ256" s="461"/>
      <c r="FUR256" s="461"/>
      <c r="FUS256" s="461"/>
      <c r="FUT256" s="461"/>
      <c r="FUU256" s="461"/>
      <c r="FUV256" s="461"/>
      <c r="FUW256" s="461"/>
      <c r="FUX256" s="461"/>
      <c r="FUY256" s="461"/>
      <c r="FUZ256" s="461"/>
      <c r="FVA256" s="461"/>
      <c r="FVB256" s="461"/>
      <c r="FVC256" s="461"/>
      <c r="FVD256" s="461"/>
      <c r="FVE256" s="461"/>
      <c r="FVF256" s="461"/>
      <c r="FVG256" s="461"/>
      <c r="FVH256" s="461"/>
      <c r="FVI256" s="461"/>
      <c r="FVJ256" s="461"/>
      <c r="FVK256" s="461"/>
      <c r="FVL256" s="461"/>
      <c r="FVM256" s="461"/>
      <c r="FVN256" s="461"/>
      <c r="FVO256" s="461"/>
      <c r="FVP256" s="461"/>
      <c r="FVQ256" s="461"/>
      <c r="FVR256" s="461"/>
      <c r="FVS256" s="461"/>
      <c r="FVT256" s="461"/>
      <c r="FVU256" s="461"/>
      <c r="FVV256" s="461"/>
      <c r="FVW256" s="461"/>
      <c r="FVX256" s="461"/>
      <c r="FVY256" s="461"/>
      <c r="FVZ256" s="461"/>
      <c r="FWA256" s="461"/>
      <c r="FWB256" s="461"/>
      <c r="FWC256" s="461"/>
      <c r="FWD256" s="461"/>
      <c r="FWE256" s="461"/>
      <c r="FWF256" s="461"/>
      <c r="FWG256" s="461"/>
      <c r="FWH256" s="461"/>
      <c r="FWI256" s="461"/>
      <c r="FWJ256" s="461"/>
      <c r="FWK256" s="461"/>
      <c r="FWL256" s="461"/>
      <c r="FWM256" s="461"/>
      <c r="FWN256" s="461"/>
      <c r="FWO256" s="461"/>
      <c r="FWP256" s="461"/>
      <c r="FWQ256" s="461"/>
      <c r="FWR256" s="461"/>
      <c r="FWS256" s="461"/>
      <c r="FWT256" s="461"/>
      <c r="FWU256" s="461"/>
      <c r="FWV256" s="461"/>
      <c r="FWW256" s="461"/>
      <c r="FWX256" s="461"/>
      <c r="FWY256" s="461"/>
      <c r="FWZ256" s="461"/>
      <c r="FXA256" s="461"/>
      <c r="FXB256" s="461"/>
      <c r="FXC256" s="461"/>
      <c r="FXD256" s="461"/>
      <c r="FXE256" s="461"/>
      <c r="FXF256" s="461"/>
      <c r="FXG256" s="461"/>
      <c r="FXH256" s="461"/>
      <c r="FXI256" s="461"/>
      <c r="FXJ256" s="461"/>
      <c r="FXK256" s="461"/>
      <c r="FXL256" s="461"/>
      <c r="FXM256" s="461"/>
      <c r="FXN256" s="461"/>
      <c r="FXO256" s="461"/>
      <c r="FXP256" s="461"/>
      <c r="FXQ256" s="461"/>
      <c r="FXR256" s="461"/>
      <c r="FXS256" s="461"/>
      <c r="FXT256" s="461"/>
      <c r="FXU256" s="461"/>
      <c r="FXV256" s="461"/>
      <c r="FXW256" s="461"/>
      <c r="FXX256" s="461"/>
      <c r="FXY256" s="461"/>
      <c r="FXZ256" s="461"/>
      <c r="FYA256" s="461"/>
      <c r="FYB256" s="461"/>
      <c r="FYC256" s="461"/>
      <c r="FYD256" s="461"/>
      <c r="FYE256" s="461"/>
      <c r="FYF256" s="461"/>
      <c r="FYG256" s="461"/>
      <c r="FYH256" s="461"/>
      <c r="FYI256" s="461"/>
      <c r="FYJ256" s="461"/>
      <c r="FYK256" s="461"/>
      <c r="FYL256" s="461"/>
      <c r="FYM256" s="461"/>
      <c r="FYN256" s="461"/>
      <c r="FYO256" s="461"/>
      <c r="FYP256" s="461"/>
      <c r="FYQ256" s="461"/>
      <c r="FYR256" s="461"/>
      <c r="FYS256" s="461"/>
      <c r="FYT256" s="461"/>
      <c r="FYU256" s="461"/>
      <c r="FYV256" s="461"/>
      <c r="FYW256" s="461"/>
      <c r="FYX256" s="461"/>
      <c r="FYY256" s="461"/>
      <c r="FYZ256" s="461"/>
      <c r="FZA256" s="461"/>
      <c r="FZB256" s="461"/>
      <c r="FZC256" s="461"/>
      <c r="FZD256" s="461"/>
      <c r="FZE256" s="461"/>
      <c r="FZF256" s="461"/>
      <c r="FZG256" s="461"/>
      <c r="FZH256" s="461"/>
      <c r="FZI256" s="461"/>
      <c r="FZJ256" s="461"/>
      <c r="FZK256" s="461"/>
      <c r="FZL256" s="461"/>
      <c r="FZM256" s="461"/>
      <c r="FZN256" s="461"/>
      <c r="FZO256" s="461"/>
      <c r="FZP256" s="461"/>
      <c r="FZQ256" s="461"/>
      <c r="FZR256" s="461"/>
      <c r="FZS256" s="461"/>
      <c r="FZT256" s="461"/>
      <c r="FZU256" s="461"/>
      <c r="FZV256" s="461"/>
      <c r="FZW256" s="461"/>
      <c r="FZX256" s="461"/>
      <c r="FZY256" s="461"/>
      <c r="FZZ256" s="461"/>
      <c r="GAA256" s="461"/>
      <c r="GAB256" s="461"/>
      <c r="GAC256" s="461"/>
      <c r="GAD256" s="461"/>
      <c r="GAE256" s="461"/>
      <c r="GAF256" s="461"/>
      <c r="GAG256" s="461"/>
      <c r="GAH256" s="461"/>
      <c r="GAI256" s="461"/>
      <c r="GAJ256" s="461"/>
      <c r="GAK256" s="461"/>
      <c r="GAL256" s="461"/>
      <c r="GAM256" s="461"/>
      <c r="GAN256" s="461"/>
      <c r="GAO256" s="461"/>
      <c r="GAP256" s="461"/>
      <c r="GAQ256" s="461"/>
      <c r="GAR256" s="461"/>
      <c r="GAS256" s="461"/>
      <c r="GAT256" s="461"/>
      <c r="GAU256" s="461"/>
      <c r="GAV256" s="461"/>
      <c r="GAW256" s="461"/>
      <c r="GAX256" s="461"/>
      <c r="GAY256" s="461"/>
      <c r="GAZ256" s="461"/>
      <c r="GBA256" s="461"/>
      <c r="GBB256" s="461"/>
      <c r="GBC256" s="461"/>
      <c r="GBD256" s="461"/>
      <c r="GBE256" s="461"/>
      <c r="GBF256" s="461"/>
      <c r="GBG256" s="461"/>
      <c r="GBH256" s="461"/>
      <c r="GBI256" s="461"/>
      <c r="GBJ256" s="461"/>
      <c r="GBK256" s="461"/>
      <c r="GBL256" s="461"/>
      <c r="GBM256" s="461"/>
      <c r="GBN256" s="461"/>
      <c r="GBO256" s="461"/>
      <c r="GBP256" s="461"/>
      <c r="GBQ256" s="461"/>
      <c r="GBR256" s="461"/>
      <c r="GBS256" s="461"/>
      <c r="GBT256" s="461"/>
      <c r="GBU256" s="461"/>
      <c r="GBV256" s="461"/>
      <c r="GBW256" s="461"/>
      <c r="GBX256" s="461"/>
      <c r="GBY256" s="461"/>
      <c r="GBZ256" s="461"/>
      <c r="GCA256" s="461"/>
      <c r="GCB256" s="461"/>
      <c r="GCC256" s="461"/>
      <c r="GCD256" s="461"/>
      <c r="GCE256" s="461"/>
      <c r="GCF256" s="461"/>
      <c r="GCG256" s="461"/>
      <c r="GCH256" s="461"/>
      <c r="GCI256" s="461"/>
      <c r="GCJ256" s="461"/>
      <c r="GCK256" s="461"/>
      <c r="GCL256" s="461"/>
      <c r="GCM256" s="461"/>
      <c r="GCN256" s="461"/>
      <c r="GCO256" s="461"/>
      <c r="GCP256" s="461"/>
      <c r="GCQ256" s="461"/>
      <c r="GCR256" s="461"/>
      <c r="GCS256" s="461"/>
      <c r="GCT256" s="461"/>
      <c r="GCU256" s="461"/>
      <c r="GCV256" s="461"/>
      <c r="GCW256" s="461"/>
      <c r="GCX256" s="461"/>
      <c r="GCY256" s="461"/>
      <c r="GCZ256" s="461"/>
      <c r="GDA256" s="461"/>
      <c r="GDB256" s="461"/>
      <c r="GDC256" s="461"/>
      <c r="GDD256" s="461"/>
      <c r="GDE256" s="461"/>
      <c r="GDF256" s="461"/>
      <c r="GDG256" s="461"/>
      <c r="GDH256" s="461"/>
      <c r="GDI256" s="461"/>
      <c r="GDJ256" s="461"/>
      <c r="GDK256" s="461"/>
      <c r="GDL256" s="461"/>
      <c r="GDM256" s="461"/>
      <c r="GDN256" s="461"/>
      <c r="GDO256" s="461"/>
      <c r="GDP256" s="461"/>
      <c r="GDQ256" s="461"/>
      <c r="GDR256" s="461"/>
      <c r="GDS256" s="461"/>
      <c r="GDT256" s="461"/>
      <c r="GDU256" s="461"/>
      <c r="GDV256" s="461"/>
      <c r="GDW256" s="461"/>
      <c r="GDX256" s="461"/>
      <c r="GDY256" s="461"/>
      <c r="GDZ256" s="461"/>
      <c r="GEA256" s="461"/>
      <c r="GEB256" s="461"/>
      <c r="GEC256" s="461"/>
      <c r="GED256" s="461"/>
      <c r="GEE256" s="461"/>
      <c r="GEF256" s="461"/>
      <c r="GEG256" s="461"/>
      <c r="GEH256" s="461"/>
      <c r="GEI256" s="461"/>
      <c r="GEJ256" s="461"/>
      <c r="GEK256" s="461"/>
      <c r="GEL256" s="461"/>
      <c r="GEM256" s="461"/>
      <c r="GEN256" s="461"/>
      <c r="GEO256" s="461"/>
      <c r="GEP256" s="461"/>
      <c r="GEQ256" s="461"/>
      <c r="GER256" s="461"/>
      <c r="GES256" s="461"/>
      <c r="GET256" s="461"/>
      <c r="GEU256" s="461"/>
      <c r="GEV256" s="461"/>
      <c r="GEW256" s="461"/>
      <c r="GEX256" s="461"/>
      <c r="GEY256" s="461"/>
      <c r="GEZ256" s="461"/>
      <c r="GFA256" s="461"/>
      <c r="GFB256" s="461"/>
      <c r="GFC256" s="461"/>
      <c r="GFD256" s="461"/>
      <c r="GFE256" s="461"/>
      <c r="GFF256" s="461"/>
      <c r="GFG256" s="461"/>
      <c r="GFH256" s="461"/>
      <c r="GFI256" s="461"/>
      <c r="GFJ256" s="461"/>
      <c r="GFK256" s="461"/>
      <c r="GFL256" s="461"/>
      <c r="GFM256" s="461"/>
      <c r="GFN256" s="461"/>
      <c r="GFO256" s="461"/>
      <c r="GFP256" s="461"/>
      <c r="GFQ256" s="461"/>
      <c r="GFR256" s="461"/>
      <c r="GFS256" s="461"/>
      <c r="GFT256" s="461"/>
      <c r="GFU256" s="461"/>
      <c r="GFV256" s="461"/>
      <c r="GFW256" s="461"/>
      <c r="GFX256" s="461"/>
      <c r="GFY256" s="461"/>
      <c r="GFZ256" s="461"/>
      <c r="GGA256" s="461"/>
      <c r="GGB256" s="461"/>
      <c r="GGC256" s="461"/>
      <c r="GGD256" s="461"/>
      <c r="GGE256" s="461"/>
      <c r="GGF256" s="461"/>
      <c r="GGG256" s="461"/>
      <c r="GGH256" s="461"/>
      <c r="GGI256" s="461"/>
      <c r="GGJ256" s="461"/>
      <c r="GGK256" s="461"/>
      <c r="GGL256" s="461"/>
      <c r="GGM256" s="461"/>
      <c r="GGN256" s="461"/>
      <c r="GGO256" s="461"/>
      <c r="GGP256" s="461"/>
      <c r="GGQ256" s="461"/>
      <c r="GGR256" s="461"/>
      <c r="GGS256" s="461"/>
      <c r="GGT256" s="461"/>
      <c r="GGU256" s="461"/>
      <c r="GGV256" s="461"/>
      <c r="GGW256" s="461"/>
      <c r="GGX256" s="461"/>
      <c r="GGY256" s="461"/>
      <c r="GGZ256" s="461"/>
      <c r="GHA256" s="461"/>
      <c r="GHB256" s="461"/>
      <c r="GHC256" s="461"/>
      <c r="GHD256" s="461"/>
      <c r="GHE256" s="461"/>
      <c r="GHF256" s="461"/>
      <c r="GHG256" s="461"/>
      <c r="GHH256" s="461"/>
      <c r="GHI256" s="461"/>
      <c r="GHJ256" s="461"/>
      <c r="GHK256" s="461"/>
      <c r="GHL256" s="461"/>
      <c r="GHM256" s="461"/>
      <c r="GHN256" s="461"/>
      <c r="GHO256" s="461"/>
      <c r="GHP256" s="461"/>
      <c r="GHQ256" s="461"/>
      <c r="GHR256" s="461"/>
      <c r="GHS256" s="461"/>
      <c r="GHT256" s="461"/>
      <c r="GHU256" s="461"/>
      <c r="GHV256" s="461"/>
      <c r="GHW256" s="461"/>
      <c r="GHX256" s="461"/>
      <c r="GHY256" s="461"/>
      <c r="GHZ256" s="461"/>
      <c r="GIA256" s="461"/>
      <c r="GIB256" s="461"/>
      <c r="GIC256" s="461"/>
      <c r="GID256" s="461"/>
      <c r="GIE256" s="461"/>
      <c r="GIF256" s="461"/>
      <c r="GIG256" s="461"/>
      <c r="GIH256" s="461"/>
      <c r="GII256" s="461"/>
      <c r="GIJ256" s="461"/>
      <c r="GIK256" s="461"/>
      <c r="GIL256" s="461"/>
      <c r="GIM256" s="461"/>
      <c r="GIN256" s="461"/>
      <c r="GIO256" s="461"/>
      <c r="GIP256" s="461"/>
      <c r="GIQ256" s="461"/>
      <c r="GIR256" s="461"/>
      <c r="GIS256" s="461"/>
      <c r="GIT256" s="461"/>
      <c r="GIU256" s="461"/>
      <c r="GIV256" s="461"/>
      <c r="GIW256" s="461"/>
      <c r="GIX256" s="461"/>
      <c r="GIY256" s="461"/>
      <c r="GIZ256" s="461"/>
      <c r="GJA256" s="461"/>
      <c r="GJB256" s="461"/>
      <c r="GJC256" s="461"/>
      <c r="GJD256" s="461"/>
      <c r="GJE256" s="461"/>
      <c r="GJF256" s="461"/>
      <c r="GJG256" s="461"/>
      <c r="GJH256" s="461"/>
      <c r="GJI256" s="461"/>
      <c r="GJJ256" s="461"/>
      <c r="GJK256" s="461"/>
      <c r="GJL256" s="461"/>
      <c r="GJM256" s="461"/>
      <c r="GJN256" s="461"/>
      <c r="GJO256" s="461"/>
      <c r="GJP256" s="461"/>
      <c r="GJQ256" s="461"/>
      <c r="GJR256" s="461"/>
      <c r="GJS256" s="461"/>
      <c r="GJT256" s="461"/>
      <c r="GJU256" s="461"/>
      <c r="GJV256" s="461"/>
      <c r="GJW256" s="461"/>
      <c r="GJX256" s="461"/>
      <c r="GJY256" s="461"/>
      <c r="GJZ256" s="461"/>
      <c r="GKA256" s="461"/>
      <c r="GKB256" s="461"/>
      <c r="GKC256" s="461"/>
      <c r="GKD256" s="461"/>
      <c r="GKE256" s="461"/>
      <c r="GKF256" s="461"/>
      <c r="GKG256" s="461"/>
      <c r="GKH256" s="461"/>
      <c r="GKI256" s="461"/>
      <c r="GKJ256" s="461"/>
      <c r="GKK256" s="461"/>
      <c r="GKL256" s="461"/>
      <c r="GKM256" s="461"/>
      <c r="GKN256" s="461"/>
      <c r="GKO256" s="461"/>
      <c r="GKP256" s="461"/>
      <c r="GKQ256" s="461"/>
      <c r="GKR256" s="461"/>
      <c r="GKS256" s="461"/>
      <c r="GKT256" s="461"/>
      <c r="GKU256" s="461"/>
      <c r="GKV256" s="461"/>
      <c r="GKW256" s="461"/>
      <c r="GKX256" s="461"/>
      <c r="GKY256" s="461"/>
      <c r="GKZ256" s="461"/>
      <c r="GLA256" s="461"/>
      <c r="GLB256" s="461"/>
      <c r="GLC256" s="461"/>
      <c r="GLD256" s="461"/>
      <c r="GLE256" s="461"/>
      <c r="GLF256" s="461"/>
      <c r="GLG256" s="461"/>
      <c r="GLH256" s="461"/>
      <c r="GLI256" s="461"/>
      <c r="GLJ256" s="461"/>
      <c r="GLK256" s="461"/>
      <c r="GLL256" s="461"/>
      <c r="GLM256" s="461"/>
      <c r="GLN256" s="461"/>
      <c r="GLO256" s="461"/>
      <c r="GLP256" s="461"/>
      <c r="GLQ256" s="461"/>
      <c r="GLR256" s="461"/>
      <c r="GLS256" s="461"/>
      <c r="GLT256" s="461"/>
      <c r="GLU256" s="461"/>
      <c r="GLV256" s="461"/>
      <c r="GLW256" s="461"/>
      <c r="GLX256" s="461"/>
      <c r="GLY256" s="461"/>
      <c r="GLZ256" s="461"/>
      <c r="GMA256" s="461"/>
      <c r="GMB256" s="461"/>
      <c r="GMC256" s="461"/>
      <c r="GMD256" s="461"/>
      <c r="GME256" s="461"/>
      <c r="GMF256" s="461"/>
      <c r="GMG256" s="461"/>
      <c r="GMH256" s="461"/>
      <c r="GMI256" s="461"/>
      <c r="GMJ256" s="461"/>
      <c r="GMK256" s="461"/>
      <c r="GML256" s="461"/>
      <c r="GMM256" s="461"/>
      <c r="GMN256" s="461"/>
      <c r="GMO256" s="461"/>
      <c r="GMP256" s="461"/>
      <c r="GMQ256" s="461"/>
      <c r="GMR256" s="461"/>
      <c r="GMS256" s="461"/>
      <c r="GMT256" s="461"/>
      <c r="GMU256" s="461"/>
      <c r="GMV256" s="461"/>
      <c r="GMW256" s="461"/>
      <c r="GMX256" s="461"/>
      <c r="GMY256" s="461"/>
      <c r="GMZ256" s="461"/>
      <c r="GNA256" s="461"/>
      <c r="GNB256" s="461"/>
      <c r="GNC256" s="461"/>
      <c r="GND256" s="461"/>
      <c r="GNE256" s="461"/>
      <c r="GNF256" s="461"/>
      <c r="GNG256" s="461"/>
      <c r="GNH256" s="461"/>
      <c r="GNI256" s="461"/>
      <c r="GNJ256" s="461"/>
      <c r="GNK256" s="461"/>
      <c r="GNL256" s="461"/>
      <c r="GNM256" s="461"/>
      <c r="GNN256" s="461"/>
      <c r="GNO256" s="461"/>
      <c r="GNP256" s="461"/>
      <c r="GNQ256" s="461"/>
      <c r="GNR256" s="461"/>
      <c r="GNS256" s="461"/>
      <c r="GNT256" s="461"/>
      <c r="GNU256" s="461"/>
      <c r="GNV256" s="461"/>
      <c r="GNW256" s="461"/>
      <c r="GNX256" s="461"/>
      <c r="GNY256" s="461"/>
      <c r="GNZ256" s="461"/>
      <c r="GOA256" s="461"/>
      <c r="GOB256" s="461"/>
      <c r="GOC256" s="461"/>
      <c r="GOD256" s="461"/>
      <c r="GOE256" s="461"/>
      <c r="GOF256" s="461"/>
      <c r="GOG256" s="461"/>
      <c r="GOH256" s="461"/>
      <c r="GOI256" s="461"/>
      <c r="GOJ256" s="461"/>
      <c r="GOK256" s="461"/>
      <c r="GOL256" s="461"/>
      <c r="GOM256" s="461"/>
      <c r="GON256" s="461"/>
      <c r="GOO256" s="461"/>
      <c r="GOP256" s="461"/>
      <c r="GOQ256" s="461"/>
      <c r="GOR256" s="461"/>
      <c r="GOS256" s="461"/>
      <c r="GOT256" s="461"/>
      <c r="GOU256" s="461"/>
      <c r="GOV256" s="461"/>
      <c r="GOW256" s="461"/>
      <c r="GOX256" s="461"/>
      <c r="GOY256" s="461"/>
      <c r="GOZ256" s="461"/>
      <c r="GPA256" s="461"/>
      <c r="GPB256" s="461"/>
      <c r="GPC256" s="461"/>
      <c r="GPD256" s="461"/>
      <c r="GPE256" s="461"/>
      <c r="GPF256" s="461"/>
      <c r="GPG256" s="461"/>
      <c r="GPH256" s="461"/>
      <c r="GPI256" s="461"/>
      <c r="GPJ256" s="461"/>
      <c r="GPK256" s="461"/>
      <c r="GPL256" s="461"/>
      <c r="GPM256" s="461"/>
      <c r="GPN256" s="461"/>
      <c r="GPO256" s="461"/>
      <c r="GPP256" s="461"/>
      <c r="GPQ256" s="461"/>
      <c r="GPR256" s="461"/>
      <c r="GPS256" s="461"/>
      <c r="GPT256" s="461"/>
      <c r="GPU256" s="461"/>
      <c r="GPV256" s="461"/>
      <c r="GPW256" s="461"/>
      <c r="GPX256" s="461"/>
      <c r="GPY256" s="461"/>
      <c r="GPZ256" s="461"/>
      <c r="GQA256" s="461"/>
      <c r="GQB256" s="461"/>
      <c r="GQC256" s="461"/>
      <c r="GQD256" s="461"/>
      <c r="GQE256" s="461"/>
      <c r="GQF256" s="461"/>
      <c r="GQG256" s="461"/>
      <c r="GQH256" s="461"/>
      <c r="GQI256" s="461"/>
      <c r="GQJ256" s="461"/>
      <c r="GQK256" s="461"/>
      <c r="GQL256" s="461"/>
      <c r="GQM256" s="461"/>
      <c r="GQN256" s="461"/>
      <c r="GQO256" s="461"/>
      <c r="GQP256" s="461"/>
      <c r="GQQ256" s="461"/>
      <c r="GQR256" s="461"/>
      <c r="GQS256" s="461"/>
      <c r="GQT256" s="461"/>
      <c r="GQU256" s="461"/>
      <c r="GQV256" s="461"/>
      <c r="GQW256" s="461"/>
      <c r="GQX256" s="461"/>
      <c r="GQY256" s="461"/>
      <c r="GQZ256" s="461"/>
      <c r="GRA256" s="461"/>
      <c r="GRB256" s="461"/>
      <c r="GRC256" s="461"/>
      <c r="GRD256" s="461"/>
      <c r="GRE256" s="461"/>
      <c r="GRF256" s="461"/>
      <c r="GRG256" s="461"/>
      <c r="GRH256" s="461"/>
      <c r="GRI256" s="461"/>
      <c r="GRJ256" s="461"/>
      <c r="GRK256" s="461"/>
      <c r="GRL256" s="461"/>
      <c r="GRM256" s="461"/>
      <c r="GRN256" s="461"/>
      <c r="GRO256" s="461"/>
      <c r="GRP256" s="461"/>
      <c r="GRQ256" s="461"/>
      <c r="GRR256" s="461"/>
      <c r="GRS256" s="461"/>
      <c r="GRT256" s="461"/>
      <c r="GRU256" s="461"/>
      <c r="GRV256" s="461"/>
      <c r="GRW256" s="461"/>
      <c r="GRX256" s="461"/>
      <c r="GRY256" s="461"/>
      <c r="GRZ256" s="461"/>
      <c r="GSA256" s="461"/>
      <c r="GSB256" s="461"/>
      <c r="GSC256" s="461"/>
      <c r="GSD256" s="461"/>
      <c r="GSE256" s="461"/>
      <c r="GSF256" s="461"/>
      <c r="GSG256" s="461"/>
      <c r="GSH256" s="461"/>
      <c r="GSI256" s="461"/>
      <c r="GSJ256" s="461"/>
      <c r="GSK256" s="461"/>
      <c r="GSL256" s="461"/>
      <c r="GSM256" s="461"/>
      <c r="GSN256" s="461"/>
      <c r="GSO256" s="461"/>
      <c r="GSP256" s="461"/>
      <c r="GSQ256" s="461"/>
      <c r="GSR256" s="461"/>
      <c r="GSS256" s="461"/>
      <c r="GST256" s="461"/>
      <c r="GSU256" s="461"/>
      <c r="GSV256" s="461"/>
      <c r="GSW256" s="461"/>
      <c r="GSX256" s="461"/>
      <c r="GSY256" s="461"/>
      <c r="GSZ256" s="461"/>
      <c r="GTA256" s="461"/>
      <c r="GTB256" s="461"/>
      <c r="GTC256" s="461"/>
      <c r="GTD256" s="461"/>
      <c r="GTE256" s="461"/>
      <c r="GTF256" s="461"/>
      <c r="GTG256" s="461"/>
      <c r="GTH256" s="461"/>
      <c r="GTI256" s="461"/>
      <c r="GTJ256" s="461"/>
      <c r="GTK256" s="461"/>
      <c r="GTL256" s="461"/>
      <c r="GTM256" s="461"/>
      <c r="GTN256" s="461"/>
      <c r="GTO256" s="461"/>
      <c r="GTP256" s="461"/>
      <c r="GTQ256" s="461"/>
      <c r="GTR256" s="461"/>
      <c r="GTS256" s="461"/>
      <c r="GTT256" s="461"/>
      <c r="GTU256" s="461"/>
      <c r="GTV256" s="461"/>
      <c r="GTW256" s="461"/>
      <c r="GTX256" s="461"/>
      <c r="GTY256" s="461"/>
      <c r="GTZ256" s="461"/>
      <c r="GUA256" s="461"/>
      <c r="GUB256" s="461"/>
      <c r="GUC256" s="461"/>
      <c r="GUD256" s="461"/>
      <c r="GUE256" s="461"/>
      <c r="GUF256" s="461"/>
      <c r="GUG256" s="461"/>
      <c r="GUH256" s="461"/>
      <c r="GUI256" s="461"/>
      <c r="GUJ256" s="461"/>
      <c r="GUK256" s="461"/>
      <c r="GUL256" s="461"/>
      <c r="GUM256" s="461"/>
      <c r="GUN256" s="461"/>
      <c r="GUO256" s="461"/>
      <c r="GUP256" s="461"/>
      <c r="GUQ256" s="461"/>
      <c r="GUR256" s="461"/>
      <c r="GUS256" s="461"/>
      <c r="GUT256" s="461"/>
      <c r="GUU256" s="461"/>
      <c r="GUV256" s="461"/>
      <c r="GUW256" s="461"/>
      <c r="GUX256" s="461"/>
      <c r="GUY256" s="461"/>
      <c r="GUZ256" s="461"/>
      <c r="GVA256" s="461"/>
      <c r="GVB256" s="461"/>
      <c r="GVC256" s="461"/>
      <c r="GVD256" s="461"/>
      <c r="GVE256" s="461"/>
      <c r="GVF256" s="461"/>
      <c r="GVG256" s="461"/>
      <c r="GVH256" s="461"/>
      <c r="GVI256" s="461"/>
      <c r="GVJ256" s="461"/>
      <c r="GVK256" s="461"/>
      <c r="GVL256" s="461"/>
      <c r="GVM256" s="461"/>
      <c r="GVN256" s="461"/>
      <c r="GVO256" s="461"/>
      <c r="GVP256" s="461"/>
      <c r="GVQ256" s="461"/>
      <c r="GVR256" s="461"/>
      <c r="GVS256" s="461"/>
      <c r="GVT256" s="461"/>
      <c r="GVU256" s="461"/>
      <c r="GVV256" s="461"/>
      <c r="GVW256" s="461"/>
      <c r="GVX256" s="461"/>
      <c r="GVY256" s="461"/>
      <c r="GVZ256" s="461"/>
      <c r="GWA256" s="461"/>
      <c r="GWB256" s="461"/>
      <c r="GWC256" s="461"/>
      <c r="GWD256" s="461"/>
      <c r="GWE256" s="461"/>
      <c r="GWF256" s="461"/>
      <c r="GWG256" s="461"/>
      <c r="GWH256" s="461"/>
      <c r="GWI256" s="461"/>
      <c r="GWJ256" s="461"/>
      <c r="GWK256" s="461"/>
      <c r="GWL256" s="461"/>
      <c r="GWM256" s="461"/>
      <c r="GWN256" s="461"/>
      <c r="GWO256" s="461"/>
      <c r="GWP256" s="461"/>
      <c r="GWQ256" s="461"/>
      <c r="GWR256" s="461"/>
      <c r="GWS256" s="461"/>
      <c r="GWT256" s="461"/>
      <c r="GWU256" s="461"/>
      <c r="GWV256" s="461"/>
      <c r="GWW256" s="461"/>
      <c r="GWX256" s="461"/>
      <c r="GWY256" s="461"/>
      <c r="GWZ256" s="461"/>
      <c r="GXA256" s="461"/>
      <c r="GXB256" s="461"/>
      <c r="GXC256" s="461"/>
      <c r="GXD256" s="461"/>
      <c r="GXE256" s="461"/>
      <c r="GXF256" s="461"/>
      <c r="GXG256" s="461"/>
      <c r="GXH256" s="461"/>
      <c r="GXI256" s="461"/>
      <c r="GXJ256" s="461"/>
      <c r="GXK256" s="461"/>
      <c r="GXL256" s="461"/>
      <c r="GXM256" s="461"/>
      <c r="GXN256" s="461"/>
      <c r="GXO256" s="461"/>
      <c r="GXP256" s="461"/>
      <c r="GXQ256" s="461"/>
      <c r="GXR256" s="461"/>
      <c r="GXS256" s="461"/>
      <c r="GXT256" s="461"/>
      <c r="GXU256" s="461"/>
      <c r="GXV256" s="461"/>
      <c r="GXW256" s="461"/>
      <c r="GXX256" s="461"/>
      <c r="GXY256" s="461"/>
      <c r="GXZ256" s="461"/>
      <c r="GYA256" s="461"/>
      <c r="GYB256" s="461"/>
      <c r="GYC256" s="461"/>
      <c r="GYD256" s="461"/>
      <c r="GYE256" s="461"/>
      <c r="GYF256" s="461"/>
      <c r="GYG256" s="461"/>
      <c r="GYH256" s="461"/>
      <c r="GYI256" s="461"/>
      <c r="GYJ256" s="461"/>
      <c r="GYK256" s="461"/>
      <c r="GYL256" s="461"/>
      <c r="GYM256" s="461"/>
      <c r="GYN256" s="461"/>
      <c r="GYO256" s="461"/>
      <c r="GYP256" s="461"/>
      <c r="GYQ256" s="461"/>
      <c r="GYR256" s="461"/>
      <c r="GYS256" s="461"/>
      <c r="GYT256" s="461"/>
      <c r="GYU256" s="461"/>
      <c r="GYV256" s="461"/>
      <c r="GYW256" s="461"/>
      <c r="GYX256" s="461"/>
      <c r="GYY256" s="461"/>
      <c r="GYZ256" s="461"/>
      <c r="GZA256" s="461"/>
      <c r="GZB256" s="461"/>
      <c r="GZC256" s="461"/>
      <c r="GZD256" s="461"/>
      <c r="GZE256" s="461"/>
      <c r="GZF256" s="461"/>
      <c r="GZG256" s="461"/>
      <c r="GZH256" s="461"/>
      <c r="GZI256" s="461"/>
      <c r="GZJ256" s="461"/>
      <c r="GZK256" s="461"/>
      <c r="GZL256" s="461"/>
      <c r="GZM256" s="461"/>
      <c r="GZN256" s="461"/>
      <c r="GZO256" s="461"/>
      <c r="GZP256" s="461"/>
      <c r="GZQ256" s="461"/>
      <c r="GZR256" s="461"/>
      <c r="GZS256" s="461"/>
      <c r="GZT256" s="461"/>
      <c r="GZU256" s="461"/>
      <c r="GZV256" s="461"/>
      <c r="GZW256" s="461"/>
      <c r="GZX256" s="461"/>
      <c r="GZY256" s="461"/>
      <c r="GZZ256" s="461"/>
      <c r="HAA256" s="461"/>
      <c r="HAB256" s="461"/>
      <c r="HAC256" s="461"/>
      <c r="HAD256" s="461"/>
      <c r="HAE256" s="461"/>
      <c r="HAF256" s="461"/>
      <c r="HAG256" s="461"/>
      <c r="HAH256" s="461"/>
      <c r="HAI256" s="461"/>
      <c r="HAJ256" s="461"/>
      <c r="HAK256" s="461"/>
      <c r="HAL256" s="461"/>
      <c r="HAM256" s="461"/>
      <c r="HAN256" s="461"/>
      <c r="HAO256" s="461"/>
      <c r="HAP256" s="461"/>
      <c r="HAQ256" s="461"/>
      <c r="HAR256" s="461"/>
      <c r="HAS256" s="461"/>
      <c r="HAT256" s="461"/>
      <c r="HAU256" s="461"/>
      <c r="HAV256" s="461"/>
      <c r="HAW256" s="461"/>
      <c r="HAX256" s="461"/>
      <c r="HAY256" s="461"/>
      <c r="HAZ256" s="461"/>
      <c r="HBA256" s="461"/>
      <c r="HBB256" s="461"/>
      <c r="HBC256" s="461"/>
      <c r="HBD256" s="461"/>
      <c r="HBE256" s="461"/>
      <c r="HBF256" s="461"/>
      <c r="HBG256" s="461"/>
      <c r="HBH256" s="461"/>
      <c r="HBI256" s="461"/>
      <c r="HBJ256" s="461"/>
      <c r="HBK256" s="461"/>
      <c r="HBL256" s="461"/>
      <c r="HBM256" s="461"/>
      <c r="HBN256" s="461"/>
      <c r="HBO256" s="461"/>
      <c r="HBP256" s="461"/>
      <c r="HBQ256" s="461"/>
      <c r="HBR256" s="461"/>
      <c r="HBS256" s="461"/>
      <c r="HBT256" s="461"/>
      <c r="HBU256" s="461"/>
      <c r="HBV256" s="461"/>
      <c r="HBW256" s="461"/>
      <c r="HBX256" s="461"/>
      <c r="HBY256" s="461"/>
      <c r="HBZ256" s="461"/>
      <c r="HCA256" s="461"/>
      <c r="HCB256" s="461"/>
      <c r="HCC256" s="461"/>
      <c r="HCD256" s="461"/>
      <c r="HCE256" s="461"/>
      <c r="HCF256" s="461"/>
      <c r="HCG256" s="461"/>
      <c r="HCH256" s="461"/>
      <c r="HCI256" s="461"/>
      <c r="HCJ256" s="461"/>
      <c r="HCK256" s="461"/>
      <c r="HCL256" s="461"/>
      <c r="HCM256" s="461"/>
      <c r="HCN256" s="461"/>
      <c r="HCO256" s="461"/>
      <c r="HCP256" s="461"/>
      <c r="HCQ256" s="461"/>
      <c r="HCR256" s="461"/>
      <c r="HCS256" s="461"/>
      <c r="HCT256" s="461"/>
      <c r="HCU256" s="461"/>
      <c r="HCV256" s="461"/>
      <c r="HCW256" s="461"/>
      <c r="HCX256" s="461"/>
      <c r="HCY256" s="461"/>
      <c r="HCZ256" s="461"/>
      <c r="HDA256" s="461"/>
      <c r="HDB256" s="461"/>
      <c r="HDC256" s="461"/>
      <c r="HDD256" s="461"/>
      <c r="HDE256" s="461"/>
      <c r="HDF256" s="461"/>
      <c r="HDG256" s="461"/>
      <c r="HDH256" s="461"/>
      <c r="HDI256" s="461"/>
      <c r="HDJ256" s="461"/>
      <c r="HDK256" s="461"/>
      <c r="HDL256" s="461"/>
      <c r="HDM256" s="461"/>
      <c r="HDN256" s="461"/>
      <c r="HDO256" s="461"/>
      <c r="HDP256" s="461"/>
      <c r="HDQ256" s="461"/>
      <c r="HDR256" s="461"/>
      <c r="HDS256" s="461"/>
      <c r="HDT256" s="461"/>
      <c r="HDU256" s="461"/>
      <c r="HDV256" s="461"/>
      <c r="HDW256" s="461"/>
      <c r="HDX256" s="461"/>
      <c r="HDY256" s="461"/>
      <c r="HDZ256" s="461"/>
      <c r="HEA256" s="461"/>
      <c r="HEB256" s="461"/>
      <c r="HEC256" s="461"/>
      <c r="HED256" s="461"/>
      <c r="HEE256" s="461"/>
      <c r="HEF256" s="461"/>
      <c r="HEG256" s="461"/>
      <c r="HEH256" s="461"/>
      <c r="HEI256" s="461"/>
      <c r="HEJ256" s="461"/>
      <c r="HEK256" s="461"/>
      <c r="HEL256" s="461"/>
      <c r="HEM256" s="461"/>
      <c r="HEN256" s="461"/>
      <c r="HEO256" s="461"/>
      <c r="HEP256" s="461"/>
      <c r="HEQ256" s="461"/>
      <c r="HER256" s="461"/>
      <c r="HES256" s="461"/>
      <c r="HET256" s="461"/>
      <c r="HEU256" s="461"/>
      <c r="HEV256" s="461"/>
      <c r="HEW256" s="461"/>
      <c r="HEX256" s="461"/>
      <c r="HEY256" s="461"/>
      <c r="HEZ256" s="461"/>
      <c r="HFA256" s="461"/>
      <c r="HFB256" s="461"/>
      <c r="HFC256" s="461"/>
      <c r="HFD256" s="461"/>
      <c r="HFE256" s="461"/>
      <c r="HFF256" s="461"/>
      <c r="HFG256" s="461"/>
      <c r="HFH256" s="461"/>
      <c r="HFI256" s="461"/>
      <c r="HFJ256" s="461"/>
      <c r="HFK256" s="461"/>
      <c r="HFL256" s="461"/>
      <c r="HFM256" s="461"/>
      <c r="HFN256" s="461"/>
      <c r="HFO256" s="461"/>
      <c r="HFP256" s="461"/>
      <c r="HFQ256" s="461"/>
      <c r="HFR256" s="461"/>
      <c r="HFS256" s="461"/>
      <c r="HFT256" s="461"/>
      <c r="HFU256" s="461"/>
      <c r="HFV256" s="461"/>
      <c r="HFW256" s="461"/>
      <c r="HFX256" s="461"/>
      <c r="HFY256" s="461"/>
      <c r="HFZ256" s="461"/>
      <c r="HGA256" s="461"/>
      <c r="HGB256" s="461"/>
      <c r="HGC256" s="461"/>
      <c r="HGD256" s="461"/>
      <c r="HGE256" s="461"/>
      <c r="HGF256" s="461"/>
      <c r="HGG256" s="461"/>
      <c r="HGH256" s="461"/>
      <c r="HGI256" s="461"/>
      <c r="HGJ256" s="461"/>
      <c r="HGK256" s="461"/>
      <c r="HGL256" s="461"/>
      <c r="HGM256" s="461"/>
      <c r="HGN256" s="461"/>
      <c r="HGO256" s="461"/>
      <c r="HGP256" s="461"/>
      <c r="HGQ256" s="461"/>
      <c r="HGR256" s="461"/>
      <c r="HGS256" s="461"/>
      <c r="HGT256" s="461"/>
      <c r="HGU256" s="461"/>
      <c r="HGV256" s="461"/>
      <c r="HGW256" s="461"/>
      <c r="HGX256" s="461"/>
      <c r="HGY256" s="461"/>
      <c r="HGZ256" s="461"/>
      <c r="HHA256" s="461"/>
      <c r="HHB256" s="461"/>
      <c r="HHC256" s="461"/>
      <c r="HHD256" s="461"/>
      <c r="HHE256" s="461"/>
      <c r="HHF256" s="461"/>
      <c r="HHG256" s="461"/>
      <c r="HHH256" s="461"/>
      <c r="HHI256" s="461"/>
      <c r="HHJ256" s="461"/>
      <c r="HHK256" s="461"/>
      <c r="HHL256" s="461"/>
      <c r="HHM256" s="461"/>
      <c r="HHN256" s="461"/>
      <c r="HHO256" s="461"/>
      <c r="HHP256" s="461"/>
      <c r="HHQ256" s="461"/>
      <c r="HHR256" s="461"/>
      <c r="HHS256" s="461"/>
      <c r="HHT256" s="461"/>
      <c r="HHU256" s="461"/>
      <c r="HHV256" s="461"/>
      <c r="HHW256" s="461"/>
      <c r="HHX256" s="461"/>
      <c r="HHY256" s="461"/>
      <c r="HHZ256" s="461"/>
      <c r="HIA256" s="461"/>
      <c r="HIB256" s="461"/>
      <c r="HIC256" s="461"/>
      <c r="HID256" s="461"/>
      <c r="HIE256" s="461"/>
      <c r="HIF256" s="461"/>
      <c r="HIG256" s="461"/>
      <c r="HIH256" s="461"/>
      <c r="HII256" s="461"/>
      <c r="HIJ256" s="461"/>
      <c r="HIK256" s="461"/>
      <c r="HIL256" s="461"/>
      <c r="HIM256" s="461"/>
      <c r="HIN256" s="461"/>
      <c r="HIO256" s="461"/>
      <c r="HIP256" s="461"/>
      <c r="HIQ256" s="461"/>
      <c r="HIR256" s="461"/>
      <c r="HIS256" s="461"/>
      <c r="HIT256" s="461"/>
      <c r="HIU256" s="461"/>
      <c r="HIV256" s="461"/>
      <c r="HIW256" s="461"/>
      <c r="HIX256" s="461"/>
      <c r="HIY256" s="461"/>
      <c r="HIZ256" s="461"/>
      <c r="HJA256" s="461"/>
      <c r="HJB256" s="461"/>
      <c r="HJC256" s="461"/>
      <c r="HJD256" s="461"/>
      <c r="HJE256" s="461"/>
      <c r="HJF256" s="461"/>
      <c r="HJG256" s="461"/>
      <c r="HJH256" s="461"/>
      <c r="HJI256" s="461"/>
      <c r="HJJ256" s="461"/>
      <c r="HJK256" s="461"/>
      <c r="HJL256" s="461"/>
      <c r="HJM256" s="461"/>
      <c r="HJN256" s="461"/>
      <c r="HJO256" s="461"/>
      <c r="HJP256" s="461"/>
      <c r="HJQ256" s="461"/>
      <c r="HJR256" s="461"/>
      <c r="HJS256" s="461"/>
      <c r="HJT256" s="461"/>
      <c r="HJU256" s="461"/>
      <c r="HJV256" s="461"/>
      <c r="HJW256" s="461"/>
      <c r="HJX256" s="461"/>
      <c r="HJY256" s="461"/>
      <c r="HJZ256" s="461"/>
      <c r="HKA256" s="461"/>
      <c r="HKB256" s="461"/>
      <c r="HKC256" s="461"/>
      <c r="HKD256" s="461"/>
      <c r="HKE256" s="461"/>
      <c r="HKF256" s="461"/>
      <c r="HKG256" s="461"/>
      <c r="HKH256" s="461"/>
      <c r="HKI256" s="461"/>
      <c r="HKJ256" s="461"/>
      <c r="HKK256" s="461"/>
      <c r="HKL256" s="461"/>
      <c r="HKM256" s="461"/>
      <c r="HKN256" s="461"/>
      <c r="HKO256" s="461"/>
      <c r="HKP256" s="461"/>
      <c r="HKQ256" s="461"/>
      <c r="HKR256" s="461"/>
      <c r="HKS256" s="461"/>
      <c r="HKT256" s="461"/>
      <c r="HKU256" s="461"/>
      <c r="HKV256" s="461"/>
      <c r="HKW256" s="461"/>
      <c r="HKX256" s="461"/>
      <c r="HKY256" s="461"/>
      <c r="HKZ256" s="461"/>
      <c r="HLA256" s="461"/>
      <c r="HLB256" s="461"/>
      <c r="HLC256" s="461"/>
      <c r="HLD256" s="461"/>
      <c r="HLE256" s="461"/>
      <c r="HLF256" s="461"/>
      <c r="HLG256" s="461"/>
      <c r="HLH256" s="461"/>
      <c r="HLI256" s="461"/>
      <c r="HLJ256" s="461"/>
      <c r="HLK256" s="461"/>
      <c r="HLL256" s="461"/>
      <c r="HLM256" s="461"/>
      <c r="HLN256" s="461"/>
      <c r="HLO256" s="461"/>
      <c r="HLP256" s="461"/>
      <c r="HLQ256" s="461"/>
      <c r="HLR256" s="461"/>
      <c r="HLS256" s="461"/>
      <c r="HLT256" s="461"/>
      <c r="HLU256" s="461"/>
      <c r="HLV256" s="461"/>
      <c r="HLW256" s="461"/>
      <c r="HLX256" s="461"/>
      <c r="HLY256" s="461"/>
      <c r="HLZ256" s="461"/>
      <c r="HMA256" s="461"/>
      <c r="HMB256" s="461"/>
      <c r="HMC256" s="461"/>
      <c r="HMD256" s="461"/>
      <c r="HME256" s="461"/>
      <c r="HMF256" s="461"/>
      <c r="HMG256" s="461"/>
      <c r="HMH256" s="461"/>
      <c r="HMI256" s="461"/>
      <c r="HMJ256" s="461"/>
      <c r="HMK256" s="461"/>
      <c r="HML256" s="461"/>
      <c r="HMM256" s="461"/>
      <c r="HMN256" s="461"/>
      <c r="HMO256" s="461"/>
      <c r="HMP256" s="461"/>
      <c r="HMQ256" s="461"/>
      <c r="HMR256" s="461"/>
      <c r="HMS256" s="461"/>
      <c r="HMT256" s="461"/>
      <c r="HMU256" s="461"/>
      <c r="HMV256" s="461"/>
      <c r="HMW256" s="461"/>
      <c r="HMX256" s="461"/>
      <c r="HMY256" s="461"/>
      <c r="HMZ256" s="461"/>
      <c r="HNA256" s="461"/>
      <c r="HNB256" s="461"/>
      <c r="HNC256" s="461"/>
      <c r="HND256" s="461"/>
      <c r="HNE256" s="461"/>
      <c r="HNF256" s="461"/>
      <c r="HNG256" s="461"/>
      <c r="HNH256" s="461"/>
      <c r="HNI256" s="461"/>
      <c r="HNJ256" s="461"/>
      <c r="HNK256" s="461"/>
      <c r="HNL256" s="461"/>
      <c r="HNM256" s="461"/>
      <c r="HNN256" s="461"/>
      <c r="HNO256" s="461"/>
      <c r="HNP256" s="461"/>
      <c r="HNQ256" s="461"/>
      <c r="HNR256" s="461"/>
      <c r="HNS256" s="461"/>
      <c r="HNT256" s="461"/>
      <c r="HNU256" s="461"/>
      <c r="HNV256" s="461"/>
      <c r="HNW256" s="461"/>
      <c r="HNX256" s="461"/>
      <c r="HNY256" s="461"/>
      <c r="HNZ256" s="461"/>
      <c r="HOA256" s="461"/>
      <c r="HOB256" s="461"/>
      <c r="HOC256" s="461"/>
      <c r="HOD256" s="461"/>
      <c r="HOE256" s="461"/>
      <c r="HOF256" s="461"/>
      <c r="HOG256" s="461"/>
      <c r="HOH256" s="461"/>
      <c r="HOI256" s="461"/>
      <c r="HOJ256" s="461"/>
      <c r="HOK256" s="461"/>
      <c r="HOL256" s="461"/>
      <c r="HOM256" s="461"/>
      <c r="HON256" s="461"/>
      <c r="HOO256" s="461"/>
      <c r="HOP256" s="461"/>
      <c r="HOQ256" s="461"/>
      <c r="HOR256" s="461"/>
      <c r="HOS256" s="461"/>
      <c r="HOT256" s="461"/>
      <c r="HOU256" s="461"/>
      <c r="HOV256" s="461"/>
      <c r="HOW256" s="461"/>
      <c r="HOX256" s="461"/>
      <c r="HOY256" s="461"/>
      <c r="HOZ256" s="461"/>
      <c r="HPA256" s="461"/>
      <c r="HPB256" s="461"/>
      <c r="HPC256" s="461"/>
      <c r="HPD256" s="461"/>
      <c r="HPE256" s="461"/>
      <c r="HPF256" s="461"/>
      <c r="HPG256" s="461"/>
      <c r="HPH256" s="461"/>
      <c r="HPI256" s="461"/>
      <c r="HPJ256" s="461"/>
      <c r="HPK256" s="461"/>
      <c r="HPL256" s="461"/>
      <c r="HPM256" s="461"/>
      <c r="HPN256" s="461"/>
      <c r="HPO256" s="461"/>
      <c r="HPP256" s="461"/>
      <c r="HPQ256" s="461"/>
      <c r="HPR256" s="461"/>
      <c r="HPS256" s="461"/>
      <c r="HPT256" s="461"/>
      <c r="HPU256" s="461"/>
      <c r="HPV256" s="461"/>
      <c r="HPW256" s="461"/>
      <c r="HPX256" s="461"/>
      <c r="HPY256" s="461"/>
      <c r="HPZ256" s="461"/>
      <c r="HQA256" s="461"/>
      <c r="HQB256" s="461"/>
      <c r="HQC256" s="461"/>
      <c r="HQD256" s="461"/>
      <c r="HQE256" s="461"/>
      <c r="HQF256" s="461"/>
      <c r="HQG256" s="461"/>
      <c r="HQH256" s="461"/>
      <c r="HQI256" s="461"/>
      <c r="HQJ256" s="461"/>
      <c r="HQK256" s="461"/>
      <c r="HQL256" s="461"/>
      <c r="HQM256" s="461"/>
      <c r="HQN256" s="461"/>
      <c r="HQO256" s="461"/>
      <c r="HQP256" s="461"/>
      <c r="HQQ256" s="461"/>
      <c r="HQR256" s="461"/>
      <c r="HQS256" s="461"/>
      <c r="HQT256" s="461"/>
      <c r="HQU256" s="461"/>
      <c r="HQV256" s="461"/>
      <c r="HQW256" s="461"/>
      <c r="HQX256" s="461"/>
      <c r="HQY256" s="461"/>
      <c r="HQZ256" s="461"/>
      <c r="HRA256" s="461"/>
      <c r="HRB256" s="461"/>
      <c r="HRC256" s="461"/>
      <c r="HRD256" s="461"/>
      <c r="HRE256" s="461"/>
      <c r="HRF256" s="461"/>
      <c r="HRG256" s="461"/>
      <c r="HRH256" s="461"/>
      <c r="HRI256" s="461"/>
      <c r="HRJ256" s="461"/>
      <c r="HRK256" s="461"/>
      <c r="HRL256" s="461"/>
      <c r="HRM256" s="461"/>
      <c r="HRN256" s="461"/>
      <c r="HRO256" s="461"/>
      <c r="HRP256" s="461"/>
      <c r="HRQ256" s="461"/>
      <c r="HRR256" s="461"/>
      <c r="HRS256" s="461"/>
      <c r="HRT256" s="461"/>
      <c r="HRU256" s="461"/>
      <c r="HRV256" s="461"/>
      <c r="HRW256" s="461"/>
      <c r="HRX256" s="461"/>
      <c r="HRY256" s="461"/>
      <c r="HRZ256" s="461"/>
      <c r="HSA256" s="461"/>
      <c r="HSB256" s="461"/>
      <c r="HSC256" s="461"/>
      <c r="HSD256" s="461"/>
      <c r="HSE256" s="461"/>
      <c r="HSF256" s="461"/>
      <c r="HSG256" s="461"/>
      <c r="HSH256" s="461"/>
      <c r="HSI256" s="461"/>
      <c r="HSJ256" s="461"/>
      <c r="HSK256" s="461"/>
      <c r="HSL256" s="461"/>
      <c r="HSM256" s="461"/>
      <c r="HSN256" s="461"/>
      <c r="HSO256" s="461"/>
      <c r="HSP256" s="461"/>
      <c r="HSQ256" s="461"/>
      <c r="HSR256" s="461"/>
      <c r="HSS256" s="461"/>
      <c r="HST256" s="461"/>
      <c r="HSU256" s="461"/>
      <c r="HSV256" s="461"/>
      <c r="HSW256" s="461"/>
      <c r="HSX256" s="461"/>
      <c r="HSY256" s="461"/>
      <c r="HSZ256" s="461"/>
      <c r="HTA256" s="461"/>
      <c r="HTB256" s="461"/>
      <c r="HTC256" s="461"/>
      <c r="HTD256" s="461"/>
      <c r="HTE256" s="461"/>
      <c r="HTF256" s="461"/>
      <c r="HTG256" s="461"/>
      <c r="HTH256" s="461"/>
      <c r="HTI256" s="461"/>
      <c r="HTJ256" s="461"/>
      <c r="HTK256" s="461"/>
      <c r="HTL256" s="461"/>
      <c r="HTM256" s="461"/>
      <c r="HTN256" s="461"/>
      <c r="HTO256" s="461"/>
      <c r="HTP256" s="461"/>
      <c r="HTQ256" s="461"/>
      <c r="HTR256" s="461"/>
      <c r="HTS256" s="461"/>
      <c r="HTT256" s="461"/>
      <c r="HTU256" s="461"/>
      <c r="HTV256" s="461"/>
      <c r="HTW256" s="461"/>
      <c r="HTX256" s="461"/>
      <c r="HTY256" s="461"/>
      <c r="HTZ256" s="461"/>
      <c r="HUA256" s="461"/>
      <c r="HUB256" s="461"/>
      <c r="HUC256" s="461"/>
      <c r="HUD256" s="461"/>
      <c r="HUE256" s="461"/>
      <c r="HUF256" s="461"/>
      <c r="HUG256" s="461"/>
      <c r="HUH256" s="461"/>
      <c r="HUI256" s="461"/>
      <c r="HUJ256" s="461"/>
      <c r="HUK256" s="461"/>
      <c r="HUL256" s="461"/>
      <c r="HUM256" s="461"/>
      <c r="HUN256" s="461"/>
      <c r="HUO256" s="461"/>
      <c r="HUP256" s="461"/>
      <c r="HUQ256" s="461"/>
      <c r="HUR256" s="461"/>
      <c r="HUS256" s="461"/>
      <c r="HUT256" s="461"/>
      <c r="HUU256" s="461"/>
      <c r="HUV256" s="461"/>
      <c r="HUW256" s="461"/>
      <c r="HUX256" s="461"/>
      <c r="HUY256" s="461"/>
      <c r="HUZ256" s="461"/>
      <c r="HVA256" s="461"/>
      <c r="HVB256" s="461"/>
      <c r="HVC256" s="461"/>
      <c r="HVD256" s="461"/>
      <c r="HVE256" s="461"/>
      <c r="HVF256" s="461"/>
      <c r="HVG256" s="461"/>
      <c r="HVH256" s="461"/>
      <c r="HVI256" s="461"/>
      <c r="HVJ256" s="461"/>
      <c r="HVK256" s="461"/>
      <c r="HVL256" s="461"/>
      <c r="HVM256" s="461"/>
      <c r="HVN256" s="461"/>
      <c r="HVO256" s="461"/>
      <c r="HVP256" s="461"/>
      <c r="HVQ256" s="461"/>
      <c r="HVR256" s="461"/>
      <c r="HVS256" s="461"/>
      <c r="HVT256" s="461"/>
      <c r="HVU256" s="461"/>
      <c r="HVV256" s="461"/>
      <c r="HVW256" s="461"/>
      <c r="HVX256" s="461"/>
      <c r="HVY256" s="461"/>
      <c r="HVZ256" s="461"/>
      <c r="HWA256" s="461"/>
      <c r="HWB256" s="461"/>
      <c r="HWC256" s="461"/>
      <c r="HWD256" s="461"/>
      <c r="HWE256" s="461"/>
      <c r="HWF256" s="461"/>
      <c r="HWG256" s="461"/>
      <c r="HWH256" s="461"/>
      <c r="HWI256" s="461"/>
      <c r="HWJ256" s="461"/>
      <c r="HWK256" s="461"/>
      <c r="HWL256" s="461"/>
      <c r="HWM256" s="461"/>
      <c r="HWN256" s="461"/>
      <c r="HWO256" s="461"/>
      <c r="HWP256" s="461"/>
      <c r="HWQ256" s="461"/>
      <c r="HWR256" s="461"/>
      <c r="HWS256" s="461"/>
      <c r="HWT256" s="461"/>
      <c r="HWU256" s="461"/>
      <c r="HWV256" s="461"/>
      <c r="HWW256" s="461"/>
      <c r="HWX256" s="461"/>
      <c r="HWY256" s="461"/>
      <c r="HWZ256" s="461"/>
      <c r="HXA256" s="461"/>
      <c r="HXB256" s="461"/>
      <c r="HXC256" s="461"/>
      <c r="HXD256" s="461"/>
      <c r="HXE256" s="461"/>
      <c r="HXF256" s="461"/>
      <c r="HXG256" s="461"/>
      <c r="HXH256" s="461"/>
      <c r="HXI256" s="461"/>
      <c r="HXJ256" s="461"/>
      <c r="HXK256" s="461"/>
      <c r="HXL256" s="461"/>
      <c r="HXM256" s="461"/>
      <c r="HXN256" s="461"/>
      <c r="HXO256" s="461"/>
      <c r="HXP256" s="461"/>
      <c r="HXQ256" s="461"/>
      <c r="HXR256" s="461"/>
      <c r="HXS256" s="461"/>
      <c r="HXT256" s="461"/>
      <c r="HXU256" s="461"/>
      <c r="HXV256" s="461"/>
      <c r="HXW256" s="461"/>
      <c r="HXX256" s="461"/>
      <c r="HXY256" s="461"/>
      <c r="HXZ256" s="461"/>
      <c r="HYA256" s="461"/>
      <c r="HYB256" s="461"/>
      <c r="HYC256" s="461"/>
      <c r="HYD256" s="461"/>
      <c r="HYE256" s="461"/>
      <c r="HYF256" s="461"/>
      <c r="HYG256" s="461"/>
      <c r="HYH256" s="461"/>
      <c r="HYI256" s="461"/>
      <c r="HYJ256" s="461"/>
      <c r="HYK256" s="461"/>
      <c r="HYL256" s="461"/>
      <c r="HYM256" s="461"/>
      <c r="HYN256" s="461"/>
      <c r="HYO256" s="461"/>
      <c r="HYP256" s="461"/>
      <c r="HYQ256" s="461"/>
      <c r="HYR256" s="461"/>
      <c r="HYS256" s="461"/>
      <c r="HYT256" s="461"/>
      <c r="HYU256" s="461"/>
      <c r="HYV256" s="461"/>
      <c r="HYW256" s="461"/>
      <c r="HYX256" s="461"/>
      <c r="HYY256" s="461"/>
      <c r="HYZ256" s="461"/>
      <c r="HZA256" s="461"/>
      <c r="HZB256" s="461"/>
      <c r="HZC256" s="461"/>
      <c r="HZD256" s="461"/>
      <c r="HZE256" s="461"/>
      <c r="HZF256" s="461"/>
      <c r="HZG256" s="461"/>
      <c r="HZH256" s="461"/>
      <c r="HZI256" s="461"/>
      <c r="HZJ256" s="461"/>
      <c r="HZK256" s="461"/>
      <c r="HZL256" s="461"/>
      <c r="HZM256" s="461"/>
      <c r="HZN256" s="461"/>
      <c r="HZO256" s="461"/>
      <c r="HZP256" s="461"/>
      <c r="HZQ256" s="461"/>
      <c r="HZR256" s="461"/>
      <c r="HZS256" s="461"/>
      <c r="HZT256" s="461"/>
      <c r="HZU256" s="461"/>
      <c r="HZV256" s="461"/>
      <c r="HZW256" s="461"/>
      <c r="HZX256" s="461"/>
      <c r="HZY256" s="461"/>
      <c r="HZZ256" s="461"/>
      <c r="IAA256" s="461"/>
      <c r="IAB256" s="461"/>
      <c r="IAC256" s="461"/>
      <c r="IAD256" s="461"/>
      <c r="IAE256" s="461"/>
      <c r="IAF256" s="461"/>
      <c r="IAG256" s="461"/>
      <c r="IAH256" s="461"/>
      <c r="IAI256" s="461"/>
      <c r="IAJ256" s="461"/>
      <c r="IAK256" s="461"/>
      <c r="IAL256" s="461"/>
      <c r="IAM256" s="461"/>
      <c r="IAN256" s="461"/>
      <c r="IAO256" s="461"/>
      <c r="IAP256" s="461"/>
      <c r="IAQ256" s="461"/>
      <c r="IAR256" s="461"/>
      <c r="IAS256" s="461"/>
      <c r="IAT256" s="461"/>
      <c r="IAU256" s="461"/>
      <c r="IAV256" s="461"/>
      <c r="IAW256" s="461"/>
      <c r="IAX256" s="461"/>
      <c r="IAY256" s="461"/>
      <c r="IAZ256" s="461"/>
      <c r="IBA256" s="461"/>
      <c r="IBB256" s="461"/>
      <c r="IBC256" s="461"/>
      <c r="IBD256" s="461"/>
      <c r="IBE256" s="461"/>
      <c r="IBF256" s="461"/>
      <c r="IBG256" s="461"/>
      <c r="IBH256" s="461"/>
      <c r="IBI256" s="461"/>
      <c r="IBJ256" s="461"/>
      <c r="IBK256" s="461"/>
      <c r="IBL256" s="461"/>
      <c r="IBM256" s="461"/>
      <c r="IBN256" s="461"/>
      <c r="IBO256" s="461"/>
      <c r="IBP256" s="461"/>
      <c r="IBQ256" s="461"/>
      <c r="IBR256" s="461"/>
      <c r="IBS256" s="461"/>
      <c r="IBT256" s="461"/>
      <c r="IBU256" s="461"/>
      <c r="IBV256" s="461"/>
      <c r="IBW256" s="461"/>
      <c r="IBX256" s="461"/>
      <c r="IBY256" s="461"/>
      <c r="IBZ256" s="461"/>
      <c r="ICA256" s="461"/>
      <c r="ICB256" s="461"/>
      <c r="ICC256" s="461"/>
      <c r="ICD256" s="461"/>
      <c r="ICE256" s="461"/>
      <c r="ICF256" s="461"/>
      <c r="ICG256" s="461"/>
      <c r="ICH256" s="461"/>
      <c r="ICI256" s="461"/>
      <c r="ICJ256" s="461"/>
      <c r="ICK256" s="461"/>
      <c r="ICL256" s="461"/>
      <c r="ICM256" s="461"/>
      <c r="ICN256" s="461"/>
      <c r="ICO256" s="461"/>
      <c r="ICP256" s="461"/>
      <c r="ICQ256" s="461"/>
      <c r="ICR256" s="461"/>
      <c r="ICS256" s="461"/>
      <c r="ICT256" s="461"/>
      <c r="ICU256" s="461"/>
      <c r="ICV256" s="461"/>
      <c r="ICW256" s="461"/>
      <c r="ICX256" s="461"/>
      <c r="ICY256" s="461"/>
      <c r="ICZ256" s="461"/>
      <c r="IDA256" s="461"/>
      <c r="IDB256" s="461"/>
      <c r="IDC256" s="461"/>
      <c r="IDD256" s="461"/>
      <c r="IDE256" s="461"/>
      <c r="IDF256" s="461"/>
      <c r="IDG256" s="461"/>
      <c r="IDH256" s="461"/>
      <c r="IDI256" s="461"/>
      <c r="IDJ256" s="461"/>
      <c r="IDK256" s="461"/>
      <c r="IDL256" s="461"/>
      <c r="IDM256" s="461"/>
      <c r="IDN256" s="461"/>
      <c r="IDO256" s="461"/>
      <c r="IDP256" s="461"/>
      <c r="IDQ256" s="461"/>
      <c r="IDR256" s="461"/>
      <c r="IDS256" s="461"/>
      <c r="IDT256" s="461"/>
      <c r="IDU256" s="461"/>
      <c r="IDV256" s="461"/>
      <c r="IDW256" s="461"/>
      <c r="IDX256" s="461"/>
      <c r="IDY256" s="461"/>
      <c r="IDZ256" s="461"/>
      <c r="IEA256" s="461"/>
      <c r="IEB256" s="461"/>
      <c r="IEC256" s="461"/>
      <c r="IED256" s="461"/>
      <c r="IEE256" s="461"/>
      <c r="IEF256" s="461"/>
      <c r="IEG256" s="461"/>
      <c r="IEH256" s="461"/>
      <c r="IEI256" s="461"/>
      <c r="IEJ256" s="461"/>
      <c r="IEK256" s="461"/>
      <c r="IEL256" s="461"/>
      <c r="IEM256" s="461"/>
      <c r="IEN256" s="461"/>
      <c r="IEO256" s="461"/>
      <c r="IEP256" s="461"/>
      <c r="IEQ256" s="461"/>
      <c r="IER256" s="461"/>
      <c r="IES256" s="461"/>
      <c r="IET256" s="461"/>
      <c r="IEU256" s="461"/>
      <c r="IEV256" s="461"/>
      <c r="IEW256" s="461"/>
      <c r="IEX256" s="461"/>
      <c r="IEY256" s="461"/>
      <c r="IEZ256" s="461"/>
      <c r="IFA256" s="461"/>
      <c r="IFB256" s="461"/>
      <c r="IFC256" s="461"/>
      <c r="IFD256" s="461"/>
      <c r="IFE256" s="461"/>
      <c r="IFF256" s="461"/>
      <c r="IFG256" s="461"/>
      <c r="IFH256" s="461"/>
      <c r="IFI256" s="461"/>
      <c r="IFJ256" s="461"/>
      <c r="IFK256" s="461"/>
      <c r="IFL256" s="461"/>
      <c r="IFM256" s="461"/>
      <c r="IFN256" s="461"/>
      <c r="IFO256" s="461"/>
      <c r="IFP256" s="461"/>
      <c r="IFQ256" s="461"/>
      <c r="IFR256" s="461"/>
      <c r="IFS256" s="461"/>
      <c r="IFT256" s="461"/>
      <c r="IFU256" s="461"/>
      <c r="IFV256" s="461"/>
      <c r="IFW256" s="461"/>
      <c r="IFX256" s="461"/>
      <c r="IFY256" s="461"/>
      <c r="IFZ256" s="461"/>
      <c r="IGA256" s="461"/>
      <c r="IGB256" s="461"/>
      <c r="IGC256" s="461"/>
      <c r="IGD256" s="461"/>
      <c r="IGE256" s="461"/>
      <c r="IGF256" s="461"/>
      <c r="IGG256" s="461"/>
      <c r="IGH256" s="461"/>
      <c r="IGI256" s="461"/>
      <c r="IGJ256" s="461"/>
      <c r="IGK256" s="461"/>
      <c r="IGL256" s="461"/>
      <c r="IGM256" s="461"/>
      <c r="IGN256" s="461"/>
      <c r="IGO256" s="461"/>
      <c r="IGP256" s="461"/>
      <c r="IGQ256" s="461"/>
      <c r="IGR256" s="461"/>
      <c r="IGS256" s="461"/>
      <c r="IGT256" s="461"/>
      <c r="IGU256" s="461"/>
      <c r="IGV256" s="461"/>
      <c r="IGW256" s="461"/>
      <c r="IGX256" s="461"/>
      <c r="IGY256" s="461"/>
      <c r="IGZ256" s="461"/>
      <c r="IHA256" s="461"/>
      <c r="IHB256" s="461"/>
      <c r="IHC256" s="461"/>
      <c r="IHD256" s="461"/>
      <c r="IHE256" s="461"/>
      <c r="IHF256" s="461"/>
      <c r="IHG256" s="461"/>
      <c r="IHH256" s="461"/>
      <c r="IHI256" s="461"/>
      <c r="IHJ256" s="461"/>
      <c r="IHK256" s="461"/>
      <c r="IHL256" s="461"/>
      <c r="IHM256" s="461"/>
      <c r="IHN256" s="461"/>
      <c r="IHO256" s="461"/>
      <c r="IHP256" s="461"/>
      <c r="IHQ256" s="461"/>
      <c r="IHR256" s="461"/>
      <c r="IHS256" s="461"/>
      <c r="IHT256" s="461"/>
      <c r="IHU256" s="461"/>
      <c r="IHV256" s="461"/>
      <c r="IHW256" s="461"/>
      <c r="IHX256" s="461"/>
      <c r="IHY256" s="461"/>
      <c r="IHZ256" s="461"/>
      <c r="IIA256" s="461"/>
      <c r="IIB256" s="461"/>
      <c r="IIC256" s="461"/>
      <c r="IID256" s="461"/>
      <c r="IIE256" s="461"/>
      <c r="IIF256" s="461"/>
      <c r="IIG256" s="461"/>
      <c r="IIH256" s="461"/>
      <c r="III256" s="461"/>
      <c r="IIJ256" s="461"/>
      <c r="IIK256" s="461"/>
      <c r="IIL256" s="461"/>
      <c r="IIM256" s="461"/>
      <c r="IIN256" s="461"/>
      <c r="IIO256" s="461"/>
      <c r="IIP256" s="461"/>
      <c r="IIQ256" s="461"/>
      <c r="IIR256" s="461"/>
      <c r="IIS256" s="461"/>
      <c r="IIT256" s="461"/>
      <c r="IIU256" s="461"/>
      <c r="IIV256" s="461"/>
      <c r="IIW256" s="461"/>
      <c r="IIX256" s="461"/>
      <c r="IIY256" s="461"/>
      <c r="IIZ256" s="461"/>
      <c r="IJA256" s="461"/>
      <c r="IJB256" s="461"/>
      <c r="IJC256" s="461"/>
      <c r="IJD256" s="461"/>
      <c r="IJE256" s="461"/>
      <c r="IJF256" s="461"/>
      <c r="IJG256" s="461"/>
      <c r="IJH256" s="461"/>
      <c r="IJI256" s="461"/>
      <c r="IJJ256" s="461"/>
      <c r="IJK256" s="461"/>
      <c r="IJL256" s="461"/>
      <c r="IJM256" s="461"/>
      <c r="IJN256" s="461"/>
      <c r="IJO256" s="461"/>
      <c r="IJP256" s="461"/>
      <c r="IJQ256" s="461"/>
      <c r="IJR256" s="461"/>
      <c r="IJS256" s="461"/>
      <c r="IJT256" s="461"/>
      <c r="IJU256" s="461"/>
      <c r="IJV256" s="461"/>
      <c r="IJW256" s="461"/>
      <c r="IJX256" s="461"/>
      <c r="IJY256" s="461"/>
      <c r="IJZ256" s="461"/>
      <c r="IKA256" s="461"/>
      <c r="IKB256" s="461"/>
      <c r="IKC256" s="461"/>
      <c r="IKD256" s="461"/>
      <c r="IKE256" s="461"/>
      <c r="IKF256" s="461"/>
      <c r="IKG256" s="461"/>
      <c r="IKH256" s="461"/>
      <c r="IKI256" s="461"/>
      <c r="IKJ256" s="461"/>
      <c r="IKK256" s="461"/>
      <c r="IKL256" s="461"/>
      <c r="IKM256" s="461"/>
      <c r="IKN256" s="461"/>
      <c r="IKO256" s="461"/>
      <c r="IKP256" s="461"/>
      <c r="IKQ256" s="461"/>
      <c r="IKR256" s="461"/>
      <c r="IKS256" s="461"/>
      <c r="IKT256" s="461"/>
      <c r="IKU256" s="461"/>
      <c r="IKV256" s="461"/>
      <c r="IKW256" s="461"/>
      <c r="IKX256" s="461"/>
      <c r="IKY256" s="461"/>
      <c r="IKZ256" s="461"/>
      <c r="ILA256" s="461"/>
      <c r="ILB256" s="461"/>
      <c r="ILC256" s="461"/>
      <c r="ILD256" s="461"/>
      <c r="ILE256" s="461"/>
      <c r="ILF256" s="461"/>
      <c r="ILG256" s="461"/>
      <c r="ILH256" s="461"/>
      <c r="ILI256" s="461"/>
      <c r="ILJ256" s="461"/>
      <c r="ILK256" s="461"/>
      <c r="ILL256" s="461"/>
      <c r="ILM256" s="461"/>
      <c r="ILN256" s="461"/>
      <c r="ILO256" s="461"/>
      <c r="ILP256" s="461"/>
      <c r="ILQ256" s="461"/>
      <c r="ILR256" s="461"/>
      <c r="ILS256" s="461"/>
      <c r="ILT256" s="461"/>
      <c r="ILU256" s="461"/>
      <c r="ILV256" s="461"/>
      <c r="ILW256" s="461"/>
      <c r="ILX256" s="461"/>
      <c r="ILY256" s="461"/>
      <c r="ILZ256" s="461"/>
      <c r="IMA256" s="461"/>
      <c r="IMB256" s="461"/>
      <c r="IMC256" s="461"/>
      <c r="IMD256" s="461"/>
      <c r="IME256" s="461"/>
      <c r="IMF256" s="461"/>
      <c r="IMG256" s="461"/>
      <c r="IMH256" s="461"/>
      <c r="IMI256" s="461"/>
      <c r="IMJ256" s="461"/>
      <c r="IMK256" s="461"/>
      <c r="IML256" s="461"/>
      <c r="IMM256" s="461"/>
      <c r="IMN256" s="461"/>
      <c r="IMO256" s="461"/>
      <c r="IMP256" s="461"/>
      <c r="IMQ256" s="461"/>
      <c r="IMR256" s="461"/>
      <c r="IMS256" s="461"/>
      <c r="IMT256" s="461"/>
      <c r="IMU256" s="461"/>
      <c r="IMV256" s="461"/>
      <c r="IMW256" s="461"/>
      <c r="IMX256" s="461"/>
      <c r="IMY256" s="461"/>
      <c r="IMZ256" s="461"/>
      <c r="INA256" s="461"/>
      <c r="INB256" s="461"/>
      <c r="INC256" s="461"/>
      <c r="IND256" s="461"/>
      <c r="INE256" s="461"/>
      <c r="INF256" s="461"/>
      <c r="ING256" s="461"/>
      <c r="INH256" s="461"/>
      <c r="INI256" s="461"/>
      <c r="INJ256" s="461"/>
      <c r="INK256" s="461"/>
      <c r="INL256" s="461"/>
      <c r="INM256" s="461"/>
      <c r="INN256" s="461"/>
      <c r="INO256" s="461"/>
      <c r="INP256" s="461"/>
      <c r="INQ256" s="461"/>
      <c r="INR256" s="461"/>
      <c r="INS256" s="461"/>
      <c r="INT256" s="461"/>
      <c r="INU256" s="461"/>
      <c r="INV256" s="461"/>
      <c r="INW256" s="461"/>
      <c r="INX256" s="461"/>
      <c r="INY256" s="461"/>
      <c r="INZ256" s="461"/>
      <c r="IOA256" s="461"/>
      <c r="IOB256" s="461"/>
      <c r="IOC256" s="461"/>
      <c r="IOD256" s="461"/>
      <c r="IOE256" s="461"/>
      <c r="IOF256" s="461"/>
      <c r="IOG256" s="461"/>
      <c r="IOH256" s="461"/>
      <c r="IOI256" s="461"/>
      <c r="IOJ256" s="461"/>
      <c r="IOK256" s="461"/>
      <c r="IOL256" s="461"/>
      <c r="IOM256" s="461"/>
      <c r="ION256" s="461"/>
      <c r="IOO256" s="461"/>
      <c r="IOP256" s="461"/>
      <c r="IOQ256" s="461"/>
      <c r="IOR256" s="461"/>
      <c r="IOS256" s="461"/>
      <c r="IOT256" s="461"/>
      <c r="IOU256" s="461"/>
      <c r="IOV256" s="461"/>
      <c r="IOW256" s="461"/>
      <c r="IOX256" s="461"/>
      <c r="IOY256" s="461"/>
      <c r="IOZ256" s="461"/>
      <c r="IPA256" s="461"/>
      <c r="IPB256" s="461"/>
      <c r="IPC256" s="461"/>
      <c r="IPD256" s="461"/>
      <c r="IPE256" s="461"/>
      <c r="IPF256" s="461"/>
      <c r="IPG256" s="461"/>
      <c r="IPH256" s="461"/>
      <c r="IPI256" s="461"/>
      <c r="IPJ256" s="461"/>
      <c r="IPK256" s="461"/>
      <c r="IPL256" s="461"/>
      <c r="IPM256" s="461"/>
      <c r="IPN256" s="461"/>
      <c r="IPO256" s="461"/>
      <c r="IPP256" s="461"/>
      <c r="IPQ256" s="461"/>
      <c r="IPR256" s="461"/>
      <c r="IPS256" s="461"/>
      <c r="IPT256" s="461"/>
      <c r="IPU256" s="461"/>
      <c r="IPV256" s="461"/>
      <c r="IPW256" s="461"/>
      <c r="IPX256" s="461"/>
      <c r="IPY256" s="461"/>
      <c r="IPZ256" s="461"/>
      <c r="IQA256" s="461"/>
      <c r="IQB256" s="461"/>
      <c r="IQC256" s="461"/>
      <c r="IQD256" s="461"/>
      <c r="IQE256" s="461"/>
      <c r="IQF256" s="461"/>
      <c r="IQG256" s="461"/>
      <c r="IQH256" s="461"/>
      <c r="IQI256" s="461"/>
      <c r="IQJ256" s="461"/>
      <c r="IQK256" s="461"/>
      <c r="IQL256" s="461"/>
      <c r="IQM256" s="461"/>
      <c r="IQN256" s="461"/>
      <c r="IQO256" s="461"/>
      <c r="IQP256" s="461"/>
      <c r="IQQ256" s="461"/>
      <c r="IQR256" s="461"/>
      <c r="IQS256" s="461"/>
      <c r="IQT256" s="461"/>
      <c r="IQU256" s="461"/>
      <c r="IQV256" s="461"/>
      <c r="IQW256" s="461"/>
      <c r="IQX256" s="461"/>
      <c r="IQY256" s="461"/>
      <c r="IQZ256" s="461"/>
      <c r="IRA256" s="461"/>
      <c r="IRB256" s="461"/>
      <c r="IRC256" s="461"/>
      <c r="IRD256" s="461"/>
      <c r="IRE256" s="461"/>
      <c r="IRF256" s="461"/>
      <c r="IRG256" s="461"/>
      <c r="IRH256" s="461"/>
      <c r="IRI256" s="461"/>
      <c r="IRJ256" s="461"/>
      <c r="IRK256" s="461"/>
      <c r="IRL256" s="461"/>
      <c r="IRM256" s="461"/>
      <c r="IRN256" s="461"/>
      <c r="IRO256" s="461"/>
      <c r="IRP256" s="461"/>
      <c r="IRQ256" s="461"/>
      <c r="IRR256" s="461"/>
      <c r="IRS256" s="461"/>
      <c r="IRT256" s="461"/>
      <c r="IRU256" s="461"/>
      <c r="IRV256" s="461"/>
      <c r="IRW256" s="461"/>
      <c r="IRX256" s="461"/>
      <c r="IRY256" s="461"/>
      <c r="IRZ256" s="461"/>
      <c r="ISA256" s="461"/>
      <c r="ISB256" s="461"/>
      <c r="ISC256" s="461"/>
      <c r="ISD256" s="461"/>
      <c r="ISE256" s="461"/>
      <c r="ISF256" s="461"/>
      <c r="ISG256" s="461"/>
      <c r="ISH256" s="461"/>
      <c r="ISI256" s="461"/>
      <c r="ISJ256" s="461"/>
      <c r="ISK256" s="461"/>
      <c r="ISL256" s="461"/>
      <c r="ISM256" s="461"/>
      <c r="ISN256" s="461"/>
      <c r="ISO256" s="461"/>
      <c r="ISP256" s="461"/>
      <c r="ISQ256" s="461"/>
      <c r="ISR256" s="461"/>
      <c r="ISS256" s="461"/>
      <c r="IST256" s="461"/>
      <c r="ISU256" s="461"/>
      <c r="ISV256" s="461"/>
      <c r="ISW256" s="461"/>
      <c r="ISX256" s="461"/>
      <c r="ISY256" s="461"/>
      <c r="ISZ256" s="461"/>
      <c r="ITA256" s="461"/>
      <c r="ITB256" s="461"/>
      <c r="ITC256" s="461"/>
      <c r="ITD256" s="461"/>
      <c r="ITE256" s="461"/>
      <c r="ITF256" s="461"/>
      <c r="ITG256" s="461"/>
      <c r="ITH256" s="461"/>
      <c r="ITI256" s="461"/>
      <c r="ITJ256" s="461"/>
      <c r="ITK256" s="461"/>
      <c r="ITL256" s="461"/>
      <c r="ITM256" s="461"/>
      <c r="ITN256" s="461"/>
      <c r="ITO256" s="461"/>
      <c r="ITP256" s="461"/>
      <c r="ITQ256" s="461"/>
      <c r="ITR256" s="461"/>
      <c r="ITS256" s="461"/>
      <c r="ITT256" s="461"/>
      <c r="ITU256" s="461"/>
      <c r="ITV256" s="461"/>
      <c r="ITW256" s="461"/>
      <c r="ITX256" s="461"/>
      <c r="ITY256" s="461"/>
      <c r="ITZ256" s="461"/>
      <c r="IUA256" s="461"/>
      <c r="IUB256" s="461"/>
      <c r="IUC256" s="461"/>
      <c r="IUD256" s="461"/>
      <c r="IUE256" s="461"/>
      <c r="IUF256" s="461"/>
      <c r="IUG256" s="461"/>
      <c r="IUH256" s="461"/>
      <c r="IUI256" s="461"/>
      <c r="IUJ256" s="461"/>
      <c r="IUK256" s="461"/>
      <c r="IUL256" s="461"/>
      <c r="IUM256" s="461"/>
      <c r="IUN256" s="461"/>
      <c r="IUO256" s="461"/>
      <c r="IUP256" s="461"/>
      <c r="IUQ256" s="461"/>
      <c r="IUR256" s="461"/>
      <c r="IUS256" s="461"/>
      <c r="IUT256" s="461"/>
      <c r="IUU256" s="461"/>
      <c r="IUV256" s="461"/>
      <c r="IUW256" s="461"/>
      <c r="IUX256" s="461"/>
      <c r="IUY256" s="461"/>
      <c r="IUZ256" s="461"/>
      <c r="IVA256" s="461"/>
      <c r="IVB256" s="461"/>
      <c r="IVC256" s="461"/>
      <c r="IVD256" s="461"/>
      <c r="IVE256" s="461"/>
      <c r="IVF256" s="461"/>
      <c r="IVG256" s="461"/>
      <c r="IVH256" s="461"/>
      <c r="IVI256" s="461"/>
      <c r="IVJ256" s="461"/>
      <c r="IVK256" s="461"/>
      <c r="IVL256" s="461"/>
      <c r="IVM256" s="461"/>
      <c r="IVN256" s="461"/>
      <c r="IVO256" s="461"/>
      <c r="IVP256" s="461"/>
      <c r="IVQ256" s="461"/>
      <c r="IVR256" s="461"/>
      <c r="IVS256" s="461"/>
      <c r="IVT256" s="461"/>
      <c r="IVU256" s="461"/>
      <c r="IVV256" s="461"/>
      <c r="IVW256" s="461"/>
      <c r="IVX256" s="461"/>
      <c r="IVY256" s="461"/>
      <c r="IVZ256" s="461"/>
      <c r="IWA256" s="461"/>
      <c r="IWB256" s="461"/>
      <c r="IWC256" s="461"/>
      <c r="IWD256" s="461"/>
      <c r="IWE256" s="461"/>
      <c r="IWF256" s="461"/>
      <c r="IWG256" s="461"/>
      <c r="IWH256" s="461"/>
      <c r="IWI256" s="461"/>
      <c r="IWJ256" s="461"/>
      <c r="IWK256" s="461"/>
      <c r="IWL256" s="461"/>
      <c r="IWM256" s="461"/>
      <c r="IWN256" s="461"/>
      <c r="IWO256" s="461"/>
      <c r="IWP256" s="461"/>
      <c r="IWQ256" s="461"/>
      <c r="IWR256" s="461"/>
      <c r="IWS256" s="461"/>
      <c r="IWT256" s="461"/>
      <c r="IWU256" s="461"/>
      <c r="IWV256" s="461"/>
      <c r="IWW256" s="461"/>
      <c r="IWX256" s="461"/>
      <c r="IWY256" s="461"/>
      <c r="IWZ256" s="461"/>
      <c r="IXA256" s="461"/>
      <c r="IXB256" s="461"/>
      <c r="IXC256" s="461"/>
      <c r="IXD256" s="461"/>
      <c r="IXE256" s="461"/>
      <c r="IXF256" s="461"/>
      <c r="IXG256" s="461"/>
      <c r="IXH256" s="461"/>
      <c r="IXI256" s="461"/>
      <c r="IXJ256" s="461"/>
      <c r="IXK256" s="461"/>
      <c r="IXL256" s="461"/>
      <c r="IXM256" s="461"/>
      <c r="IXN256" s="461"/>
      <c r="IXO256" s="461"/>
      <c r="IXP256" s="461"/>
      <c r="IXQ256" s="461"/>
      <c r="IXR256" s="461"/>
      <c r="IXS256" s="461"/>
      <c r="IXT256" s="461"/>
      <c r="IXU256" s="461"/>
      <c r="IXV256" s="461"/>
      <c r="IXW256" s="461"/>
      <c r="IXX256" s="461"/>
      <c r="IXY256" s="461"/>
      <c r="IXZ256" s="461"/>
      <c r="IYA256" s="461"/>
      <c r="IYB256" s="461"/>
      <c r="IYC256" s="461"/>
      <c r="IYD256" s="461"/>
      <c r="IYE256" s="461"/>
      <c r="IYF256" s="461"/>
      <c r="IYG256" s="461"/>
      <c r="IYH256" s="461"/>
      <c r="IYI256" s="461"/>
      <c r="IYJ256" s="461"/>
      <c r="IYK256" s="461"/>
      <c r="IYL256" s="461"/>
      <c r="IYM256" s="461"/>
      <c r="IYN256" s="461"/>
      <c r="IYO256" s="461"/>
      <c r="IYP256" s="461"/>
      <c r="IYQ256" s="461"/>
      <c r="IYR256" s="461"/>
      <c r="IYS256" s="461"/>
      <c r="IYT256" s="461"/>
      <c r="IYU256" s="461"/>
      <c r="IYV256" s="461"/>
      <c r="IYW256" s="461"/>
      <c r="IYX256" s="461"/>
      <c r="IYY256" s="461"/>
      <c r="IYZ256" s="461"/>
      <c r="IZA256" s="461"/>
      <c r="IZB256" s="461"/>
      <c r="IZC256" s="461"/>
      <c r="IZD256" s="461"/>
      <c r="IZE256" s="461"/>
      <c r="IZF256" s="461"/>
      <c r="IZG256" s="461"/>
      <c r="IZH256" s="461"/>
      <c r="IZI256" s="461"/>
      <c r="IZJ256" s="461"/>
      <c r="IZK256" s="461"/>
      <c r="IZL256" s="461"/>
      <c r="IZM256" s="461"/>
      <c r="IZN256" s="461"/>
      <c r="IZO256" s="461"/>
      <c r="IZP256" s="461"/>
      <c r="IZQ256" s="461"/>
      <c r="IZR256" s="461"/>
      <c r="IZS256" s="461"/>
      <c r="IZT256" s="461"/>
      <c r="IZU256" s="461"/>
      <c r="IZV256" s="461"/>
      <c r="IZW256" s="461"/>
      <c r="IZX256" s="461"/>
      <c r="IZY256" s="461"/>
      <c r="IZZ256" s="461"/>
      <c r="JAA256" s="461"/>
      <c r="JAB256" s="461"/>
      <c r="JAC256" s="461"/>
      <c r="JAD256" s="461"/>
      <c r="JAE256" s="461"/>
      <c r="JAF256" s="461"/>
      <c r="JAG256" s="461"/>
      <c r="JAH256" s="461"/>
      <c r="JAI256" s="461"/>
      <c r="JAJ256" s="461"/>
      <c r="JAK256" s="461"/>
      <c r="JAL256" s="461"/>
      <c r="JAM256" s="461"/>
      <c r="JAN256" s="461"/>
      <c r="JAO256" s="461"/>
      <c r="JAP256" s="461"/>
      <c r="JAQ256" s="461"/>
      <c r="JAR256" s="461"/>
      <c r="JAS256" s="461"/>
      <c r="JAT256" s="461"/>
      <c r="JAU256" s="461"/>
      <c r="JAV256" s="461"/>
      <c r="JAW256" s="461"/>
      <c r="JAX256" s="461"/>
      <c r="JAY256" s="461"/>
      <c r="JAZ256" s="461"/>
      <c r="JBA256" s="461"/>
      <c r="JBB256" s="461"/>
      <c r="JBC256" s="461"/>
      <c r="JBD256" s="461"/>
      <c r="JBE256" s="461"/>
      <c r="JBF256" s="461"/>
      <c r="JBG256" s="461"/>
      <c r="JBH256" s="461"/>
      <c r="JBI256" s="461"/>
      <c r="JBJ256" s="461"/>
      <c r="JBK256" s="461"/>
      <c r="JBL256" s="461"/>
      <c r="JBM256" s="461"/>
      <c r="JBN256" s="461"/>
      <c r="JBO256" s="461"/>
      <c r="JBP256" s="461"/>
      <c r="JBQ256" s="461"/>
      <c r="JBR256" s="461"/>
      <c r="JBS256" s="461"/>
      <c r="JBT256" s="461"/>
      <c r="JBU256" s="461"/>
      <c r="JBV256" s="461"/>
      <c r="JBW256" s="461"/>
      <c r="JBX256" s="461"/>
      <c r="JBY256" s="461"/>
      <c r="JBZ256" s="461"/>
      <c r="JCA256" s="461"/>
      <c r="JCB256" s="461"/>
      <c r="JCC256" s="461"/>
      <c r="JCD256" s="461"/>
      <c r="JCE256" s="461"/>
      <c r="JCF256" s="461"/>
      <c r="JCG256" s="461"/>
      <c r="JCH256" s="461"/>
      <c r="JCI256" s="461"/>
      <c r="JCJ256" s="461"/>
      <c r="JCK256" s="461"/>
      <c r="JCL256" s="461"/>
      <c r="JCM256" s="461"/>
      <c r="JCN256" s="461"/>
      <c r="JCO256" s="461"/>
      <c r="JCP256" s="461"/>
      <c r="JCQ256" s="461"/>
      <c r="JCR256" s="461"/>
      <c r="JCS256" s="461"/>
      <c r="JCT256" s="461"/>
      <c r="JCU256" s="461"/>
      <c r="JCV256" s="461"/>
      <c r="JCW256" s="461"/>
      <c r="JCX256" s="461"/>
      <c r="JCY256" s="461"/>
      <c r="JCZ256" s="461"/>
      <c r="JDA256" s="461"/>
      <c r="JDB256" s="461"/>
      <c r="JDC256" s="461"/>
      <c r="JDD256" s="461"/>
      <c r="JDE256" s="461"/>
      <c r="JDF256" s="461"/>
      <c r="JDG256" s="461"/>
      <c r="JDH256" s="461"/>
      <c r="JDI256" s="461"/>
      <c r="JDJ256" s="461"/>
      <c r="JDK256" s="461"/>
      <c r="JDL256" s="461"/>
      <c r="JDM256" s="461"/>
      <c r="JDN256" s="461"/>
      <c r="JDO256" s="461"/>
      <c r="JDP256" s="461"/>
      <c r="JDQ256" s="461"/>
      <c r="JDR256" s="461"/>
      <c r="JDS256" s="461"/>
      <c r="JDT256" s="461"/>
      <c r="JDU256" s="461"/>
      <c r="JDV256" s="461"/>
      <c r="JDW256" s="461"/>
      <c r="JDX256" s="461"/>
      <c r="JDY256" s="461"/>
      <c r="JDZ256" s="461"/>
      <c r="JEA256" s="461"/>
      <c r="JEB256" s="461"/>
      <c r="JEC256" s="461"/>
      <c r="JED256" s="461"/>
      <c r="JEE256" s="461"/>
      <c r="JEF256" s="461"/>
      <c r="JEG256" s="461"/>
      <c r="JEH256" s="461"/>
      <c r="JEI256" s="461"/>
      <c r="JEJ256" s="461"/>
      <c r="JEK256" s="461"/>
      <c r="JEL256" s="461"/>
      <c r="JEM256" s="461"/>
      <c r="JEN256" s="461"/>
      <c r="JEO256" s="461"/>
      <c r="JEP256" s="461"/>
      <c r="JEQ256" s="461"/>
      <c r="JER256" s="461"/>
      <c r="JES256" s="461"/>
      <c r="JET256" s="461"/>
      <c r="JEU256" s="461"/>
      <c r="JEV256" s="461"/>
      <c r="JEW256" s="461"/>
      <c r="JEX256" s="461"/>
      <c r="JEY256" s="461"/>
      <c r="JEZ256" s="461"/>
      <c r="JFA256" s="461"/>
      <c r="JFB256" s="461"/>
      <c r="JFC256" s="461"/>
      <c r="JFD256" s="461"/>
      <c r="JFE256" s="461"/>
      <c r="JFF256" s="461"/>
      <c r="JFG256" s="461"/>
      <c r="JFH256" s="461"/>
      <c r="JFI256" s="461"/>
      <c r="JFJ256" s="461"/>
      <c r="JFK256" s="461"/>
      <c r="JFL256" s="461"/>
      <c r="JFM256" s="461"/>
      <c r="JFN256" s="461"/>
      <c r="JFO256" s="461"/>
      <c r="JFP256" s="461"/>
      <c r="JFQ256" s="461"/>
      <c r="JFR256" s="461"/>
      <c r="JFS256" s="461"/>
      <c r="JFT256" s="461"/>
      <c r="JFU256" s="461"/>
      <c r="JFV256" s="461"/>
      <c r="JFW256" s="461"/>
      <c r="JFX256" s="461"/>
      <c r="JFY256" s="461"/>
      <c r="JFZ256" s="461"/>
      <c r="JGA256" s="461"/>
      <c r="JGB256" s="461"/>
      <c r="JGC256" s="461"/>
      <c r="JGD256" s="461"/>
      <c r="JGE256" s="461"/>
      <c r="JGF256" s="461"/>
      <c r="JGG256" s="461"/>
      <c r="JGH256" s="461"/>
      <c r="JGI256" s="461"/>
      <c r="JGJ256" s="461"/>
      <c r="JGK256" s="461"/>
      <c r="JGL256" s="461"/>
      <c r="JGM256" s="461"/>
      <c r="JGN256" s="461"/>
      <c r="JGO256" s="461"/>
      <c r="JGP256" s="461"/>
      <c r="JGQ256" s="461"/>
      <c r="JGR256" s="461"/>
      <c r="JGS256" s="461"/>
      <c r="JGT256" s="461"/>
      <c r="JGU256" s="461"/>
      <c r="JGV256" s="461"/>
      <c r="JGW256" s="461"/>
      <c r="JGX256" s="461"/>
      <c r="JGY256" s="461"/>
      <c r="JGZ256" s="461"/>
      <c r="JHA256" s="461"/>
      <c r="JHB256" s="461"/>
      <c r="JHC256" s="461"/>
      <c r="JHD256" s="461"/>
      <c r="JHE256" s="461"/>
      <c r="JHF256" s="461"/>
      <c r="JHG256" s="461"/>
      <c r="JHH256" s="461"/>
      <c r="JHI256" s="461"/>
      <c r="JHJ256" s="461"/>
      <c r="JHK256" s="461"/>
      <c r="JHL256" s="461"/>
      <c r="JHM256" s="461"/>
      <c r="JHN256" s="461"/>
      <c r="JHO256" s="461"/>
      <c r="JHP256" s="461"/>
      <c r="JHQ256" s="461"/>
      <c r="JHR256" s="461"/>
      <c r="JHS256" s="461"/>
      <c r="JHT256" s="461"/>
      <c r="JHU256" s="461"/>
      <c r="JHV256" s="461"/>
      <c r="JHW256" s="461"/>
      <c r="JHX256" s="461"/>
      <c r="JHY256" s="461"/>
      <c r="JHZ256" s="461"/>
      <c r="JIA256" s="461"/>
      <c r="JIB256" s="461"/>
      <c r="JIC256" s="461"/>
      <c r="JID256" s="461"/>
      <c r="JIE256" s="461"/>
      <c r="JIF256" s="461"/>
      <c r="JIG256" s="461"/>
      <c r="JIH256" s="461"/>
      <c r="JII256" s="461"/>
      <c r="JIJ256" s="461"/>
      <c r="JIK256" s="461"/>
      <c r="JIL256" s="461"/>
      <c r="JIM256" s="461"/>
      <c r="JIN256" s="461"/>
      <c r="JIO256" s="461"/>
      <c r="JIP256" s="461"/>
      <c r="JIQ256" s="461"/>
      <c r="JIR256" s="461"/>
      <c r="JIS256" s="461"/>
      <c r="JIT256" s="461"/>
      <c r="JIU256" s="461"/>
      <c r="JIV256" s="461"/>
      <c r="JIW256" s="461"/>
      <c r="JIX256" s="461"/>
      <c r="JIY256" s="461"/>
      <c r="JIZ256" s="461"/>
      <c r="JJA256" s="461"/>
      <c r="JJB256" s="461"/>
      <c r="JJC256" s="461"/>
      <c r="JJD256" s="461"/>
      <c r="JJE256" s="461"/>
      <c r="JJF256" s="461"/>
      <c r="JJG256" s="461"/>
      <c r="JJH256" s="461"/>
      <c r="JJI256" s="461"/>
      <c r="JJJ256" s="461"/>
      <c r="JJK256" s="461"/>
      <c r="JJL256" s="461"/>
      <c r="JJM256" s="461"/>
      <c r="JJN256" s="461"/>
      <c r="JJO256" s="461"/>
      <c r="JJP256" s="461"/>
      <c r="JJQ256" s="461"/>
      <c r="JJR256" s="461"/>
      <c r="JJS256" s="461"/>
      <c r="JJT256" s="461"/>
      <c r="JJU256" s="461"/>
      <c r="JJV256" s="461"/>
      <c r="JJW256" s="461"/>
      <c r="JJX256" s="461"/>
      <c r="JJY256" s="461"/>
      <c r="JJZ256" s="461"/>
      <c r="JKA256" s="461"/>
      <c r="JKB256" s="461"/>
      <c r="JKC256" s="461"/>
      <c r="JKD256" s="461"/>
      <c r="JKE256" s="461"/>
      <c r="JKF256" s="461"/>
      <c r="JKG256" s="461"/>
      <c r="JKH256" s="461"/>
      <c r="JKI256" s="461"/>
      <c r="JKJ256" s="461"/>
      <c r="JKK256" s="461"/>
      <c r="JKL256" s="461"/>
      <c r="JKM256" s="461"/>
      <c r="JKN256" s="461"/>
      <c r="JKO256" s="461"/>
      <c r="JKP256" s="461"/>
      <c r="JKQ256" s="461"/>
      <c r="JKR256" s="461"/>
      <c r="JKS256" s="461"/>
      <c r="JKT256" s="461"/>
      <c r="JKU256" s="461"/>
      <c r="JKV256" s="461"/>
      <c r="JKW256" s="461"/>
      <c r="JKX256" s="461"/>
      <c r="JKY256" s="461"/>
      <c r="JKZ256" s="461"/>
      <c r="JLA256" s="461"/>
      <c r="JLB256" s="461"/>
      <c r="JLC256" s="461"/>
      <c r="JLD256" s="461"/>
      <c r="JLE256" s="461"/>
      <c r="JLF256" s="461"/>
      <c r="JLG256" s="461"/>
      <c r="JLH256" s="461"/>
      <c r="JLI256" s="461"/>
      <c r="JLJ256" s="461"/>
      <c r="JLK256" s="461"/>
      <c r="JLL256" s="461"/>
      <c r="JLM256" s="461"/>
      <c r="JLN256" s="461"/>
      <c r="JLO256" s="461"/>
      <c r="JLP256" s="461"/>
      <c r="JLQ256" s="461"/>
      <c r="JLR256" s="461"/>
      <c r="JLS256" s="461"/>
      <c r="JLT256" s="461"/>
      <c r="JLU256" s="461"/>
      <c r="JLV256" s="461"/>
      <c r="JLW256" s="461"/>
      <c r="JLX256" s="461"/>
      <c r="JLY256" s="461"/>
      <c r="JLZ256" s="461"/>
      <c r="JMA256" s="461"/>
      <c r="JMB256" s="461"/>
      <c r="JMC256" s="461"/>
      <c r="JMD256" s="461"/>
      <c r="JME256" s="461"/>
      <c r="JMF256" s="461"/>
      <c r="JMG256" s="461"/>
      <c r="JMH256" s="461"/>
      <c r="JMI256" s="461"/>
      <c r="JMJ256" s="461"/>
      <c r="JMK256" s="461"/>
      <c r="JML256" s="461"/>
      <c r="JMM256" s="461"/>
      <c r="JMN256" s="461"/>
      <c r="JMO256" s="461"/>
      <c r="JMP256" s="461"/>
      <c r="JMQ256" s="461"/>
      <c r="JMR256" s="461"/>
      <c r="JMS256" s="461"/>
      <c r="JMT256" s="461"/>
      <c r="JMU256" s="461"/>
      <c r="JMV256" s="461"/>
      <c r="JMW256" s="461"/>
      <c r="JMX256" s="461"/>
      <c r="JMY256" s="461"/>
      <c r="JMZ256" s="461"/>
      <c r="JNA256" s="461"/>
      <c r="JNB256" s="461"/>
      <c r="JNC256" s="461"/>
      <c r="JND256" s="461"/>
      <c r="JNE256" s="461"/>
      <c r="JNF256" s="461"/>
      <c r="JNG256" s="461"/>
      <c r="JNH256" s="461"/>
      <c r="JNI256" s="461"/>
      <c r="JNJ256" s="461"/>
      <c r="JNK256" s="461"/>
      <c r="JNL256" s="461"/>
      <c r="JNM256" s="461"/>
      <c r="JNN256" s="461"/>
      <c r="JNO256" s="461"/>
      <c r="JNP256" s="461"/>
      <c r="JNQ256" s="461"/>
      <c r="JNR256" s="461"/>
      <c r="JNS256" s="461"/>
      <c r="JNT256" s="461"/>
      <c r="JNU256" s="461"/>
      <c r="JNV256" s="461"/>
      <c r="JNW256" s="461"/>
      <c r="JNX256" s="461"/>
      <c r="JNY256" s="461"/>
      <c r="JNZ256" s="461"/>
      <c r="JOA256" s="461"/>
      <c r="JOB256" s="461"/>
      <c r="JOC256" s="461"/>
      <c r="JOD256" s="461"/>
      <c r="JOE256" s="461"/>
      <c r="JOF256" s="461"/>
      <c r="JOG256" s="461"/>
      <c r="JOH256" s="461"/>
      <c r="JOI256" s="461"/>
      <c r="JOJ256" s="461"/>
      <c r="JOK256" s="461"/>
      <c r="JOL256" s="461"/>
      <c r="JOM256" s="461"/>
      <c r="JON256" s="461"/>
      <c r="JOO256" s="461"/>
      <c r="JOP256" s="461"/>
      <c r="JOQ256" s="461"/>
      <c r="JOR256" s="461"/>
      <c r="JOS256" s="461"/>
      <c r="JOT256" s="461"/>
      <c r="JOU256" s="461"/>
      <c r="JOV256" s="461"/>
      <c r="JOW256" s="461"/>
      <c r="JOX256" s="461"/>
      <c r="JOY256" s="461"/>
      <c r="JOZ256" s="461"/>
      <c r="JPA256" s="461"/>
      <c r="JPB256" s="461"/>
      <c r="JPC256" s="461"/>
      <c r="JPD256" s="461"/>
      <c r="JPE256" s="461"/>
      <c r="JPF256" s="461"/>
      <c r="JPG256" s="461"/>
      <c r="JPH256" s="461"/>
      <c r="JPI256" s="461"/>
      <c r="JPJ256" s="461"/>
      <c r="JPK256" s="461"/>
      <c r="JPL256" s="461"/>
      <c r="JPM256" s="461"/>
      <c r="JPN256" s="461"/>
      <c r="JPO256" s="461"/>
      <c r="JPP256" s="461"/>
      <c r="JPQ256" s="461"/>
      <c r="JPR256" s="461"/>
      <c r="JPS256" s="461"/>
      <c r="JPT256" s="461"/>
      <c r="JPU256" s="461"/>
      <c r="JPV256" s="461"/>
      <c r="JPW256" s="461"/>
      <c r="JPX256" s="461"/>
      <c r="JPY256" s="461"/>
      <c r="JPZ256" s="461"/>
      <c r="JQA256" s="461"/>
      <c r="JQB256" s="461"/>
      <c r="JQC256" s="461"/>
      <c r="JQD256" s="461"/>
      <c r="JQE256" s="461"/>
      <c r="JQF256" s="461"/>
      <c r="JQG256" s="461"/>
      <c r="JQH256" s="461"/>
      <c r="JQI256" s="461"/>
      <c r="JQJ256" s="461"/>
      <c r="JQK256" s="461"/>
      <c r="JQL256" s="461"/>
      <c r="JQM256" s="461"/>
      <c r="JQN256" s="461"/>
      <c r="JQO256" s="461"/>
      <c r="JQP256" s="461"/>
      <c r="JQQ256" s="461"/>
      <c r="JQR256" s="461"/>
      <c r="JQS256" s="461"/>
      <c r="JQT256" s="461"/>
      <c r="JQU256" s="461"/>
      <c r="JQV256" s="461"/>
      <c r="JQW256" s="461"/>
      <c r="JQX256" s="461"/>
      <c r="JQY256" s="461"/>
      <c r="JQZ256" s="461"/>
      <c r="JRA256" s="461"/>
      <c r="JRB256" s="461"/>
      <c r="JRC256" s="461"/>
      <c r="JRD256" s="461"/>
      <c r="JRE256" s="461"/>
      <c r="JRF256" s="461"/>
      <c r="JRG256" s="461"/>
      <c r="JRH256" s="461"/>
      <c r="JRI256" s="461"/>
      <c r="JRJ256" s="461"/>
      <c r="JRK256" s="461"/>
      <c r="JRL256" s="461"/>
      <c r="JRM256" s="461"/>
      <c r="JRN256" s="461"/>
      <c r="JRO256" s="461"/>
      <c r="JRP256" s="461"/>
      <c r="JRQ256" s="461"/>
      <c r="JRR256" s="461"/>
      <c r="JRS256" s="461"/>
      <c r="JRT256" s="461"/>
      <c r="JRU256" s="461"/>
      <c r="JRV256" s="461"/>
      <c r="JRW256" s="461"/>
      <c r="JRX256" s="461"/>
      <c r="JRY256" s="461"/>
      <c r="JRZ256" s="461"/>
      <c r="JSA256" s="461"/>
      <c r="JSB256" s="461"/>
      <c r="JSC256" s="461"/>
      <c r="JSD256" s="461"/>
      <c r="JSE256" s="461"/>
      <c r="JSF256" s="461"/>
      <c r="JSG256" s="461"/>
      <c r="JSH256" s="461"/>
      <c r="JSI256" s="461"/>
      <c r="JSJ256" s="461"/>
      <c r="JSK256" s="461"/>
      <c r="JSL256" s="461"/>
      <c r="JSM256" s="461"/>
      <c r="JSN256" s="461"/>
      <c r="JSO256" s="461"/>
      <c r="JSP256" s="461"/>
      <c r="JSQ256" s="461"/>
      <c r="JSR256" s="461"/>
      <c r="JSS256" s="461"/>
      <c r="JST256" s="461"/>
      <c r="JSU256" s="461"/>
      <c r="JSV256" s="461"/>
      <c r="JSW256" s="461"/>
      <c r="JSX256" s="461"/>
      <c r="JSY256" s="461"/>
      <c r="JSZ256" s="461"/>
      <c r="JTA256" s="461"/>
      <c r="JTB256" s="461"/>
      <c r="JTC256" s="461"/>
      <c r="JTD256" s="461"/>
      <c r="JTE256" s="461"/>
      <c r="JTF256" s="461"/>
      <c r="JTG256" s="461"/>
      <c r="JTH256" s="461"/>
      <c r="JTI256" s="461"/>
      <c r="JTJ256" s="461"/>
      <c r="JTK256" s="461"/>
      <c r="JTL256" s="461"/>
      <c r="JTM256" s="461"/>
      <c r="JTN256" s="461"/>
      <c r="JTO256" s="461"/>
      <c r="JTP256" s="461"/>
      <c r="JTQ256" s="461"/>
      <c r="JTR256" s="461"/>
      <c r="JTS256" s="461"/>
      <c r="JTT256" s="461"/>
      <c r="JTU256" s="461"/>
      <c r="JTV256" s="461"/>
      <c r="JTW256" s="461"/>
      <c r="JTX256" s="461"/>
      <c r="JTY256" s="461"/>
      <c r="JTZ256" s="461"/>
      <c r="JUA256" s="461"/>
      <c r="JUB256" s="461"/>
      <c r="JUC256" s="461"/>
      <c r="JUD256" s="461"/>
      <c r="JUE256" s="461"/>
      <c r="JUF256" s="461"/>
      <c r="JUG256" s="461"/>
      <c r="JUH256" s="461"/>
      <c r="JUI256" s="461"/>
      <c r="JUJ256" s="461"/>
      <c r="JUK256" s="461"/>
      <c r="JUL256" s="461"/>
      <c r="JUM256" s="461"/>
      <c r="JUN256" s="461"/>
      <c r="JUO256" s="461"/>
      <c r="JUP256" s="461"/>
      <c r="JUQ256" s="461"/>
      <c r="JUR256" s="461"/>
      <c r="JUS256" s="461"/>
      <c r="JUT256" s="461"/>
      <c r="JUU256" s="461"/>
      <c r="JUV256" s="461"/>
      <c r="JUW256" s="461"/>
      <c r="JUX256" s="461"/>
      <c r="JUY256" s="461"/>
      <c r="JUZ256" s="461"/>
      <c r="JVA256" s="461"/>
      <c r="JVB256" s="461"/>
      <c r="JVC256" s="461"/>
      <c r="JVD256" s="461"/>
      <c r="JVE256" s="461"/>
      <c r="JVF256" s="461"/>
      <c r="JVG256" s="461"/>
      <c r="JVH256" s="461"/>
      <c r="JVI256" s="461"/>
      <c r="JVJ256" s="461"/>
      <c r="JVK256" s="461"/>
      <c r="JVL256" s="461"/>
      <c r="JVM256" s="461"/>
      <c r="JVN256" s="461"/>
      <c r="JVO256" s="461"/>
      <c r="JVP256" s="461"/>
      <c r="JVQ256" s="461"/>
      <c r="JVR256" s="461"/>
      <c r="JVS256" s="461"/>
      <c r="JVT256" s="461"/>
      <c r="JVU256" s="461"/>
      <c r="JVV256" s="461"/>
      <c r="JVW256" s="461"/>
      <c r="JVX256" s="461"/>
      <c r="JVY256" s="461"/>
      <c r="JVZ256" s="461"/>
      <c r="JWA256" s="461"/>
      <c r="JWB256" s="461"/>
      <c r="JWC256" s="461"/>
      <c r="JWD256" s="461"/>
      <c r="JWE256" s="461"/>
      <c r="JWF256" s="461"/>
      <c r="JWG256" s="461"/>
      <c r="JWH256" s="461"/>
      <c r="JWI256" s="461"/>
      <c r="JWJ256" s="461"/>
      <c r="JWK256" s="461"/>
      <c r="JWL256" s="461"/>
      <c r="JWM256" s="461"/>
      <c r="JWN256" s="461"/>
      <c r="JWO256" s="461"/>
      <c r="JWP256" s="461"/>
      <c r="JWQ256" s="461"/>
      <c r="JWR256" s="461"/>
      <c r="JWS256" s="461"/>
      <c r="JWT256" s="461"/>
      <c r="JWU256" s="461"/>
      <c r="JWV256" s="461"/>
      <c r="JWW256" s="461"/>
      <c r="JWX256" s="461"/>
      <c r="JWY256" s="461"/>
      <c r="JWZ256" s="461"/>
      <c r="JXA256" s="461"/>
      <c r="JXB256" s="461"/>
      <c r="JXC256" s="461"/>
      <c r="JXD256" s="461"/>
      <c r="JXE256" s="461"/>
      <c r="JXF256" s="461"/>
      <c r="JXG256" s="461"/>
      <c r="JXH256" s="461"/>
      <c r="JXI256" s="461"/>
      <c r="JXJ256" s="461"/>
      <c r="JXK256" s="461"/>
      <c r="JXL256" s="461"/>
      <c r="JXM256" s="461"/>
      <c r="JXN256" s="461"/>
      <c r="JXO256" s="461"/>
      <c r="JXP256" s="461"/>
      <c r="JXQ256" s="461"/>
      <c r="JXR256" s="461"/>
      <c r="JXS256" s="461"/>
      <c r="JXT256" s="461"/>
      <c r="JXU256" s="461"/>
      <c r="JXV256" s="461"/>
      <c r="JXW256" s="461"/>
      <c r="JXX256" s="461"/>
      <c r="JXY256" s="461"/>
      <c r="JXZ256" s="461"/>
      <c r="JYA256" s="461"/>
      <c r="JYB256" s="461"/>
      <c r="JYC256" s="461"/>
      <c r="JYD256" s="461"/>
      <c r="JYE256" s="461"/>
      <c r="JYF256" s="461"/>
      <c r="JYG256" s="461"/>
      <c r="JYH256" s="461"/>
      <c r="JYI256" s="461"/>
      <c r="JYJ256" s="461"/>
      <c r="JYK256" s="461"/>
      <c r="JYL256" s="461"/>
      <c r="JYM256" s="461"/>
      <c r="JYN256" s="461"/>
      <c r="JYO256" s="461"/>
      <c r="JYP256" s="461"/>
      <c r="JYQ256" s="461"/>
      <c r="JYR256" s="461"/>
      <c r="JYS256" s="461"/>
      <c r="JYT256" s="461"/>
      <c r="JYU256" s="461"/>
      <c r="JYV256" s="461"/>
      <c r="JYW256" s="461"/>
      <c r="JYX256" s="461"/>
      <c r="JYY256" s="461"/>
      <c r="JYZ256" s="461"/>
      <c r="JZA256" s="461"/>
      <c r="JZB256" s="461"/>
      <c r="JZC256" s="461"/>
      <c r="JZD256" s="461"/>
      <c r="JZE256" s="461"/>
      <c r="JZF256" s="461"/>
      <c r="JZG256" s="461"/>
      <c r="JZH256" s="461"/>
      <c r="JZI256" s="461"/>
      <c r="JZJ256" s="461"/>
      <c r="JZK256" s="461"/>
      <c r="JZL256" s="461"/>
      <c r="JZM256" s="461"/>
      <c r="JZN256" s="461"/>
      <c r="JZO256" s="461"/>
      <c r="JZP256" s="461"/>
      <c r="JZQ256" s="461"/>
      <c r="JZR256" s="461"/>
      <c r="JZS256" s="461"/>
      <c r="JZT256" s="461"/>
      <c r="JZU256" s="461"/>
      <c r="JZV256" s="461"/>
      <c r="JZW256" s="461"/>
      <c r="JZX256" s="461"/>
      <c r="JZY256" s="461"/>
      <c r="JZZ256" s="461"/>
      <c r="KAA256" s="461"/>
      <c r="KAB256" s="461"/>
      <c r="KAC256" s="461"/>
      <c r="KAD256" s="461"/>
      <c r="KAE256" s="461"/>
      <c r="KAF256" s="461"/>
      <c r="KAG256" s="461"/>
      <c r="KAH256" s="461"/>
      <c r="KAI256" s="461"/>
      <c r="KAJ256" s="461"/>
      <c r="KAK256" s="461"/>
      <c r="KAL256" s="461"/>
      <c r="KAM256" s="461"/>
      <c r="KAN256" s="461"/>
      <c r="KAO256" s="461"/>
      <c r="KAP256" s="461"/>
      <c r="KAQ256" s="461"/>
      <c r="KAR256" s="461"/>
      <c r="KAS256" s="461"/>
      <c r="KAT256" s="461"/>
      <c r="KAU256" s="461"/>
      <c r="KAV256" s="461"/>
      <c r="KAW256" s="461"/>
      <c r="KAX256" s="461"/>
      <c r="KAY256" s="461"/>
      <c r="KAZ256" s="461"/>
      <c r="KBA256" s="461"/>
      <c r="KBB256" s="461"/>
      <c r="KBC256" s="461"/>
      <c r="KBD256" s="461"/>
      <c r="KBE256" s="461"/>
      <c r="KBF256" s="461"/>
      <c r="KBG256" s="461"/>
      <c r="KBH256" s="461"/>
      <c r="KBI256" s="461"/>
      <c r="KBJ256" s="461"/>
      <c r="KBK256" s="461"/>
      <c r="KBL256" s="461"/>
      <c r="KBM256" s="461"/>
      <c r="KBN256" s="461"/>
      <c r="KBO256" s="461"/>
      <c r="KBP256" s="461"/>
      <c r="KBQ256" s="461"/>
      <c r="KBR256" s="461"/>
      <c r="KBS256" s="461"/>
      <c r="KBT256" s="461"/>
      <c r="KBU256" s="461"/>
      <c r="KBV256" s="461"/>
      <c r="KBW256" s="461"/>
      <c r="KBX256" s="461"/>
      <c r="KBY256" s="461"/>
      <c r="KBZ256" s="461"/>
      <c r="KCA256" s="461"/>
      <c r="KCB256" s="461"/>
      <c r="KCC256" s="461"/>
      <c r="KCD256" s="461"/>
      <c r="KCE256" s="461"/>
      <c r="KCF256" s="461"/>
      <c r="KCG256" s="461"/>
      <c r="KCH256" s="461"/>
      <c r="KCI256" s="461"/>
      <c r="KCJ256" s="461"/>
      <c r="KCK256" s="461"/>
      <c r="KCL256" s="461"/>
      <c r="KCM256" s="461"/>
      <c r="KCN256" s="461"/>
      <c r="KCO256" s="461"/>
      <c r="KCP256" s="461"/>
      <c r="KCQ256" s="461"/>
      <c r="KCR256" s="461"/>
      <c r="KCS256" s="461"/>
      <c r="KCT256" s="461"/>
      <c r="KCU256" s="461"/>
      <c r="KCV256" s="461"/>
      <c r="KCW256" s="461"/>
      <c r="KCX256" s="461"/>
      <c r="KCY256" s="461"/>
      <c r="KCZ256" s="461"/>
      <c r="KDA256" s="461"/>
      <c r="KDB256" s="461"/>
      <c r="KDC256" s="461"/>
      <c r="KDD256" s="461"/>
      <c r="KDE256" s="461"/>
      <c r="KDF256" s="461"/>
      <c r="KDG256" s="461"/>
      <c r="KDH256" s="461"/>
      <c r="KDI256" s="461"/>
      <c r="KDJ256" s="461"/>
      <c r="KDK256" s="461"/>
      <c r="KDL256" s="461"/>
      <c r="KDM256" s="461"/>
      <c r="KDN256" s="461"/>
      <c r="KDO256" s="461"/>
      <c r="KDP256" s="461"/>
      <c r="KDQ256" s="461"/>
      <c r="KDR256" s="461"/>
      <c r="KDS256" s="461"/>
      <c r="KDT256" s="461"/>
      <c r="KDU256" s="461"/>
      <c r="KDV256" s="461"/>
      <c r="KDW256" s="461"/>
      <c r="KDX256" s="461"/>
      <c r="KDY256" s="461"/>
      <c r="KDZ256" s="461"/>
      <c r="KEA256" s="461"/>
      <c r="KEB256" s="461"/>
      <c r="KEC256" s="461"/>
      <c r="KED256" s="461"/>
      <c r="KEE256" s="461"/>
      <c r="KEF256" s="461"/>
      <c r="KEG256" s="461"/>
      <c r="KEH256" s="461"/>
      <c r="KEI256" s="461"/>
      <c r="KEJ256" s="461"/>
      <c r="KEK256" s="461"/>
      <c r="KEL256" s="461"/>
      <c r="KEM256" s="461"/>
      <c r="KEN256" s="461"/>
      <c r="KEO256" s="461"/>
      <c r="KEP256" s="461"/>
      <c r="KEQ256" s="461"/>
      <c r="KER256" s="461"/>
      <c r="KES256" s="461"/>
      <c r="KET256" s="461"/>
      <c r="KEU256" s="461"/>
      <c r="KEV256" s="461"/>
      <c r="KEW256" s="461"/>
      <c r="KEX256" s="461"/>
      <c r="KEY256" s="461"/>
      <c r="KEZ256" s="461"/>
      <c r="KFA256" s="461"/>
      <c r="KFB256" s="461"/>
      <c r="KFC256" s="461"/>
      <c r="KFD256" s="461"/>
      <c r="KFE256" s="461"/>
      <c r="KFF256" s="461"/>
      <c r="KFG256" s="461"/>
      <c r="KFH256" s="461"/>
      <c r="KFI256" s="461"/>
      <c r="KFJ256" s="461"/>
      <c r="KFK256" s="461"/>
      <c r="KFL256" s="461"/>
      <c r="KFM256" s="461"/>
      <c r="KFN256" s="461"/>
      <c r="KFO256" s="461"/>
      <c r="KFP256" s="461"/>
      <c r="KFQ256" s="461"/>
      <c r="KFR256" s="461"/>
      <c r="KFS256" s="461"/>
      <c r="KFT256" s="461"/>
      <c r="KFU256" s="461"/>
      <c r="KFV256" s="461"/>
      <c r="KFW256" s="461"/>
      <c r="KFX256" s="461"/>
      <c r="KFY256" s="461"/>
      <c r="KFZ256" s="461"/>
      <c r="KGA256" s="461"/>
      <c r="KGB256" s="461"/>
      <c r="KGC256" s="461"/>
      <c r="KGD256" s="461"/>
      <c r="KGE256" s="461"/>
      <c r="KGF256" s="461"/>
      <c r="KGG256" s="461"/>
      <c r="KGH256" s="461"/>
      <c r="KGI256" s="461"/>
      <c r="KGJ256" s="461"/>
      <c r="KGK256" s="461"/>
      <c r="KGL256" s="461"/>
      <c r="KGM256" s="461"/>
      <c r="KGN256" s="461"/>
      <c r="KGO256" s="461"/>
      <c r="KGP256" s="461"/>
      <c r="KGQ256" s="461"/>
      <c r="KGR256" s="461"/>
      <c r="KGS256" s="461"/>
      <c r="KGT256" s="461"/>
      <c r="KGU256" s="461"/>
      <c r="KGV256" s="461"/>
      <c r="KGW256" s="461"/>
      <c r="KGX256" s="461"/>
      <c r="KGY256" s="461"/>
      <c r="KGZ256" s="461"/>
      <c r="KHA256" s="461"/>
      <c r="KHB256" s="461"/>
      <c r="KHC256" s="461"/>
      <c r="KHD256" s="461"/>
      <c r="KHE256" s="461"/>
      <c r="KHF256" s="461"/>
      <c r="KHG256" s="461"/>
      <c r="KHH256" s="461"/>
      <c r="KHI256" s="461"/>
      <c r="KHJ256" s="461"/>
      <c r="KHK256" s="461"/>
      <c r="KHL256" s="461"/>
      <c r="KHM256" s="461"/>
      <c r="KHN256" s="461"/>
      <c r="KHO256" s="461"/>
      <c r="KHP256" s="461"/>
      <c r="KHQ256" s="461"/>
      <c r="KHR256" s="461"/>
      <c r="KHS256" s="461"/>
      <c r="KHT256" s="461"/>
      <c r="KHU256" s="461"/>
      <c r="KHV256" s="461"/>
      <c r="KHW256" s="461"/>
      <c r="KHX256" s="461"/>
      <c r="KHY256" s="461"/>
      <c r="KHZ256" s="461"/>
      <c r="KIA256" s="461"/>
      <c r="KIB256" s="461"/>
      <c r="KIC256" s="461"/>
      <c r="KID256" s="461"/>
      <c r="KIE256" s="461"/>
      <c r="KIF256" s="461"/>
      <c r="KIG256" s="461"/>
      <c r="KIH256" s="461"/>
      <c r="KII256" s="461"/>
      <c r="KIJ256" s="461"/>
      <c r="KIK256" s="461"/>
      <c r="KIL256" s="461"/>
      <c r="KIM256" s="461"/>
      <c r="KIN256" s="461"/>
      <c r="KIO256" s="461"/>
      <c r="KIP256" s="461"/>
      <c r="KIQ256" s="461"/>
      <c r="KIR256" s="461"/>
      <c r="KIS256" s="461"/>
      <c r="KIT256" s="461"/>
      <c r="KIU256" s="461"/>
      <c r="KIV256" s="461"/>
      <c r="KIW256" s="461"/>
      <c r="KIX256" s="461"/>
      <c r="KIY256" s="461"/>
      <c r="KIZ256" s="461"/>
      <c r="KJA256" s="461"/>
      <c r="KJB256" s="461"/>
      <c r="KJC256" s="461"/>
      <c r="KJD256" s="461"/>
      <c r="KJE256" s="461"/>
      <c r="KJF256" s="461"/>
      <c r="KJG256" s="461"/>
      <c r="KJH256" s="461"/>
      <c r="KJI256" s="461"/>
      <c r="KJJ256" s="461"/>
      <c r="KJK256" s="461"/>
      <c r="KJL256" s="461"/>
      <c r="KJM256" s="461"/>
      <c r="KJN256" s="461"/>
      <c r="KJO256" s="461"/>
      <c r="KJP256" s="461"/>
      <c r="KJQ256" s="461"/>
      <c r="KJR256" s="461"/>
      <c r="KJS256" s="461"/>
      <c r="KJT256" s="461"/>
      <c r="KJU256" s="461"/>
      <c r="KJV256" s="461"/>
      <c r="KJW256" s="461"/>
      <c r="KJX256" s="461"/>
      <c r="KJY256" s="461"/>
      <c r="KJZ256" s="461"/>
      <c r="KKA256" s="461"/>
      <c r="KKB256" s="461"/>
      <c r="KKC256" s="461"/>
      <c r="KKD256" s="461"/>
      <c r="KKE256" s="461"/>
      <c r="KKF256" s="461"/>
      <c r="KKG256" s="461"/>
      <c r="KKH256" s="461"/>
      <c r="KKI256" s="461"/>
      <c r="KKJ256" s="461"/>
      <c r="KKK256" s="461"/>
      <c r="KKL256" s="461"/>
      <c r="KKM256" s="461"/>
      <c r="KKN256" s="461"/>
      <c r="KKO256" s="461"/>
      <c r="KKP256" s="461"/>
      <c r="KKQ256" s="461"/>
      <c r="KKR256" s="461"/>
      <c r="KKS256" s="461"/>
      <c r="KKT256" s="461"/>
      <c r="KKU256" s="461"/>
      <c r="KKV256" s="461"/>
      <c r="KKW256" s="461"/>
      <c r="KKX256" s="461"/>
      <c r="KKY256" s="461"/>
      <c r="KKZ256" s="461"/>
      <c r="KLA256" s="461"/>
      <c r="KLB256" s="461"/>
      <c r="KLC256" s="461"/>
      <c r="KLD256" s="461"/>
      <c r="KLE256" s="461"/>
      <c r="KLF256" s="461"/>
      <c r="KLG256" s="461"/>
      <c r="KLH256" s="461"/>
      <c r="KLI256" s="461"/>
      <c r="KLJ256" s="461"/>
      <c r="KLK256" s="461"/>
      <c r="KLL256" s="461"/>
      <c r="KLM256" s="461"/>
      <c r="KLN256" s="461"/>
      <c r="KLO256" s="461"/>
      <c r="KLP256" s="461"/>
      <c r="KLQ256" s="461"/>
      <c r="KLR256" s="461"/>
      <c r="KLS256" s="461"/>
      <c r="KLT256" s="461"/>
      <c r="KLU256" s="461"/>
      <c r="KLV256" s="461"/>
      <c r="KLW256" s="461"/>
      <c r="KLX256" s="461"/>
      <c r="KLY256" s="461"/>
      <c r="KLZ256" s="461"/>
      <c r="KMA256" s="461"/>
      <c r="KMB256" s="461"/>
      <c r="KMC256" s="461"/>
      <c r="KMD256" s="461"/>
      <c r="KME256" s="461"/>
      <c r="KMF256" s="461"/>
      <c r="KMG256" s="461"/>
      <c r="KMH256" s="461"/>
      <c r="KMI256" s="461"/>
      <c r="KMJ256" s="461"/>
      <c r="KMK256" s="461"/>
      <c r="KML256" s="461"/>
      <c r="KMM256" s="461"/>
      <c r="KMN256" s="461"/>
      <c r="KMO256" s="461"/>
      <c r="KMP256" s="461"/>
      <c r="KMQ256" s="461"/>
      <c r="KMR256" s="461"/>
      <c r="KMS256" s="461"/>
      <c r="KMT256" s="461"/>
      <c r="KMU256" s="461"/>
      <c r="KMV256" s="461"/>
      <c r="KMW256" s="461"/>
      <c r="KMX256" s="461"/>
      <c r="KMY256" s="461"/>
      <c r="KMZ256" s="461"/>
      <c r="KNA256" s="461"/>
      <c r="KNB256" s="461"/>
      <c r="KNC256" s="461"/>
      <c r="KND256" s="461"/>
      <c r="KNE256" s="461"/>
      <c r="KNF256" s="461"/>
      <c r="KNG256" s="461"/>
      <c r="KNH256" s="461"/>
      <c r="KNI256" s="461"/>
      <c r="KNJ256" s="461"/>
      <c r="KNK256" s="461"/>
      <c r="KNL256" s="461"/>
      <c r="KNM256" s="461"/>
      <c r="KNN256" s="461"/>
      <c r="KNO256" s="461"/>
      <c r="KNP256" s="461"/>
      <c r="KNQ256" s="461"/>
      <c r="KNR256" s="461"/>
      <c r="KNS256" s="461"/>
      <c r="KNT256" s="461"/>
      <c r="KNU256" s="461"/>
      <c r="KNV256" s="461"/>
      <c r="KNW256" s="461"/>
      <c r="KNX256" s="461"/>
      <c r="KNY256" s="461"/>
      <c r="KNZ256" s="461"/>
      <c r="KOA256" s="461"/>
      <c r="KOB256" s="461"/>
      <c r="KOC256" s="461"/>
      <c r="KOD256" s="461"/>
      <c r="KOE256" s="461"/>
      <c r="KOF256" s="461"/>
      <c r="KOG256" s="461"/>
      <c r="KOH256" s="461"/>
      <c r="KOI256" s="461"/>
      <c r="KOJ256" s="461"/>
      <c r="KOK256" s="461"/>
      <c r="KOL256" s="461"/>
      <c r="KOM256" s="461"/>
      <c r="KON256" s="461"/>
      <c r="KOO256" s="461"/>
      <c r="KOP256" s="461"/>
      <c r="KOQ256" s="461"/>
      <c r="KOR256" s="461"/>
      <c r="KOS256" s="461"/>
      <c r="KOT256" s="461"/>
      <c r="KOU256" s="461"/>
      <c r="KOV256" s="461"/>
      <c r="KOW256" s="461"/>
      <c r="KOX256" s="461"/>
      <c r="KOY256" s="461"/>
      <c r="KOZ256" s="461"/>
      <c r="KPA256" s="461"/>
      <c r="KPB256" s="461"/>
      <c r="KPC256" s="461"/>
      <c r="KPD256" s="461"/>
      <c r="KPE256" s="461"/>
      <c r="KPF256" s="461"/>
      <c r="KPG256" s="461"/>
      <c r="KPH256" s="461"/>
      <c r="KPI256" s="461"/>
      <c r="KPJ256" s="461"/>
      <c r="KPK256" s="461"/>
      <c r="KPL256" s="461"/>
      <c r="KPM256" s="461"/>
      <c r="KPN256" s="461"/>
      <c r="KPO256" s="461"/>
      <c r="KPP256" s="461"/>
      <c r="KPQ256" s="461"/>
      <c r="KPR256" s="461"/>
      <c r="KPS256" s="461"/>
      <c r="KPT256" s="461"/>
      <c r="KPU256" s="461"/>
      <c r="KPV256" s="461"/>
      <c r="KPW256" s="461"/>
      <c r="KPX256" s="461"/>
      <c r="KPY256" s="461"/>
      <c r="KPZ256" s="461"/>
      <c r="KQA256" s="461"/>
      <c r="KQB256" s="461"/>
      <c r="KQC256" s="461"/>
      <c r="KQD256" s="461"/>
      <c r="KQE256" s="461"/>
      <c r="KQF256" s="461"/>
      <c r="KQG256" s="461"/>
      <c r="KQH256" s="461"/>
      <c r="KQI256" s="461"/>
      <c r="KQJ256" s="461"/>
      <c r="KQK256" s="461"/>
      <c r="KQL256" s="461"/>
      <c r="KQM256" s="461"/>
      <c r="KQN256" s="461"/>
      <c r="KQO256" s="461"/>
      <c r="KQP256" s="461"/>
      <c r="KQQ256" s="461"/>
      <c r="KQR256" s="461"/>
      <c r="KQS256" s="461"/>
      <c r="KQT256" s="461"/>
      <c r="KQU256" s="461"/>
      <c r="KQV256" s="461"/>
      <c r="KQW256" s="461"/>
      <c r="KQX256" s="461"/>
      <c r="KQY256" s="461"/>
      <c r="KQZ256" s="461"/>
      <c r="KRA256" s="461"/>
      <c r="KRB256" s="461"/>
      <c r="KRC256" s="461"/>
      <c r="KRD256" s="461"/>
      <c r="KRE256" s="461"/>
      <c r="KRF256" s="461"/>
      <c r="KRG256" s="461"/>
      <c r="KRH256" s="461"/>
      <c r="KRI256" s="461"/>
      <c r="KRJ256" s="461"/>
      <c r="KRK256" s="461"/>
      <c r="KRL256" s="461"/>
      <c r="KRM256" s="461"/>
      <c r="KRN256" s="461"/>
      <c r="KRO256" s="461"/>
      <c r="KRP256" s="461"/>
      <c r="KRQ256" s="461"/>
      <c r="KRR256" s="461"/>
      <c r="KRS256" s="461"/>
      <c r="KRT256" s="461"/>
      <c r="KRU256" s="461"/>
      <c r="KRV256" s="461"/>
      <c r="KRW256" s="461"/>
      <c r="KRX256" s="461"/>
      <c r="KRY256" s="461"/>
      <c r="KRZ256" s="461"/>
      <c r="KSA256" s="461"/>
      <c r="KSB256" s="461"/>
      <c r="KSC256" s="461"/>
      <c r="KSD256" s="461"/>
      <c r="KSE256" s="461"/>
      <c r="KSF256" s="461"/>
      <c r="KSG256" s="461"/>
      <c r="KSH256" s="461"/>
      <c r="KSI256" s="461"/>
      <c r="KSJ256" s="461"/>
      <c r="KSK256" s="461"/>
      <c r="KSL256" s="461"/>
      <c r="KSM256" s="461"/>
      <c r="KSN256" s="461"/>
      <c r="KSO256" s="461"/>
      <c r="KSP256" s="461"/>
      <c r="KSQ256" s="461"/>
      <c r="KSR256" s="461"/>
      <c r="KSS256" s="461"/>
      <c r="KST256" s="461"/>
      <c r="KSU256" s="461"/>
      <c r="KSV256" s="461"/>
      <c r="KSW256" s="461"/>
      <c r="KSX256" s="461"/>
      <c r="KSY256" s="461"/>
      <c r="KSZ256" s="461"/>
      <c r="KTA256" s="461"/>
      <c r="KTB256" s="461"/>
      <c r="KTC256" s="461"/>
      <c r="KTD256" s="461"/>
      <c r="KTE256" s="461"/>
      <c r="KTF256" s="461"/>
      <c r="KTG256" s="461"/>
      <c r="KTH256" s="461"/>
      <c r="KTI256" s="461"/>
      <c r="KTJ256" s="461"/>
      <c r="KTK256" s="461"/>
      <c r="KTL256" s="461"/>
      <c r="KTM256" s="461"/>
      <c r="KTN256" s="461"/>
      <c r="KTO256" s="461"/>
      <c r="KTP256" s="461"/>
      <c r="KTQ256" s="461"/>
      <c r="KTR256" s="461"/>
      <c r="KTS256" s="461"/>
      <c r="KTT256" s="461"/>
      <c r="KTU256" s="461"/>
      <c r="KTV256" s="461"/>
      <c r="KTW256" s="461"/>
      <c r="KTX256" s="461"/>
      <c r="KTY256" s="461"/>
      <c r="KTZ256" s="461"/>
      <c r="KUA256" s="461"/>
      <c r="KUB256" s="461"/>
      <c r="KUC256" s="461"/>
      <c r="KUD256" s="461"/>
      <c r="KUE256" s="461"/>
      <c r="KUF256" s="461"/>
      <c r="KUG256" s="461"/>
      <c r="KUH256" s="461"/>
      <c r="KUI256" s="461"/>
      <c r="KUJ256" s="461"/>
      <c r="KUK256" s="461"/>
      <c r="KUL256" s="461"/>
      <c r="KUM256" s="461"/>
      <c r="KUN256" s="461"/>
      <c r="KUO256" s="461"/>
      <c r="KUP256" s="461"/>
      <c r="KUQ256" s="461"/>
      <c r="KUR256" s="461"/>
      <c r="KUS256" s="461"/>
      <c r="KUT256" s="461"/>
      <c r="KUU256" s="461"/>
      <c r="KUV256" s="461"/>
      <c r="KUW256" s="461"/>
      <c r="KUX256" s="461"/>
      <c r="KUY256" s="461"/>
      <c r="KUZ256" s="461"/>
      <c r="KVA256" s="461"/>
      <c r="KVB256" s="461"/>
      <c r="KVC256" s="461"/>
      <c r="KVD256" s="461"/>
      <c r="KVE256" s="461"/>
      <c r="KVF256" s="461"/>
      <c r="KVG256" s="461"/>
      <c r="KVH256" s="461"/>
      <c r="KVI256" s="461"/>
      <c r="KVJ256" s="461"/>
      <c r="KVK256" s="461"/>
      <c r="KVL256" s="461"/>
      <c r="KVM256" s="461"/>
      <c r="KVN256" s="461"/>
      <c r="KVO256" s="461"/>
      <c r="KVP256" s="461"/>
      <c r="KVQ256" s="461"/>
      <c r="KVR256" s="461"/>
      <c r="KVS256" s="461"/>
      <c r="KVT256" s="461"/>
      <c r="KVU256" s="461"/>
      <c r="KVV256" s="461"/>
      <c r="KVW256" s="461"/>
      <c r="KVX256" s="461"/>
      <c r="KVY256" s="461"/>
      <c r="KVZ256" s="461"/>
      <c r="KWA256" s="461"/>
      <c r="KWB256" s="461"/>
      <c r="KWC256" s="461"/>
      <c r="KWD256" s="461"/>
      <c r="KWE256" s="461"/>
      <c r="KWF256" s="461"/>
      <c r="KWG256" s="461"/>
      <c r="KWH256" s="461"/>
      <c r="KWI256" s="461"/>
      <c r="KWJ256" s="461"/>
      <c r="KWK256" s="461"/>
      <c r="KWL256" s="461"/>
      <c r="KWM256" s="461"/>
      <c r="KWN256" s="461"/>
      <c r="KWO256" s="461"/>
      <c r="KWP256" s="461"/>
      <c r="KWQ256" s="461"/>
      <c r="KWR256" s="461"/>
      <c r="KWS256" s="461"/>
      <c r="KWT256" s="461"/>
      <c r="KWU256" s="461"/>
      <c r="KWV256" s="461"/>
      <c r="KWW256" s="461"/>
      <c r="KWX256" s="461"/>
      <c r="KWY256" s="461"/>
      <c r="KWZ256" s="461"/>
      <c r="KXA256" s="461"/>
      <c r="KXB256" s="461"/>
      <c r="KXC256" s="461"/>
      <c r="KXD256" s="461"/>
      <c r="KXE256" s="461"/>
      <c r="KXF256" s="461"/>
      <c r="KXG256" s="461"/>
      <c r="KXH256" s="461"/>
      <c r="KXI256" s="461"/>
      <c r="KXJ256" s="461"/>
      <c r="KXK256" s="461"/>
      <c r="KXL256" s="461"/>
      <c r="KXM256" s="461"/>
      <c r="KXN256" s="461"/>
      <c r="KXO256" s="461"/>
      <c r="KXP256" s="461"/>
      <c r="KXQ256" s="461"/>
      <c r="KXR256" s="461"/>
      <c r="KXS256" s="461"/>
      <c r="KXT256" s="461"/>
      <c r="KXU256" s="461"/>
      <c r="KXV256" s="461"/>
      <c r="KXW256" s="461"/>
      <c r="KXX256" s="461"/>
      <c r="KXY256" s="461"/>
      <c r="KXZ256" s="461"/>
      <c r="KYA256" s="461"/>
      <c r="KYB256" s="461"/>
      <c r="KYC256" s="461"/>
      <c r="KYD256" s="461"/>
      <c r="KYE256" s="461"/>
      <c r="KYF256" s="461"/>
      <c r="KYG256" s="461"/>
      <c r="KYH256" s="461"/>
      <c r="KYI256" s="461"/>
      <c r="KYJ256" s="461"/>
      <c r="KYK256" s="461"/>
      <c r="KYL256" s="461"/>
      <c r="KYM256" s="461"/>
      <c r="KYN256" s="461"/>
      <c r="KYO256" s="461"/>
      <c r="KYP256" s="461"/>
      <c r="KYQ256" s="461"/>
      <c r="KYR256" s="461"/>
      <c r="KYS256" s="461"/>
      <c r="KYT256" s="461"/>
      <c r="KYU256" s="461"/>
      <c r="KYV256" s="461"/>
      <c r="KYW256" s="461"/>
      <c r="KYX256" s="461"/>
      <c r="KYY256" s="461"/>
      <c r="KYZ256" s="461"/>
      <c r="KZA256" s="461"/>
      <c r="KZB256" s="461"/>
      <c r="KZC256" s="461"/>
      <c r="KZD256" s="461"/>
      <c r="KZE256" s="461"/>
      <c r="KZF256" s="461"/>
      <c r="KZG256" s="461"/>
      <c r="KZH256" s="461"/>
      <c r="KZI256" s="461"/>
      <c r="KZJ256" s="461"/>
      <c r="KZK256" s="461"/>
      <c r="KZL256" s="461"/>
      <c r="KZM256" s="461"/>
      <c r="KZN256" s="461"/>
      <c r="KZO256" s="461"/>
      <c r="KZP256" s="461"/>
      <c r="KZQ256" s="461"/>
      <c r="KZR256" s="461"/>
      <c r="KZS256" s="461"/>
      <c r="KZT256" s="461"/>
      <c r="KZU256" s="461"/>
      <c r="KZV256" s="461"/>
      <c r="KZW256" s="461"/>
      <c r="KZX256" s="461"/>
      <c r="KZY256" s="461"/>
      <c r="KZZ256" s="461"/>
      <c r="LAA256" s="461"/>
      <c r="LAB256" s="461"/>
      <c r="LAC256" s="461"/>
      <c r="LAD256" s="461"/>
      <c r="LAE256" s="461"/>
      <c r="LAF256" s="461"/>
      <c r="LAG256" s="461"/>
      <c r="LAH256" s="461"/>
      <c r="LAI256" s="461"/>
      <c r="LAJ256" s="461"/>
      <c r="LAK256" s="461"/>
      <c r="LAL256" s="461"/>
      <c r="LAM256" s="461"/>
      <c r="LAN256" s="461"/>
      <c r="LAO256" s="461"/>
      <c r="LAP256" s="461"/>
      <c r="LAQ256" s="461"/>
      <c r="LAR256" s="461"/>
      <c r="LAS256" s="461"/>
      <c r="LAT256" s="461"/>
      <c r="LAU256" s="461"/>
      <c r="LAV256" s="461"/>
      <c r="LAW256" s="461"/>
      <c r="LAX256" s="461"/>
      <c r="LAY256" s="461"/>
      <c r="LAZ256" s="461"/>
      <c r="LBA256" s="461"/>
      <c r="LBB256" s="461"/>
      <c r="LBC256" s="461"/>
      <c r="LBD256" s="461"/>
      <c r="LBE256" s="461"/>
      <c r="LBF256" s="461"/>
      <c r="LBG256" s="461"/>
      <c r="LBH256" s="461"/>
      <c r="LBI256" s="461"/>
      <c r="LBJ256" s="461"/>
      <c r="LBK256" s="461"/>
      <c r="LBL256" s="461"/>
      <c r="LBM256" s="461"/>
      <c r="LBN256" s="461"/>
      <c r="LBO256" s="461"/>
      <c r="LBP256" s="461"/>
      <c r="LBQ256" s="461"/>
      <c r="LBR256" s="461"/>
      <c r="LBS256" s="461"/>
      <c r="LBT256" s="461"/>
      <c r="LBU256" s="461"/>
      <c r="LBV256" s="461"/>
      <c r="LBW256" s="461"/>
      <c r="LBX256" s="461"/>
      <c r="LBY256" s="461"/>
      <c r="LBZ256" s="461"/>
      <c r="LCA256" s="461"/>
      <c r="LCB256" s="461"/>
      <c r="LCC256" s="461"/>
      <c r="LCD256" s="461"/>
      <c r="LCE256" s="461"/>
      <c r="LCF256" s="461"/>
      <c r="LCG256" s="461"/>
      <c r="LCH256" s="461"/>
      <c r="LCI256" s="461"/>
      <c r="LCJ256" s="461"/>
      <c r="LCK256" s="461"/>
      <c r="LCL256" s="461"/>
      <c r="LCM256" s="461"/>
      <c r="LCN256" s="461"/>
      <c r="LCO256" s="461"/>
      <c r="LCP256" s="461"/>
      <c r="LCQ256" s="461"/>
      <c r="LCR256" s="461"/>
      <c r="LCS256" s="461"/>
      <c r="LCT256" s="461"/>
      <c r="LCU256" s="461"/>
      <c r="LCV256" s="461"/>
      <c r="LCW256" s="461"/>
      <c r="LCX256" s="461"/>
      <c r="LCY256" s="461"/>
      <c r="LCZ256" s="461"/>
      <c r="LDA256" s="461"/>
      <c r="LDB256" s="461"/>
      <c r="LDC256" s="461"/>
      <c r="LDD256" s="461"/>
      <c r="LDE256" s="461"/>
      <c r="LDF256" s="461"/>
      <c r="LDG256" s="461"/>
      <c r="LDH256" s="461"/>
      <c r="LDI256" s="461"/>
      <c r="LDJ256" s="461"/>
      <c r="LDK256" s="461"/>
      <c r="LDL256" s="461"/>
      <c r="LDM256" s="461"/>
      <c r="LDN256" s="461"/>
      <c r="LDO256" s="461"/>
      <c r="LDP256" s="461"/>
      <c r="LDQ256" s="461"/>
      <c r="LDR256" s="461"/>
      <c r="LDS256" s="461"/>
      <c r="LDT256" s="461"/>
      <c r="LDU256" s="461"/>
      <c r="LDV256" s="461"/>
      <c r="LDW256" s="461"/>
      <c r="LDX256" s="461"/>
      <c r="LDY256" s="461"/>
      <c r="LDZ256" s="461"/>
      <c r="LEA256" s="461"/>
      <c r="LEB256" s="461"/>
      <c r="LEC256" s="461"/>
      <c r="LED256" s="461"/>
      <c r="LEE256" s="461"/>
      <c r="LEF256" s="461"/>
      <c r="LEG256" s="461"/>
      <c r="LEH256" s="461"/>
      <c r="LEI256" s="461"/>
      <c r="LEJ256" s="461"/>
      <c r="LEK256" s="461"/>
      <c r="LEL256" s="461"/>
      <c r="LEM256" s="461"/>
      <c r="LEN256" s="461"/>
      <c r="LEO256" s="461"/>
      <c r="LEP256" s="461"/>
      <c r="LEQ256" s="461"/>
      <c r="LER256" s="461"/>
      <c r="LES256" s="461"/>
      <c r="LET256" s="461"/>
      <c r="LEU256" s="461"/>
      <c r="LEV256" s="461"/>
      <c r="LEW256" s="461"/>
      <c r="LEX256" s="461"/>
      <c r="LEY256" s="461"/>
      <c r="LEZ256" s="461"/>
      <c r="LFA256" s="461"/>
      <c r="LFB256" s="461"/>
      <c r="LFC256" s="461"/>
      <c r="LFD256" s="461"/>
      <c r="LFE256" s="461"/>
      <c r="LFF256" s="461"/>
      <c r="LFG256" s="461"/>
      <c r="LFH256" s="461"/>
      <c r="LFI256" s="461"/>
      <c r="LFJ256" s="461"/>
      <c r="LFK256" s="461"/>
      <c r="LFL256" s="461"/>
      <c r="LFM256" s="461"/>
      <c r="LFN256" s="461"/>
      <c r="LFO256" s="461"/>
      <c r="LFP256" s="461"/>
      <c r="LFQ256" s="461"/>
      <c r="LFR256" s="461"/>
      <c r="LFS256" s="461"/>
      <c r="LFT256" s="461"/>
      <c r="LFU256" s="461"/>
      <c r="LFV256" s="461"/>
      <c r="LFW256" s="461"/>
      <c r="LFX256" s="461"/>
      <c r="LFY256" s="461"/>
      <c r="LFZ256" s="461"/>
      <c r="LGA256" s="461"/>
      <c r="LGB256" s="461"/>
      <c r="LGC256" s="461"/>
      <c r="LGD256" s="461"/>
      <c r="LGE256" s="461"/>
      <c r="LGF256" s="461"/>
      <c r="LGG256" s="461"/>
      <c r="LGH256" s="461"/>
      <c r="LGI256" s="461"/>
      <c r="LGJ256" s="461"/>
      <c r="LGK256" s="461"/>
      <c r="LGL256" s="461"/>
      <c r="LGM256" s="461"/>
      <c r="LGN256" s="461"/>
      <c r="LGO256" s="461"/>
      <c r="LGP256" s="461"/>
      <c r="LGQ256" s="461"/>
      <c r="LGR256" s="461"/>
      <c r="LGS256" s="461"/>
      <c r="LGT256" s="461"/>
      <c r="LGU256" s="461"/>
      <c r="LGV256" s="461"/>
      <c r="LGW256" s="461"/>
      <c r="LGX256" s="461"/>
      <c r="LGY256" s="461"/>
      <c r="LGZ256" s="461"/>
      <c r="LHA256" s="461"/>
      <c r="LHB256" s="461"/>
      <c r="LHC256" s="461"/>
      <c r="LHD256" s="461"/>
      <c r="LHE256" s="461"/>
      <c r="LHF256" s="461"/>
      <c r="LHG256" s="461"/>
      <c r="LHH256" s="461"/>
      <c r="LHI256" s="461"/>
      <c r="LHJ256" s="461"/>
      <c r="LHK256" s="461"/>
      <c r="LHL256" s="461"/>
      <c r="LHM256" s="461"/>
      <c r="LHN256" s="461"/>
      <c r="LHO256" s="461"/>
      <c r="LHP256" s="461"/>
      <c r="LHQ256" s="461"/>
      <c r="LHR256" s="461"/>
      <c r="LHS256" s="461"/>
      <c r="LHT256" s="461"/>
      <c r="LHU256" s="461"/>
      <c r="LHV256" s="461"/>
      <c r="LHW256" s="461"/>
      <c r="LHX256" s="461"/>
      <c r="LHY256" s="461"/>
      <c r="LHZ256" s="461"/>
      <c r="LIA256" s="461"/>
      <c r="LIB256" s="461"/>
      <c r="LIC256" s="461"/>
      <c r="LID256" s="461"/>
      <c r="LIE256" s="461"/>
      <c r="LIF256" s="461"/>
      <c r="LIG256" s="461"/>
      <c r="LIH256" s="461"/>
      <c r="LII256" s="461"/>
      <c r="LIJ256" s="461"/>
      <c r="LIK256" s="461"/>
      <c r="LIL256" s="461"/>
      <c r="LIM256" s="461"/>
      <c r="LIN256" s="461"/>
      <c r="LIO256" s="461"/>
      <c r="LIP256" s="461"/>
      <c r="LIQ256" s="461"/>
      <c r="LIR256" s="461"/>
      <c r="LIS256" s="461"/>
      <c r="LIT256" s="461"/>
      <c r="LIU256" s="461"/>
      <c r="LIV256" s="461"/>
      <c r="LIW256" s="461"/>
      <c r="LIX256" s="461"/>
      <c r="LIY256" s="461"/>
      <c r="LIZ256" s="461"/>
      <c r="LJA256" s="461"/>
      <c r="LJB256" s="461"/>
      <c r="LJC256" s="461"/>
      <c r="LJD256" s="461"/>
      <c r="LJE256" s="461"/>
      <c r="LJF256" s="461"/>
      <c r="LJG256" s="461"/>
      <c r="LJH256" s="461"/>
      <c r="LJI256" s="461"/>
      <c r="LJJ256" s="461"/>
      <c r="LJK256" s="461"/>
      <c r="LJL256" s="461"/>
      <c r="LJM256" s="461"/>
      <c r="LJN256" s="461"/>
      <c r="LJO256" s="461"/>
      <c r="LJP256" s="461"/>
      <c r="LJQ256" s="461"/>
      <c r="LJR256" s="461"/>
      <c r="LJS256" s="461"/>
      <c r="LJT256" s="461"/>
      <c r="LJU256" s="461"/>
      <c r="LJV256" s="461"/>
      <c r="LJW256" s="461"/>
      <c r="LJX256" s="461"/>
      <c r="LJY256" s="461"/>
      <c r="LJZ256" s="461"/>
      <c r="LKA256" s="461"/>
      <c r="LKB256" s="461"/>
      <c r="LKC256" s="461"/>
      <c r="LKD256" s="461"/>
      <c r="LKE256" s="461"/>
      <c r="LKF256" s="461"/>
      <c r="LKG256" s="461"/>
      <c r="LKH256" s="461"/>
      <c r="LKI256" s="461"/>
      <c r="LKJ256" s="461"/>
      <c r="LKK256" s="461"/>
      <c r="LKL256" s="461"/>
      <c r="LKM256" s="461"/>
      <c r="LKN256" s="461"/>
      <c r="LKO256" s="461"/>
      <c r="LKP256" s="461"/>
      <c r="LKQ256" s="461"/>
      <c r="LKR256" s="461"/>
      <c r="LKS256" s="461"/>
      <c r="LKT256" s="461"/>
      <c r="LKU256" s="461"/>
      <c r="LKV256" s="461"/>
      <c r="LKW256" s="461"/>
      <c r="LKX256" s="461"/>
      <c r="LKY256" s="461"/>
      <c r="LKZ256" s="461"/>
      <c r="LLA256" s="461"/>
      <c r="LLB256" s="461"/>
      <c r="LLC256" s="461"/>
      <c r="LLD256" s="461"/>
      <c r="LLE256" s="461"/>
      <c r="LLF256" s="461"/>
      <c r="LLG256" s="461"/>
      <c r="LLH256" s="461"/>
      <c r="LLI256" s="461"/>
      <c r="LLJ256" s="461"/>
      <c r="LLK256" s="461"/>
      <c r="LLL256" s="461"/>
      <c r="LLM256" s="461"/>
      <c r="LLN256" s="461"/>
      <c r="LLO256" s="461"/>
      <c r="LLP256" s="461"/>
      <c r="LLQ256" s="461"/>
      <c r="LLR256" s="461"/>
      <c r="LLS256" s="461"/>
      <c r="LLT256" s="461"/>
      <c r="LLU256" s="461"/>
      <c r="LLV256" s="461"/>
      <c r="LLW256" s="461"/>
      <c r="LLX256" s="461"/>
      <c r="LLY256" s="461"/>
      <c r="LLZ256" s="461"/>
      <c r="LMA256" s="461"/>
      <c r="LMB256" s="461"/>
      <c r="LMC256" s="461"/>
      <c r="LMD256" s="461"/>
      <c r="LME256" s="461"/>
      <c r="LMF256" s="461"/>
      <c r="LMG256" s="461"/>
      <c r="LMH256" s="461"/>
      <c r="LMI256" s="461"/>
      <c r="LMJ256" s="461"/>
      <c r="LMK256" s="461"/>
      <c r="LML256" s="461"/>
      <c r="LMM256" s="461"/>
      <c r="LMN256" s="461"/>
      <c r="LMO256" s="461"/>
      <c r="LMP256" s="461"/>
      <c r="LMQ256" s="461"/>
      <c r="LMR256" s="461"/>
      <c r="LMS256" s="461"/>
      <c r="LMT256" s="461"/>
      <c r="LMU256" s="461"/>
      <c r="LMV256" s="461"/>
      <c r="LMW256" s="461"/>
      <c r="LMX256" s="461"/>
      <c r="LMY256" s="461"/>
      <c r="LMZ256" s="461"/>
      <c r="LNA256" s="461"/>
      <c r="LNB256" s="461"/>
      <c r="LNC256" s="461"/>
      <c r="LND256" s="461"/>
      <c r="LNE256" s="461"/>
      <c r="LNF256" s="461"/>
      <c r="LNG256" s="461"/>
      <c r="LNH256" s="461"/>
      <c r="LNI256" s="461"/>
      <c r="LNJ256" s="461"/>
      <c r="LNK256" s="461"/>
      <c r="LNL256" s="461"/>
      <c r="LNM256" s="461"/>
      <c r="LNN256" s="461"/>
      <c r="LNO256" s="461"/>
      <c r="LNP256" s="461"/>
      <c r="LNQ256" s="461"/>
      <c r="LNR256" s="461"/>
      <c r="LNS256" s="461"/>
      <c r="LNT256" s="461"/>
      <c r="LNU256" s="461"/>
      <c r="LNV256" s="461"/>
      <c r="LNW256" s="461"/>
      <c r="LNX256" s="461"/>
      <c r="LNY256" s="461"/>
      <c r="LNZ256" s="461"/>
      <c r="LOA256" s="461"/>
      <c r="LOB256" s="461"/>
      <c r="LOC256" s="461"/>
      <c r="LOD256" s="461"/>
      <c r="LOE256" s="461"/>
      <c r="LOF256" s="461"/>
      <c r="LOG256" s="461"/>
      <c r="LOH256" s="461"/>
      <c r="LOI256" s="461"/>
      <c r="LOJ256" s="461"/>
      <c r="LOK256" s="461"/>
      <c r="LOL256" s="461"/>
      <c r="LOM256" s="461"/>
      <c r="LON256" s="461"/>
      <c r="LOO256" s="461"/>
      <c r="LOP256" s="461"/>
      <c r="LOQ256" s="461"/>
      <c r="LOR256" s="461"/>
      <c r="LOS256" s="461"/>
      <c r="LOT256" s="461"/>
      <c r="LOU256" s="461"/>
      <c r="LOV256" s="461"/>
      <c r="LOW256" s="461"/>
      <c r="LOX256" s="461"/>
      <c r="LOY256" s="461"/>
      <c r="LOZ256" s="461"/>
      <c r="LPA256" s="461"/>
      <c r="LPB256" s="461"/>
      <c r="LPC256" s="461"/>
      <c r="LPD256" s="461"/>
      <c r="LPE256" s="461"/>
      <c r="LPF256" s="461"/>
      <c r="LPG256" s="461"/>
      <c r="LPH256" s="461"/>
      <c r="LPI256" s="461"/>
      <c r="LPJ256" s="461"/>
      <c r="LPK256" s="461"/>
      <c r="LPL256" s="461"/>
      <c r="LPM256" s="461"/>
      <c r="LPN256" s="461"/>
      <c r="LPO256" s="461"/>
      <c r="LPP256" s="461"/>
      <c r="LPQ256" s="461"/>
      <c r="LPR256" s="461"/>
      <c r="LPS256" s="461"/>
      <c r="LPT256" s="461"/>
      <c r="LPU256" s="461"/>
      <c r="LPV256" s="461"/>
      <c r="LPW256" s="461"/>
      <c r="LPX256" s="461"/>
      <c r="LPY256" s="461"/>
      <c r="LPZ256" s="461"/>
      <c r="LQA256" s="461"/>
      <c r="LQB256" s="461"/>
      <c r="LQC256" s="461"/>
      <c r="LQD256" s="461"/>
      <c r="LQE256" s="461"/>
      <c r="LQF256" s="461"/>
      <c r="LQG256" s="461"/>
      <c r="LQH256" s="461"/>
      <c r="LQI256" s="461"/>
      <c r="LQJ256" s="461"/>
      <c r="LQK256" s="461"/>
      <c r="LQL256" s="461"/>
      <c r="LQM256" s="461"/>
      <c r="LQN256" s="461"/>
      <c r="LQO256" s="461"/>
      <c r="LQP256" s="461"/>
      <c r="LQQ256" s="461"/>
      <c r="LQR256" s="461"/>
      <c r="LQS256" s="461"/>
      <c r="LQT256" s="461"/>
      <c r="LQU256" s="461"/>
      <c r="LQV256" s="461"/>
      <c r="LQW256" s="461"/>
      <c r="LQX256" s="461"/>
      <c r="LQY256" s="461"/>
      <c r="LQZ256" s="461"/>
      <c r="LRA256" s="461"/>
      <c r="LRB256" s="461"/>
      <c r="LRC256" s="461"/>
      <c r="LRD256" s="461"/>
      <c r="LRE256" s="461"/>
      <c r="LRF256" s="461"/>
      <c r="LRG256" s="461"/>
      <c r="LRH256" s="461"/>
      <c r="LRI256" s="461"/>
      <c r="LRJ256" s="461"/>
      <c r="LRK256" s="461"/>
      <c r="LRL256" s="461"/>
      <c r="LRM256" s="461"/>
      <c r="LRN256" s="461"/>
      <c r="LRO256" s="461"/>
      <c r="LRP256" s="461"/>
      <c r="LRQ256" s="461"/>
      <c r="LRR256" s="461"/>
      <c r="LRS256" s="461"/>
      <c r="LRT256" s="461"/>
      <c r="LRU256" s="461"/>
      <c r="LRV256" s="461"/>
      <c r="LRW256" s="461"/>
      <c r="LRX256" s="461"/>
      <c r="LRY256" s="461"/>
      <c r="LRZ256" s="461"/>
      <c r="LSA256" s="461"/>
      <c r="LSB256" s="461"/>
      <c r="LSC256" s="461"/>
      <c r="LSD256" s="461"/>
      <c r="LSE256" s="461"/>
      <c r="LSF256" s="461"/>
      <c r="LSG256" s="461"/>
      <c r="LSH256" s="461"/>
      <c r="LSI256" s="461"/>
      <c r="LSJ256" s="461"/>
      <c r="LSK256" s="461"/>
      <c r="LSL256" s="461"/>
      <c r="LSM256" s="461"/>
      <c r="LSN256" s="461"/>
      <c r="LSO256" s="461"/>
      <c r="LSP256" s="461"/>
      <c r="LSQ256" s="461"/>
      <c r="LSR256" s="461"/>
      <c r="LSS256" s="461"/>
      <c r="LST256" s="461"/>
      <c r="LSU256" s="461"/>
      <c r="LSV256" s="461"/>
      <c r="LSW256" s="461"/>
      <c r="LSX256" s="461"/>
      <c r="LSY256" s="461"/>
      <c r="LSZ256" s="461"/>
      <c r="LTA256" s="461"/>
      <c r="LTB256" s="461"/>
      <c r="LTC256" s="461"/>
      <c r="LTD256" s="461"/>
      <c r="LTE256" s="461"/>
      <c r="LTF256" s="461"/>
      <c r="LTG256" s="461"/>
      <c r="LTH256" s="461"/>
      <c r="LTI256" s="461"/>
      <c r="LTJ256" s="461"/>
      <c r="LTK256" s="461"/>
      <c r="LTL256" s="461"/>
      <c r="LTM256" s="461"/>
      <c r="LTN256" s="461"/>
      <c r="LTO256" s="461"/>
      <c r="LTP256" s="461"/>
      <c r="LTQ256" s="461"/>
      <c r="LTR256" s="461"/>
      <c r="LTS256" s="461"/>
      <c r="LTT256" s="461"/>
      <c r="LTU256" s="461"/>
      <c r="LTV256" s="461"/>
      <c r="LTW256" s="461"/>
      <c r="LTX256" s="461"/>
      <c r="LTY256" s="461"/>
      <c r="LTZ256" s="461"/>
      <c r="LUA256" s="461"/>
      <c r="LUB256" s="461"/>
      <c r="LUC256" s="461"/>
      <c r="LUD256" s="461"/>
      <c r="LUE256" s="461"/>
      <c r="LUF256" s="461"/>
      <c r="LUG256" s="461"/>
      <c r="LUH256" s="461"/>
      <c r="LUI256" s="461"/>
      <c r="LUJ256" s="461"/>
      <c r="LUK256" s="461"/>
      <c r="LUL256" s="461"/>
      <c r="LUM256" s="461"/>
      <c r="LUN256" s="461"/>
      <c r="LUO256" s="461"/>
      <c r="LUP256" s="461"/>
      <c r="LUQ256" s="461"/>
      <c r="LUR256" s="461"/>
      <c r="LUS256" s="461"/>
      <c r="LUT256" s="461"/>
      <c r="LUU256" s="461"/>
      <c r="LUV256" s="461"/>
      <c r="LUW256" s="461"/>
      <c r="LUX256" s="461"/>
      <c r="LUY256" s="461"/>
      <c r="LUZ256" s="461"/>
      <c r="LVA256" s="461"/>
      <c r="LVB256" s="461"/>
      <c r="LVC256" s="461"/>
      <c r="LVD256" s="461"/>
      <c r="LVE256" s="461"/>
      <c r="LVF256" s="461"/>
      <c r="LVG256" s="461"/>
      <c r="LVH256" s="461"/>
      <c r="LVI256" s="461"/>
      <c r="LVJ256" s="461"/>
      <c r="LVK256" s="461"/>
      <c r="LVL256" s="461"/>
      <c r="LVM256" s="461"/>
      <c r="LVN256" s="461"/>
      <c r="LVO256" s="461"/>
      <c r="LVP256" s="461"/>
      <c r="LVQ256" s="461"/>
      <c r="LVR256" s="461"/>
      <c r="LVS256" s="461"/>
      <c r="LVT256" s="461"/>
      <c r="LVU256" s="461"/>
      <c r="LVV256" s="461"/>
      <c r="LVW256" s="461"/>
      <c r="LVX256" s="461"/>
      <c r="LVY256" s="461"/>
      <c r="LVZ256" s="461"/>
      <c r="LWA256" s="461"/>
      <c r="LWB256" s="461"/>
      <c r="LWC256" s="461"/>
      <c r="LWD256" s="461"/>
      <c r="LWE256" s="461"/>
      <c r="LWF256" s="461"/>
      <c r="LWG256" s="461"/>
      <c r="LWH256" s="461"/>
      <c r="LWI256" s="461"/>
      <c r="LWJ256" s="461"/>
      <c r="LWK256" s="461"/>
      <c r="LWL256" s="461"/>
      <c r="LWM256" s="461"/>
      <c r="LWN256" s="461"/>
      <c r="LWO256" s="461"/>
      <c r="LWP256" s="461"/>
      <c r="LWQ256" s="461"/>
      <c r="LWR256" s="461"/>
      <c r="LWS256" s="461"/>
      <c r="LWT256" s="461"/>
      <c r="LWU256" s="461"/>
      <c r="LWV256" s="461"/>
      <c r="LWW256" s="461"/>
      <c r="LWX256" s="461"/>
      <c r="LWY256" s="461"/>
      <c r="LWZ256" s="461"/>
      <c r="LXA256" s="461"/>
      <c r="LXB256" s="461"/>
      <c r="LXC256" s="461"/>
      <c r="LXD256" s="461"/>
      <c r="LXE256" s="461"/>
      <c r="LXF256" s="461"/>
      <c r="LXG256" s="461"/>
      <c r="LXH256" s="461"/>
      <c r="LXI256" s="461"/>
      <c r="LXJ256" s="461"/>
      <c r="LXK256" s="461"/>
      <c r="LXL256" s="461"/>
      <c r="LXM256" s="461"/>
      <c r="LXN256" s="461"/>
      <c r="LXO256" s="461"/>
      <c r="LXP256" s="461"/>
      <c r="LXQ256" s="461"/>
      <c r="LXR256" s="461"/>
      <c r="LXS256" s="461"/>
      <c r="LXT256" s="461"/>
      <c r="LXU256" s="461"/>
      <c r="LXV256" s="461"/>
      <c r="LXW256" s="461"/>
      <c r="LXX256" s="461"/>
      <c r="LXY256" s="461"/>
      <c r="LXZ256" s="461"/>
      <c r="LYA256" s="461"/>
      <c r="LYB256" s="461"/>
      <c r="LYC256" s="461"/>
      <c r="LYD256" s="461"/>
      <c r="LYE256" s="461"/>
      <c r="LYF256" s="461"/>
      <c r="LYG256" s="461"/>
      <c r="LYH256" s="461"/>
      <c r="LYI256" s="461"/>
      <c r="LYJ256" s="461"/>
      <c r="LYK256" s="461"/>
      <c r="LYL256" s="461"/>
      <c r="LYM256" s="461"/>
      <c r="LYN256" s="461"/>
      <c r="LYO256" s="461"/>
      <c r="LYP256" s="461"/>
      <c r="LYQ256" s="461"/>
      <c r="LYR256" s="461"/>
      <c r="LYS256" s="461"/>
      <c r="LYT256" s="461"/>
      <c r="LYU256" s="461"/>
      <c r="LYV256" s="461"/>
      <c r="LYW256" s="461"/>
      <c r="LYX256" s="461"/>
      <c r="LYY256" s="461"/>
      <c r="LYZ256" s="461"/>
      <c r="LZA256" s="461"/>
      <c r="LZB256" s="461"/>
      <c r="LZC256" s="461"/>
      <c r="LZD256" s="461"/>
      <c r="LZE256" s="461"/>
      <c r="LZF256" s="461"/>
      <c r="LZG256" s="461"/>
      <c r="LZH256" s="461"/>
      <c r="LZI256" s="461"/>
      <c r="LZJ256" s="461"/>
      <c r="LZK256" s="461"/>
      <c r="LZL256" s="461"/>
      <c r="LZM256" s="461"/>
      <c r="LZN256" s="461"/>
      <c r="LZO256" s="461"/>
      <c r="LZP256" s="461"/>
      <c r="LZQ256" s="461"/>
      <c r="LZR256" s="461"/>
      <c r="LZS256" s="461"/>
      <c r="LZT256" s="461"/>
      <c r="LZU256" s="461"/>
      <c r="LZV256" s="461"/>
      <c r="LZW256" s="461"/>
      <c r="LZX256" s="461"/>
      <c r="LZY256" s="461"/>
      <c r="LZZ256" s="461"/>
      <c r="MAA256" s="461"/>
      <c r="MAB256" s="461"/>
      <c r="MAC256" s="461"/>
      <c r="MAD256" s="461"/>
      <c r="MAE256" s="461"/>
      <c r="MAF256" s="461"/>
      <c r="MAG256" s="461"/>
      <c r="MAH256" s="461"/>
      <c r="MAI256" s="461"/>
      <c r="MAJ256" s="461"/>
      <c r="MAK256" s="461"/>
      <c r="MAL256" s="461"/>
      <c r="MAM256" s="461"/>
      <c r="MAN256" s="461"/>
      <c r="MAO256" s="461"/>
      <c r="MAP256" s="461"/>
      <c r="MAQ256" s="461"/>
      <c r="MAR256" s="461"/>
      <c r="MAS256" s="461"/>
      <c r="MAT256" s="461"/>
      <c r="MAU256" s="461"/>
      <c r="MAV256" s="461"/>
      <c r="MAW256" s="461"/>
      <c r="MAX256" s="461"/>
      <c r="MAY256" s="461"/>
      <c r="MAZ256" s="461"/>
      <c r="MBA256" s="461"/>
      <c r="MBB256" s="461"/>
      <c r="MBC256" s="461"/>
      <c r="MBD256" s="461"/>
      <c r="MBE256" s="461"/>
      <c r="MBF256" s="461"/>
      <c r="MBG256" s="461"/>
      <c r="MBH256" s="461"/>
      <c r="MBI256" s="461"/>
      <c r="MBJ256" s="461"/>
      <c r="MBK256" s="461"/>
      <c r="MBL256" s="461"/>
      <c r="MBM256" s="461"/>
      <c r="MBN256" s="461"/>
      <c r="MBO256" s="461"/>
      <c r="MBP256" s="461"/>
      <c r="MBQ256" s="461"/>
      <c r="MBR256" s="461"/>
      <c r="MBS256" s="461"/>
      <c r="MBT256" s="461"/>
      <c r="MBU256" s="461"/>
      <c r="MBV256" s="461"/>
      <c r="MBW256" s="461"/>
      <c r="MBX256" s="461"/>
      <c r="MBY256" s="461"/>
      <c r="MBZ256" s="461"/>
      <c r="MCA256" s="461"/>
      <c r="MCB256" s="461"/>
      <c r="MCC256" s="461"/>
      <c r="MCD256" s="461"/>
      <c r="MCE256" s="461"/>
      <c r="MCF256" s="461"/>
      <c r="MCG256" s="461"/>
      <c r="MCH256" s="461"/>
      <c r="MCI256" s="461"/>
      <c r="MCJ256" s="461"/>
      <c r="MCK256" s="461"/>
      <c r="MCL256" s="461"/>
      <c r="MCM256" s="461"/>
      <c r="MCN256" s="461"/>
      <c r="MCO256" s="461"/>
      <c r="MCP256" s="461"/>
      <c r="MCQ256" s="461"/>
      <c r="MCR256" s="461"/>
      <c r="MCS256" s="461"/>
      <c r="MCT256" s="461"/>
      <c r="MCU256" s="461"/>
      <c r="MCV256" s="461"/>
      <c r="MCW256" s="461"/>
      <c r="MCX256" s="461"/>
      <c r="MCY256" s="461"/>
      <c r="MCZ256" s="461"/>
      <c r="MDA256" s="461"/>
      <c r="MDB256" s="461"/>
      <c r="MDC256" s="461"/>
      <c r="MDD256" s="461"/>
      <c r="MDE256" s="461"/>
      <c r="MDF256" s="461"/>
      <c r="MDG256" s="461"/>
      <c r="MDH256" s="461"/>
      <c r="MDI256" s="461"/>
      <c r="MDJ256" s="461"/>
      <c r="MDK256" s="461"/>
      <c r="MDL256" s="461"/>
      <c r="MDM256" s="461"/>
      <c r="MDN256" s="461"/>
      <c r="MDO256" s="461"/>
      <c r="MDP256" s="461"/>
      <c r="MDQ256" s="461"/>
      <c r="MDR256" s="461"/>
      <c r="MDS256" s="461"/>
      <c r="MDT256" s="461"/>
      <c r="MDU256" s="461"/>
      <c r="MDV256" s="461"/>
      <c r="MDW256" s="461"/>
      <c r="MDX256" s="461"/>
      <c r="MDY256" s="461"/>
      <c r="MDZ256" s="461"/>
      <c r="MEA256" s="461"/>
      <c r="MEB256" s="461"/>
      <c r="MEC256" s="461"/>
      <c r="MED256" s="461"/>
      <c r="MEE256" s="461"/>
      <c r="MEF256" s="461"/>
      <c r="MEG256" s="461"/>
      <c r="MEH256" s="461"/>
      <c r="MEI256" s="461"/>
      <c r="MEJ256" s="461"/>
      <c r="MEK256" s="461"/>
      <c r="MEL256" s="461"/>
      <c r="MEM256" s="461"/>
      <c r="MEN256" s="461"/>
      <c r="MEO256" s="461"/>
      <c r="MEP256" s="461"/>
      <c r="MEQ256" s="461"/>
      <c r="MER256" s="461"/>
      <c r="MES256" s="461"/>
      <c r="MET256" s="461"/>
      <c r="MEU256" s="461"/>
      <c r="MEV256" s="461"/>
      <c r="MEW256" s="461"/>
      <c r="MEX256" s="461"/>
      <c r="MEY256" s="461"/>
      <c r="MEZ256" s="461"/>
      <c r="MFA256" s="461"/>
      <c r="MFB256" s="461"/>
      <c r="MFC256" s="461"/>
      <c r="MFD256" s="461"/>
      <c r="MFE256" s="461"/>
      <c r="MFF256" s="461"/>
      <c r="MFG256" s="461"/>
      <c r="MFH256" s="461"/>
      <c r="MFI256" s="461"/>
      <c r="MFJ256" s="461"/>
      <c r="MFK256" s="461"/>
      <c r="MFL256" s="461"/>
      <c r="MFM256" s="461"/>
      <c r="MFN256" s="461"/>
      <c r="MFO256" s="461"/>
      <c r="MFP256" s="461"/>
      <c r="MFQ256" s="461"/>
      <c r="MFR256" s="461"/>
      <c r="MFS256" s="461"/>
      <c r="MFT256" s="461"/>
      <c r="MFU256" s="461"/>
      <c r="MFV256" s="461"/>
      <c r="MFW256" s="461"/>
      <c r="MFX256" s="461"/>
      <c r="MFY256" s="461"/>
      <c r="MFZ256" s="461"/>
      <c r="MGA256" s="461"/>
      <c r="MGB256" s="461"/>
      <c r="MGC256" s="461"/>
      <c r="MGD256" s="461"/>
      <c r="MGE256" s="461"/>
      <c r="MGF256" s="461"/>
      <c r="MGG256" s="461"/>
      <c r="MGH256" s="461"/>
      <c r="MGI256" s="461"/>
      <c r="MGJ256" s="461"/>
      <c r="MGK256" s="461"/>
      <c r="MGL256" s="461"/>
      <c r="MGM256" s="461"/>
      <c r="MGN256" s="461"/>
      <c r="MGO256" s="461"/>
      <c r="MGP256" s="461"/>
      <c r="MGQ256" s="461"/>
      <c r="MGR256" s="461"/>
      <c r="MGS256" s="461"/>
      <c r="MGT256" s="461"/>
      <c r="MGU256" s="461"/>
      <c r="MGV256" s="461"/>
      <c r="MGW256" s="461"/>
      <c r="MGX256" s="461"/>
      <c r="MGY256" s="461"/>
      <c r="MGZ256" s="461"/>
      <c r="MHA256" s="461"/>
      <c r="MHB256" s="461"/>
      <c r="MHC256" s="461"/>
      <c r="MHD256" s="461"/>
      <c r="MHE256" s="461"/>
      <c r="MHF256" s="461"/>
      <c r="MHG256" s="461"/>
      <c r="MHH256" s="461"/>
      <c r="MHI256" s="461"/>
      <c r="MHJ256" s="461"/>
      <c r="MHK256" s="461"/>
      <c r="MHL256" s="461"/>
      <c r="MHM256" s="461"/>
      <c r="MHN256" s="461"/>
      <c r="MHO256" s="461"/>
      <c r="MHP256" s="461"/>
      <c r="MHQ256" s="461"/>
      <c r="MHR256" s="461"/>
      <c r="MHS256" s="461"/>
      <c r="MHT256" s="461"/>
      <c r="MHU256" s="461"/>
      <c r="MHV256" s="461"/>
      <c r="MHW256" s="461"/>
      <c r="MHX256" s="461"/>
      <c r="MHY256" s="461"/>
      <c r="MHZ256" s="461"/>
      <c r="MIA256" s="461"/>
      <c r="MIB256" s="461"/>
      <c r="MIC256" s="461"/>
      <c r="MID256" s="461"/>
      <c r="MIE256" s="461"/>
      <c r="MIF256" s="461"/>
      <c r="MIG256" s="461"/>
      <c r="MIH256" s="461"/>
      <c r="MII256" s="461"/>
      <c r="MIJ256" s="461"/>
      <c r="MIK256" s="461"/>
      <c r="MIL256" s="461"/>
      <c r="MIM256" s="461"/>
      <c r="MIN256" s="461"/>
      <c r="MIO256" s="461"/>
      <c r="MIP256" s="461"/>
      <c r="MIQ256" s="461"/>
      <c r="MIR256" s="461"/>
      <c r="MIS256" s="461"/>
      <c r="MIT256" s="461"/>
      <c r="MIU256" s="461"/>
      <c r="MIV256" s="461"/>
      <c r="MIW256" s="461"/>
      <c r="MIX256" s="461"/>
      <c r="MIY256" s="461"/>
      <c r="MIZ256" s="461"/>
      <c r="MJA256" s="461"/>
      <c r="MJB256" s="461"/>
      <c r="MJC256" s="461"/>
      <c r="MJD256" s="461"/>
      <c r="MJE256" s="461"/>
      <c r="MJF256" s="461"/>
      <c r="MJG256" s="461"/>
      <c r="MJH256" s="461"/>
      <c r="MJI256" s="461"/>
      <c r="MJJ256" s="461"/>
      <c r="MJK256" s="461"/>
      <c r="MJL256" s="461"/>
      <c r="MJM256" s="461"/>
      <c r="MJN256" s="461"/>
      <c r="MJO256" s="461"/>
      <c r="MJP256" s="461"/>
      <c r="MJQ256" s="461"/>
      <c r="MJR256" s="461"/>
      <c r="MJS256" s="461"/>
      <c r="MJT256" s="461"/>
      <c r="MJU256" s="461"/>
      <c r="MJV256" s="461"/>
      <c r="MJW256" s="461"/>
      <c r="MJX256" s="461"/>
      <c r="MJY256" s="461"/>
      <c r="MJZ256" s="461"/>
      <c r="MKA256" s="461"/>
      <c r="MKB256" s="461"/>
      <c r="MKC256" s="461"/>
      <c r="MKD256" s="461"/>
      <c r="MKE256" s="461"/>
      <c r="MKF256" s="461"/>
      <c r="MKG256" s="461"/>
      <c r="MKH256" s="461"/>
      <c r="MKI256" s="461"/>
      <c r="MKJ256" s="461"/>
      <c r="MKK256" s="461"/>
      <c r="MKL256" s="461"/>
      <c r="MKM256" s="461"/>
      <c r="MKN256" s="461"/>
      <c r="MKO256" s="461"/>
      <c r="MKP256" s="461"/>
      <c r="MKQ256" s="461"/>
      <c r="MKR256" s="461"/>
      <c r="MKS256" s="461"/>
      <c r="MKT256" s="461"/>
      <c r="MKU256" s="461"/>
      <c r="MKV256" s="461"/>
      <c r="MKW256" s="461"/>
      <c r="MKX256" s="461"/>
      <c r="MKY256" s="461"/>
      <c r="MKZ256" s="461"/>
      <c r="MLA256" s="461"/>
      <c r="MLB256" s="461"/>
      <c r="MLC256" s="461"/>
      <c r="MLD256" s="461"/>
      <c r="MLE256" s="461"/>
      <c r="MLF256" s="461"/>
      <c r="MLG256" s="461"/>
      <c r="MLH256" s="461"/>
      <c r="MLI256" s="461"/>
      <c r="MLJ256" s="461"/>
      <c r="MLK256" s="461"/>
      <c r="MLL256" s="461"/>
      <c r="MLM256" s="461"/>
      <c r="MLN256" s="461"/>
      <c r="MLO256" s="461"/>
      <c r="MLP256" s="461"/>
      <c r="MLQ256" s="461"/>
      <c r="MLR256" s="461"/>
      <c r="MLS256" s="461"/>
      <c r="MLT256" s="461"/>
      <c r="MLU256" s="461"/>
      <c r="MLV256" s="461"/>
      <c r="MLW256" s="461"/>
      <c r="MLX256" s="461"/>
      <c r="MLY256" s="461"/>
      <c r="MLZ256" s="461"/>
      <c r="MMA256" s="461"/>
      <c r="MMB256" s="461"/>
      <c r="MMC256" s="461"/>
      <c r="MMD256" s="461"/>
      <c r="MME256" s="461"/>
      <c r="MMF256" s="461"/>
      <c r="MMG256" s="461"/>
      <c r="MMH256" s="461"/>
      <c r="MMI256" s="461"/>
      <c r="MMJ256" s="461"/>
      <c r="MMK256" s="461"/>
      <c r="MML256" s="461"/>
      <c r="MMM256" s="461"/>
      <c r="MMN256" s="461"/>
      <c r="MMO256" s="461"/>
      <c r="MMP256" s="461"/>
      <c r="MMQ256" s="461"/>
      <c r="MMR256" s="461"/>
      <c r="MMS256" s="461"/>
      <c r="MMT256" s="461"/>
      <c r="MMU256" s="461"/>
      <c r="MMV256" s="461"/>
      <c r="MMW256" s="461"/>
      <c r="MMX256" s="461"/>
      <c r="MMY256" s="461"/>
      <c r="MMZ256" s="461"/>
      <c r="MNA256" s="461"/>
      <c r="MNB256" s="461"/>
      <c r="MNC256" s="461"/>
      <c r="MND256" s="461"/>
      <c r="MNE256" s="461"/>
      <c r="MNF256" s="461"/>
      <c r="MNG256" s="461"/>
      <c r="MNH256" s="461"/>
      <c r="MNI256" s="461"/>
      <c r="MNJ256" s="461"/>
      <c r="MNK256" s="461"/>
      <c r="MNL256" s="461"/>
      <c r="MNM256" s="461"/>
      <c r="MNN256" s="461"/>
      <c r="MNO256" s="461"/>
      <c r="MNP256" s="461"/>
      <c r="MNQ256" s="461"/>
      <c r="MNR256" s="461"/>
      <c r="MNS256" s="461"/>
      <c r="MNT256" s="461"/>
      <c r="MNU256" s="461"/>
      <c r="MNV256" s="461"/>
      <c r="MNW256" s="461"/>
      <c r="MNX256" s="461"/>
      <c r="MNY256" s="461"/>
      <c r="MNZ256" s="461"/>
      <c r="MOA256" s="461"/>
      <c r="MOB256" s="461"/>
      <c r="MOC256" s="461"/>
      <c r="MOD256" s="461"/>
      <c r="MOE256" s="461"/>
      <c r="MOF256" s="461"/>
      <c r="MOG256" s="461"/>
      <c r="MOH256" s="461"/>
      <c r="MOI256" s="461"/>
      <c r="MOJ256" s="461"/>
      <c r="MOK256" s="461"/>
      <c r="MOL256" s="461"/>
      <c r="MOM256" s="461"/>
      <c r="MON256" s="461"/>
      <c r="MOO256" s="461"/>
      <c r="MOP256" s="461"/>
      <c r="MOQ256" s="461"/>
      <c r="MOR256" s="461"/>
      <c r="MOS256" s="461"/>
      <c r="MOT256" s="461"/>
      <c r="MOU256" s="461"/>
      <c r="MOV256" s="461"/>
      <c r="MOW256" s="461"/>
      <c r="MOX256" s="461"/>
      <c r="MOY256" s="461"/>
      <c r="MOZ256" s="461"/>
      <c r="MPA256" s="461"/>
      <c r="MPB256" s="461"/>
      <c r="MPC256" s="461"/>
      <c r="MPD256" s="461"/>
      <c r="MPE256" s="461"/>
      <c r="MPF256" s="461"/>
      <c r="MPG256" s="461"/>
      <c r="MPH256" s="461"/>
      <c r="MPI256" s="461"/>
      <c r="MPJ256" s="461"/>
      <c r="MPK256" s="461"/>
      <c r="MPL256" s="461"/>
      <c r="MPM256" s="461"/>
      <c r="MPN256" s="461"/>
      <c r="MPO256" s="461"/>
      <c r="MPP256" s="461"/>
      <c r="MPQ256" s="461"/>
      <c r="MPR256" s="461"/>
      <c r="MPS256" s="461"/>
      <c r="MPT256" s="461"/>
      <c r="MPU256" s="461"/>
      <c r="MPV256" s="461"/>
      <c r="MPW256" s="461"/>
      <c r="MPX256" s="461"/>
      <c r="MPY256" s="461"/>
      <c r="MPZ256" s="461"/>
      <c r="MQA256" s="461"/>
      <c r="MQB256" s="461"/>
      <c r="MQC256" s="461"/>
      <c r="MQD256" s="461"/>
      <c r="MQE256" s="461"/>
      <c r="MQF256" s="461"/>
      <c r="MQG256" s="461"/>
      <c r="MQH256" s="461"/>
      <c r="MQI256" s="461"/>
      <c r="MQJ256" s="461"/>
      <c r="MQK256" s="461"/>
      <c r="MQL256" s="461"/>
      <c r="MQM256" s="461"/>
      <c r="MQN256" s="461"/>
      <c r="MQO256" s="461"/>
      <c r="MQP256" s="461"/>
      <c r="MQQ256" s="461"/>
      <c r="MQR256" s="461"/>
      <c r="MQS256" s="461"/>
      <c r="MQT256" s="461"/>
      <c r="MQU256" s="461"/>
      <c r="MQV256" s="461"/>
      <c r="MQW256" s="461"/>
      <c r="MQX256" s="461"/>
      <c r="MQY256" s="461"/>
      <c r="MQZ256" s="461"/>
      <c r="MRA256" s="461"/>
      <c r="MRB256" s="461"/>
      <c r="MRC256" s="461"/>
      <c r="MRD256" s="461"/>
      <c r="MRE256" s="461"/>
      <c r="MRF256" s="461"/>
      <c r="MRG256" s="461"/>
      <c r="MRH256" s="461"/>
      <c r="MRI256" s="461"/>
      <c r="MRJ256" s="461"/>
      <c r="MRK256" s="461"/>
      <c r="MRL256" s="461"/>
      <c r="MRM256" s="461"/>
      <c r="MRN256" s="461"/>
      <c r="MRO256" s="461"/>
      <c r="MRP256" s="461"/>
      <c r="MRQ256" s="461"/>
      <c r="MRR256" s="461"/>
      <c r="MRS256" s="461"/>
      <c r="MRT256" s="461"/>
      <c r="MRU256" s="461"/>
      <c r="MRV256" s="461"/>
      <c r="MRW256" s="461"/>
      <c r="MRX256" s="461"/>
      <c r="MRY256" s="461"/>
      <c r="MRZ256" s="461"/>
      <c r="MSA256" s="461"/>
      <c r="MSB256" s="461"/>
      <c r="MSC256" s="461"/>
      <c r="MSD256" s="461"/>
      <c r="MSE256" s="461"/>
      <c r="MSF256" s="461"/>
      <c r="MSG256" s="461"/>
      <c r="MSH256" s="461"/>
      <c r="MSI256" s="461"/>
      <c r="MSJ256" s="461"/>
      <c r="MSK256" s="461"/>
      <c r="MSL256" s="461"/>
      <c r="MSM256" s="461"/>
      <c r="MSN256" s="461"/>
      <c r="MSO256" s="461"/>
      <c r="MSP256" s="461"/>
      <c r="MSQ256" s="461"/>
      <c r="MSR256" s="461"/>
      <c r="MSS256" s="461"/>
      <c r="MST256" s="461"/>
      <c r="MSU256" s="461"/>
      <c r="MSV256" s="461"/>
      <c r="MSW256" s="461"/>
      <c r="MSX256" s="461"/>
      <c r="MSY256" s="461"/>
      <c r="MSZ256" s="461"/>
      <c r="MTA256" s="461"/>
      <c r="MTB256" s="461"/>
      <c r="MTC256" s="461"/>
      <c r="MTD256" s="461"/>
      <c r="MTE256" s="461"/>
      <c r="MTF256" s="461"/>
      <c r="MTG256" s="461"/>
      <c r="MTH256" s="461"/>
      <c r="MTI256" s="461"/>
      <c r="MTJ256" s="461"/>
      <c r="MTK256" s="461"/>
      <c r="MTL256" s="461"/>
      <c r="MTM256" s="461"/>
      <c r="MTN256" s="461"/>
      <c r="MTO256" s="461"/>
      <c r="MTP256" s="461"/>
      <c r="MTQ256" s="461"/>
      <c r="MTR256" s="461"/>
      <c r="MTS256" s="461"/>
      <c r="MTT256" s="461"/>
      <c r="MTU256" s="461"/>
      <c r="MTV256" s="461"/>
      <c r="MTW256" s="461"/>
      <c r="MTX256" s="461"/>
      <c r="MTY256" s="461"/>
      <c r="MTZ256" s="461"/>
      <c r="MUA256" s="461"/>
      <c r="MUB256" s="461"/>
      <c r="MUC256" s="461"/>
      <c r="MUD256" s="461"/>
      <c r="MUE256" s="461"/>
      <c r="MUF256" s="461"/>
      <c r="MUG256" s="461"/>
      <c r="MUH256" s="461"/>
      <c r="MUI256" s="461"/>
      <c r="MUJ256" s="461"/>
      <c r="MUK256" s="461"/>
      <c r="MUL256" s="461"/>
      <c r="MUM256" s="461"/>
      <c r="MUN256" s="461"/>
      <c r="MUO256" s="461"/>
      <c r="MUP256" s="461"/>
      <c r="MUQ256" s="461"/>
      <c r="MUR256" s="461"/>
      <c r="MUS256" s="461"/>
      <c r="MUT256" s="461"/>
      <c r="MUU256" s="461"/>
      <c r="MUV256" s="461"/>
      <c r="MUW256" s="461"/>
      <c r="MUX256" s="461"/>
      <c r="MUY256" s="461"/>
      <c r="MUZ256" s="461"/>
      <c r="MVA256" s="461"/>
      <c r="MVB256" s="461"/>
      <c r="MVC256" s="461"/>
      <c r="MVD256" s="461"/>
      <c r="MVE256" s="461"/>
      <c r="MVF256" s="461"/>
      <c r="MVG256" s="461"/>
      <c r="MVH256" s="461"/>
      <c r="MVI256" s="461"/>
      <c r="MVJ256" s="461"/>
      <c r="MVK256" s="461"/>
      <c r="MVL256" s="461"/>
      <c r="MVM256" s="461"/>
      <c r="MVN256" s="461"/>
      <c r="MVO256" s="461"/>
      <c r="MVP256" s="461"/>
      <c r="MVQ256" s="461"/>
      <c r="MVR256" s="461"/>
      <c r="MVS256" s="461"/>
      <c r="MVT256" s="461"/>
      <c r="MVU256" s="461"/>
      <c r="MVV256" s="461"/>
      <c r="MVW256" s="461"/>
      <c r="MVX256" s="461"/>
      <c r="MVY256" s="461"/>
      <c r="MVZ256" s="461"/>
      <c r="MWA256" s="461"/>
      <c r="MWB256" s="461"/>
      <c r="MWC256" s="461"/>
      <c r="MWD256" s="461"/>
      <c r="MWE256" s="461"/>
      <c r="MWF256" s="461"/>
      <c r="MWG256" s="461"/>
      <c r="MWH256" s="461"/>
      <c r="MWI256" s="461"/>
      <c r="MWJ256" s="461"/>
      <c r="MWK256" s="461"/>
      <c r="MWL256" s="461"/>
      <c r="MWM256" s="461"/>
      <c r="MWN256" s="461"/>
      <c r="MWO256" s="461"/>
      <c r="MWP256" s="461"/>
      <c r="MWQ256" s="461"/>
      <c r="MWR256" s="461"/>
      <c r="MWS256" s="461"/>
      <c r="MWT256" s="461"/>
      <c r="MWU256" s="461"/>
      <c r="MWV256" s="461"/>
      <c r="MWW256" s="461"/>
      <c r="MWX256" s="461"/>
      <c r="MWY256" s="461"/>
      <c r="MWZ256" s="461"/>
      <c r="MXA256" s="461"/>
      <c r="MXB256" s="461"/>
      <c r="MXC256" s="461"/>
      <c r="MXD256" s="461"/>
      <c r="MXE256" s="461"/>
      <c r="MXF256" s="461"/>
      <c r="MXG256" s="461"/>
      <c r="MXH256" s="461"/>
      <c r="MXI256" s="461"/>
      <c r="MXJ256" s="461"/>
      <c r="MXK256" s="461"/>
      <c r="MXL256" s="461"/>
      <c r="MXM256" s="461"/>
      <c r="MXN256" s="461"/>
      <c r="MXO256" s="461"/>
      <c r="MXP256" s="461"/>
      <c r="MXQ256" s="461"/>
      <c r="MXR256" s="461"/>
      <c r="MXS256" s="461"/>
      <c r="MXT256" s="461"/>
      <c r="MXU256" s="461"/>
      <c r="MXV256" s="461"/>
      <c r="MXW256" s="461"/>
      <c r="MXX256" s="461"/>
      <c r="MXY256" s="461"/>
      <c r="MXZ256" s="461"/>
      <c r="MYA256" s="461"/>
      <c r="MYB256" s="461"/>
      <c r="MYC256" s="461"/>
      <c r="MYD256" s="461"/>
      <c r="MYE256" s="461"/>
      <c r="MYF256" s="461"/>
      <c r="MYG256" s="461"/>
      <c r="MYH256" s="461"/>
      <c r="MYI256" s="461"/>
      <c r="MYJ256" s="461"/>
      <c r="MYK256" s="461"/>
      <c r="MYL256" s="461"/>
      <c r="MYM256" s="461"/>
      <c r="MYN256" s="461"/>
      <c r="MYO256" s="461"/>
      <c r="MYP256" s="461"/>
      <c r="MYQ256" s="461"/>
      <c r="MYR256" s="461"/>
      <c r="MYS256" s="461"/>
      <c r="MYT256" s="461"/>
      <c r="MYU256" s="461"/>
      <c r="MYV256" s="461"/>
      <c r="MYW256" s="461"/>
      <c r="MYX256" s="461"/>
      <c r="MYY256" s="461"/>
      <c r="MYZ256" s="461"/>
      <c r="MZA256" s="461"/>
      <c r="MZB256" s="461"/>
      <c r="MZC256" s="461"/>
      <c r="MZD256" s="461"/>
      <c r="MZE256" s="461"/>
      <c r="MZF256" s="461"/>
      <c r="MZG256" s="461"/>
      <c r="MZH256" s="461"/>
      <c r="MZI256" s="461"/>
      <c r="MZJ256" s="461"/>
      <c r="MZK256" s="461"/>
      <c r="MZL256" s="461"/>
      <c r="MZM256" s="461"/>
      <c r="MZN256" s="461"/>
      <c r="MZO256" s="461"/>
      <c r="MZP256" s="461"/>
      <c r="MZQ256" s="461"/>
      <c r="MZR256" s="461"/>
      <c r="MZS256" s="461"/>
      <c r="MZT256" s="461"/>
      <c r="MZU256" s="461"/>
      <c r="MZV256" s="461"/>
      <c r="MZW256" s="461"/>
      <c r="MZX256" s="461"/>
      <c r="MZY256" s="461"/>
      <c r="MZZ256" s="461"/>
      <c r="NAA256" s="461"/>
      <c r="NAB256" s="461"/>
      <c r="NAC256" s="461"/>
      <c r="NAD256" s="461"/>
      <c r="NAE256" s="461"/>
      <c r="NAF256" s="461"/>
      <c r="NAG256" s="461"/>
      <c r="NAH256" s="461"/>
      <c r="NAI256" s="461"/>
      <c r="NAJ256" s="461"/>
      <c r="NAK256" s="461"/>
      <c r="NAL256" s="461"/>
      <c r="NAM256" s="461"/>
      <c r="NAN256" s="461"/>
      <c r="NAO256" s="461"/>
      <c r="NAP256" s="461"/>
      <c r="NAQ256" s="461"/>
      <c r="NAR256" s="461"/>
      <c r="NAS256" s="461"/>
      <c r="NAT256" s="461"/>
      <c r="NAU256" s="461"/>
      <c r="NAV256" s="461"/>
      <c r="NAW256" s="461"/>
      <c r="NAX256" s="461"/>
      <c r="NAY256" s="461"/>
      <c r="NAZ256" s="461"/>
      <c r="NBA256" s="461"/>
      <c r="NBB256" s="461"/>
      <c r="NBC256" s="461"/>
      <c r="NBD256" s="461"/>
      <c r="NBE256" s="461"/>
      <c r="NBF256" s="461"/>
      <c r="NBG256" s="461"/>
      <c r="NBH256" s="461"/>
      <c r="NBI256" s="461"/>
      <c r="NBJ256" s="461"/>
      <c r="NBK256" s="461"/>
      <c r="NBL256" s="461"/>
      <c r="NBM256" s="461"/>
      <c r="NBN256" s="461"/>
      <c r="NBO256" s="461"/>
      <c r="NBP256" s="461"/>
      <c r="NBQ256" s="461"/>
      <c r="NBR256" s="461"/>
      <c r="NBS256" s="461"/>
      <c r="NBT256" s="461"/>
      <c r="NBU256" s="461"/>
      <c r="NBV256" s="461"/>
      <c r="NBW256" s="461"/>
      <c r="NBX256" s="461"/>
      <c r="NBY256" s="461"/>
      <c r="NBZ256" s="461"/>
      <c r="NCA256" s="461"/>
      <c r="NCB256" s="461"/>
      <c r="NCC256" s="461"/>
      <c r="NCD256" s="461"/>
      <c r="NCE256" s="461"/>
      <c r="NCF256" s="461"/>
      <c r="NCG256" s="461"/>
      <c r="NCH256" s="461"/>
      <c r="NCI256" s="461"/>
      <c r="NCJ256" s="461"/>
      <c r="NCK256" s="461"/>
      <c r="NCL256" s="461"/>
      <c r="NCM256" s="461"/>
      <c r="NCN256" s="461"/>
      <c r="NCO256" s="461"/>
      <c r="NCP256" s="461"/>
      <c r="NCQ256" s="461"/>
      <c r="NCR256" s="461"/>
      <c r="NCS256" s="461"/>
      <c r="NCT256" s="461"/>
      <c r="NCU256" s="461"/>
      <c r="NCV256" s="461"/>
      <c r="NCW256" s="461"/>
      <c r="NCX256" s="461"/>
      <c r="NCY256" s="461"/>
      <c r="NCZ256" s="461"/>
      <c r="NDA256" s="461"/>
      <c r="NDB256" s="461"/>
      <c r="NDC256" s="461"/>
      <c r="NDD256" s="461"/>
      <c r="NDE256" s="461"/>
      <c r="NDF256" s="461"/>
      <c r="NDG256" s="461"/>
      <c r="NDH256" s="461"/>
      <c r="NDI256" s="461"/>
      <c r="NDJ256" s="461"/>
      <c r="NDK256" s="461"/>
      <c r="NDL256" s="461"/>
      <c r="NDM256" s="461"/>
      <c r="NDN256" s="461"/>
      <c r="NDO256" s="461"/>
      <c r="NDP256" s="461"/>
      <c r="NDQ256" s="461"/>
      <c r="NDR256" s="461"/>
      <c r="NDS256" s="461"/>
      <c r="NDT256" s="461"/>
      <c r="NDU256" s="461"/>
      <c r="NDV256" s="461"/>
      <c r="NDW256" s="461"/>
      <c r="NDX256" s="461"/>
      <c r="NDY256" s="461"/>
      <c r="NDZ256" s="461"/>
      <c r="NEA256" s="461"/>
      <c r="NEB256" s="461"/>
      <c r="NEC256" s="461"/>
      <c r="NED256" s="461"/>
      <c r="NEE256" s="461"/>
      <c r="NEF256" s="461"/>
      <c r="NEG256" s="461"/>
      <c r="NEH256" s="461"/>
      <c r="NEI256" s="461"/>
      <c r="NEJ256" s="461"/>
      <c r="NEK256" s="461"/>
      <c r="NEL256" s="461"/>
      <c r="NEM256" s="461"/>
      <c r="NEN256" s="461"/>
      <c r="NEO256" s="461"/>
      <c r="NEP256" s="461"/>
      <c r="NEQ256" s="461"/>
      <c r="NER256" s="461"/>
      <c r="NES256" s="461"/>
      <c r="NET256" s="461"/>
      <c r="NEU256" s="461"/>
      <c r="NEV256" s="461"/>
      <c r="NEW256" s="461"/>
      <c r="NEX256" s="461"/>
      <c r="NEY256" s="461"/>
      <c r="NEZ256" s="461"/>
      <c r="NFA256" s="461"/>
      <c r="NFB256" s="461"/>
      <c r="NFC256" s="461"/>
      <c r="NFD256" s="461"/>
      <c r="NFE256" s="461"/>
      <c r="NFF256" s="461"/>
      <c r="NFG256" s="461"/>
      <c r="NFH256" s="461"/>
      <c r="NFI256" s="461"/>
      <c r="NFJ256" s="461"/>
      <c r="NFK256" s="461"/>
      <c r="NFL256" s="461"/>
      <c r="NFM256" s="461"/>
      <c r="NFN256" s="461"/>
      <c r="NFO256" s="461"/>
      <c r="NFP256" s="461"/>
      <c r="NFQ256" s="461"/>
      <c r="NFR256" s="461"/>
      <c r="NFS256" s="461"/>
      <c r="NFT256" s="461"/>
      <c r="NFU256" s="461"/>
      <c r="NFV256" s="461"/>
      <c r="NFW256" s="461"/>
      <c r="NFX256" s="461"/>
      <c r="NFY256" s="461"/>
      <c r="NFZ256" s="461"/>
      <c r="NGA256" s="461"/>
      <c r="NGB256" s="461"/>
      <c r="NGC256" s="461"/>
      <c r="NGD256" s="461"/>
      <c r="NGE256" s="461"/>
      <c r="NGF256" s="461"/>
      <c r="NGG256" s="461"/>
      <c r="NGH256" s="461"/>
      <c r="NGI256" s="461"/>
      <c r="NGJ256" s="461"/>
      <c r="NGK256" s="461"/>
      <c r="NGL256" s="461"/>
      <c r="NGM256" s="461"/>
      <c r="NGN256" s="461"/>
      <c r="NGO256" s="461"/>
      <c r="NGP256" s="461"/>
      <c r="NGQ256" s="461"/>
      <c r="NGR256" s="461"/>
      <c r="NGS256" s="461"/>
      <c r="NGT256" s="461"/>
      <c r="NGU256" s="461"/>
      <c r="NGV256" s="461"/>
      <c r="NGW256" s="461"/>
      <c r="NGX256" s="461"/>
      <c r="NGY256" s="461"/>
      <c r="NGZ256" s="461"/>
      <c r="NHA256" s="461"/>
      <c r="NHB256" s="461"/>
      <c r="NHC256" s="461"/>
      <c r="NHD256" s="461"/>
      <c r="NHE256" s="461"/>
      <c r="NHF256" s="461"/>
      <c r="NHG256" s="461"/>
      <c r="NHH256" s="461"/>
      <c r="NHI256" s="461"/>
      <c r="NHJ256" s="461"/>
      <c r="NHK256" s="461"/>
      <c r="NHL256" s="461"/>
      <c r="NHM256" s="461"/>
      <c r="NHN256" s="461"/>
      <c r="NHO256" s="461"/>
      <c r="NHP256" s="461"/>
      <c r="NHQ256" s="461"/>
      <c r="NHR256" s="461"/>
      <c r="NHS256" s="461"/>
      <c r="NHT256" s="461"/>
      <c r="NHU256" s="461"/>
      <c r="NHV256" s="461"/>
      <c r="NHW256" s="461"/>
      <c r="NHX256" s="461"/>
      <c r="NHY256" s="461"/>
      <c r="NHZ256" s="461"/>
      <c r="NIA256" s="461"/>
      <c r="NIB256" s="461"/>
      <c r="NIC256" s="461"/>
      <c r="NID256" s="461"/>
      <c r="NIE256" s="461"/>
      <c r="NIF256" s="461"/>
      <c r="NIG256" s="461"/>
      <c r="NIH256" s="461"/>
      <c r="NII256" s="461"/>
      <c r="NIJ256" s="461"/>
      <c r="NIK256" s="461"/>
      <c r="NIL256" s="461"/>
      <c r="NIM256" s="461"/>
      <c r="NIN256" s="461"/>
      <c r="NIO256" s="461"/>
      <c r="NIP256" s="461"/>
      <c r="NIQ256" s="461"/>
      <c r="NIR256" s="461"/>
      <c r="NIS256" s="461"/>
      <c r="NIT256" s="461"/>
      <c r="NIU256" s="461"/>
      <c r="NIV256" s="461"/>
      <c r="NIW256" s="461"/>
      <c r="NIX256" s="461"/>
      <c r="NIY256" s="461"/>
      <c r="NIZ256" s="461"/>
      <c r="NJA256" s="461"/>
      <c r="NJB256" s="461"/>
      <c r="NJC256" s="461"/>
      <c r="NJD256" s="461"/>
      <c r="NJE256" s="461"/>
      <c r="NJF256" s="461"/>
      <c r="NJG256" s="461"/>
      <c r="NJH256" s="461"/>
      <c r="NJI256" s="461"/>
      <c r="NJJ256" s="461"/>
      <c r="NJK256" s="461"/>
      <c r="NJL256" s="461"/>
      <c r="NJM256" s="461"/>
      <c r="NJN256" s="461"/>
      <c r="NJO256" s="461"/>
      <c r="NJP256" s="461"/>
      <c r="NJQ256" s="461"/>
      <c r="NJR256" s="461"/>
      <c r="NJS256" s="461"/>
      <c r="NJT256" s="461"/>
      <c r="NJU256" s="461"/>
      <c r="NJV256" s="461"/>
      <c r="NJW256" s="461"/>
      <c r="NJX256" s="461"/>
      <c r="NJY256" s="461"/>
      <c r="NJZ256" s="461"/>
      <c r="NKA256" s="461"/>
      <c r="NKB256" s="461"/>
      <c r="NKC256" s="461"/>
      <c r="NKD256" s="461"/>
      <c r="NKE256" s="461"/>
      <c r="NKF256" s="461"/>
      <c r="NKG256" s="461"/>
      <c r="NKH256" s="461"/>
      <c r="NKI256" s="461"/>
      <c r="NKJ256" s="461"/>
      <c r="NKK256" s="461"/>
      <c r="NKL256" s="461"/>
      <c r="NKM256" s="461"/>
      <c r="NKN256" s="461"/>
      <c r="NKO256" s="461"/>
      <c r="NKP256" s="461"/>
      <c r="NKQ256" s="461"/>
      <c r="NKR256" s="461"/>
      <c r="NKS256" s="461"/>
      <c r="NKT256" s="461"/>
      <c r="NKU256" s="461"/>
      <c r="NKV256" s="461"/>
      <c r="NKW256" s="461"/>
      <c r="NKX256" s="461"/>
      <c r="NKY256" s="461"/>
      <c r="NKZ256" s="461"/>
      <c r="NLA256" s="461"/>
      <c r="NLB256" s="461"/>
      <c r="NLC256" s="461"/>
      <c r="NLD256" s="461"/>
      <c r="NLE256" s="461"/>
      <c r="NLF256" s="461"/>
      <c r="NLG256" s="461"/>
      <c r="NLH256" s="461"/>
      <c r="NLI256" s="461"/>
      <c r="NLJ256" s="461"/>
      <c r="NLK256" s="461"/>
      <c r="NLL256" s="461"/>
      <c r="NLM256" s="461"/>
      <c r="NLN256" s="461"/>
      <c r="NLO256" s="461"/>
      <c r="NLP256" s="461"/>
      <c r="NLQ256" s="461"/>
      <c r="NLR256" s="461"/>
      <c r="NLS256" s="461"/>
      <c r="NLT256" s="461"/>
      <c r="NLU256" s="461"/>
      <c r="NLV256" s="461"/>
      <c r="NLW256" s="461"/>
      <c r="NLX256" s="461"/>
      <c r="NLY256" s="461"/>
      <c r="NLZ256" s="461"/>
      <c r="NMA256" s="461"/>
      <c r="NMB256" s="461"/>
      <c r="NMC256" s="461"/>
      <c r="NMD256" s="461"/>
      <c r="NME256" s="461"/>
      <c r="NMF256" s="461"/>
      <c r="NMG256" s="461"/>
      <c r="NMH256" s="461"/>
      <c r="NMI256" s="461"/>
      <c r="NMJ256" s="461"/>
      <c r="NMK256" s="461"/>
      <c r="NML256" s="461"/>
      <c r="NMM256" s="461"/>
      <c r="NMN256" s="461"/>
      <c r="NMO256" s="461"/>
      <c r="NMP256" s="461"/>
      <c r="NMQ256" s="461"/>
      <c r="NMR256" s="461"/>
      <c r="NMS256" s="461"/>
      <c r="NMT256" s="461"/>
      <c r="NMU256" s="461"/>
      <c r="NMV256" s="461"/>
      <c r="NMW256" s="461"/>
      <c r="NMX256" s="461"/>
      <c r="NMY256" s="461"/>
      <c r="NMZ256" s="461"/>
      <c r="NNA256" s="461"/>
      <c r="NNB256" s="461"/>
      <c r="NNC256" s="461"/>
      <c r="NND256" s="461"/>
      <c r="NNE256" s="461"/>
      <c r="NNF256" s="461"/>
      <c r="NNG256" s="461"/>
      <c r="NNH256" s="461"/>
      <c r="NNI256" s="461"/>
      <c r="NNJ256" s="461"/>
      <c r="NNK256" s="461"/>
      <c r="NNL256" s="461"/>
      <c r="NNM256" s="461"/>
      <c r="NNN256" s="461"/>
      <c r="NNO256" s="461"/>
      <c r="NNP256" s="461"/>
      <c r="NNQ256" s="461"/>
      <c r="NNR256" s="461"/>
      <c r="NNS256" s="461"/>
      <c r="NNT256" s="461"/>
      <c r="NNU256" s="461"/>
      <c r="NNV256" s="461"/>
      <c r="NNW256" s="461"/>
      <c r="NNX256" s="461"/>
      <c r="NNY256" s="461"/>
      <c r="NNZ256" s="461"/>
      <c r="NOA256" s="461"/>
      <c r="NOB256" s="461"/>
      <c r="NOC256" s="461"/>
      <c r="NOD256" s="461"/>
      <c r="NOE256" s="461"/>
      <c r="NOF256" s="461"/>
      <c r="NOG256" s="461"/>
      <c r="NOH256" s="461"/>
      <c r="NOI256" s="461"/>
      <c r="NOJ256" s="461"/>
      <c r="NOK256" s="461"/>
      <c r="NOL256" s="461"/>
      <c r="NOM256" s="461"/>
      <c r="NON256" s="461"/>
      <c r="NOO256" s="461"/>
      <c r="NOP256" s="461"/>
      <c r="NOQ256" s="461"/>
      <c r="NOR256" s="461"/>
      <c r="NOS256" s="461"/>
      <c r="NOT256" s="461"/>
      <c r="NOU256" s="461"/>
      <c r="NOV256" s="461"/>
      <c r="NOW256" s="461"/>
      <c r="NOX256" s="461"/>
      <c r="NOY256" s="461"/>
      <c r="NOZ256" s="461"/>
      <c r="NPA256" s="461"/>
      <c r="NPB256" s="461"/>
      <c r="NPC256" s="461"/>
      <c r="NPD256" s="461"/>
      <c r="NPE256" s="461"/>
      <c r="NPF256" s="461"/>
      <c r="NPG256" s="461"/>
      <c r="NPH256" s="461"/>
      <c r="NPI256" s="461"/>
      <c r="NPJ256" s="461"/>
      <c r="NPK256" s="461"/>
      <c r="NPL256" s="461"/>
      <c r="NPM256" s="461"/>
      <c r="NPN256" s="461"/>
      <c r="NPO256" s="461"/>
      <c r="NPP256" s="461"/>
      <c r="NPQ256" s="461"/>
      <c r="NPR256" s="461"/>
      <c r="NPS256" s="461"/>
      <c r="NPT256" s="461"/>
      <c r="NPU256" s="461"/>
      <c r="NPV256" s="461"/>
      <c r="NPW256" s="461"/>
      <c r="NPX256" s="461"/>
      <c r="NPY256" s="461"/>
      <c r="NPZ256" s="461"/>
      <c r="NQA256" s="461"/>
      <c r="NQB256" s="461"/>
      <c r="NQC256" s="461"/>
      <c r="NQD256" s="461"/>
      <c r="NQE256" s="461"/>
      <c r="NQF256" s="461"/>
      <c r="NQG256" s="461"/>
      <c r="NQH256" s="461"/>
      <c r="NQI256" s="461"/>
      <c r="NQJ256" s="461"/>
      <c r="NQK256" s="461"/>
      <c r="NQL256" s="461"/>
      <c r="NQM256" s="461"/>
      <c r="NQN256" s="461"/>
      <c r="NQO256" s="461"/>
      <c r="NQP256" s="461"/>
      <c r="NQQ256" s="461"/>
      <c r="NQR256" s="461"/>
      <c r="NQS256" s="461"/>
      <c r="NQT256" s="461"/>
      <c r="NQU256" s="461"/>
      <c r="NQV256" s="461"/>
      <c r="NQW256" s="461"/>
      <c r="NQX256" s="461"/>
      <c r="NQY256" s="461"/>
      <c r="NQZ256" s="461"/>
      <c r="NRA256" s="461"/>
      <c r="NRB256" s="461"/>
      <c r="NRC256" s="461"/>
      <c r="NRD256" s="461"/>
      <c r="NRE256" s="461"/>
      <c r="NRF256" s="461"/>
      <c r="NRG256" s="461"/>
      <c r="NRH256" s="461"/>
      <c r="NRI256" s="461"/>
      <c r="NRJ256" s="461"/>
      <c r="NRK256" s="461"/>
      <c r="NRL256" s="461"/>
      <c r="NRM256" s="461"/>
      <c r="NRN256" s="461"/>
      <c r="NRO256" s="461"/>
      <c r="NRP256" s="461"/>
      <c r="NRQ256" s="461"/>
      <c r="NRR256" s="461"/>
      <c r="NRS256" s="461"/>
      <c r="NRT256" s="461"/>
      <c r="NRU256" s="461"/>
      <c r="NRV256" s="461"/>
      <c r="NRW256" s="461"/>
      <c r="NRX256" s="461"/>
      <c r="NRY256" s="461"/>
      <c r="NRZ256" s="461"/>
      <c r="NSA256" s="461"/>
      <c r="NSB256" s="461"/>
      <c r="NSC256" s="461"/>
      <c r="NSD256" s="461"/>
      <c r="NSE256" s="461"/>
      <c r="NSF256" s="461"/>
      <c r="NSG256" s="461"/>
      <c r="NSH256" s="461"/>
      <c r="NSI256" s="461"/>
      <c r="NSJ256" s="461"/>
      <c r="NSK256" s="461"/>
      <c r="NSL256" s="461"/>
      <c r="NSM256" s="461"/>
      <c r="NSN256" s="461"/>
      <c r="NSO256" s="461"/>
      <c r="NSP256" s="461"/>
      <c r="NSQ256" s="461"/>
      <c r="NSR256" s="461"/>
      <c r="NSS256" s="461"/>
      <c r="NST256" s="461"/>
      <c r="NSU256" s="461"/>
      <c r="NSV256" s="461"/>
      <c r="NSW256" s="461"/>
      <c r="NSX256" s="461"/>
      <c r="NSY256" s="461"/>
      <c r="NSZ256" s="461"/>
      <c r="NTA256" s="461"/>
      <c r="NTB256" s="461"/>
      <c r="NTC256" s="461"/>
      <c r="NTD256" s="461"/>
      <c r="NTE256" s="461"/>
      <c r="NTF256" s="461"/>
      <c r="NTG256" s="461"/>
      <c r="NTH256" s="461"/>
      <c r="NTI256" s="461"/>
      <c r="NTJ256" s="461"/>
      <c r="NTK256" s="461"/>
      <c r="NTL256" s="461"/>
      <c r="NTM256" s="461"/>
      <c r="NTN256" s="461"/>
      <c r="NTO256" s="461"/>
      <c r="NTP256" s="461"/>
      <c r="NTQ256" s="461"/>
      <c r="NTR256" s="461"/>
      <c r="NTS256" s="461"/>
      <c r="NTT256" s="461"/>
      <c r="NTU256" s="461"/>
      <c r="NTV256" s="461"/>
      <c r="NTW256" s="461"/>
      <c r="NTX256" s="461"/>
      <c r="NTY256" s="461"/>
      <c r="NTZ256" s="461"/>
      <c r="NUA256" s="461"/>
      <c r="NUB256" s="461"/>
      <c r="NUC256" s="461"/>
      <c r="NUD256" s="461"/>
      <c r="NUE256" s="461"/>
      <c r="NUF256" s="461"/>
      <c r="NUG256" s="461"/>
      <c r="NUH256" s="461"/>
      <c r="NUI256" s="461"/>
      <c r="NUJ256" s="461"/>
      <c r="NUK256" s="461"/>
      <c r="NUL256" s="461"/>
      <c r="NUM256" s="461"/>
      <c r="NUN256" s="461"/>
      <c r="NUO256" s="461"/>
      <c r="NUP256" s="461"/>
      <c r="NUQ256" s="461"/>
      <c r="NUR256" s="461"/>
      <c r="NUS256" s="461"/>
      <c r="NUT256" s="461"/>
      <c r="NUU256" s="461"/>
      <c r="NUV256" s="461"/>
      <c r="NUW256" s="461"/>
      <c r="NUX256" s="461"/>
      <c r="NUY256" s="461"/>
      <c r="NUZ256" s="461"/>
      <c r="NVA256" s="461"/>
      <c r="NVB256" s="461"/>
      <c r="NVC256" s="461"/>
      <c r="NVD256" s="461"/>
      <c r="NVE256" s="461"/>
      <c r="NVF256" s="461"/>
      <c r="NVG256" s="461"/>
      <c r="NVH256" s="461"/>
      <c r="NVI256" s="461"/>
      <c r="NVJ256" s="461"/>
      <c r="NVK256" s="461"/>
      <c r="NVL256" s="461"/>
      <c r="NVM256" s="461"/>
      <c r="NVN256" s="461"/>
      <c r="NVO256" s="461"/>
      <c r="NVP256" s="461"/>
      <c r="NVQ256" s="461"/>
      <c r="NVR256" s="461"/>
      <c r="NVS256" s="461"/>
      <c r="NVT256" s="461"/>
      <c r="NVU256" s="461"/>
      <c r="NVV256" s="461"/>
      <c r="NVW256" s="461"/>
      <c r="NVX256" s="461"/>
      <c r="NVY256" s="461"/>
      <c r="NVZ256" s="461"/>
      <c r="NWA256" s="461"/>
      <c r="NWB256" s="461"/>
      <c r="NWC256" s="461"/>
      <c r="NWD256" s="461"/>
      <c r="NWE256" s="461"/>
      <c r="NWF256" s="461"/>
      <c r="NWG256" s="461"/>
      <c r="NWH256" s="461"/>
      <c r="NWI256" s="461"/>
      <c r="NWJ256" s="461"/>
      <c r="NWK256" s="461"/>
      <c r="NWL256" s="461"/>
      <c r="NWM256" s="461"/>
      <c r="NWN256" s="461"/>
      <c r="NWO256" s="461"/>
      <c r="NWP256" s="461"/>
      <c r="NWQ256" s="461"/>
      <c r="NWR256" s="461"/>
      <c r="NWS256" s="461"/>
      <c r="NWT256" s="461"/>
      <c r="NWU256" s="461"/>
      <c r="NWV256" s="461"/>
      <c r="NWW256" s="461"/>
      <c r="NWX256" s="461"/>
      <c r="NWY256" s="461"/>
      <c r="NWZ256" s="461"/>
      <c r="NXA256" s="461"/>
      <c r="NXB256" s="461"/>
      <c r="NXC256" s="461"/>
      <c r="NXD256" s="461"/>
      <c r="NXE256" s="461"/>
      <c r="NXF256" s="461"/>
      <c r="NXG256" s="461"/>
      <c r="NXH256" s="461"/>
      <c r="NXI256" s="461"/>
      <c r="NXJ256" s="461"/>
      <c r="NXK256" s="461"/>
      <c r="NXL256" s="461"/>
      <c r="NXM256" s="461"/>
      <c r="NXN256" s="461"/>
      <c r="NXO256" s="461"/>
      <c r="NXP256" s="461"/>
      <c r="NXQ256" s="461"/>
      <c r="NXR256" s="461"/>
      <c r="NXS256" s="461"/>
      <c r="NXT256" s="461"/>
      <c r="NXU256" s="461"/>
      <c r="NXV256" s="461"/>
      <c r="NXW256" s="461"/>
      <c r="NXX256" s="461"/>
      <c r="NXY256" s="461"/>
      <c r="NXZ256" s="461"/>
      <c r="NYA256" s="461"/>
      <c r="NYB256" s="461"/>
      <c r="NYC256" s="461"/>
      <c r="NYD256" s="461"/>
      <c r="NYE256" s="461"/>
      <c r="NYF256" s="461"/>
      <c r="NYG256" s="461"/>
      <c r="NYH256" s="461"/>
      <c r="NYI256" s="461"/>
      <c r="NYJ256" s="461"/>
      <c r="NYK256" s="461"/>
      <c r="NYL256" s="461"/>
      <c r="NYM256" s="461"/>
      <c r="NYN256" s="461"/>
      <c r="NYO256" s="461"/>
      <c r="NYP256" s="461"/>
      <c r="NYQ256" s="461"/>
      <c r="NYR256" s="461"/>
      <c r="NYS256" s="461"/>
      <c r="NYT256" s="461"/>
      <c r="NYU256" s="461"/>
      <c r="NYV256" s="461"/>
      <c r="NYW256" s="461"/>
      <c r="NYX256" s="461"/>
      <c r="NYY256" s="461"/>
      <c r="NYZ256" s="461"/>
      <c r="NZA256" s="461"/>
      <c r="NZB256" s="461"/>
      <c r="NZC256" s="461"/>
      <c r="NZD256" s="461"/>
      <c r="NZE256" s="461"/>
      <c r="NZF256" s="461"/>
      <c r="NZG256" s="461"/>
      <c r="NZH256" s="461"/>
      <c r="NZI256" s="461"/>
      <c r="NZJ256" s="461"/>
      <c r="NZK256" s="461"/>
      <c r="NZL256" s="461"/>
      <c r="NZM256" s="461"/>
      <c r="NZN256" s="461"/>
      <c r="NZO256" s="461"/>
      <c r="NZP256" s="461"/>
      <c r="NZQ256" s="461"/>
      <c r="NZR256" s="461"/>
      <c r="NZS256" s="461"/>
      <c r="NZT256" s="461"/>
      <c r="NZU256" s="461"/>
      <c r="NZV256" s="461"/>
      <c r="NZW256" s="461"/>
      <c r="NZX256" s="461"/>
      <c r="NZY256" s="461"/>
      <c r="NZZ256" s="461"/>
      <c r="OAA256" s="461"/>
      <c r="OAB256" s="461"/>
      <c r="OAC256" s="461"/>
      <c r="OAD256" s="461"/>
      <c r="OAE256" s="461"/>
      <c r="OAF256" s="461"/>
      <c r="OAG256" s="461"/>
      <c r="OAH256" s="461"/>
      <c r="OAI256" s="461"/>
      <c r="OAJ256" s="461"/>
      <c r="OAK256" s="461"/>
      <c r="OAL256" s="461"/>
      <c r="OAM256" s="461"/>
      <c r="OAN256" s="461"/>
      <c r="OAO256" s="461"/>
      <c r="OAP256" s="461"/>
      <c r="OAQ256" s="461"/>
      <c r="OAR256" s="461"/>
      <c r="OAS256" s="461"/>
      <c r="OAT256" s="461"/>
      <c r="OAU256" s="461"/>
      <c r="OAV256" s="461"/>
      <c r="OAW256" s="461"/>
      <c r="OAX256" s="461"/>
      <c r="OAY256" s="461"/>
      <c r="OAZ256" s="461"/>
      <c r="OBA256" s="461"/>
      <c r="OBB256" s="461"/>
      <c r="OBC256" s="461"/>
      <c r="OBD256" s="461"/>
      <c r="OBE256" s="461"/>
      <c r="OBF256" s="461"/>
      <c r="OBG256" s="461"/>
      <c r="OBH256" s="461"/>
      <c r="OBI256" s="461"/>
      <c r="OBJ256" s="461"/>
      <c r="OBK256" s="461"/>
      <c r="OBL256" s="461"/>
      <c r="OBM256" s="461"/>
      <c r="OBN256" s="461"/>
      <c r="OBO256" s="461"/>
      <c r="OBP256" s="461"/>
      <c r="OBQ256" s="461"/>
      <c r="OBR256" s="461"/>
      <c r="OBS256" s="461"/>
      <c r="OBT256" s="461"/>
      <c r="OBU256" s="461"/>
      <c r="OBV256" s="461"/>
      <c r="OBW256" s="461"/>
      <c r="OBX256" s="461"/>
      <c r="OBY256" s="461"/>
      <c r="OBZ256" s="461"/>
      <c r="OCA256" s="461"/>
      <c r="OCB256" s="461"/>
      <c r="OCC256" s="461"/>
      <c r="OCD256" s="461"/>
      <c r="OCE256" s="461"/>
      <c r="OCF256" s="461"/>
      <c r="OCG256" s="461"/>
      <c r="OCH256" s="461"/>
      <c r="OCI256" s="461"/>
      <c r="OCJ256" s="461"/>
      <c r="OCK256" s="461"/>
      <c r="OCL256" s="461"/>
      <c r="OCM256" s="461"/>
      <c r="OCN256" s="461"/>
      <c r="OCO256" s="461"/>
      <c r="OCP256" s="461"/>
      <c r="OCQ256" s="461"/>
      <c r="OCR256" s="461"/>
      <c r="OCS256" s="461"/>
      <c r="OCT256" s="461"/>
      <c r="OCU256" s="461"/>
      <c r="OCV256" s="461"/>
      <c r="OCW256" s="461"/>
      <c r="OCX256" s="461"/>
      <c r="OCY256" s="461"/>
      <c r="OCZ256" s="461"/>
      <c r="ODA256" s="461"/>
      <c r="ODB256" s="461"/>
      <c r="ODC256" s="461"/>
      <c r="ODD256" s="461"/>
      <c r="ODE256" s="461"/>
      <c r="ODF256" s="461"/>
      <c r="ODG256" s="461"/>
      <c r="ODH256" s="461"/>
      <c r="ODI256" s="461"/>
      <c r="ODJ256" s="461"/>
      <c r="ODK256" s="461"/>
      <c r="ODL256" s="461"/>
      <c r="ODM256" s="461"/>
      <c r="ODN256" s="461"/>
      <c r="ODO256" s="461"/>
      <c r="ODP256" s="461"/>
      <c r="ODQ256" s="461"/>
      <c r="ODR256" s="461"/>
      <c r="ODS256" s="461"/>
      <c r="ODT256" s="461"/>
      <c r="ODU256" s="461"/>
      <c r="ODV256" s="461"/>
      <c r="ODW256" s="461"/>
      <c r="ODX256" s="461"/>
      <c r="ODY256" s="461"/>
      <c r="ODZ256" s="461"/>
      <c r="OEA256" s="461"/>
      <c r="OEB256" s="461"/>
      <c r="OEC256" s="461"/>
      <c r="OED256" s="461"/>
      <c r="OEE256" s="461"/>
      <c r="OEF256" s="461"/>
      <c r="OEG256" s="461"/>
      <c r="OEH256" s="461"/>
      <c r="OEI256" s="461"/>
      <c r="OEJ256" s="461"/>
      <c r="OEK256" s="461"/>
      <c r="OEL256" s="461"/>
      <c r="OEM256" s="461"/>
      <c r="OEN256" s="461"/>
      <c r="OEO256" s="461"/>
      <c r="OEP256" s="461"/>
      <c r="OEQ256" s="461"/>
      <c r="OER256" s="461"/>
      <c r="OES256" s="461"/>
      <c r="OET256" s="461"/>
      <c r="OEU256" s="461"/>
      <c r="OEV256" s="461"/>
      <c r="OEW256" s="461"/>
      <c r="OEX256" s="461"/>
      <c r="OEY256" s="461"/>
      <c r="OEZ256" s="461"/>
      <c r="OFA256" s="461"/>
      <c r="OFB256" s="461"/>
      <c r="OFC256" s="461"/>
      <c r="OFD256" s="461"/>
      <c r="OFE256" s="461"/>
      <c r="OFF256" s="461"/>
      <c r="OFG256" s="461"/>
      <c r="OFH256" s="461"/>
      <c r="OFI256" s="461"/>
      <c r="OFJ256" s="461"/>
      <c r="OFK256" s="461"/>
      <c r="OFL256" s="461"/>
      <c r="OFM256" s="461"/>
      <c r="OFN256" s="461"/>
      <c r="OFO256" s="461"/>
      <c r="OFP256" s="461"/>
      <c r="OFQ256" s="461"/>
      <c r="OFR256" s="461"/>
      <c r="OFS256" s="461"/>
      <c r="OFT256" s="461"/>
      <c r="OFU256" s="461"/>
      <c r="OFV256" s="461"/>
      <c r="OFW256" s="461"/>
      <c r="OFX256" s="461"/>
      <c r="OFY256" s="461"/>
      <c r="OFZ256" s="461"/>
      <c r="OGA256" s="461"/>
      <c r="OGB256" s="461"/>
      <c r="OGC256" s="461"/>
      <c r="OGD256" s="461"/>
      <c r="OGE256" s="461"/>
      <c r="OGF256" s="461"/>
      <c r="OGG256" s="461"/>
      <c r="OGH256" s="461"/>
      <c r="OGI256" s="461"/>
      <c r="OGJ256" s="461"/>
      <c r="OGK256" s="461"/>
      <c r="OGL256" s="461"/>
      <c r="OGM256" s="461"/>
      <c r="OGN256" s="461"/>
      <c r="OGO256" s="461"/>
      <c r="OGP256" s="461"/>
      <c r="OGQ256" s="461"/>
      <c r="OGR256" s="461"/>
      <c r="OGS256" s="461"/>
      <c r="OGT256" s="461"/>
      <c r="OGU256" s="461"/>
      <c r="OGV256" s="461"/>
      <c r="OGW256" s="461"/>
      <c r="OGX256" s="461"/>
      <c r="OGY256" s="461"/>
      <c r="OGZ256" s="461"/>
      <c r="OHA256" s="461"/>
      <c r="OHB256" s="461"/>
      <c r="OHC256" s="461"/>
      <c r="OHD256" s="461"/>
      <c r="OHE256" s="461"/>
      <c r="OHF256" s="461"/>
      <c r="OHG256" s="461"/>
      <c r="OHH256" s="461"/>
      <c r="OHI256" s="461"/>
      <c r="OHJ256" s="461"/>
      <c r="OHK256" s="461"/>
      <c r="OHL256" s="461"/>
      <c r="OHM256" s="461"/>
      <c r="OHN256" s="461"/>
      <c r="OHO256" s="461"/>
      <c r="OHP256" s="461"/>
      <c r="OHQ256" s="461"/>
      <c r="OHR256" s="461"/>
      <c r="OHS256" s="461"/>
      <c r="OHT256" s="461"/>
      <c r="OHU256" s="461"/>
      <c r="OHV256" s="461"/>
      <c r="OHW256" s="461"/>
      <c r="OHX256" s="461"/>
      <c r="OHY256" s="461"/>
      <c r="OHZ256" s="461"/>
      <c r="OIA256" s="461"/>
      <c r="OIB256" s="461"/>
      <c r="OIC256" s="461"/>
      <c r="OID256" s="461"/>
      <c r="OIE256" s="461"/>
      <c r="OIF256" s="461"/>
      <c r="OIG256" s="461"/>
      <c r="OIH256" s="461"/>
      <c r="OII256" s="461"/>
      <c r="OIJ256" s="461"/>
      <c r="OIK256" s="461"/>
      <c r="OIL256" s="461"/>
      <c r="OIM256" s="461"/>
      <c r="OIN256" s="461"/>
      <c r="OIO256" s="461"/>
      <c r="OIP256" s="461"/>
      <c r="OIQ256" s="461"/>
      <c r="OIR256" s="461"/>
      <c r="OIS256" s="461"/>
      <c r="OIT256" s="461"/>
      <c r="OIU256" s="461"/>
      <c r="OIV256" s="461"/>
      <c r="OIW256" s="461"/>
      <c r="OIX256" s="461"/>
      <c r="OIY256" s="461"/>
      <c r="OIZ256" s="461"/>
      <c r="OJA256" s="461"/>
      <c r="OJB256" s="461"/>
      <c r="OJC256" s="461"/>
      <c r="OJD256" s="461"/>
      <c r="OJE256" s="461"/>
      <c r="OJF256" s="461"/>
      <c r="OJG256" s="461"/>
      <c r="OJH256" s="461"/>
      <c r="OJI256" s="461"/>
      <c r="OJJ256" s="461"/>
      <c r="OJK256" s="461"/>
      <c r="OJL256" s="461"/>
      <c r="OJM256" s="461"/>
      <c r="OJN256" s="461"/>
      <c r="OJO256" s="461"/>
      <c r="OJP256" s="461"/>
      <c r="OJQ256" s="461"/>
      <c r="OJR256" s="461"/>
      <c r="OJS256" s="461"/>
      <c r="OJT256" s="461"/>
      <c r="OJU256" s="461"/>
      <c r="OJV256" s="461"/>
      <c r="OJW256" s="461"/>
      <c r="OJX256" s="461"/>
      <c r="OJY256" s="461"/>
      <c r="OJZ256" s="461"/>
      <c r="OKA256" s="461"/>
      <c r="OKB256" s="461"/>
      <c r="OKC256" s="461"/>
      <c r="OKD256" s="461"/>
      <c r="OKE256" s="461"/>
      <c r="OKF256" s="461"/>
      <c r="OKG256" s="461"/>
      <c r="OKH256" s="461"/>
      <c r="OKI256" s="461"/>
      <c r="OKJ256" s="461"/>
      <c r="OKK256" s="461"/>
      <c r="OKL256" s="461"/>
      <c r="OKM256" s="461"/>
      <c r="OKN256" s="461"/>
      <c r="OKO256" s="461"/>
      <c r="OKP256" s="461"/>
      <c r="OKQ256" s="461"/>
      <c r="OKR256" s="461"/>
      <c r="OKS256" s="461"/>
      <c r="OKT256" s="461"/>
      <c r="OKU256" s="461"/>
      <c r="OKV256" s="461"/>
      <c r="OKW256" s="461"/>
      <c r="OKX256" s="461"/>
      <c r="OKY256" s="461"/>
      <c r="OKZ256" s="461"/>
      <c r="OLA256" s="461"/>
      <c r="OLB256" s="461"/>
      <c r="OLC256" s="461"/>
      <c r="OLD256" s="461"/>
      <c r="OLE256" s="461"/>
      <c r="OLF256" s="461"/>
      <c r="OLG256" s="461"/>
      <c r="OLH256" s="461"/>
      <c r="OLI256" s="461"/>
      <c r="OLJ256" s="461"/>
      <c r="OLK256" s="461"/>
      <c r="OLL256" s="461"/>
      <c r="OLM256" s="461"/>
      <c r="OLN256" s="461"/>
      <c r="OLO256" s="461"/>
      <c r="OLP256" s="461"/>
      <c r="OLQ256" s="461"/>
      <c r="OLR256" s="461"/>
      <c r="OLS256" s="461"/>
      <c r="OLT256" s="461"/>
      <c r="OLU256" s="461"/>
      <c r="OLV256" s="461"/>
      <c r="OLW256" s="461"/>
      <c r="OLX256" s="461"/>
      <c r="OLY256" s="461"/>
      <c r="OLZ256" s="461"/>
      <c r="OMA256" s="461"/>
      <c r="OMB256" s="461"/>
      <c r="OMC256" s="461"/>
      <c r="OMD256" s="461"/>
      <c r="OME256" s="461"/>
      <c r="OMF256" s="461"/>
      <c r="OMG256" s="461"/>
      <c r="OMH256" s="461"/>
      <c r="OMI256" s="461"/>
      <c r="OMJ256" s="461"/>
      <c r="OMK256" s="461"/>
      <c r="OML256" s="461"/>
      <c r="OMM256" s="461"/>
      <c r="OMN256" s="461"/>
      <c r="OMO256" s="461"/>
      <c r="OMP256" s="461"/>
      <c r="OMQ256" s="461"/>
      <c r="OMR256" s="461"/>
      <c r="OMS256" s="461"/>
      <c r="OMT256" s="461"/>
      <c r="OMU256" s="461"/>
      <c r="OMV256" s="461"/>
      <c r="OMW256" s="461"/>
      <c r="OMX256" s="461"/>
      <c r="OMY256" s="461"/>
      <c r="OMZ256" s="461"/>
      <c r="ONA256" s="461"/>
      <c r="ONB256" s="461"/>
      <c r="ONC256" s="461"/>
      <c r="OND256" s="461"/>
      <c r="ONE256" s="461"/>
      <c r="ONF256" s="461"/>
      <c r="ONG256" s="461"/>
      <c r="ONH256" s="461"/>
      <c r="ONI256" s="461"/>
      <c r="ONJ256" s="461"/>
      <c r="ONK256" s="461"/>
      <c r="ONL256" s="461"/>
      <c r="ONM256" s="461"/>
      <c r="ONN256" s="461"/>
      <c r="ONO256" s="461"/>
      <c r="ONP256" s="461"/>
      <c r="ONQ256" s="461"/>
      <c r="ONR256" s="461"/>
      <c r="ONS256" s="461"/>
      <c r="ONT256" s="461"/>
      <c r="ONU256" s="461"/>
      <c r="ONV256" s="461"/>
      <c r="ONW256" s="461"/>
      <c r="ONX256" s="461"/>
      <c r="ONY256" s="461"/>
      <c r="ONZ256" s="461"/>
      <c r="OOA256" s="461"/>
      <c r="OOB256" s="461"/>
      <c r="OOC256" s="461"/>
      <c r="OOD256" s="461"/>
      <c r="OOE256" s="461"/>
      <c r="OOF256" s="461"/>
      <c r="OOG256" s="461"/>
      <c r="OOH256" s="461"/>
      <c r="OOI256" s="461"/>
      <c r="OOJ256" s="461"/>
      <c r="OOK256" s="461"/>
      <c r="OOL256" s="461"/>
      <c r="OOM256" s="461"/>
      <c r="OON256" s="461"/>
      <c r="OOO256" s="461"/>
      <c r="OOP256" s="461"/>
      <c r="OOQ256" s="461"/>
      <c r="OOR256" s="461"/>
      <c r="OOS256" s="461"/>
      <c r="OOT256" s="461"/>
      <c r="OOU256" s="461"/>
      <c r="OOV256" s="461"/>
      <c r="OOW256" s="461"/>
      <c r="OOX256" s="461"/>
      <c r="OOY256" s="461"/>
      <c r="OOZ256" s="461"/>
      <c r="OPA256" s="461"/>
      <c r="OPB256" s="461"/>
      <c r="OPC256" s="461"/>
      <c r="OPD256" s="461"/>
      <c r="OPE256" s="461"/>
      <c r="OPF256" s="461"/>
      <c r="OPG256" s="461"/>
      <c r="OPH256" s="461"/>
      <c r="OPI256" s="461"/>
      <c r="OPJ256" s="461"/>
      <c r="OPK256" s="461"/>
      <c r="OPL256" s="461"/>
      <c r="OPM256" s="461"/>
      <c r="OPN256" s="461"/>
      <c r="OPO256" s="461"/>
      <c r="OPP256" s="461"/>
      <c r="OPQ256" s="461"/>
      <c r="OPR256" s="461"/>
      <c r="OPS256" s="461"/>
      <c r="OPT256" s="461"/>
      <c r="OPU256" s="461"/>
      <c r="OPV256" s="461"/>
      <c r="OPW256" s="461"/>
      <c r="OPX256" s="461"/>
      <c r="OPY256" s="461"/>
      <c r="OPZ256" s="461"/>
      <c r="OQA256" s="461"/>
      <c r="OQB256" s="461"/>
      <c r="OQC256" s="461"/>
      <c r="OQD256" s="461"/>
      <c r="OQE256" s="461"/>
      <c r="OQF256" s="461"/>
      <c r="OQG256" s="461"/>
      <c r="OQH256" s="461"/>
      <c r="OQI256" s="461"/>
      <c r="OQJ256" s="461"/>
      <c r="OQK256" s="461"/>
      <c r="OQL256" s="461"/>
      <c r="OQM256" s="461"/>
      <c r="OQN256" s="461"/>
      <c r="OQO256" s="461"/>
      <c r="OQP256" s="461"/>
      <c r="OQQ256" s="461"/>
      <c r="OQR256" s="461"/>
      <c r="OQS256" s="461"/>
      <c r="OQT256" s="461"/>
      <c r="OQU256" s="461"/>
      <c r="OQV256" s="461"/>
      <c r="OQW256" s="461"/>
      <c r="OQX256" s="461"/>
      <c r="OQY256" s="461"/>
      <c r="OQZ256" s="461"/>
      <c r="ORA256" s="461"/>
      <c r="ORB256" s="461"/>
      <c r="ORC256" s="461"/>
      <c r="ORD256" s="461"/>
      <c r="ORE256" s="461"/>
      <c r="ORF256" s="461"/>
      <c r="ORG256" s="461"/>
      <c r="ORH256" s="461"/>
      <c r="ORI256" s="461"/>
      <c r="ORJ256" s="461"/>
      <c r="ORK256" s="461"/>
      <c r="ORL256" s="461"/>
      <c r="ORM256" s="461"/>
      <c r="ORN256" s="461"/>
      <c r="ORO256" s="461"/>
      <c r="ORP256" s="461"/>
      <c r="ORQ256" s="461"/>
      <c r="ORR256" s="461"/>
      <c r="ORS256" s="461"/>
      <c r="ORT256" s="461"/>
      <c r="ORU256" s="461"/>
      <c r="ORV256" s="461"/>
      <c r="ORW256" s="461"/>
      <c r="ORX256" s="461"/>
      <c r="ORY256" s="461"/>
      <c r="ORZ256" s="461"/>
      <c r="OSA256" s="461"/>
      <c r="OSB256" s="461"/>
      <c r="OSC256" s="461"/>
      <c r="OSD256" s="461"/>
      <c r="OSE256" s="461"/>
      <c r="OSF256" s="461"/>
      <c r="OSG256" s="461"/>
      <c r="OSH256" s="461"/>
      <c r="OSI256" s="461"/>
      <c r="OSJ256" s="461"/>
      <c r="OSK256" s="461"/>
      <c r="OSL256" s="461"/>
      <c r="OSM256" s="461"/>
      <c r="OSN256" s="461"/>
      <c r="OSO256" s="461"/>
      <c r="OSP256" s="461"/>
      <c r="OSQ256" s="461"/>
      <c r="OSR256" s="461"/>
      <c r="OSS256" s="461"/>
      <c r="OST256" s="461"/>
      <c r="OSU256" s="461"/>
      <c r="OSV256" s="461"/>
      <c r="OSW256" s="461"/>
      <c r="OSX256" s="461"/>
      <c r="OSY256" s="461"/>
      <c r="OSZ256" s="461"/>
      <c r="OTA256" s="461"/>
      <c r="OTB256" s="461"/>
      <c r="OTC256" s="461"/>
      <c r="OTD256" s="461"/>
      <c r="OTE256" s="461"/>
      <c r="OTF256" s="461"/>
      <c r="OTG256" s="461"/>
      <c r="OTH256" s="461"/>
      <c r="OTI256" s="461"/>
      <c r="OTJ256" s="461"/>
      <c r="OTK256" s="461"/>
      <c r="OTL256" s="461"/>
      <c r="OTM256" s="461"/>
      <c r="OTN256" s="461"/>
      <c r="OTO256" s="461"/>
      <c r="OTP256" s="461"/>
      <c r="OTQ256" s="461"/>
      <c r="OTR256" s="461"/>
      <c r="OTS256" s="461"/>
      <c r="OTT256" s="461"/>
      <c r="OTU256" s="461"/>
      <c r="OTV256" s="461"/>
      <c r="OTW256" s="461"/>
      <c r="OTX256" s="461"/>
      <c r="OTY256" s="461"/>
      <c r="OTZ256" s="461"/>
      <c r="OUA256" s="461"/>
      <c r="OUB256" s="461"/>
      <c r="OUC256" s="461"/>
      <c r="OUD256" s="461"/>
      <c r="OUE256" s="461"/>
      <c r="OUF256" s="461"/>
      <c r="OUG256" s="461"/>
      <c r="OUH256" s="461"/>
      <c r="OUI256" s="461"/>
      <c r="OUJ256" s="461"/>
      <c r="OUK256" s="461"/>
      <c r="OUL256" s="461"/>
      <c r="OUM256" s="461"/>
      <c r="OUN256" s="461"/>
      <c r="OUO256" s="461"/>
      <c r="OUP256" s="461"/>
      <c r="OUQ256" s="461"/>
      <c r="OUR256" s="461"/>
      <c r="OUS256" s="461"/>
      <c r="OUT256" s="461"/>
      <c r="OUU256" s="461"/>
      <c r="OUV256" s="461"/>
      <c r="OUW256" s="461"/>
      <c r="OUX256" s="461"/>
      <c r="OUY256" s="461"/>
      <c r="OUZ256" s="461"/>
      <c r="OVA256" s="461"/>
      <c r="OVB256" s="461"/>
      <c r="OVC256" s="461"/>
      <c r="OVD256" s="461"/>
      <c r="OVE256" s="461"/>
      <c r="OVF256" s="461"/>
      <c r="OVG256" s="461"/>
      <c r="OVH256" s="461"/>
      <c r="OVI256" s="461"/>
      <c r="OVJ256" s="461"/>
      <c r="OVK256" s="461"/>
      <c r="OVL256" s="461"/>
      <c r="OVM256" s="461"/>
      <c r="OVN256" s="461"/>
      <c r="OVO256" s="461"/>
      <c r="OVP256" s="461"/>
      <c r="OVQ256" s="461"/>
      <c r="OVR256" s="461"/>
      <c r="OVS256" s="461"/>
      <c r="OVT256" s="461"/>
      <c r="OVU256" s="461"/>
      <c r="OVV256" s="461"/>
      <c r="OVW256" s="461"/>
      <c r="OVX256" s="461"/>
      <c r="OVY256" s="461"/>
      <c r="OVZ256" s="461"/>
      <c r="OWA256" s="461"/>
      <c r="OWB256" s="461"/>
      <c r="OWC256" s="461"/>
      <c r="OWD256" s="461"/>
      <c r="OWE256" s="461"/>
      <c r="OWF256" s="461"/>
      <c r="OWG256" s="461"/>
      <c r="OWH256" s="461"/>
      <c r="OWI256" s="461"/>
      <c r="OWJ256" s="461"/>
      <c r="OWK256" s="461"/>
      <c r="OWL256" s="461"/>
      <c r="OWM256" s="461"/>
      <c r="OWN256" s="461"/>
      <c r="OWO256" s="461"/>
      <c r="OWP256" s="461"/>
      <c r="OWQ256" s="461"/>
      <c r="OWR256" s="461"/>
      <c r="OWS256" s="461"/>
      <c r="OWT256" s="461"/>
      <c r="OWU256" s="461"/>
      <c r="OWV256" s="461"/>
      <c r="OWW256" s="461"/>
      <c r="OWX256" s="461"/>
      <c r="OWY256" s="461"/>
      <c r="OWZ256" s="461"/>
      <c r="OXA256" s="461"/>
      <c r="OXB256" s="461"/>
      <c r="OXC256" s="461"/>
      <c r="OXD256" s="461"/>
      <c r="OXE256" s="461"/>
      <c r="OXF256" s="461"/>
      <c r="OXG256" s="461"/>
      <c r="OXH256" s="461"/>
      <c r="OXI256" s="461"/>
      <c r="OXJ256" s="461"/>
      <c r="OXK256" s="461"/>
      <c r="OXL256" s="461"/>
      <c r="OXM256" s="461"/>
      <c r="OXN256" s="461"/>
      <c r="OXO256" s="461"/>
      <c r="OXP256" s="461"/>
      <c r="OXQ256" s="461"/>
      <c r="OXR256" s="461"/>
      <c r="OXS256" s="461"/>
      <c r="OXT256" s="461"/>
      <c r="OXU256" s="461"/>
      <c r="OXV256" s="461"/>
      <c r="OXW256" s="461"/>
      <c r="OXX256" s="461"/>
      <c r="OXY256" s="461"/>
      <c r="OXZ256" s="461"/>
      <c r="OYA256" s="461"/>
      <c r="OYB256" s="461"/>
      <c r="OYC256" s="461"/>
      <c r="OYD256" s="461"/>
      <c r="OYE256" s="461"/>
      <c r="OYF256" s="461"/>
      <c r="OYG256" s="461"/>
      <c r="OYH256" s="461"/>
      <c r="OYI256" s="461"/>
      <c r="OYJ256" s="461"/>
      <c r="OYK256" s="461"/>
      <c r="OYL256" s="461"/>
      <c r="OYM256" s="461"/>
      <c r="OYN256" s="461"/>
      <c r="OYO256" s="461"/>
      <c r="OYP256" s="461"/>
      <c r="OYQ256" s="461"/>
      <c r="OYR256" s="461"/>
      <c r="OYS256" s="461"/>
      <c r="OYT256" s="461"/>
      <c r="OYU256" s="461"/>
      <c r="OYV256" s="461"/>
      <c r="OYW256" s="461"/>
      <c r="OYX256" s="461"/>
      <c r="OYY256" s="461"/>
      <c r="OYZ256" s="461"/>
      <c r="OZA256" s="461"/>
      <c r="OZB256" s="461"/>
      <c r="OZC256" s="461"/>
      <c r="OZD256" s="461"/>
      <c r="OZE256" s="461"/>
      <c r="OZF256" s="461"/>
      <c r="OZG256" s="461"/>
      <c r="OZH256" s="461"/>
      <c r="OZI256" s="461"/>
      <c r="OZJ256" s="461"/>
      <c r="OZK256" s="461"/>
      <c r="OZL256" s="461"/>
      <c r="OZM256" s="461"/>
      <c r="OZN256" s="461"/>
      <c r="OZO256" s="461"/>
      <c r="OZP256" s="461"/>
      <c r="OZQ256" s="461"/>
      <c r="OZR256" s="461"/>
      <c r="OZS256" s="461"/>
      <c r="OZT256" s="461"/>
      <c r="OZU256" s="461"/>
      <c r="OZV256" s="461"/>
      <c r="OZW256" s="461"/>
      <c r="OZX256" s="461"/>
      <c r="OZY256" s="461"/>
      <c r="OZZ256" s="461"/>
      <c r="PAA256" s="461"/>
      <c r="PAB256" s="461"/>
      <c r="PAC256" s="461"/>
      <c r="PAD256" s="461"/>
      <c r="PAE256" s="461"/>
      <c r="PAF256" s="461"/>
      <c r="PAG256" s="461"/>
      <c r="PAH256" s="461"/>
      <c r="PAI256" s="461"/>
      <c r="PAJ256" s="461"/>
      <c r="PAK256" s="461"/>
      <c r="PAL256" s="461"/>
      <c r="PAM256" s="461"/>
      <c r="PAN256" s="461"/>
      <c r="PAO256" s="461"/>
      <c r="PAP256" s="461"/>
      <c r="PAQ256" s="461"/>
      <c r="PAR256" s="461"/>
      <c r="PAS256" s="461"/>
      <c r="PAT256" s="461"/>
      <c r="PAU256" s="461"/>
      <c r="PAV256" s="461"/>
      <c r="PAW256" s="461"/>
      <c r="PAX256" s="461"/>
      <c r="PAY256" s="461"/>
      <c r="PAZ256" s="461"/>
      <c r="PBA256" s="461"/>
      <c r="PBB256" s="461"/>
      <c r="PBC256" s="461"/>
      <c r="PBD256" s="461"/>
      <c r="PBE256" s="461"/>
      <c r="PBF256" s="461"/>
      <c r="PBG256" s="461"/>
      <c r="PBH256" s="461"/>
      <c r="PBI256" s="461"/>
      <c r="PBJ256" s="461"/>
      <c r="PBK256" s="461"/>
      <c r="PBL256" s="461"/>
      <c r="PBM256" s="461"/>
      <c r="PBN256" s="461"/>
      <c r="PBO256" s="461"/>
      <c r="PBP256" s="461"/>
      <c r="PBQ256" s="461"/>
      <c r="PBR256" s="461"/>
      <c r="PBS256" s="461"/>
      <c r="PBT256" s="461"/>
      <c r="PBU256" s="461"/>
      <c r="PBV256" s="461"/>
      <c r="PBW256" s="461"/>
      <c r="PBX256" s="461"/>
      <c r="PBY256" s="461"/>
      <c r="PBZ256" s="461"/>
      <c r="PCA256" s="461"/>
      <c r="PCB256" s="461"/>
      <c r="PCC256" s="461"/>
      <c r="PCD256" s="461"/>
      <c r="PCE256" s="461"/>
      <c r="PCF256" s="461"/>
      <c r="PCG256" s="461"/>
      <c r="PCH256" s="461"/>
      <c r="PCI256" s="461"/>
      <c r="PCJ256" s="461"/>
      <c r="PCK256" s="461"/>
      <c r="PCL256" s="461"/>
      <c r="PCM256" s="461"/>
      <c r="PCN256" s="461"/>
      <c r="PCO256" s="461"/>
      <c r="PCP256" s="461"/>
      <c r="PCQ256" s="461"/>
      <c r="PCR256" s="461"/>
      <c r="PCS256" s="461"/>
      <c r="PCT256" s="461"/>
      <c r="PCU256" s="461"/>
      <c r="PCV256" s="461"/>
      <c r="PCW256" s="461"/>
      <c r="PCX256" s="461"/>
      <c r="PCY256" s="461"/>
      <c r="PCZ256" s="461"/>
      <c r="PDA256" s="461"/>
      <c r="PDB256" s="461"/>
      <c r="PDC256" s="461"/>
      <c r="PDD256" s="461"/>
      <c r="PDE256" s="461"/>
      <c r="PDF256" s="461"/>
      <c r="PDG256" s="461"/>
      <c r="PDH256" s="461"/>
      <c r="PDI256" s="461"/>
      <c r="PDJ256" s="461"/>
      <c r="PDK256" s="461"/>
      <c r="PDL256" s="461"/>
      <c r="PDM256" s="461"/>
      <c r="PDN256" s="461"/>
      <c r="PDO256" s="461"/>
      <c r="PDP256" s="461"/>
      <c r="PDQ256" s="461"/>
      <c r="PDR256" s="461"/>
      <c r="PDS256" s="461"/>
      <c r="PDT256" s="461"/>
      <c r="PDU256" s="461"/>
      <c r="PDV256" s="461"/>
      <c r="PDW256" s="461"/>
      <c r="PDX256" s="461"/>
      <c r="PDY256" s="461"/>
      <c r="PDZ256" s="461"/>
      <c r="PEA256" s="461"/>
      <c r="PEB256" s="461"/>
      <c r="PEC256" s="461"/>
      <c r="PED256" s="461"/>
      <c r="PEE256" s="461"/>
      <c r="PEF256" s="461"/>
      <c r="PEG256" s="461"/>
      <c r="PEH256" s="461"/>
      <c r="PEI256" s="461"/>
      <c r="PEJ256" s="461"/>
      <c r="PEK256" s="461"/>
      <c r="PEL256" s="461"/>
      <c r="PEM256" s="461"/>
      <c r="PEN256" s="461"/>
      <c r="PEO256" s="461"/>
      <c r="PEP256" s="461"/>
      <c r="PEQ256" s="461"/>
      <c r="PER256" s="461"/>
      <c r="PES256" s="461"/>
      <c r="PET256" s="461"/>
      <c r="PEU256" s="461"/>
      <c r="PEV256" s="461"/>
      <c r="PEW256" s="461"/>
      <c r="PEX256" s="461"/>
      <c r="PEY256" s="461"/>
      <c r="PEZ256" s="461"/>
      <c r="PFA256" s="461"/>
      <c r="PFB256" s="461"/>
      <c r="PFC256" s="461"/>
      <c r="PFD256" s="461"/>
      <c r="PFE256" s="461"/>
      <c r="PFF256" s="461"/>
      <c r="PFG256" s="461"/>
      <c r="PFH256" s="461"/>
      <c r="PFI256" s="461"/>
      <c r="PFJ256" s="461"/>
      <c r="PFK256" s="461"/>
      <c r="PFL256" s="461"/>
      <c r="PFM256" s="461"/>
      <c r="PFN256" s="461"/>
      <c r="PFO256" s="461"/>
      <c r="PFP256" s="461"/>
      <c r="PFQ256" s="461"/>
      <c r="PFR256" s="461"/>
      <c r="PFS256" s="461"/>
      <c r="PFT256" s="461"/>
      <c r="PFU256" s="461"/>
      <c r="PFV256" s="461"/>
      <c r="PFW256" s="461"/>
      <c r="PFX256" s="461"/>
      <c r="PFY256" s="461"/>
      <c r="PFZ256" s="461"/>
      <c r="PGA256" s="461"/>
      <c r="PGB256" s="461"/>
      <c r="PGC256" s="461"/>
      <c r="PGD256" s="461"/>
      <c r="PGE256" s="461"/>
      <c r="PGF256" s="461"/>
      <c r="PGG256" s="461"/>
      <c r="PGH256" s="461"/>
      <c r="PGI256" s="461"/>
      <c r="PGJ256" s="461"/>
      <c r="PGK256" s="461"/>
      <c r="PGL256" s="461"/>
      <c r="PGM256" s="461"/>
      <c r="PGN256" s="461"/>
      <c r="PGO256" s="461"/>
      <c r="PGP256" s="461"/>
      <c r="PGQ256" s="461"/>
      <c r="PGR256" s="461"/>
      <c r="PGS256" s="461"/>
      <c r="PGT256" s="461"/>
      <c r="PGU256" s="461"/>
      <c r="PGV256" s="461"/>
      <c r="PGW256" s="461"/>
      <c r="PGX256" s="461"/>
      <c r="PGY256" s="461"/>
      <c r="PGZ256" s="461"/>
      <c r="PHA256" s="461"/>
      <c r="PHB256" s="461"/>
      <c r="PHC256" s="461"/>
      <c r="PHD256" s="461"/>
      <c r="PHE256" s="461"/>
      <c r="PHF256" s="461"/>
      <c r="PHG256" s="461"/>
      <c r="PHH256" s="461"/>
      <c r="PHI256" s="461"/>
      <c r="PHJ256" s="461"/>
      <c r="PHK256" s="461"/>
      <c r="PHL256" s="461"/>
      <c r="PHM256" s="461"/>
      <c r="PHN256" s="461"/>
      <c r="PHO256" s="461"/>
      <c r="PHP256" s="461"/>
      <c r="PHQ256" s="461"/>
      <c r="PHR256" s="461"/>
      <c r="PHS256" s="461"/>
      <c r="PHT256" s="461"/>
      <c r="PHU256" s="461"/>
      <c r="PHV256" s="461"/>
      <c r="PHW256" s="461"/>
      <c r="PHX256" s="461"/>
      <c r="PHY256" s="461"/>
      <c r="PHZ256" s="461"/>
      <c r="PIA256" s="461"/>
      <c r="PIB256" s="461"/>
      <c r="PIC256" s="461"/>
      <c r="PID256" s="461"/>
      <c r="PIE256" s="461"/>
      <c r="PIF256" s="461"/>
      <c r="PIG256" s="461"/>
      <c r="PIH256" s="461"/>
      <c r="PII256" s="461"/>
      <c r="PIJ256" s="461"/>
      <c r="PIK256" s="461"/>
      <c r="PIL256" s="461"/>
      <c r="PIM256" s="461"/>
      <c r="PIN256" s="461"/>
      <c r="PIO256" s="461"/>
      <c r="PIP256" s="461"/>
      <c r="PIQ256" s="461"/>
      <c r="PIR256" s="461"/>
      <c r="PIS256" s="461"/>
      <c r="PIT256" s="461"/>
      <c r="PIU256" s="461"/>
      <c r="PIV256" s="461"/>
      <c r="PIW256" s="461"/>
      <c r="PIX256" s="461"/>
      <c r="PIY256" s="461"/>
      <c r="PIZ256" s="461"/>
      <c r="PJA256" s="461"/>
      <c r="PJB256" s="461"/>
      <c r="PJC256" s="461"/>
      <c r="PJD256" s="461"/>
      <c r="PJE256" s="461"/>
      <c r="PJF256" s="461"/>
      <c r="PJG256" s="461"/>
      <c r="PJH256" s="461"/>
      <c r="PJI256" s="461"/>
      <c r="PJJ256" s="461"/>
      <c r="PJK256" s="461"/>
      <c r="PJL256" s="461"/>
      <c r="PJM256" s="461"/>
      <c r="PJN256" s="461"/>
      <c r="PJO256" s="461"/>
      <c r="PJP256" s="461"/>
      <c r="PJQ256" s="461"/>
      <c r="PJR256" s="461"/>
      <c r="PJS256" s="461"/>
      <c r="PJT256" s="461"/>
      <c r="PJU256" s="461"/>
      <c r="PJV256" s="461"/>
      <c r="PJW256" s="461"/>
      <c r="PJX256" s="461"/>
      <c r="PJY256" s="461"/>
      <c r="PJZ256" s="461"/>
      <c r="PKA256" s="461"/>
      <c r="PKB256" s="461"/>
      <c r="PKC256" s="461"/>
      <c r="PKD256" s="461"/>
      <c r="PKE256" s="461"/>
      <c r="PKF256" s="461"/>
      <c r="PKG256" s="461"/>
      <c r="PKH256" s="461"/>
      <c r="PKI256" s="461"/>
      <c r="PKJ256" s="461"/>
      <c r="PKK256" s="461"/>
      <c r="PKL256" s="461"/>
      <c r="PKM256" s="461"/>
      <c r="PKN256" s="461"/>
      <c r="PKO256" s="461"/>
      <c r="PKP256" s="461"/>
      <c r="PKQ256" s="461"/>
      <c r="PKR256" s="461"/>
      <c r="PKS256" s="461"/>
      <c r="PKT256" s="461"/>
      <c r="PKU256" s="461"/>
      <c r="PKV256" s="461"/>
      <c r="PKW256" s="461"/>
      <c r="PKX256" s="461"/>
      <c r="PKY256" s="461"/>
      <c r="PKZ256" s="461"/>
      <c r="PLA256" s="461"/>
      <c r="PLB256" s="461"/>
      <c r="PLC256" s="461"/>
      <c r="PLD256" s="461"/>
      <c r="PLE256" s="461"/>
      <c r="PLF256" s="461"/>
      <c r="PLG256" s="461"/>
      <c r="PLH256" s="461"/>
      <c r="PLI256" s="461"/>
      <c r="PLJ256" s="461"/>
      <c r="PLK256" s="461"/>
      <c r="PLL256" s="461"/>
      <c r="PLM256" s="461"/>
      <c r="PLN256" s="461"/>
      <c r="PLO256" s="461"/>
      <c r="PLP256" s="461"/>
      <c r="PLQ256" s="461"/>
      <c r="PLR256" s="461"/>
      <c r="PLS256" s="461"/>
      <c r="PLT256" s="461"/>
      <c r="PLU256" s="461"/>
      <c r="PLV256" s="461"/>
      <c r="PLW256" s="461"/>
      <c r="PLX256" s="461"/>
      <c r="PLY256" s="461"/>
      <c r="PLZ256" s="461"/>
      <c r="PMA256" s="461"/>
      <c r="PMB256" s="461"/>
      <c r="PMC256" s="461"/>
      <c r="PMD256" s="461"/>
      <c r="PME256" s="461"/>
      <c r="PMF256" s="461"/>
      <c r="PMG256" s="461"/>
      <c r="PMH256" s="461"/>
      <c r="PMI256" s="461"/>
      <c r="PMJ256" s="461"/>
      <c r="PMK256" s="461"/>
      <c r="PML256" s="461"/>
      <c r="PMM256" s="461"/>
      <c r="PMN256" s="461"/>
      <c r="PMO256" s="461"/>
      <c r="PMP256" s="461"/>
      <c r="PMQ256" s="461"/>
      <c r="PMR256" s="461"/>
      <c r="PMS256" s="461"/>
      <c r="PMT256" s="461"/>
      <c r="PMU256" s="461"/>
      <c r="PMV256" s="461"/>
      <c r="PMW256" s="461"/>
      <c r="PMX256" s="461"/>
      <c r="PMY256" s="461"/>
      <c r="PMZ256" s="461"/>
      <c r="PNA256" s="461"/>
      <c r="PNB256" s="461"/>
      <c r="PNC256" s="461"/>
      <c r="PND256" s="461"/>
      <c r="PNE256" s="461"/>
      <c r="PNF256" s="461"/>
      <c r="PNG256" s="461"/>
      <c r="PNH256" s="461"/>
      <c r="PNI256" s="461"/>
      <c r="PNJ256" s="461"/>
      <c r="PNK256" s="461"/>
      <c r="PNL256" s="461"/>
      <c r="PNM256" s="461"/>
      <c r="PNN256" s="461"/>
      <c r="PNO256" s="461"/>
      <c r="PNP256" s="461"/>
      <c r="PNQ256" s="461"/>
      <c r="PNR256" s="461"/>
      <c r="PNS256" s="461"/>
      <c r="PNT256" s="461"/>
      <c r="PNU256" s="461"/>
      <c r="PNV256" s="461"/>
      <c r="PNW256" s="461"/>
      <c r="PNX256" s="461"/>
      <c r="PNY256" s="461"/>
      <c r="PNZ256" s="461"/>
      <c r="POA256" s="461"/>
      <c r="POB256" s="461"/>
      <c r="POC256" s="461"/>
      <c r="POD256" s="461"/>
      <c r="POE256" s="461"/>
      <c r="POF256" s="461"/>
      <c r="POG256" s="461"/>
      <c r="POH256" s="461"/>
      <c r="POI256" s="461"/>
      <c r="POJ256" s="461"/>
      <c r="POK256" s="461"/>
      <c r="POL256" s="461"/>
      <c r="POM256" s="461"/>
      <c r="PON256" s="461"/>
      <c r="POO256" s="461"/>
      <c r="POP256" s="461"/>
      <c r="POQ256" s="461"/>
      <c r="POR256" s="461"/>
      <c r="POS256" s="461"/>
      <c r="POT256" s="461"/>
      <c r="POU256" s="461"/>
      <c r="POV256" s="461"/>
      <c r="POW256" s="461"/>
      <c r="POX256" s="461"/>
      <c r="POY256" s="461"/>
      <c r="POZ256" s="461"/>
      <c r="PPA256" s="461"/>
      <c r="PPB256" s="461"/>
      <c r="PPC256" s="461"/>
      <c r="PPD256" s="461"/>
      <c r="PPE256" s="461"/>
      <c r="PPF256" s="461"/>
      <c r="PPG256" s="461"/>
      <c r="PPH256" s="461"/>
      <c r="PPI256" s="461"/>
      <c r="PPJ256" s="461"/>
      <c r="PPK256" s="461"/>
      <c r="PPL256" s="461"/>
      <c r="PPM256" s="461"/>
      <c r="PPN256" s="461"/>
      <c r="PPO256" s="461"/>
      <c r="PPP256" s="461"/>
      <c r="PPQ256" s="461"/>
      <c r="PPR256" s="461"/>
      <c r="PPS256" s="461"/>
      <c r="PPT256" s="461"/>
      <c r="PPU256" s="461"/>
      <c r="PPV256" s="461"/>
      <c r="PPW256" s="461"/>
      <c r="PPX256" s="461"/>
      <c r="PPY256" s="461"/>
      <c r="PPZ256" s="461"/>
      <c r="PQA256" s="461"/>
      <c r="PQB256" s="461"/>
      <c r="PQC256" s="461"/>
      <c r="PQD256" s="461"/>
      <c r="PQE256" s="461"/>
      <c r="PQF256" s="461"/>
      <c r="PQG256" s="461"/>
      <c r="PQH256" s="461"/>
      <c r="PQI256" s="461"/>
      <c r="PQJ256" s="461"/>
      <c r="PQK256" s="461"/>
      <c r="PQL256" s="461"/>
      <c r="PQM256" s="461"/>
      <c r="PQN256" s="461"/>
      <c r="PQO256" s="461"/>
      <c r="PQP256" s="461"/>
      <c r="PQQ256" s="461"/>
      <c r="PQR256" s="461"/>
      <c r="PQS256" s="461"/>
      <c r="PQT256" s="461"/>
      <c r="PQU256" s="461"/>
      <c r="PQV256" s="461"/>
      <c r="PQW256" s="461"/>
      <c r="PQX256" s="461"/>
      <c r="PQY256" s="461"/>
      <c r="PQZ256" s="461"/>
      <c r="PRA256" s="461"/>
      <c r="PRB256" s="461"/>
      <c r="PRC256" s="461"/>
      <c r="PRD256" s="461"/>
      <c r="PRE256" s="461"/>
      <c r="PRF256" s="461"/>
      <c r="PRG256" s="461"/>
      <c r="PRH256" s="461"/>
      <c r="PRI256" s="461"/>
      <c r="PRJ256" s="461"/>
      <c r="PRK256" s="461"/>
      <c r="PRL256" s="461"/>
      <c r="PRM256" s="461"/>
      <c r="PRN256" s="461"/>
      <c r="PRO256" s="461"/>
      <c r="PRP256" s="461"/>
      <c r="PRQ256" s="461"/>
      <c r="PRR256" s="461"/>
      <c r="PRS256" s="461"/>
      <c r="PRT256" s="461"/>
      <c r="PRU256" s="461"/>
      <c r="PRV256" s="461"/>
      <c r="PRW256" s="461"/>
      <c r="PRX256" s="461"/>
      <c r="PRY256" s="461"/>
      <c r="PRZ256" s="461"/>
      <c r="PSA256" s="461"/>
      <c r="PSB256" s="461"/>
      <c r="PSC256" s="461"/>
      <c r="PSD256" s="461"/>
      <c r="PSE256" s="461"/>
      <c r="PSF256" s="461"/>
      <c r="PSG256" s="461"/>
      <c r="PSH256" s="461"/>
      <c r="PSI256" s="461"/>
      <c r="PSJ256" s="461"/>
      <c r="PSK256" s="461"/>
      <c r="PSL256" s="461"/>
      <c r="PSM256" s="461"/>
      <c r="PSN256" s="461"/>
      <c r="PSO256" s="461"/>
      <c r="PSP256" s="461"/>
      <c r="PSQ256" s="461"/>
      <c r="PSR256" s="461"/>
      <c r="PSS256" s="461"/>
      <c r="PST256" s="461"/>
      <c r="PSU256" s="461"/>
      <c r="PSV256" s="461"/>
      <c r="PSW256" s="461"/>
      <c r="PSX256" s="461"/>
      <c r="PSY256" s="461"/>
      <c r="PSZ256" s="461"/>
      <c r="PTA256" s="461"/>
      <c r="PTB256" s="461"/>
      <c r="PTC256" s="461"/>
      <c r="PTD256" s="461"/>
      <c r="PTE256" s="461"/>
      <c r="PTF256" s="461"/>
      <c r="PTG256" s="461"/>
      <c r="PTH256" s="461"/>
      <c r="PTI256" s="461"/>
      <c r="PTJ256" s="461"/>
      <c r="PTK256" s="461"/>
      <c r="PTL256" s="461"/>
      <c r="PTM256" s="461"/>
      <c r="PTN256" s="461"/>
      <c r="PTO256" s="461"/>
      <c r="PTP256" s="461"/>
      <c r="PTQ256" s="461"/>
      <c r="PTR256" s="461"/>
      <c r="PTS256" s="461"/>
      <c r="PTT256" s="461"/>
      <c r="PTU256" s="461"/>
      <c r="PTV256" s="461"/>
      <c r="PTW256" s="461"/>
      <c r="PTX256" s="461"/>
      <c r="PTY256" s="461"/>
      <c r="PTZ256" s="461"/>
      <c r="PUA256" s="461"/>
      <c r="PUB256" s="461"/>
      <c r="PUC256" s="461"/>
      <c r="PUD256" s="461"/>
      <c r="PUE256" s="461"/>
      <c r="PUF256" s="461"/>
      <c r="PUG256" s="461"/>
      <c r="PUH256" s="461"/>
      <c r="PUI256" s="461"/>
      <c r="PUJ256" s="461"/>
      <c r="PUK256" s="461"/>
      <c r="PUL256" s="461"/>
      <c r="PUM256" s="461"/>
      <c r="PUN256" s="461"/>
      <c r="PUO256" s="461"/>
      <c r="PUP256" s="461"/>
      <c r="PUQ256" s="461"/>
      <c r="PUR256" s="461"/>
      <c r="PUS256" s="461"/>
      <c r="PUT256" s="461"/>
      <c r="PUU256" s="461"/>
      <c r="PUV256" s="461"/>
      <c r="PUW256" s="461"/>
      <c r="PUX256" s="461"/>
      <c r="PUY256" s="461"/>
      <c r="PUZ256" s="461"/>
      <c r="PVA256" s="461"/>
      <c r="PVB256" s="461"/>
      <c r="PVC256" s="461"/>
      <c r="PVD256" s="461"/>
      <c r="PVE256" s="461"/>
      <c r="PVF256" s="461"/>
      <c r="PVG256" s="461"/>
      <c r="PVH256" s="461"/>
      <c r="PVI256" s="461"/>
      <c r="PVJ256" s="461"/>
      <c r="PVK256" s="461"/>
      <c r="PVL256" s="461"/>
      <c r="PVM256" s="461"/>
      <c r="PVN256" s="461"/>
      <c r="PVO256" s="461"/>
      <c r="PVP256" s="461"/>
      <c r="PVQ256" s="461"/>
      <c r="PVR256" s="461"/>
      <c r="PVS256" s="461"/>
      <c r="PVT256" s="461"/>
      <c r="PVU256" s="461"/>
      <c r="PVV256" s="461"/>
      <c r="PVW256" s="461"/>
      <c r="PVX256" s="461"/>
      <c r="PVY256" s="461"/>
      <c r="PVZ256" s="461"/>
      <c r="PWA256" s="461"/>
      <c r="PWB256" s="461"/>
      <c r="PWC256" s="461"/>
      <c r="PWD256" s="461"/>
      <c r="PWE256" s="461"/>
      <c r="PWF256" s="461"/>
      <c r="PWG256" s="461"/>
      <c r="PWH256" s="461"/>
      <c r="PWI256" s="461"/>
      <c r="PWJ256" s="461"/>
      <c r="PWK256" s="461"/>
      <c r="PWL256" s="461"/>
      <c r="PWM256" s="461"/>
      <c r="PWN256" s="461"/>
      <c r="PWO256" s="461"/>
      <c r="PWP256" s="461"/>
      <c r="PWQ256" s="461"/>
      <c r="PWR256" s="461"/>
      <c r="PWS256" s="461"/>
      <c r="PWT256" s="461"/>
      <c r="PWU256" s="461"/>
      <c r="PWV256" s="461"/>
      <c r="PWW256" s="461"/>
      <c r="PWX256" s="461"/>
      <c r="PWY256" s="461"/>
      <c r="PWZ256" s="461"/>
      <c r="PXA256" s="461"/>
      <c r="PXB256" s="461"/>
      <c r="PXC256" s="461"/>
      <c r="PXD256" s="461"/>
      <c r="PXE256" s="461"/>
      <c r="PXF256" s="461"/>
      <c r="PXG256" s="461"/>
      <c r="PXH256" s="461"/>
      <c r="PXI256" s="461"/>
      <c r="PXJ256" s="461"/>
      <c r="PXK256" s="461"/>
      <c r="PXL256" s="461"/>
      <c r="PXM256" s="461"/>
      <c r="PXN256" s="461"/>
      <c r="PXO256" s="461"/>
      <c r="PXP256" s="461"/>
      <c r="PXQ256" s="461"/>
      <c r="PXR256" s="461"/>
      <c r="PXS256" s="461"/>
      <c r="PXT256" s="461"/>
      <c r="PXU256" s="461"/>
      <c r="PXV256" s="461"/>
      <c r="PXW256" s="461"/>
      <c r="PXX256" s="461"/>
      <c r="PXY256" s="461"/>
      <c r="PXZ256" s="461"/>
      <c r="PYA256" s="461"/>
      <c r="PYB256" s="461"/>
      <c r="PYC256" s="461"/>
      <c r="PYD256" s="461"/>
      <c r="PYE256" s="461"/>
      <c r="PYF256" s="461"/>
      <c r="PYG256" s="461"/>
      <c r="PYH256" s="461"/>
      <c r="PYI256" s="461"/>
      <c r="PYJ256" s="461"/>
      <c r="PYK256" s="461"/>
      <c r="PYL256" s="461"/>
      <c r="PYM256" s="461"/>
      <c r="PYN256" s="461"/>
      <c r="PYO256" s="461"/>
      <c r="PYP256" s="461"/>
      <c r="PYQ256" s="461"/>
      <c r="PYR256" s="461"/>
      <c r="PYS256" s="461"/>
      <c r="PYT256" s="461"/>
      <c r="PYU256" s="461"/>
      <c r="PYV256" s="461"/>
      <c r="PYW256" s="461"/>
      <c r="PYX256" s="461"/>
      <c r="PYY256" s="461"/>
      <c r="PYZ256" s="461"/>
      <c r="PZA256" s="461"/>
      <c r="PZB256" s="461"/>
      <c r="PZC256" s="461"/>
      <c r="PZD256" s="461"/>
      <c r="PZE256" s="461"/>
      <c r="PZF256" s="461"/>
      <c r="PZG256" s="461"/>
      <c r="PZH256" s="461"/>
      <c r="PZI256" s="461"/>
      <c r="PZJ256" s="461"/>
      <c r="PZK256" s="461"/>
      <c r="PZL256" s="461"/>
      <c r="PZM256" s="461"/>
      <c r="PZN256" s="461"/>
      <c r="PZO256" s="461"/>
      <c r="PZP256" s="461"/>
      <c r="PZQ256" s="461"/>
      <c r="PZR256" s="461"/>
      <c r="PZS256" s="461"/>
      <c r="PZT256" s="461"/>
      <c r="PZU256" s="461"/>
      <c r="PZV256" s="461"/>
      <c r="PZW256" s="461"/>
      <c r="PZX256" s="461"/>
      <c r="PZY256" s="461"/>
      <c r="PZZ256" s="461"/>
      <c r="QAA256" s="461"/>
      <c r="QAB256" s="461"/>
      <c r="QAC256" s="461"/>
      <c r="QAD256" s="461"/>
      <c r="QAE256" s="461"/>
      <c r="QAF256" s="461"/>
      <c r="QAG256" s="461"/>
      <c r="QAH256" s="461"/>
      <c r="QAI256" s="461"/>
      <c r="QAJ256" s="461"/>
      <c r="QAK256" s="461"/>
      <c r="QAL256" s="461"/>
      <c r="QAM256" s="461"/>
      <c r="QAN256" s="461"/>
      <c r="QAO256" s="461"/>
      <c r="QAP256" s="461"/>
      <c r="QAQ256" s="461"/>
      <c r="QAR256" s="461"/>
      <c r="QAS256" s="461"/>
      <c r="QAT256" s="461"/>
      <c r="QAU256" s="461"/>
      <c r="QAV256" s="461"/>
      <c r="QAW256" s="461"/>
      <c r="QAX256" s="461"/>
      <c r="QAY256" s="461"/>
      <c r="QAZ256" s="461"/>
      <c r="QBA256" s="461"/>
      <c r="QBB256" s="461"/>
      <c r="QBC256" s="461"/>
      <c r="QBD256" s="461"/>
      <c r="QBE256" s="461"/>
      <c r="QBF256" s="461"/>
      <c r="QBG256" s="461"/>
      <c r="QBH256" s="461"/>
      <c r="QBI256" s="461"/>
      <c r="QBJ256" s="461"/>
      <c r="QBK256" s="461"/>
      <c r="QBL256" s="461"/>
      <c r="QBM256" s="461"/>
      <c r="QBN256" s="461"/>
      <c r="QBO256" s="461"/>
      <c r="QBP256" s="461"/>
      <c r="QBQ256" s="461"/>
      <c r="QBR256" s="461"/>
      <c r="QBS256" s="461"/>
      <c r="QBT256" s="461"/>
      <c r="QBU256" s="461"/>
      <c r="QBV256" s="461"/>
      <c r="QBW256" s="461"/>
      <c r="QBX256" s="461"/>
      <c r="QBY256" s="461"/>
      <c r="QBZ256" s="461"/>
      <c r="QCA256" s="461"/>
      <c r="QCB256" s="461"/>
      <c r="QCC256" s="461"/>
      <c r="QCD256" s="461"/>
      <c r="QCE256" s="461"/>
      <c r="QCF256" s="461"/>
      <c r="QCG256" s="461"/>
      <c r="QCH256" s="461"/>
      <c r="QCI256" s="461"/>
      <c r="QCJ256" s="461"/>
      <c r="QCK256" s="461"/>
      <c r="QCL256" s="461"/>
      <c r="QCM256" s="461"/>
      <c r="QCN256" s="461"/>
      <c r="QCO256" s="461"/>
      <c r="QCP256" s="461"/>
      <c r="QCQ256" s="461"/>
      <c r="QCR256" s="461"/>
      <c r="QCS256" s="461"/>
      <c r="QCT256" s="461"/>
      <c r="QCU256" s="461"/>
      <c r="QCV256" s="461"/>
      <c r="QCW256" s="461"/>
      <c r="QCX256" s="461"/>
      <c r="QCY256" s="461"/>
      <c r="QCZ256" s="461"/>
      <c r="QDA256" s="461"/>
      <c r="QDB256" s="461"/>
      <c r="QDC256" s="461"/>
      <c r="QDD256" s="461"/>
      <c r="QDE256" s="461"/>
      <c r="QDF256" s="461"/>
      <c r="QDG256" s="461"/>
      <c r="QDH256" s="461"/>
      <c r="QDI256" s="461"/>
      <c r="QDJ256" s="461"/>
      <c r="QDK256" s="461"/>
      <c r="QDL256" s="461"/>
      <c r="QDM256" s="461"/>
      <c r="QDN256" s="461"/>
      <c r="QDO256" s="461"/>
      <c r="QDP256" s="461"/>
      <c r="QDQ256" s="461"/>
      <c r="QDR256" s="461"/>
      <c r="QDS256" s="461"/>
      <c r="QDT256" s="461"/>
      <c r="QDU256" s="461"/>
      <c r="QDV256" s="461"/>
      <c r="QDW256" s="461"/>
      <c r="QDX256" s="461"/>
      <c r="QDY256" s="461"/>
      <c r="QDZ256" s="461"/>
      <c r="QEA256" s="461"/>
      <c r="QEB256" s="461"/>
      <c r="QEC256" s="461"/>
      <c r="QED256" s="461"/>
      <c r="QEE256" s="461"/>
      <c r="QEF256" s="461"/>
      <c r="QEG256" s="461"/>
      <c r="QEH256" s="461"/>
      <c r="QEI256" s="461"/>
      <c r="QEJ256" s="461"/>
      <c r="QEK256" s="461"/>
      <c r="QEL256" s="461"/>
      <c r="QEM256" s="461"/>
      <c r="QEN256" s="461"/>
      <c r="QEO256" s="461"/>
      <c r="QEP256" s="461"/>
      <c r="QEQ256" s="461"/>
      <c r="QER256" s="461"/>
      <c r="QES256" s="461"/>
      <c r="QET256" s="461"/>
      <c r="QEU256" s="461"/>
      <c r="QEV256" s="461"/>
      <c r="QEW256" s="461"/>
      <c r="QEX256" s="461"/>
      <c r="QEY256" s="461"/>
      <c r="QEZ256" s="461"/>
      <c r="QFA256" s="461"/>
      <c r="QFB256" s="461"/>
      <c r="QFC256" s="461"/>
      <c r="QFD256" s="461"/>
      <c r="QFE256" s="461"/>
      <c r="QFF256" s="461"/>
      <c r="QFG256" s="461"/>
      <c r="QFH256" s="461"/>
      <c r="QFI256" s="461"/>
      <c r="QFJ256" s="461"/>
      <c r="QFK256" s="461"/>
      <c r="QFL256" s="461"/>
      <c r="QFM256" s="461"/>
      <c r="QFN256" s="461"/>
      <c r="QFO256" s="461"/>
      <c r="QFP256" s="461"/>
      <c r="QFQ256" s="461"/>
      <c r="QFR256" s="461"/>
      <c r="QFS256" s="461"/>
      <c r="QFT256" s="461"/>
      <c r="QFU256" s="461"/>
      <c r="QFV256" s="461"/>
      <c r="QFW256" s="461"/>
      <c r="QFX256" s="461"/>
      <c r="QFY256" s="461"/>
      <c r="QFZ256" s="461"/>
      <c r="QGA256" s="461"/>
      <c r="QGB256" s="461"/>
      <c r="QGC256" s="461"/>
      <c r="QGD256" s="461"/>
      <c r="QGE256" s="461"/>
      <c r="QGF256" s="461"/>
      <c r="QGG256" s="461"/>
      <c r="QGH256" s="461"/>
      <c r="QGI256" s="461"/>
      <c r="QGJ256" s="461"/>
      <c r="QGK256" s="461"/>
      <c r="QGL256" s="461"/>
      <c r="QGM256" s="461"/>
      <c r="QGN256" s="461"/>
      <c r="QGO256" s="461"/>
      <c r="QGP256" s="461"/>
      <c r="QGQ256" s="461"/>
      <c r="QGR256" s="461"/>
      <c r="QGS256" s="461"/>
      <c r="QGT256" s="461"/>
      <c r="QGU256" s="461"/>
      <c r="QGV256" s="461"/>
      <c r="QGW256" s="461"/>
      <c r="QGX256" s="461"/>
      <c r="QGY256" s="461"/>
      <c r="QGZ256" s="461"/>
      <c r="QHA256" s="461"/>
      <c r="QHB256" s="461"/>
      <c r="QHC256" s="461"/>
      <c r="QHD256" s="461"/>
      <c r="QHE256" s="461"/>
      <c r="QHF256" s="461"/>
      <c r="QHG256" s="461"/>
      <c r="QHH256" s="461"/>
      <c r="QHI256" s="461"/>
      <c r="QHJ256" s="461"/>
      <c r="QHK256" s="461"/>
      <c r="QHL256" s="461"/>
      <c r="QHM256" s="461"/>
      <c r="QHN256" s="461"/>
      <c r="QHO256" s="461"/>
      <c r="QHP256" s="461"/>
      <c r="QHQ256" s="461"/>
      <c r="QHR256" s="461"/>
      <c r="QHS256" s="461"/>
      <c r="QHT256" s="461"/>
      <c r="QHU256" s="461"/>
      <c r="QHV256" s="461"/>
      <c r="QHW256" s="461"/>
      <c r="QHX256" s="461"/>
      <c r="QHY256" s="461"/>
      <c r="QHZ256" s="461"/>
      <c r="QIA256" s="461"/>
      <c r="QIB256" s="461"/>
      <c r="QIC256" s="461"/>
      <c r="QID256" s="461"/>
      <c r="QIE256" s="461"/>
      <c r="QIF256" s="461"/>
      <c r="QIG256" s="461"/>
      <c r="QIH256" s="461"/>
      <c r="QII256" s="461"/>
      <c r="QIJ256" s="461"/>
      <c r="QIK256" s="461"/>
      <c r="QIL256" s="461"/>
      <c r="QIM256" s="461"/>
      <c r="QIN256" s="461"/>
      <c r="QIO256" s="461"/>
      <c r="QIP256" s="461"/>
      <c r="QIQ256" s="461"/>
      <c r="QIR256" s="461"/>
      <c r="QIS256" s="461"/>
      <c r="QIT256" s="461"/>
      <c r="QIU256" s="461"/>
      <c r="QIV256" s="461"/>
      <c r="QIW256" s="461"/>
      <c r="QIX256" s="461"/>
      <c r="QIY256" s="461"/>
      <c r="QIZ256" s="461"/>
      <c r="QJA256" s="461"/>
      <c r="QJB256" s="461"/>
      <c r="QJC256" s="461"/>
      <c r="QJD256" s="461"/>
      <c r="QJE256" s="461"/>
      <c r="QJF256" s="461"/>
      <c r="QJG256" s="461"/>
      <c r="QJH256" s="461"/>
      <c r="QJI256" s="461"/>
      <c r="QJJ256" s="461"/>
      <c r="QJK256" s="461"/>
      <c r="QJL256" s="461"/>
      <c r="QJM256" s="461"/>
      <c r="QJN256" s="461"/>
      <c r="QJO256" s="461"/>
      <c r="QJP256" s="461"/>
      <c r="QJQ256" s="461"/>
      <c r="QJR256" s="461"/>
      <c r="QJS256" s="461"/>
      <c r="QJT256" s="461"/>
      <c r="QJU256" s="461"/>
      <c r="QJV256" s="461"/>
      <c r="QJW256" s="461"/>
      <c r="QJX256" s="461"/>
      <c r="QJY256" s="461"/>
      <c r="QJZ256" s="461"/>
      <c r="QKA256" s="461"/>
      <c r="QKB256" s="461"/>
      <c r="QKC256" s="461"/>
      <c r="QKD256" s="461"/>
      <c r="QKE256" s="461"/>
      <c r="QKF256" s="461"/>
      <c r="QKG256" s="461"/>
      <c r="QKH256" s="461"/>
      <c r="QKI256" s="461"/>
      <c r="QKJ256" s="461"/>
      <c r="QKK256" s="461"/>
      <c r="QKL256" s="461"/>
      <c r="QKM256" s="461"/>
      <c r="QKN256" s="461"/>
      <c r="QKO256" s="461"/>
      <c r="QKP256" s="461"/>
      <c r="QKQ256" s="461"/>
      <c r="QKR256" s="461"/>
      <c r="QKS256" s="461"/>
      <c r="QKT256" s="461"/>
      <c r="QKU256" s="461"/>
      <c r="QKV256" s="461"/>
      <c r="QKW256" s="461"/>
      <c r="QKX256" s="461"/>
      <c r="QKY256" s="461"/>
      <c r="QKZ256" s="461"/>
      <c r="QLA256" s="461"/>
      <c r="QLB256" s="461"/>
      <c r="QLC256" s="461"/>
      <c r="QLD256" s="461"/>
      <c r="QLE256" s="461"/>
      <c r="QLF256" s="461"/>
      <c r="QLG256" s="461"/>
      <c r="QLH256" s="461"/>
      <c r="QLI256" s="461"/>
      <c r="QLJ256" s="461"/>
      <c r="QLK256" s="461"/>
      <c r="QLL256" s="461"/>
      <c r="QLM256" s="461"/>
      <c r="QLN256" s="461"/>
      <c r="QLO256" s="461"/>
      <c r="QLP256" s="461"/>
      <c r="QLQ256" s="461"/>
      <c r="QLR256" s="461"/>
      <c r="QLS256" s="461"/>
      <c r="QLT256" s="461"/>
      <c r="QLU256" s="461"/>
      <c r="QLV256" s="461"/>
      <c r="QLW256" s="461"/>
      <c r="QLX256" s="461"/>
      <c r="QLY256" s="461"/>
      <c r="QLZ256" s="461"/>
      <c r="QMA256" s="461"/>
      <c r="QMB256" s="461"/>
      <c r="QMC256" s="461"/>
      <c r="QMD256" s="461"/>
      <c r="QME256" s="461"/>
      <c r="QMF256" s="461"/>
      <c r="QMG256" s="461"/>
      <c r="QMH256" s="461"/>
      <c r="QMI256" s="461"/>
      <c r="QMJ256" s="461"/>
      <c r="QMK256" s="461"/>
      <c r="QML256" s="461"/>
      <c r="QMM256" s="461"/>
      <c r="QMN256" s="461"/>
      <c r="QMO256" s="461"/>
      <c r="QMP256" s="461"/>
      <c r="QMQ256" s="461"/>
      <c r="QMR256" s="461"/>
      <c r="QMS256" s="461"/>
      <c r="QMT256" s="461"/>
      <c r="QMU256" s="461"/>
      <c r="QMV256" s="461"/>
      <c r="QMW256" s="461"/>
      <c r="QMX256" s="461"/>
      <c r="QMY256" s="461"/>
      <c r="QMZ256" s="461"/>
      <c r="QNA256" s="461"/>
      <c r="QNB256" s="461"/>
      <c r="QNC256" s="461"/>
      <c r="QND256" s="461"/>
      <c r="QNE256" s="461"/>
      <c r="QNF256" s="461"/>
      <c r="QNG256" s="461"/>
      <c r="QNH256" s="461"/>
      <c r="QNI256" s="461"/>
      <c r="QNJ256" s="461"/>
      <c r="QNK256" s="461"/>
      <c r="QNL256" s="461"/>
      <c r="QNM256" s="461"/>
      <c r="QNN256" s="461"/>
      <c r="QNO256" s="461"/>
      <c r="QNP256" s="461"/>
      <c r="QNQ256" s="461"/>
      <c r="QNR256" s="461"/>
      <c r="QNS256" s="461"/>
      <c r="QNT256" s="461"/>
      <c r="QNU256" s="461"/>
      <c r="QNV256" s="461"/>
      <c r="QNW256" s="461"/>
      <c r="QNX256" s="461"/>
      <c r="QNY256" s="461"/>
      <c r="QNZ256" s="461"/>
      <c r="QOA256" s="461"/>
      <c r="QOB256" s="461"/>
      <c r="QOC256" s="461"/>
      <c r="QOD256" s="461"/>
      <c r="QOE256" s="461"/>
      <c r="QOF256" s="461"/>
      <c r="QOG256" s="461"/>
      <c r="QOH256" s="461"/>
      <c r="QOI256" s="461"/>
      <c r="QOJ256" s="461"/>
      <c r="QOK256" s="461"/>
      <c r="QOL256" s="461"/>
      <c r="QOM256" s="461"/>
      <c r="QON256" s="461"/>
      <c r="QOO256" s="461"/>
      <c r="QOP256" s="461"/>
      <c r="QOQ256" s="461"/>
      <c r="QOR256" s="461"/>
      <c r="QOS256" s="461"/>
      <c r="QOT256" s="461"/>
      <c r="QOU256" s="461"/>
      <c r="QOV256" s="461"/>
      <c r="QOW256" s="461"/>
      <c r="QOX256" s="461"/>
      <c r="QOY256" s="461"/>
      <c r="QOZ256" s="461"/>
      <c r="QPA256" s="461"/>
      <c r="QPB256" s="461"/>
      <c r="QPC256" s="461"/>
      <c r="QPD256" s="461"/>
      <c r="QPE256" s="461"/>
      <c r="QPF256" s="461"/>
      <c r="QPG256" s="461"/>
      <c r="QPH256" s="461"/>
      <c r="QPI256" s="461"/>
      <c r="QPJ256" s="461"/>
      <c r="QPK256" s="461"/>
      <c r="QPL256" s="461"/>
      <c r="QPM256" s="461"/>
      <c r="QPN256" s="461"/>
      <c r="QPO256" s="461"/>
      <c r="QPP256" s="461"/>
      <c r="QPQ256" s="461"/>
      <c r="QPR256" s="461"/>
      <c r="QPS256" s="461"/>
      <c r="QPT256" s="461"/>
      <c r="QPU256" s="461"/>
      <c r="QPV256" s="461"/>
      <c r="QPW256" s="461"/>
      <c r="QPX256" s="461"/>
      <c r="QPY256" s="461"/>
      <c r="QPZ256" s="461"/>
      <c r="QQA256" s="461"/>
      <c r="QQB256" s="461"/>
      <c r="QQC256" s="461"/>
      <c r="QQD256" s="461"/>
      <c r="QQE256" s="461"/>
      <c r="QQF256" s="461"/>
      <c r="QQG256" s="461"/>
      <c r="QQH256" s="461"/>
      <c r="QQI256" s="461"/>
      <c r="QQJ256" s="461"/>
      <c r="QQK256" s="461"/>
      <c r="QQL256" s="461"/>
      <c r="QQM256" s="461"/>
      <c r="QQN256" s="461"/>
      <c r="QQO256" s="461"/>
      <c r="QQP256" s="461"/>
      <c r="QQQ256" s="461"/>
      <c r="QQR256" s="461"/>
      <c r="QQS256" s="461"/>
      <c r="QQT256" s="461"/>
      <c r="QQU256" s="461"/>
      <c r="QQV256" s="461"/>
      <c r="QQW256" s="461"/>
      <c r="QQX256" s="461"/>
      <c r="QQY256" s="461"/>
      <c r="QQZ256" s="461"/>
      <c r="QRA256" s="461"/>
      <c r="QRB256" s="461"/>
      <c r="QRC256" s="461"/>
      <c r="QRD256" s="461"/>
      <c r="QRE256" s="461"/>
      <c r="QRF256" s="461"/>
      <c r="QRG256" s="461"/>
      <c r="QRH256" s="461"/>
      <c r="QRI256" s="461"/>
      <c r="QRJ256" s="461"/>
      <c r="QRK256" s="461"/>
      <c r="QRL256" s="461"/>
      <c r="QRM256" s="461"/>
      <c r="QRN256" s="461"/>
      <c r="QRO256" s="461"/>
      <c r="QRP256" s="461"/>
      <c r="QRQ256" s="461"/>
      <c r="QRR256" s="461"/>
      <c r="QRS256" s="461"/>
      <c r="QRT256" s="461"/>
      <c r="QRU256" s="461"/>
      <c r="QRV256" s="461"/>
      <c r="QRW256" s="461"/>
      <c r="QRX256" s="461"/>
      <c r="QRY256" s="461"/>
      <c r="QRZ256" s="461"/>
      <c r="QSA256" s="461"/>
      <c r="QSB256" s="461"/>
      <c r="QSC256" s="461"/>
      <c r="QSD256" s="461"/>
      <c r="QSE256" s="461"/>
      <c r="QSF256" s="461"/>
      <c r="QSG256" s="461"/>
      <c r="QSH256" s="461"/>
      <c r="QSI256" s="461"/>
      <c r="QSJ256" s="461"/>
      <c r="QSK256" s="461"/>
      <c r="QSL256" s="461"/>
      <c r="QSM256" s="461"/>
      <c r="QSN256" s="461"/>
      <c r="QSO256" s="461"/>
      <c r="QSP256" s="461"/>
      <c r="QSQ256" s="461"/>
      <c r="QSR256" s="461"/>
      <c r="QSS256" s="461"/>
      <c r="QST256" s="461"/>
      <c r="QSU256" s="461"/>
      <c r="QSV256" s="461"/>
      <c r="QSW256" s="461"/>
      <c r="QSX256" s="461"/>
      <c r="QSY256" s="461"/>
      <c r="QSZ256" s="461"/>
      <c r="QTA256" s="461"/>
      <c r="QTB256" s="461"/>
      <c r="QTC256" s="461"/>
      <c r="QTD256" s="461"/>
      <c r="QTE256" s="461"/>
      <c r="QTF256" s="461"/>
      <c r="QTG256" s="461"/>
      <c r="QTH256" s="461"/>
      <c r="QTI256" s="461"/>
      <c r="QTJ256" s="461"/>
      <c r="QTK256" s="461"/>
      <c r="QTL256" s="461"/>
      <c r="QTM256" s="461"/>
      <c r="QTN256" s="461"/>
      <c r="QTO256" s="461"/>
      <c r="QTP256" s="461"/>
      <c r="QTQ256" s="461"/>
      <c r="QTR256" s="461"/>
      <c r="QTS256" s="461"/>
      <c r="QTT256" s="461"/>
      <c r="QTU256" s="461"/>
      <c r="QTV256" s="461"/>
      <c r="QTW256" s="461"/>
      <c r="QTX256" s="461"/>
      <c r="QTY256" s="461"/>
      <c r="QTZ256" s="461"/>
      <c r="QUA256" s="461"/>
      <c r="QUB256" s="461"/>
      <c r="QUC256" s="461"/>
      <c r="QUD256" s="461"/>
      <c r="QUE256" s="461"/>
      <c r="QUF256" s="461"/>
      <c r="QUG256" s="461"/>
      <c r="QUH256" s="461"/>
      <c r="QUI256" s="461"/>
      <c r="QUJ256" s="461"/>
      <c r="QUK256" s="461"/>
      <c r="QUL256" s="461"/>
      <c r="QUM256" s="461"/>
      <c r="QUN256" s="461"/>
      <c r="QUO256" s="461"/>
      <c r="QUP256" s="461"/>
      <c r="QUQ256" s="461"/>
      <c r="QUR256" s="461"/>
      <c r="QUS256" s="461"/>
      <c r="QUT256" s="461"/>
      <c r="QUU256" s="461"/>
      <c r="QUV256" s="461"/>
      <c r="QUW256" s="461"/>
      <c r="QUX256" s="461"/>
      <c r="QUY256" s="461"/>
      <c r="QUZ256" s="461"/>
      <c r="QVA256" s="461"/>
      <c r="QVB256" s="461"/>
      <c r="QVC256" s="461"/>
      <c r="QVD256" s="461"/>
      <c r="QVE256" s="461"/>
      <c r="QVF256" s="461"/>
      <c r="QVG256" s="461"/>
      <c r="QVH256" s="461"/>
      <c r="QVI256" s="461"/>
      <c r="QVJ256" s="461"/>
      <c r="QVK256" s="461"/>
      <c r="QVL256" s="461"/>
      <c r="QVM256" s="461"/>
      <c r="QVN256" s="461"/>
      <c r="QVO256" s="461"/>
      <c r="QVP256" s="461"/>
      <c r="QVQ256" s="461"/>
      <c r="QVR256" s="461"/>
      <c r="QVS256" s="461"/>
      <c r="QVT256" s="461"/>
      <c r="QVU256" s="461"/>
      <c r="QVV256" s="461"/>
      <c r="QVW256" s="461"/>
      <c r="QVX256" s="461"/>
      <c r="QVY256" s="461"/>
      <c r="QVZ256" s="461"/>
      <c r="QWA256" s="461"/>
      <c r="QWB256" s="461"/>
      <c r="QWC256" s="461"/>
      <c r="QWD256" s="461"/>
      <c r="QWE256" s="461"/>
      <c r="QWF256" s="461"/>
      <c r="QWG256" s="461"/>
      <c r="QWH256" s="461"/>
      <c r="QWI256" s="461"/>
      <c r="QWJ256" s="461"/>
      <c r="QWK256" s="461"/>
      <c r="QWL256" s="461"/>
      <c r="QWM256" s="461"/>
      <c r="QWN256" s="461"/>
      <c r="QWO256" s="461"/>
      <c r="QWP256" s="461"/>
      <c r="QWQ256" s="461"/>
      <c r="QWR256" s="461"/>
      <c r="QWS256" s="461"/>
      <c r="QWT256" s="461"/>
      <c r="QWU256" s="461"/>
      <c r="QWV256" s="461"/>
      <c r="QWW256" s="461"/>
      <c r="QWX256" s="461"/>
      <c r="QWY256" s="461"/>
      <c r="QWZ256" s="461"/>
      <c r="QXA256" s="461"/>
      <c r="QXB256" s="461"/>
      <c r="QXC256" s="461"/>
      <c r="QXD256" s="461"/>
      <c r="QXE256" s="461"/>
      <c r="QXF256" s="461"/>
      <c r="QXG256" s="461"/>
      <c r="QXH256" s="461"/>
      <c r="QXI256" s="461"/>
      <c r="QXJ256" s="461"/>
      <c r="QXK256" s="461"/>
      <c r="QXL256" s="461"/>
      <c r="QXM256" s="461"/>
      <c r="QXN256" s="461"/>
      <c r="QXO256" s="461"/>
      <c r="QXP256" s="461"/>
      <c r="QXQ256" s="461"/>
      <c r="QXR256" s="461"/>
      <c r="QXS256" s="461"/>
      <c r="QXT256" s="461"/>
      <c r="QXU256" s="461"/>
      <c r="QXV256" s="461"/>
      <c r="QXW256" s="461"/>
      <c r="QXX256" s="461"/>
      <c r="QXY256" s="461"/>
      <c r="QXZ256" s="461"/>
      <c r="QYA256" s="461"/>
      <c r="QYB256" s="461"/>
      <c r="QYC256" s="461"/>
      <c r="QYD256" s="461"/>
      <c r="QYE256" s="461"/>
      <c r="QYF256" s="461"/>
      <c r="QYG256" s="461"/>
      <c r="QYH256" s="461"/>
      <c r="QYI256" s="461"/>
      <c r="QYJ256" s="461"/>
      <c r="QYK256" s="461"/>
      <c r="QYL256" s="461"/>
      <c r="QYM256" s="461"/>
      <c r="QYN256" s="461"/>
      <c r="QYO256" s="461"/>
      <c r="QYP256" s="461"/>
      <c r="QYQ256" s="461"/>
      <c r="QYR256" s="461"/>
      <c r="QYS256" s="461"/>
      <c r="QYT256" s="461"/>
      <c r="QYU256" s="461"/>
      <c r="QYV256" s="461"/>
      <c r="QYW256" s="461"/>
      <c r="QYX256" s="461"/>
      <c r="QYY256" s="461"/>
      <c r="QYZ256" s="461"/>
      <c r="QZA256" s="461"/>
      <c r="QZB256" s="461"/>
      <c r="QZC256" s="461"/>
      <c r="QZD256" s="461"/>
      <c r="QZE256" s="461"/>
      <c r="QZF256" s="461"/>
      <c r="QZG256" s="461"/>
      <c r="QZH256" s="461"/>
      <c r="QZI256" s="461"/>
      <c r="QZJ256" s="461"/>
      <c r="QZK256" s="461"/>
      <c r="QZL256" s="461"/>
      <c r="QZM256" s="461"/>
      <c r="QZN256" s="461"/>
      <c r="QZO256" s="461"/>
      <c r="QZP256" s="461"/>
      <c r="QZQ256" s="461"/>
      <c r="QZR256" s="461"/>
      <c r="QZS256" s="461"/>
      <c r="QZT256" s="461"/>
      <c r="QZU256" s="461"/>
      <c r="QZV256" s="461"/>
      <c r="QZW256" s="461"/>
      <c r="QZX256" s="461"/>
      <c r="QZY256" s="461"/>
      <c r="QZZ256" s="461"/>
      <c r="RAA256" s="461"/>
      <c r="RAB256" s="461"/>
      <c r="RAC256" s="461"/>
      <c r="RAD256" s="461"/>
      <c r="RAE256" s="461"/>
      <c r="RAF256" s="461"/>
      <c r="RAG256" s="461"/>
      <c r="RAH256" s="461"/>
      <c r="RAI256" s="461"/>
      <c r="RAJ256" s="461"/>
      <c r="RAK256" s="461"/>
      <c r="RAL256" s="461"/>
      <c r="RAM256" s="461"/>
      <c r="RAN256" s="461"/>
      <c r="RAO256" s="461"/>
      <c r="RAP256" s="461"/>
      <c r="RAQ256" s="461"/>
      <c r="RAR256" s="461"/>
      <c r="RAS256" s="461"/>
      <c r="RAT256" s="461"/>
      <c r="RAU256" s="461"/>
      <c r="RAV256" s="461"/>
      <c r="RAW256" s="461"/>
      <c r="RAX256" s="461"/>
      <c r="RAY256" s="461"/>
      <c r="RAZ256" s="461"/>
      <c r="RBA256" s="461"/>
      <c r="RBB256" s="461"/>
      <c r="RBC256" s="461"/>
      <c r="RBD256" s="461"/>
      <c r="RBE256" s="461"/>
      <c r="RBF256" s="461"/>
      <c r="RBG256" s="461"/>
      <c r="RBH256" s="461"/>
      <c r="RBI256" s="461"/>
      <c r="RBJ256" s="461"/>
      <c r="RBK256" s="461"/>
      <c r="RBL256" s="461"/>
      <c r="RBM256" s="461"/>
      <c r="RBN256" s="461"/>
      <c r="RBO256" s="461"/>
      <c r="RBP256" s="461"/>
      <c r="RBQ256" s="461"/>
      <c r="RBR256" s="461"/>
      <c r="RBS256" s="461"/>
      <c r="RBT256" s="461"/>
      <c r="RBU256" s="461"/>
      <c r="RBV256" s="461"/>
      <c r="RBW256" s="461"/>
      <c r="RBX256" s="461"/>
      <c r="RBY256" s="461"/>
      <c r="RBZ256" s="461"/>
      <c r="RCA256" s="461"/>
      <c r="RCB256" s="461"/>
      <c r="RCC256" s="461"/>
      <c r="RCD256" s="461"/>
      <c r="RCE256" s="461"/>
      <c r="RCF256" s="461"/>
      <c r="RCG256" s="461"/>
      <c r="RCH256" s="461"/>
      <c r="RCI256" s="461"/>
      <c r="RCJ256" s="461"/>
      <c r="RCK256" s="461"/>
      <c r="RCL256" s="461"/>
      <c r="RCM256" s="461"/>
      <c r="RCN256" s="461"/>
      <c r="RCO256" s="461"/>
      <c r="RCP256" s="461"/>
      <c r="RCQ256" s="461"/>
      <c r="RCR256" s="461"/>
      <c r="RCS256" s="461"/>
      <c r="RCT256" s="461"/>
      <c r="RCU256" s="461"/>
      <c r="RCV256" s="461"/>
      <c r="RCW256" s="461"/>
      <c r="RCX256" s="461"/>
      <c r="RCY256" s="461"/>
      <c r="RCZ256" s="461"/>
      <c r="RDA256" s="461"/>
      <c r="RDB256" s="461"/>
      <c r="RDC256" s="461"/>
      <c r="RDD256" s="461"/>
      <c r="RDE256" s="461"/>
      <c r="RDF256" s="461"/>
      <c r="RDG256" s="461"/>
      <c r="RDH256" s="461"/>
      <c r="RDI256" s="461"/>
      <c r="RDJ256" s="461"/>
      <c r="RDK256" s="461"/>
      <c r="RDL256" s="461"/>
      <c r="RDM256" s="461"/>
      <c r="RDN256" s="461"/>
      <c r="RDO256" s="461"/>
      <c r="RDP256" s="461"/>
      <c r="RDQ256" s="461"/>
      <c r="RDR256" s="461"/>
      <c r="RDS256" s="461"/>
      <c r="RDT256" s="461"/>
      <c r="RDU256" s="461"/>
      <c r="RDV256" s="461"/>
      <c r="RDW256" s="461"/>
      <c r="RDX256" s="461"/>
      <c r="RDY256" s="461"/>
      <c r="RDZ256" s="461"/>
      <c r="REA256" s="461"/>
      <c r="REB256" s="461"/>
      <c r="REC256" s="461"/>
      <c r="RED256" s="461"/>
      <c r="REE256" s="461"/>
      <c r="REF256" s="461"/>
      <c r="REG256" s="461"/>
      <c r="REH256" s="461"/>
      <c r="REI256" s="461"/>
      <c r="REJ256" s="461"/>
      <c r="REK256" s="461"/>
      <c r="REL256" s="461"/>
      <c r="REM256" s="461"/>
      <c r="REN256" s="461"/>
      <c r="REO256" s="461"/>
      <c r="REP256" s="461"/>
      <c r="REQ256" s="461"/>
      <c r="RER256" s="461"/>
      <c r="RES256" s="461"/>
      <c r="RET256" s="461"/>
      <c r="REU256" s="461"/>
      <c r="REV256" s="461"/>
      <c r="REW256" s="461"/>
      <c r="REX256" s="461"/>
      <c r="REY256" s="461"/>
      <c r="REZ256" s="461"/>
      <c r="RFA256" s="461"/>
      <c r="RFB256" s="461"/>
      <c r="RFC256" s="461"/>
      <c r="RFD256" s="461"/>
      <c r="RFE256" s="461"/>
      <c r="RFF256" s="461"/>
      <c r="RFG256" s="461"/>
      <c r="RFH256" s="461"/>
      <c r="RFI256" s="461"/>
      <c r="RFJ256" s="461"/>
      <c r="RFK256" s="461"/>
      <c r="RFL256" s="461"/>
      <c r="RFM256" s="461"/>
      <c r="RFN256" s="461"/>
      <c r="RFO256" s="461"/>
      <c r="RFP256" s="461"/>
      <c r="RFQ256" s="461"/>
      <c r="RFR256" s="461"/>
      <c r="RFS256" s="461"/>
      <c r="RFT256" s="461"/>
      <c r="RFU256" s="461"/>
      <c r="RFV256" s="461"/>
      <c r="RFW256" s="461"/>
      <c r="RFX256" s="461"/>
      <c r="RFY256" s="461"/>
      <c r="RFZ256" s="461"/>
      <c r="RGA256" s="461"/>
      <c r="RGB256" s="461"/>
      <c r="RGC256" s="461"/>
      <c r="RGD256" s="461"/>
      <c r="RGE256" s="461"/>
      <c r="RGF256" s="461"/>
      <c r="RGG256" s="461"/>
      <c r="RGH256" s="461"/>
      <c r="RGI256" s="461"/>
      <c r="RGJ256" s="461"/>
      <c r="RGK256" s="461"/>
      <c r="RGL256" s="461"/>
      <c r="RGM256" s="461"/>
      <c r="RGN256" s="461"/>
      <c r="RGO256" s="461"/>
      <c r="RGP256" s="461"/>
      <c r="RGQ256" s="461"/>
      <c r="RGR256" s="461"/>
      <c r="RGS256" s="461"/>
      <c r="RGT256" s="461"/>
      <c r="RGU256" s="461"/>
      <c r="RGV256" s="461"/>
      <c r="RGW256" s="461"/>
      <c r="RGX256" s="461"/>
      <c r="RGY256" s="461"/>
      <c r="RGZ256" s="461"/>
      <c r="RHA256" s="461"/>
      <c r="RHB256" s="461"/>
      <c r="RHC256" s="461"/>
      <c r="RHD256" s="461"/>
      <c r="RHE256" s="461"/>
      <c r="RHF256" s="461"/>
      <c r="RHG256" s="461"/>
      <c r="RHH256" s="461"/>
      <c r="RHI256" s="461"/>
      <c r="RHJ256" s="461"/>
      <c r="RHK256" s="461"/>
      <c r="RHL256" s="461"/>
      <c r="RHM256" s="461"/>
      <c r="RHN256" s="461"/>
      <c r="RHO256" s="461"/>
      <c r="RHP256" s="461"/>
      <c r="RHQ256" s="461"/>
      <c r="RHR256" s="461"/>
      <c r="RHS256" s="461"/>
      <c r="RHT256" s="461"/>
      <c r="RHU256" s="461"/>
      <c r="RHV256" s="461"/>
      <c r="RHW256" s="461"/>
      <c r="RHX256" s="461"/>
      <c r="RHY256" s="461"/>
      <c r="RHZ256" s="461"/>
      <c r="RIA256" s="461"/>
      <c r="RIB256" s="461"/>
      <c r="RIC256" s="461"/>
      <c r="RID256" s="461"/>
      <c r="RIE256" s="461"/>
      <c r="RIF256" s="461"/>
      <c r="RIG256" s="461"/>
      <c r="RIH256" s="461"/>
      <c r="RII256" s="461"/>
      <c r="RIJ256" s="461"/>
      <c r="RIK256" s="461"/>
      <c r="RIL256" s="461"/>
      <c r="RIM256" s="461"/>
      <c r="RIN256" s="461"/>
      <c r="RIO256" s="461"/>
      <c r="RIP256" s="461"/>
      <c r="RIQ256" s="461"/>
      <c r="RIR256" s="461"/>
      <c r="RIS256" s="461"/>
      <c r="RIT256" s="461"/>
      <c r="RIU256" s="461"/>
      <c r="RIV256" s="461"/>
      <c r="RIW256" s="461"/>
      <c r="RIX256" s="461"/>
      <c r="RIY256" s="461"/>
      <c r="RIZ256" s="461"/>
      <c r="RJA256" s="461"/>
      <c r="RJB256" s="461"/>
      <c r="RJC256" s="461"/>
      <c r="RJD256" s="461"/>
      <c r="RJE256" s="461"/>
      <c r="RJF256" s="461"/>
      <c r="RJG256" s="461"/>
      <c r="RJH256" s="461"/>
      <c r="RJI256" s="461"/>
      <c r="RJJ256" s="461"/>
      <c r="RJK256" s="461"/>
      <c r="RJL256" s="461"/>
      <c r="RJM256" s="461"/>
      <c r="RJN256" s="461"/>
      <c r="RJO256" s="461"/>
      <c r="RJP256" s="461"/>
      <c r="RJQ256" s="461"/>
      <c r="RJR256" s="461"/>
      <c r="RJS256" s="461"/>
      <c r="RJT256" s="461"/>
      <c r="RJU256" s="461"/>
      <c r="RJV256" s="461"/>
      <c r="RJW256" s="461"/>
      <c r="RJX256" s="461"/>
      <c r="RJY256" s="461"/>
      <c r="RJZ256" s="461"/>
      <c r="RKA256" s="461"/>
      <c r="RKB256" s="461"/>
      <c r="RKC256" s="461"/>
      <c r="RKD256" s="461"/>
      <c r="RKE256" s="461"/>
      <c r="RKF256" s="461"/>
      <c r="RKG256" s="461"/>
      <c r="RKH256" s="461"/>
      <c r="RKI256" s="461"/>
      <c r="RKJ256" s="461"/>
      <c r="RKK256" s="461"/>
      <c r="RKL256" s="461"/>
      <c r="RKM256" s="461"/>
      <c r="RKN256" s="461"/>
      <c r="RKO256" s="461"/>
      <c r="RKP256" s="461"/>
      <c r="RKQ256" s="461"/>
      <c r="RKR256" s="461"/>
      <c r="RKS256" s="461"/>
      <c r="RKT256" s="461"/>
      <c r="RKU256" s="461"/>
      <c r="RKV256" s="461"/>
      <c r="RKW256" s="461"/>
      <c r="RKX256" s="461"/>
      <c r="RKY256" s="461"/>
      <c r="RKZ256" s="461"/>
      <c r="RLA256" s="461"/>
      <c r="RLB256" s="461"/>
      <c r="RLC256" s="461"/>
      <c r="RLD256" s="461"/>
      <c r="RLE256" s="461"/>
      <c r="RLF256" s="461"/>
      <c r="RLG256" s="461"/>
      <c r="RLH256" s="461"/>
      <c r="RLI256" s="461"/>
      <c r="RLJ256" s="461"/>
      <c r="RLK256" s="461"/>
      <c r="RLL256" s="461"/>
      <c r="RLM256" s="461"/>
      <c r="RLN256" s="461"/>
      <c r="RLO256" s="461"/>
      <c r="RLP256" s="461"/>
      <c r="RLQ256" s="461"/>
      <c r="RLR256" s="461"/>
      <c r="RLS256" s="461"/>
      <c r="RLT256" s="461"/>
      <c r="RLU256" s="461"/>
      <c r="RLV256" s="461"/>
      <c r="RLW256" s="461"/>
      <c r="RLX256" s="461"/>
      <c r="RLY256" s="461"/>
      <c r="RLZ256" s="461"/>
      <c r="RMA256" s="461"/>
      <c r="RMB256" s="461"/>
      <c r="RMC256" s="461"/>
      <c r="RMD256" s="461"/>
      <c r="RME256" s="461"/>
      <c r="RMF256" s="461"/>
      <c r="RMG256" s="461"/>
      <c r="RMH256" s="461"/>
      <c r="RMI256" s="461"/>
      <c r="RMJ256" s="461"/>
      <c r="RMK256" s="461"/>
      <c r="RML256" s="461"/>
      <c r="RMM256" s="461"/>
      <c r="RMN256" s="461"/>
      <c r="RMO256" s="461"/>
      <c r="RMP256" s="461"/>
      <c r="RMQ256" s="461"/>
      <c r="RMR256" s="461"/>
      <c r="RMS256" s="461"/>
      <c r="RMT256" s="461"/>
      <c r="RMU256" s="461"/>
      <c r="RMV256" s="461"/>
      <c r="RMW256" s="461"/>
      <c r="RMX256" s="461"/>
      <c r="RMY256" s="461"/>
      <c r="RMZ256" s="461"/>
      <c r="RNA256" s="461"/>
      <c r="RNB256" s="461"/>
      <c r="RNC256" s="461"/>
      <c r="RND256" s="461"/>
      <c r="RNE256" s="461"/>
      <c r="RNF256" s="461"/>
      <c r="RNG256" s="461"/>
      <c r="RNH256" s="461"/>
      <c r="RNI256" s="461"/>
      <c r="RNJ256" s="461"/>
      <c r="RNK256" s="461"/>
      <c r="RNL256" s="461"/>
      <c r="RNM256" s="461"/>
      <c r="RNN256" s="461"/>
      <c r="RNO256" s="461"/>
      <c r="RNP256" s="461"/>
      <c r="RNQ256" s="461"/>
      <c r="RNR256" s="461"/>
      <c r="RNS256" s="461"/>
      <c r="RNT256" s="461"/>
      <c r="RNU256" s="461"/>
      <c r="RNV256" s="461"/>
      <c r="RNW256" s="461"/>
      <c r="RNX256" s="461"/>
      <c r="RNY256" s="461"/>
      <c r="RNZ256" s="461"/>
      <c r="ROA256" s="461"/>
      <c r="ROB256" s="461"/>
      <c r="ROC256" s="461"/>
      <c r="ROD256" s="461"/>
      <c r="ROE256" s="461"/>
      <c r="ROF256" s="461"/>
      <c r="ROG256" s="461"/>
      <c r="ROH256" s="461"/>
      <c r="ROI256" s="461"/>
      <c r="ROJ256" s="461"/>
      <c r="ROK256" s="461"/>
      <c r="ROL256" s="461"/>
      <c r="ROM256" s="461"/>
      <c r="RON256" s="461"/>
      <c r="ROO256" s="461"/>
      <c r="ROP256" s="461"/>
      <c r="ROQ256" s="461"/>
      <c r="ROR256" s="461"/>
      <c r="ROS256" s="461"/>
      <c r="ROT256" s="461"/>
      <c r="ROU256" s="461"/>
      <c r="ROV256" s="461"/>
      <c r="ROW256" s="461"/>
      <c r="ROX256" s="461"/>
      <c r="ROY256" s="461"/>
      <c r="ROZ256" s="461"/>
      <c r="RPA256" s="461"/>
      <c r="RPB256" s="461"/>
      <c r="RPC256" s="461"/>
      <c r="RPD256" s="461"/>
      <c r="RPE256" s="461"/>
      <c r="RPF256" s="461"/>
      <c r="RPG256" s="461"/>
      <c r="RPH256" s="461"/>
      <c r="RPI256" s="461"/>
      <c r="RPJ256" s="461"/>
      <c r="RPK256" s="461"/>
      <c r="RPL256" s="461"/>
      <c r="RPM256" s="461"/>
      <c r="RPN256" s="461"/>
      <c r="RPO256" s="461"/>
      <c r="RPP256" s="461"/>
      <c r="RPQ256" s="461"/>
      <c r="RPR256" s="461"/>
      <c r="RPS256" s="461"/>
      <c r="RPT256" s="461"/>
      <c r="RPU256" s="461"/>
      <c r="RPV256" s="461"/>
      <c r="RPW256" s="461"/>
      <c r="RPX256" s="461"/>
      <c r="RPY256" s="461"/>
      <c r="RPZ256" s="461"/>
      <c r="RQA256" s="461"/>
      <c r="RQB256" s="461"/>
      <c r="RQC256" s="461"/>
      <c r="RQD256" s="461"/>
      <c r="RQE256" s="461"/>
      <c r="RQF256" s="461"/>
      <c r="RQG256" s="461"/>
      <c r="RQH256" s="461"/>
      <c r="RQI256" s="461"/>
      <c r="RQJ256" s="461"/>
      <c r="RQK256" s="461"/>
      <c r="RQL256" s="461"/>
      <c r="RQM256" s="461"/>
      <c r="RQN256" s="461"/>
      <c r="RQO256" s="461"/>
      <c r="RQP256" s="461"/>
      <c r="RQQ256" s="461"/>
      <c r="RQR256" s="461"/>
      <c r="RQS256" s="461"/>
      <c r="RQT256" s="461"/>
      <c r="RQU256" s="461"/>
      <c r="RQV256" s="461"/>
      <c r="RQW256" s="461"/>
      <c r="RQX256" s="461"/>
      <c r="RQY256" s="461"/>
      <c r="RQZ256" s="461"/>
      <c r="RRA256" s="461"/>
      <c r="RRB256" s="461"/>
      <c r="RRC256" s="461"/>
      <c r="RRD256" s="461"/>
      <c r="RRE256" s="461"/>
      <c r="RRF256" s="461"/>
      <c r="RRG256" s="461"/>
      <c r="RRH256" s="461"/>
      <c r="RRI256" s="461"/>
      <c r="RRJ256" s="461"/>
      <c r="RRK256" s="461"/>
      <c r="RRL256" s="461"/>
      <c r="RRM256" s="461"/>
      <c r="RRN256" s="461"/>
      <c r="RRO256" s="461"/>
      <c r="RRP256" s="461"/>
      <c r="RRQ256" s="461"/>
      <c r="RRR256" s="461"/>
      <c r="RRS256" s="461"/>
      <c r="RRT256" s="461"/>
      <c r="RRU256" s="461"/>
      <c r="RRV256" s="461"/>
      <c r="RRW256" s="461"/>
      <c r="RRX256" s="461"/>
      <c r="RRY256" s="461"/>
      <c r="RRZ256" s="461"/>
      <c r="RSA256" s="461"/>
      <c r="RSB256" s="461"/>
      <c r="RSC256" s="461"/>
      <c r="RSD256" s="461"/>
      <c r="RSE256" s="461"/>
      <c r="RSF256" s="461"/>
      <c r="RSG256" s="461"/>
      <c r="RSH256" s="461"/>
      <c r="RSI256" s="461"/>
      <c r="RSJ256" s="461"/>
      <c r="RSK256" s="461"/>
      <c r="RSL256" s="461"/>
      <c r="RSM256" s="461"/>
      <c r="RSN256" s="461"/>
      <c r="RSO256" s="461"/>
      <c r="RSP256" s="461"/>
      <c r="RSQ256" s="461"/>
      <c r="RSR256" s="461"/>
      <c r="RSS256" s="461"/>
      <c r="RST256" s="461"/>
      <c r="RSU256" s="461"/>
      <c r="RSV256" s="461"/>
      <c r="RSW256" s="461"/>
      <c r="RSX256" s="461"/>
      <c r="RSY256" s="461"/>
      <c r="RSZ256" s="461"/>
      <c r="RTA256" s="461"/>
      <c r="RTB256" s="461"/>
      <c r="RTC256" s="461"/>
      <c r="RTD256" s="461"/>
      <c r="RTE256" s="461"/>
      <c r="RTF256" s="461"/>
      <c r="RTG256" s="461"/>
      <c r="RTH256" s="461"/>
      <c r="RTI256" s="461"/>
      <c r="RTJ256" s="461"/>
      <c r="RTK256" s="461"/>
      <c r="RTL256" s="461"/>
      <c r="RTM256" s="461"/>
      <c r="RTN256" s="461"/>
      <c r="RTO256" s="461"/>
      <c r="RTP256" s="461"/>
      <c r="RTQ256" s="461"/>
      <c r="RTR256" s="461"/>
      <c r="RTS256" s="461"/>
      <c r="RTT256" s="461"/>
      <c r="RTU256" s="461"/>
      <c r="RTV256" s="461"/>
      <c r="RTW256" s="461"/>
      <c r="RTX256" s="461"/>
      <c r="RTY256" s="461"/>
      <c r="RTZ256" s="461"/>
      <c r="RUA256" s="461"/>
      <c r="RUB256" s="461"/>
      <c r="RUC256" s="461"/>
      <c r="RUD256" s="461"/>
      <c r="RUE256" s="461"/>
      <c r="RUF256" s="461"/>
      <c r="RUG256" s="461"/>
      <c r="RUH256" s="461"/>
      <c r="RUI256" s="461"/>
      <c r="RUJ256" s="461"/>
      <c r="RUK256" s="461"/>
      <c r="RUL256" s="461"/>
      <c r="RUM256" s="461"/>
      <c r="RUN256" s="461"/>
      <c r="RUO256" s="461"/>
      <c r="RUP256" s="461"/>
      <c r="RUQ256" s="461"/>
      <c r="RUR256" s="461"/>
      <c r="RUS256" s="461"/>
      <c r="RUT256" s="461"/>
      <c r="RUU256" s="461"/>
      <c r="RUV256" s="461"/>
      <c r="RUW256" s="461"/>
      <c r="RUX256" s="461"/>
      <c r="RUY256" s="461"/>
      <c r="RUZ256" s="461"/>
      <c r="RVA256" s="461"/>
      <c r="RVB256" s="461"/>
      <c r="RVC256" s="461"/>
      <c r="RVD256" s="461"/>
      <c r="RVE256" s="461"/>
      <c r="RVF256" s="461"/>
      <c r="RVG256" s="461"/>
      <c r="RVH256" s="461"/>
      <c r="RVI256" s="461"/>
      <c r="RVJ256" s="461"/>
      <c r="RVK256" s="461"/>
      <c r="RVL256" s="461"/>
      <c r="RVM256" s="461"/>
      <c r="RVN256" s="461"/>
      <c r="RVO256" s="461"/>
      <c r="RVP256" s="461"/>
      <c r="RVQ256" s="461"/>
      <c r="RVR256" s="461"/>
      <c r="RVS256" s="461"/>
      <c r="RVT256" s="461"/>
      <c r="RVU256" s="461"/>
      <c r="RVV256" s="461"/>
      <c r="RVW256" s="461"/>
      <c r="RVX256" s="461"/>
      <c r="RVY256" s="461"/>
      <c r="RVZ256" s="461"/>
      <c r="RWA256" s="461"/>
      <c r="RWB256" s="461"/>
      <c r="RWC256" s="461"/>
      <c r="RWD256" s="461"/>
      <c r="RWE256" s="461"/>
      <c r="RWF256" s="461"/>
      <c r="RWG256" s="461"/>
      <c r="RWH256" s="461"/>
      <c r="RWI256" s="461"/>
      <c r="RWJ256" s="461"/>
      <c r="RWK256" s="461"/>
      <c r="RWL256" s="461"/>
      <c r="RWM256" s="461"/>
      <c r="RWN256" s="461"/>
      <c r="RWO256" s="461"/>
      <c r="RWP256" s="461"/>
      <c r="RWQ256" s="461"/>
      <c r="RWR256" s="461"/>
      <c r="RWS256" s="461"/>
      <c r="RWT256" s="461"/>
      <c r="RWU256" s="461"/>
      <c r="RWV256" s="461"/>
      <c r="RWW256" s="461"/>
      <c r="RWX256" s="461"/>
      <c r="RWY256" s="461"/>
      <c r="RWZ256" s="461"/>
      <c r="RXA256" s="461"/>
      <c r="RXB256" s="461"/>
      <c r="RXC256" s="461"/>
      <c r="RXD256" s="461"/>
      <c r="RXE256" s="461"/>
      <c r="RXF256" s="461"/>
      <c r="RXG256" s="461"/>
      <c r="RXH256" s="461"/>
      <c r="RXI256" s="461"/>
      <c r="RXJ256" s="461"/>
      <c r="RXK256" s="461"/>
      <c r="RXL256" s="461"/>
      <c r="RXM256" s="461"/>
      <c r="RXN256" s="461"/>
      <c r="RXO256" s="461"/>
      <c r="RXP256" s="461"/>
      <c r="RXQ256" s="461"/>
      <c r="RXR256" s="461"/>
      <c r="RXS256" s="461"/>
      <c r="RXT256" s="461"/>
      <c r="RXU256" s="461"/>
      <c r="RXV256" s="461"/>
      <c r="RXW256" s="461"/>
      <c r="RXX256" s="461"/>
      <c r="RXY256" s="461"/>
      <c r="RXZ256" s="461"/>
      <c r="RYA256" s="461"/>
      <c r="RYB256" s="461"/>
      <c r="RYC256" s="461"/>
      <c r="RYD256" s="461"/>
      <c r="RYE256" s="461"/>
      <c r="RYF256" s="461"/>
      <c r="RYG256" s="461"/>
      <c r="RYH256" s="461"/>
      <c r="RYI256" s="461"/>
      <c r="RYJ256" s="461"/>
      <c r="RYK256" s="461"/>
      <c r="RYL256" s="461"/>
      <c r="RYM256" s="461"/>
      <c r="RYN256" s="461"/>
      <c r="RYO256" s="461"/>
      <c r="RYP256" s="461"/>
      <c r="RYQ256" s="461"/>
      <c r="RYR256" s="461"/>
      <c r="RYS256" s="461"/>
      <c r="RYT256" s="461"/>
      <c r="RYU256" s="461"/>
      <c r="RYV256" s="461"/>
      <c r="RYW256" s="461"/>
      <c r="RYX256" s="461"/>
      <c r="RYY256" s="461"/>
      <c r="RYZ256" s="461"/>
      <c r="RZA256" s="461"/>
      <c r="RZB256" s="461"/>
      <c r="RZC256" s="461"/>
      <c r="RZD256" s="461"/>
      <c r="RZE256" s="461"/>
      <c r="RZF256" s="461"/>
      <c r="RZG256" s="461"/>
      <c r="RZH256" s="461"/>
      <c r="RZI256" s="461"/>
      <c r="RZJ256" s="461"/>
      <c r="RZK256" s="461"/>
      <c r="RZL256" s="461"/>
      <c r="RZM256" s="461"/>
      <c r="RZN256" s="461"/>
      <c r="RZO256" s="461"/>
      <c r="RZP256" s="461"/>
      <c r="RZQ256" s="461"/>
      <c r="RZR256" s="461"/>
      <c r="RZS256" s="461"/>
      <c r="RZT256" s="461"/>
      <c r="RZU256" s="461"/>
      <c r="RZV256" s="461"/>
      <c r="RZW256" s="461"/>
      <c r="RZX256" s="461"/>
      <c r="RZY256" s="461"/>
      <c r="RZZ256" s="461"/>
      <c r="SAA256" s="461"/>
      <c r="SAB256" s="461"/>
      <c r="SAC256" s="461"/>
      <c r="SAD256" s="461"/>
      <c r="SAE256" s="461"/>
      <c r="SAF256" s="461"/>
      <c r="SAG256" s="461"/>
      <c r="SAH256" s="461"/>
      <c r="SAI256" s="461"/>
      <c r="SAJ256" s="461"/>
      <c r="SAK256" s="461"/>
      <c r="SAL256" s="461"/>
      <c r="SAM256" s="461"/>
      <c r="SAN256" s="461"/>
      <c r="SAO256" s="461"/>
      <c r="SAP256" s="461"/>
      <c r="SAQ256" s="461"/>
      <c r="SAR256" s="461"/>
      <c r="SAS256" s="461"/>
      <c r="SAT256" s="461"/>
      <c r="SAU256" s="461"/>
      <c r="SAV256" s="461"/>
      <c r="SAW256" s="461"/>
      <c r="SAX256" s="461"/>
      <c r="SAY256" s="461"/>
      <c r="SAZ256" s="461"/>
      <c r="SBA256" s="461"/>
      <c r="SBB256" s="461"/>
      <c r="SBC256" s="461"/>
      <c r="SBD256" s="461"/>
      <c r="SBE256" s="461"/>
      <c r="SBF256" s="461"/>
      <c r="SBG256" s="461"/>
      <c r="SBH256" s="461"/>
      <c r="SBI256" s="461"/>
      <c r="SBJ256" s="461"/>
      <c r="SBK256" s="461"/>
      <c r="SBL256" s="461"/>
      <c r="SBM256" s="461"/>
      <c r="SBN256" s="461"/>
      <c r="SBO256" s="461"/>
      <c r="SBP256" s="461"/>
      <c r="SBQ256" s="461"/>
      <c r="SBR256" s="461"/>
      <c r="SBS256" s="461"/>
      <c r="SBT256" s="461"/>
      <c r="SBU256" s="461"/>
      <c r="SBV256" s="461"/>
      <c r="SBW256" s="461"/>
      <c r="SBX256" s="461"/>
      <c r="SBY256" s="461"/>
      <c r="SBZ256" s="461"/>
      <c r="SCA256" s="461"/>
      <c r="SCB256" s="461"/>
      <c r="SCC256" s="461"/>
      <c r="SCD256" s="461"/>
      <c r="SCE256" s="461"/>
      <c r="SCF256" s="461"/>
      <c r="SCG256" s="461"/>
      <c r="SCH256" s="461"/>
      <c r="SCI256" s="461"/>
      <c r="SCJ256" s="461"/>
      <c r="SCK256" s="461"/>
      <c r="SCL256" s="461"/>
      <c r="SCM256" s="461"/>
      <c r="SCN256" s="461"/>
      <c r="SCO256" s="461"/>
      <c r="SCP256" s="461"/>
      <c r="SCQ256" s="461"/>
      <c r="SCR256" s="461"/>
      <c r="SCS256" s="461"/>
      <c r="SCT256" s="461"/>
      <c r="SCU256" s="461"/>
      <c r="SCV256" s="461"/>
      <c r="SCW256" s="461"/>
      <c r="SCX256" s="461"/>
      <c r="SCY256" s="461"/>
      <c r="SCZ256" s="461"/>
      <c r="SDA256" s="461"/>
      <c r="SDB256" s="461"/>
      <c r="SDC256" s="461"/>
      <c r="SDD256" s="461"/>
      <c r="SDE256" s="461"/>
      <c r="SDF256" s="461"/>
      <c r="SDG256" s="461"/>
      <c r="SDH256" s="461"/>
      <c r="SDI256" s="461"/>
      <c r="SDJ256" s="461"/>
      <c r="SDK256" s="461"/>
      <c r="SDL256" s="461"/>
      <c r="SDM256" s="461"/>
      <c r="SDN256" s="461"/>
      <c r="SDO256" s="461"/>
      <c r="SDP256" s="461"/>
      <c r="SDQ256" s="461"/>
      <c r="SDR256" s="461"/>
      <c r="SDS256" s="461"/>
      <c r="SDT256" s="461"/>
      <c r="SDU256" s="461"/>
      <c r="SDV256" s="461"/>
      <c r="SDW256" s="461"/>
      <c r="SDX256" s="461"/>
      <c r="SDY256" s="461"/>
      <c r="SDZ256" s="461"/>
      <c r="SEA256" s="461"/>
      <c r="SEB256" s="461"/>
      <c r="SEC256" s="461"/>
      <c r="SED256" s="461"/>
      <c r="SEE256" s="461"/>
      <c r="SEF256" s="461"/>
      <c r="SEG256" s="461"/>
      <c r="SEH256" s="461"/>
      <c r="SEI256" s="461"/>
      <c r="SEJ256" s="461"/>
      <c r="SEK256" s="461"/>
      <c r="SEL256" s="461"/>
      <c r="SEM256" s="461"/>
      <c r="SEN256" s="461"/>
      <c r="SEO256" s="461"/>
      <c r="SEP256" s="461"/>
      <c r="SEQ256" s="461"/>
      <c r="SER256" s="461"/>
      <c r="SES256" s="461"/>
      <c r="SET256" s="461"/>
      <c r="SEU256" s="461"/>
      <c r="SEV256" s="461"/>
      <c r="SEW256" s="461"/>
      <c r="SEX256" s="461"/>
      <c r="SEY256" s="461"/>
      <c r="SEZ256" s="461"/>
      <c r="SFA256" s="461"/>
      <c r="SFB256" s="461"/>
      <c r="SFC256" s="461"/>
      <c r="SFD256" s="461"/>
      <c r="SFE256" s="461"/>
      <c r="SFF256" s="461"/>
      <c r="SFG256" s="461"/>
      <c r="SFH256" s="461"/>
      <c r="SFI256" s="461"/>
      <c r="SFJ256" s="461"/>
      <c r="SFK256" s="461"/>
      <c r="SFL256" s="461"/>
      <c r="SFM256" s="461"/>
      <c r="SFN256" s="461"/>
      <c r="SFO256" s="461"/>
      <c r="SFP256" s="461"/>
      <c r="SFQ256" s="461"/>
      <c r="SFR256" s="461"/>
      <c r="SFS256" s="461"/>
      <c r="SFT256" s="461"/>
      <c r="SFU256" s="461"/>
      <c r="SFV256" s="461"/>
      <c r="SFW256" s="461"/>
      <c r="SFX256" s="461"/>
      <c r="SFY256" s="461"/>
      <c r="SFZ256" s="461"/>
      <c r="SGA256" s="461"/>
      <c r="SGB256" s="461"/>
      <c r="SGC256" s="461"/>
      <c r="SGD256" s="461"/>
      <c r="SGE256" s="461"/>
      <c r="SGF256" s="461"/>
      <c r="SGG256" s="461"/>
      <c r="SGH256" s="461"/>
      <c r="SGI256" s="461"/>
      <c r="SGJ256" s="461"/>
      <c r="SGK256" s="461"/>
      <c r="SGL256" s="461"/>
      <c r="SGM256" s="461"/>
      <c r="SGN256" s="461"/>
      <c r="SGO256" s="461"/>
      <c r="SGP256" s="461"/>
      <c r="SGQ256" s="461"/>
      <c r="SGR256" s="461"/>
      <c r="SGS256" s="461"/>
      <c r="SGT256" s="461"/>
      <c r="SGU256" s="461"/>
      <c r="SGV256" s="461"/>
      <c r="SGW256" s="461"/>
      <c r="SGX256" s="461"/>
      <c r="SGY256" s="461"/>
      <c r="SGZ256" s="461"/>
      <c r="SHA256" s="461"/>
      <c r="SHB256" s="461"/>
      <c r="SHC256" s="461"/>
      <c r="SHD256" s="461"/>
      <c r="SHE256" s="461"/>
      <c r="SHF256" s="461"/>
      <c r="SHG256" s="461"/>
      <c r="SHH256" s="461"/>
      <c r="SHI256" s="461"/>
      <c r="SHJ256" s="461"/>
      <c r="SHK256" s="461"/>
      <c r="SHL256" s="461"/>
      <c r="SHM256" s="461"/>
      <c r="SHN256" s="461"/>
      <c r="SHO256" s="461"/>
      <c r="SHP256" s="461"/>
      <c r="SHQ256" s="461"/>
      <c r="SHR256" s="461"/>
      <c r="SHS256" s="461"/>
      <c r="SHT256" s="461"/>
      <c r="SHU256" s="461"/>
      <c r="SHV256" s="461"/>
      <c r="SHW256" s="461"/>
      <c r="SHX256" s="461"/>
      <c r="SHY256" s="461"/>
      <c r="SHZ256" s="461"/>
      <c r="SIA256" s="461"/>
      <c r="SIB256" s="461"/>
      <c r="SIC256" s="461"/>
      <c r="SID256" s="461"/>
      <c r="SIE256" s="461"/>
      <c r="SIF256" s="461"/>
      <c r="SIG256" s="461"/>
      <c r="SIH256" s="461"/>
      <c r="SII256" s="461"/>
      <c r="SIJ256" s="461"/>
      <c r="SIK256" s="461"/>
      <c r="SIL256" s="461"/>
      <c r="SIM256" s="461"/>
      <c r="SIN256" s="461"/>
      <c r="SIO256" s="461"/>
      <c r="SIP256" s="461"/>
      <c r="SIQ256" s="461"/>
      <c r="SIR256" s="461"/>
      <c r="SIS256" s="461"/>
      <c r="SIT256" s="461"/>
      <c r="SIU256" s="461"/>
      <c r="SIV256" s="461"/>
      <c r="SIW256" s="461"/>
      <c r="SIX256" s="461"/>
      <c r="SIY256" s="461"/>
      <c r="SIZ256" s="461"/>
      <c r="SJA256" s="461"/>
      <c r="SJB256" s="461"/>
      <c r="SJC256" s="461"/>
      <c r="SJD256" s="461"/>
      <c r="SJE256" s="461"/>
      <c r="SJF256" s="461"/>
      <c r="SJG256" s="461"/>
      <c r="SJH256" s="461"/>
      <c r="SJI256" s="461"/>
      <c r="SJJ256" s="461"/>
      <c r="SJK256" s="461"/>
      <c r="SJL256" s="461"/>
      <c r="SJM256" s="461"/>
      <c r="SJN256" s="461"/>
      <c r="SJO256" s="461"/>
      <c r="SJP256" s="461"/>
      <c r="SJQ256" s="461"/>
      <c r="SJR256" s="461"/>
      <c r="SJS256" s="461"/>
      <c r="SJT256" s="461"/>
      <c r="SJU256" s="461"/>
      <c r="SJV256" s="461"/>
      <c r="SJW256" s="461"/>
      <c r="SJX256" s="461"/>
      <c r="SJY256" s="461"/>
      <c r="SJZ256" s="461"/>
      <c r="SKA256" s="461"/>
      <c r="SKB256" s="461"/>
      <c r="SKC256" s="461"/>
      <c r="SKD256" s="461"/>
      <c r="SKE256" s="461"/>
      <c r="SKF256" s="461"/>
      <c r="SKG256" s="461"/>
      <c r="SKH256" s="461"/>
      <c r="SKI256" s="461"/>
      <c r="SKJ256" s="461"/>
      <c r="SKK256" s="461"/>
      <c r="SKL256" s="461"/>
      <c r="SKM256" s="461"/>
      <c r="SKN256" s="461"/>
      <c r="SKO256" s="461"/>
      <c r="SKP256" s="461"/>
      <c r="SKQ256" s="461"/>
      <c r="SKR256" s="461"/>
      <c r="SKS256" s="461"/>
      <c r="SKT256" s="461"/>
      <c r="SKU256" s="461"/>
      <c r="SKV256" s="461"/>
      <c r="SKW256" s="461"/>
      <c r="SKX256" s="461"/>
      <c r="SKY256" s="461"/>
      <c r="SKZ256" s="461"/>
      <c r="SLA256" s="461"/>
      <c r="SLB256" s="461"/>
      <c r="SLC256" s="461"/>
      <c r="SLD256" s="461"/>
      <c r="SLE256" s="461"/>
      <c r="SLF256" s="461"/>
      <c r="SLG256" s="461"/>
      <c r="SLH256" s="461"/>
      <c r="SLI256" s="461"/>
      <c r="SLJ256" s="461"/>
      <c r="SLK256" s="461"/>
      <c r="SLL256" s="461"/>
      <c r="SLM256" s="461"/>
      <c r="SLN256" s="461"/>
      <c r="SLO256" s="461"/>
      <c r="SLP256" s="461"/>
      <c r="SLQ256" s="461"/>
      <c r="SLR256" s="461"/>
      <c r="SLS256" s="461"/>
      <c r="SLT256" s="461"/>
      <c r="SLU256" s="461"/>
      <c r="SLV256" s="461"/>
      <c r="SLW256" s="461"/>
      <c r="SLX256" s="461"/>
      <c r="SLY256" s="461"/>
      <c r="SLZ256" s="461"/>
      <c r="SMA256" s="461"/>
      <c r="SMB256" s="461"/>
      <c r="SMC256" s="461"/>
      <c r="SMD256" s="461"/>
      <c r="SME256" s="461"/>
      <c r="SMF256" s="461"/>
      <c r="SMG256" s="461"/>
      <c r="SMH256" s="461"/>
      <c r="SMI256" s="461"/>
      <c r="SMJ256" s="461"/>
      <c r="SMK256" s="461"/>
      <c r="SML256" s="461"/>
      <c r="SMM256" s="461"/>
      <c r="SMN256" s="461"/>
      <c r="SMO256" s="461"/>
      <c r="SMP256" s="461"/>
      <c r="SMQ256" s="461"/>
      <c r="SMR256" s="461"/>
      <c r="SMS256" s="461"/>
      <c r="SMT256" s="461"/>
      <c r="SMU256" s="461"/>
      <c r="SMV256" s="461"/>
      <c r="SMW256" s="461"/>
      <c r="SMX256" s="461"/>
      <c r="SMY256" s="461"/>
      <c r="SMZ256" s="461"/>
      <c r="SNA256" s="461"/>
      <c r="SNB256" s="461"/>
      <c r="SNC256" s="461"/>
      <c r="SND256" s="461"/>
      <c r="SNE256" s="461"/>
      <c r="SNF256" s="461"/>
      <c r="SNG256" s="461"/>
      <c r="SNH256" s="461"/>
      <c r="SNI256" s="461"/>
      <c r="SNJ256" s="461"/>
      <c r="SNK256" s="461"/>
      <c r="SNL256" s="461"/>
      <c r="SNM256" s="461"/>
      <c r="SNN256" s="461"/>
      <c r="SNO256" s="461"/>
      <c r="SNP256" s="461"/>
      <c r="SNQ256" s="461"/>
      <c r="SNR256" s="461"/>
      <c r="SNS256" s="461"/>
      <c r="SNT256" s="461"/>
      <c r="SNU256" s="461"/>
      <c r="SNV256" s="461"/>
      <c r="SNW256" s="461"/>
      <c r="SNX256" s="461"/>
      <c r="SNY256" s="461"/>
      <c r="SNZ256" s="461"/>
      <c r="SOA256" s="461"/>
      <c r="SOB256" s="461"/>
      <c r="SOC256" s="461"/>
      <c r="SOD256" s="461"/>
      <c r="SOE256" s="461"/>
      <c r="SOF256" s="461"/>
      <c r="SOG256" s="461"/>
      <c r="SOH256" s="461"/>
      <c r="SOI256" s="461"/>
      <c r="SOJ256" s="461"/>
      <c r="SOK256" s="461"/>
      <c r="SOL256" s="461"/>
      <c r="SOM256" s="461"/>
      <c r="SON256" s="461"/>
      <c r="SOO256" s="461"/>
      <c r="SOP256" s="461"/>
      <c r="SOQ256" s="461"/>
      <c r="SOR256" s="461"/>
      <c r="SOS256" s="461"/>
      <c r="SOT256" s="461"/>
      <c r="SOU256" s="461"/>
      <c r="SOV256" s="461"/>
      <c r="SOW256" s="461"/>
      <c r="SOX256" s="461"/>
      <c r="SOY256" s="461"/>
      <c r="SOZ256" s="461"/>
      <c r="SPA256" s="461"/>
      <c r="SPB256" s="461"/>
      <c r="SPC256" s="461"/>
      <c r="SPD256" s="461"/>
      <c r="SPE256" s="461"/>
      <c r="SPF256" s="461"/>
      <c r="SPG256" s="461"/>
      <c r="SPH256" s="461"/>
      <c r="SPI256" s="461"/>
      <c r="SPJ256" s="461"/>
      <c r="SPK256" s="461"/>
      <c r="SPL256" s="461"/>
      <c r="SPM256" s="461"/>
      <c r="SPN256" s="461"/>
      <c r="SPO256" s="461"/>
      <c r="SPP256" s="461"/>
      <c r="SPQ256" s="461"/>
      <c r="SPR256" s="461"/>
      <c r="SPS256" s="461"/>
      <c r="SPT256" s="461"/>
      <c r="SPU256" s="461"/>
      <c r="SPV256" s="461"/>
      <c r="SPW256" s="461"/>
      <c r="SPX256" s="461"/>
      <c r="SPY256" s="461"/>
      <c r="SPZ256" s="461"/>
      <c r="SQA256" s="461"/>
      <c r="SQB256" s="461"/>
      <c r="SQC256" s="461"/>
      <c r="SQD256" s="461"/>
      <c r="SQE256" s="461"/>
      <c r="SQF256" s="461"/>
      <c r="SQG256" s="461"/>
      <c r="SQH256" s="461"/>
      <c r="SQI256" s="461"/>
      <c r="SQJ256" s="461"/>
      <c r="SQK256" s="461"/>
      <c r="SQL256" s="461"/>
      <c r="SQM256" s="461"/>
      <c r="SQN256" s="461"/>
      <c r="SQO256" s="461"/>
      <c r="SQP256" s="461"/>
      <c r="SQQ256" s="461"/>
      <c r="SQR256" s="461"/>
      <c r="SQS256" s="461"/>
      <c r="SQT256" s="461"/>
      <c r="SQU256" s="461"/>
      <c r="SQV256" s="461"/>
      <c r="SQW256" s="461"/>
      <c r="SQX256" s="461"/>
      <c r="SQY256" s="461"/>
      <c r="SQZ256" s="461"/>
      <c r="SRA256" s="461"/>
      <c r="SRB256" s="461"/>
      <c r="SRC256" s="461"/>
      <c r="SRD256" s="461"/>
      <c r="SRE256" s="461"/>
      <c r="SRF256" s="461"/>
      <c r="SRG256" s="461"/>
      <c r="SRH256" s="461"/>
      <c r="SRI256" s="461"/>
      <c r="SRJ256" s="461"/>
      <c r="SRK256" s="461"/>
      <c r="SRL256" s="461"/>
      <c r="SRM256" s="461"/>
      <c r="SRN256" s="461"/>
      <c r="SRO256" s="461"/>
      <c r="SRP256" s="461"/>
      <c r="SRQ256" s="461"/>
      <c r="SRR256" s="461"/>
      <c r="SRS256" s="461"/>
      <c r="SRT256" s="461"/>
      <c r="SRU256" s="461"/>
      <c r="SRV256" s="461"/>
      <c r="SRW256" s="461"/>
      <c r="SRX256" s="461"/>
      <c r="SRY256" s="461"/>
      <c r="SRZ256" s="461"/>
      <c r="SSA256" s="461"/>
      <c r="SSB256" s="461"/>
      <c r="SSC256" s="461"/>
      <c r="SSD256" s="461"/>
      <c r="SSE256" s="461"/>
      <c r="SSF256" s="461"/>
      <c r="SSG256" s="461"/>
      <c r="SSH256" s="461"/>
      <c r="SSI256" s="461"/>
      <c r="SSJ256" s="461"/>
      <c r="SSK256" s="461"/>
      <c r="SSL256" s="461"/>
      <c r="SSM256" s="461"/>
      <c r="SSN256" s="461"/>
      <c r="SSO256" s="461"/>
      <c r="SSP256" s="461"/>
      <c r="SSQ256" s="461"/>
      <c r="SSR256" s="461"/>
      <c r="SSS256" s="461"/>
      <c r="SST256" s="461"/>
      <c r="SSU256" s="461"/>
      <c r="SSV256" s="461"/>
      <c r="SSW256" s="461"/>
      <c r="SSX256" s="461"/>
      <c r="SSY256" s="461"/>
      <c r="SSZ256" s="461"/>
      <c r="STA256" s="461"/>
      <c r="STB256" s="461"/>
      <c r="STC256" s="461"/>
      <c r="STD256" s="461"/>
      <c r="STE256" s="461"/>
      <c r="STF256" s="461"/>
      <c r="STG256" s="461"/>
      <c r="STH256" s="461"/>
      <c r="STI256" s="461"/>
      <c r="STJ256" s="461"/>
      <c r="STK256" s="461"/>
      <c r="STL256" s="461"/>
      <c r="STM256" s="461"/>
      <c r="STN256" s="461"/>
      <c r="STO256" s="461"/>
      <c r="STP256" s="461"/>
      <c r="STQ256" s="461"/>
      <c r="STR256" s="461"/>
      <c r="STS256" s="461"/>
      <c r="STT256" s="461"/>
      <c r="STU256" s="461"/>
      <c r="STV256" s="461"/>
      <c r="STW256" s="461"/>
      <c r="STX256" s="461"/>
      <c r="STY256" s="461"/>
      <c r="STZ256" s="461"/>
      <c r="SUA256" s="461"/>
      <c r="SUB256" s="461"/>
      <c r="SUC256" s="461"/>
      <c r="SUD256" s="461"/>
      <c r="SUE256" s="461"/>
      <c r="SUF256" s="461"/>
      <c r="SUG256" s="461"/>
      <c r="SUH256" s="461"/>
      <c r="SUI256" s="461"/>
      <c r="SUJ256" s="461"/>
      <c r="SUK256" s="461"/>
      <c r="SUL256" s="461"/>
      <c r="SUM256" s="461"/>
      <c r="SUN256" s="461"/>
      <c r="SUO256" s="461"/>
      <c r="SUP256" s="461"/>
      <c r="SUQ256" s="461"/>
      <c r="SUR256" s="461"/>
      <c r="SUS256" s="461"/>
      <c r="SUT256" s="461"/>
      <c r="SUU256" s="461"/>
      <c r="SUV256" s="461"/>
      <c r="SUW256" s="461"/>
      <c r="SUX256" s="461"/>
      <c r="SUY256" s="461"/>
      <c r="SUZ256" s="461"/>
      <c r="SVA256" s="461"/>
      <c r="SVB256" s="461"/>
      <c r="SVC256" s="461"/>
      <c r="SVD256" s="461"/>
      <c r="SVE256" s="461"/>
      <c r="SVF256" s="461"/>
      <c r="SVG256" s="461"/>
      <c r="SVH256" s="461"/>
      <c r="SVI256" s="461"/>
      <c r="SVJ256" s="461"/>
      <c r="SVK256" s="461"/>
      <c r="SVL256" s="461"/>
      <c r="SVM256" s="461"/>
      <c r="SVN256" s="461"/>
      <c r="SVO256" s="461"/>
      <c r="SVP256" s="461"/>
      <c r="SVQ256" s="461"/>
      <c r="SVR256" s="461"/>
      <c r="SVS256" s="461"/>
      <c r="SVT256" s="461"/>
      <c r="SVU256" s="461"/>
      <c r="SVV256" s="461"/>
      <c r="SVW256" s="461"/>
      <c r="SVX256" s="461"/>
      <c r="SVY256" s="461"/>
      <c r="SVZ256" s="461"/>
      <c r="SWA256" s="461"/>
      <c r="SWB256" s="461"/>
      <c r="SWC256" s="461"/>
      <c r="SWD256" s="461"/>
      <c r="SWE256" s="461"/>
      <c r="SWF256" s="461"/>
      <c r="SWG256" s="461"/>
      <c r="SWH256" s="461"/>
      <c r="SWI256" s="461"/>
      <c r="SWJ256" s="461"/>
      <c r="SWK256" s="461"/>
      <c r="SWL256" s="461"/>
      <c r="SWM256" s="461"/>
      <c r="SWN256" s="461"/>
      <c r="SWO256" s="461"/>
      <c r="SWP256" s="461"/>
      <c r="SWQ256" s="461"/>
      <c r="SWR256" s="461"/>
      <c r="SWS256" s="461"/>
      <c r="SWT256" s="461"/>
      <c r="SWU256" s="461"/>
      <c r="SWV256" s="461"/>
      <c r="SWW256" s="461"/>
      <c r="SWX256" s="461"/>
      <c r="SWY256" s="461"/>
      <c r="SWZ256" s="461"/>
      <c r="SXA256" s="461"/>
      <c r="SXB256" s="461"/>
      <c r="SXC256" s="461"/>
      <c r="SXD256" s="461"/>
      <c r="SXE256" s="461"/>
      <c r="SXF256" s="461"/>
      <c r="SXG256" s="461"/>
      <c r="SXH256" s="461"/>
      <c r="SXI256" s="461"/>
      <c r="SXJ256" s="461"/>
      <c r="SXK256" s="461"/>
      <c r="SXL256" s="461"/>
      <c r="SXM256" s="461"/>
      <c r="SXN256" s="461"/>
      <c r="SXO256" s="461"/>
      <c r="SXP256" s="461"/>
      <c r="SXQ256" s="461"/>
      <c r="SXR256" s="461"/>
      <c r="SXS256" s="461"/>
      <c r="SXT256" s="461"/>
      <c r="SXU256" s="461"/>
      <c r="SXV256" s="461"/>
      <c r="SXW256" s="461"/>
      <c r="SXX256" s="461"/>
      <c r="SXY256" s="461"/>
      <c r="SXZ256" s="461"/>
      <c r="SYA256" s="461"/>
      <c r="SYB256" s="461"/>
      <c r="SYC256" s="461"/>
      <c r="SYD256" s="461"/>
      <c r="SYE256" s="461"/>
      <c r="SYF256" s="461"/>
      <c r="SYG256" s="461"/>
      <c r="SYH256" s="461"/>
      <c r="SYI256" s="461"/>
      <c r="SYJ256" s="461"/>
      <c r="SYK256" s="461"/>
      <c r="SYL256" s="461"/>
      <c r="SYM256" s="461"/>
      <c r="SYN256" s="461"/>
      <c r="SYO256" s="461"/>
      <c r="SYP256" s="461"/>
      <c r="SYQ256" s="461"/>
      <c r="SYR256" s="461"/>
      <c r="SYS256" s="461"/>
      <c r="SYT256" s="461"/>
      <c r="SYU256" s="461"/>
      <c r="SYV256" s="461"/>
      <c r="SYW256" s="461"/>
      <c r="SYX256" s="461"/>
      <c r="SYY256" s="461"/>
      <c r="SYZ256" s="461"/>
      <c r="SZA256" s="461"/>
      <c r="SZB256" s="461"/>
      <c r="SZC256" s="461"/>
      <c r="SZD256" s="461"/>
      <c r="SZE256" s="461"/>
      <c r="SZF256" s="461"/>
      <c r="SZG256" s="461"/>
      <c r="SZH256" s="461"/>
      <c r="SZI256" s="461"/>
      <c r="SZJ256" s="461"/>
      <c r="SZK256" s="461"/>
      <c r="SZL256" s="461"/>
      <c r="SZM256" s="461"/>
      <c r="SZN256" s="461"/>
      <c r="SZO256" s="461"/>
      <c r="SZP256" s="461"/>
      <c r="SZQ256" s="461"/>
      <c r="SZR256" s="461"/>
      <c r="SZS256" s="461"/>
      <c r="SZT256" s="461"/>
      <c r="SZU256" s="461"/>
      <c r="SZV256" s="461"/>
      <c r="SZW256" s="461"/>
      <c r="SZX256" s="461"/>
      <c r="SZY256" s="461"/>
      <c r="SZZ256" s="461"/>
      <c r="TAA256" s="461"/>
      <c r="TAB256" s="461"/>
      <c r="TAC256" s="461"/>
      <c r="TAD256" s="461"/>
      <c r="TAE256" s="461"/>
      <c r="TAF256" s="461"/>
      <c r="TAG256" s="461"/>
      <c r="TAH256" s="461"/>
      <c r="TAI256" s="461"/>
      <c r="TAJ256" s="461"/>
      <c r="TAK256" s="461"/>
      <c r="TAL256" s="461"/>
      <c r="TAM256" s="461"/>
      <c r="TAN256" s="461"/>
      <c r="TAO256" s="461"/>
      <c r="TAP256" s="461"/>
      <c r="TAQ256" s="461"/>
      <c r="TAR256" s="461"/>
      <c r="TAS256" s="461"/>
      <c r="TAT256" s="461"/>
      <c r="TAU256" s="461"/>
      <c r="TAV256" s="461"/>
      <c r="TAW256" s="461"/>
      <c r="TAX256" s="461"/>
      <c r="TAY256" s="461"/>
      <c r="TAZ256" s="461"/>
      <c r="TBA256" s="461"/>
      <c r="TBB256" s="461"/>
      <c r="TBC256" s="461"/>
      <c r="TBD256" s="461"/>
      <c r="TBE256" s="461"/>
      <c r="TBF256" s="461"/>
      <c r="TBG256" s="461"/>
      <c r="TBH256" s="461"/>
      <c r="TBI256" s="461"/>
      <c r="TBJ256" s="461"/>
      <c r="TBK256" s="461"/>
      <c r="TBL256" s="461"/>
      <c r="TBM256" s="461"/>
      <c r="TBN256" s="461"/>
      <c r="TBO256" s="461"/>
      <c r="TBP256" s="461"/>
      <c r="TBQ256" s="461"/>
      <c r="TBR256" s="461"/>
      <c r="TBS256" s="461"/>
      <c r="TBT256" s="461"/>
      <c r="TBU256" s="461"/>
      <c r="TBV256" s="461"/>
      <c r="TBW256" s="461"/>
      <c r="TBX256" s="461"/>
      <c r="TBY256" s="461"/>
      <c r="TBZ256" s="461"/>
      <c r="TCA256" s="461"/>
      <c r="TCB256" s="461"/>
      <c r="TCC256" s="461"/>
      <c r="TCD256" s="461"/>
      <c r="TCE256" s="461"/>
      <c r="TCF256" s="461"/>
      <c r="TCG256" s="461"/>
      <c r="TCH256" s="461"/>
      <c r="TCI256" s="461"/>
      <c r="TCJ256" s="461"/>
      <c r="TCK256" s="461"/>
      <c r="TCL256" s="461"/>
      <c r="TCM256" s="461"/>
      <c r="TCN256" s="461"/>
      <c r="TCO256" s="461"/>
      <c r="TCP256" s="461"/>
      <c r="TCQ256" s="461"/>
      <c r="TCR256" s="461"/>
      <c r="TCS256" s="461"/>
      <c r="TCT256" s="461"/>
      <c r="TCU256" s="461"/>
      <c r="TCV256" s="461"/>
      <c r="TCW256" s="461"/>
      <c r="TCX256" s="461"/>
      <c r="TCY256" s="461"/>
      <c r="TCZ256" s="461"/>
      <c r="TDA256" s="461"/>
      <c r="TDB256" s="461"/>
      <c r="TDC256" s="461"/>
      <c r="TDD256" s="461"/>
      <c r="TDE256" s="461"/>
      <c r="TDF256" s="461"/>
      <c r="TDG256" s="461"/>
      <c r="TDH256" s="461"/>
      <c r="TDI256" s="461"/>
      <c r="TDJ256" s="461"/>
      <c r="TDK256" s="461"/>
      <c r="TDL256" s="461"/>
      <c r="TDM256" s="461"/>
      <c r="TDN256" s="461"/>
      <c r="TDO256" s="461"/>
      <c r="TDP256" s="461"/>
      <c r="TDQ256" s="461"/>
      <c r="TDR256" s="461"/>
      <c r="TDS256" s="461"/>
      <c r="TDT256" s="461"/>
      <c r="TDU256" s="461"/>
      <c r="TDV256" s="461"/>
      <c r="TDW256" s="461"/>
      <c r="TDX256" s="461"/>
      <c r="TDY256" s="461"/>
      <c r="TDZ256" s="461"/>
      <c r="TEA256" s="461"/>
      <c r="TEB256" s="461"/>
      <c r="TEC256" s="461"/>
      <c r="TED256" s="461"/>
      <c r="TEE256" s="461"/>
      <c r="TEF256" s="461"/>
      <c r="TEG256" s="461"/>
      <c r="TEH256" s="461"/>
      <c r="TEI256" s="461"/>
      <c r="TEJ256" s="461"/>
      <c r="TEK256" s="461"/>
      <c r="TEL256" s="461"/>
      <c r="TEM256" s="461"/>
      <c r="TEN256" s="461"/>
      <c r="TEO256" s="461"/>
      <c r="TEP256" s="461"/>
      <c r="TEQ256" s="461"/>
      <c r="TER256" s="461"/>
      <c r="TES256" s="461"/>
      <c r="TET256" s="461"/>
      <c r="TEU256" s="461"/>
      <c r="TEV256" s="461"/>
      <c r="TEW256" s="461"/>
      <c r="TEX256" s="461"/>
      <c r="TEY256" s="461"/>
      <c r="TEZ256" s="461"/>
      <c r="TFA256" s="461"/>
      <c r="TFB256" s="461"/>
      <c r="TFC256" s="461"/>
      <c r="TFD256" s="461"/>
      <c r="TFE256" s="461"/>
      <c r="TFF256" s="461"/>
      <c r="TFG256" s="461"/>
      <c r="TFH256" s="461"/>
      <c r="TFI256" s="461"/>
      <c r="TFJ256" s="461"/>
      <c r="TFK256" s="461"/>
      <c r="TFL256" s="461"/>
      <c r="TFM256" s="461"/>
      <c r="TFN256" s="461"/>
      <c r="TFO256" s="461"/>
      <c r="TFP256" s="461"/>
      <c r="TFQ256" s="461"/>
      <c r="TFR256" s="461"/>
      <c r="TFS256" s="461"/>
      <c r="TFT256" s="461"/>
      <c r="TFU256" s="461"/>
      <c r="TFV256" s="461"/>
      <c r="TFW256" s="461"/>
      <c r="TFX256" s="461"/>
      <c r="TFY256" s="461"/>
      <c r="TFZ256" s="461"/>
      <c r="TGA256" s="461"/>
      <c r="TGB256" s="461"/>
      <c r="TGC256" s="461"/>
      <c r="TGD256" s="461"/>
      <c r="TGE256" s="461"/>
      <c r="TGF256" s="461"/>
      <c r="TGG256" s="461"/>
      <c r="TGH256" s="461"/>
      <c r="TGI256" s="461"/>
      <c r="TGJ256" s="461"/>
      <c r="TGK256" s="461"/>
      <c r="TGL256" s="461"/>
      <c r="TGM256" s="461"/>
      <c r="TGN256" s="461"/>
      <c r="TGO256" s="461"/>
      <c r="TGP256" s="461"/>
      <c r="TGQ256" s="461"/>
      <c r="TGR256" s="461"/>
      <c r="TGS256" s="461"/>
      <c r="TGT256" s="461"/>
      <c r="TGU256" s="461"/>
      <c r="TGV256" s="461"/>
      <c r="TGW256" s="461"/>
      <c r="TGX256" s="461"/>
      <c r="TGY256" s="461"/>
      <c r="TGZ256" s="461"/>
      <c r="THA256" s="461"/>
      <c r="THB256" s="461"/>
      <c r="THC256" s="461"/>
      <c r="THD256" s="461"/>
      <c r="THE256" s="461"/>
      <c r="THF256" s="461"/>
      <c r="THG256" s="461"/>
      <c r="THH256" s="461"/>
      <c r="THI256" s="461"/>
      <c r="THJ256" s="461"/>
      <c r="THK256" s="461"/>
      <c r="THL256" s="461"/>
      <c r="THM256" s="461"/>
      <c r="THN256" s="461"/>
      <c r="THO256" s="461"/>
      <c r="THP256" s="461"/>
      <c r="THQ256" s="461"/>
      <c r="THR256" s="461"/>
      <c r="THS256" s="461"/>
      <c r="THT256" s="461"/>
      <c r="THU256" s="461"/>
      <c r="THV256" s="461"/>
      <c r="THW256" s="461"/>
      <c r="THX256" s="461"/>
      <c r="THY256" s="461"/>
      <c r="THZ256" s="461"/>
      <c r="TIA256" s="461"/>
      <c r="TIB256" s="461"/>
      <c r="TIC256" s="461"/>
      <c r="TID256" s="461"/>
      <c r="TIE256" s="461"/>
      <c r="TIF256" s="461"/>
      <c r="TIG256" s="461"/>
      <c r="TIH256" s="461"/>
      <c r="TII256" s="461"/>
      <c r="TIJ256" s="461"/>
      <c r="TIK256" s="461"/>
      <c r="TIL256" s="461"/>
      <c r="TIM256" s="461"/>
      <c r="TIN256" s="461"/>
      <c r="TIO256" s="461"/>
      <c r="TIP256" s="461"/>
      <c r="TIQ256" s="461"/>
      <c r="TIR256" s="461"/>
      <c r="TIS256" s="461"/>
      <c r="TIT256" s="461"/>
      <c r="TIU256" s="461"/>
      <c r="TIV256" s="461"/>
      <c r="TIW256" s="461"/>
      <c r="TIX256" s="461"/>
      <c r="TIY256" s="461"/>
      <c r="TIZ256" s="461"/>
      <c r="TJA256" s="461"/>
      <c r="TJB256" s="461"/>
      <c r="TJC256" s="461"/>
      <c r="TJD256" s="461"/>
      <c r="TJE256" s="461"/>
      <c r="TJF256" s="461"/>
      <c r="TJG256" s="461"/>
      <c r="TJH256" s="461"/>
      <c r="TJI256" s="461"/>
      <c r="TJJ256" s="461"/>
      <c r="TJK256" s="461"/>
      <c r="TJL256" s="461"/>
      <c r="TJM256" s="461"/>
      <c r="TJN256" s="461"/>
      <c r="TJO256" s="461"/>
      <c r="TJP256" s="461"/>
      <c r="TJQ256" s="461"/>
      <c r="TJR256" s="461"/>
      <c r="TJS256" s="461"/>
      <c r="TJT256" s="461"/>
      <c r="TJU256" s="461"/>
      <c r="TJV256" s="461"/>
      <c r="TJW256" s="461"/>
      <c r="TJX256" s="461"/>
      <c r="TJY256" s="461"/>
      <c r="TJZ256" s="461"/>
      <c r="TKA256" s="461"/>
      <c r="TKB256" s="461"/>
      <c r="TKC256" s="461"/>
      <c r="TKD256" s="461"/>
      <c r="TKE256" s="461"/>
      <c r="TKF256" s="461"/>
      <c r="TKG256" s="461"/>
      <c r="TKH256" s="461"/>
      <c r="TKI256" s="461"/>
      <c r="TKJ256" s="461"/>
      <c r="TKK256" s="461"/>
      <c r="TKL256" s="461"/>
      <c r="TKM256" s="461"/>
      <c r="TKN256" s="461"/>
      <c r="TKO256" s="461"/>
      <c r="TKP256" s="461"/>
      <c r="TKQ256" s="461"/>
      <c r="TKR256" s="461"/>
      <c r="TKS256" s="461"/>
      <c r="TKT256" s="461"/>
      <c r="TKU256" s="461"/>
      <c r="TKV256" s="461"/>
      <c r="TKW256" s="461"/>
      <c r="TKX256" s="461"/>
      <c r="TKY256" s="461"/>
      <c r="TKZ256" s="461"/>
      <c r="TLA256" s="461"/>
      <c r="TLB256" s="461"/>
      <c r="TLC256" s="461"/>
      <c r="TLD256" s="461"/>
      <c r="TLE256" s="461"/>
      <c r="TLF256" s="461"/>
      <c r="TLG256" s="461"/>
      <c r="TLH256" s="461"/>
      <c r="TLI256" s="461"/>
      <c r="TLJ256" s="461"/>
      <c r="TLK256" s="461"/>
      <c r="TLL256" s="461"/>
      <c r="TLM256" s="461"/>
      <c r="TLN256" s="461"/>
      <c r="TLO256" s="461"/>
      <c r="TLP256" s="461"/>
      <c r="TLQ256" s="461"/>
      <c r="TLR256" s="461"/>
      <c r="TLS256" s="461"/>
      <c r="TLT256" s="461"/>
      <c r="TLU256" s="461"/>
      <c r="TLV256" s="461"/>
      <c r="TLW256" s="461"/>
      <c r="TLX256" s="461"/>
      <c r="TLY256" s="461"/>
      <c r="TLZ256" s="461"/>
      <c r="TMA256" s="461"/>
      <c r="TMB256" s="461"/>
      <c r="TMC256" s="461"/>
      <c r="TMD256" s="461"/>
      <c r="TME256" s="461"/>
      <c r="TMF256" s="461"/>
      <c r="TMG256" s="461"/>
      <c r="TMH256" s="461"/>
      <c r="TMI256" s="461"/>
      <c r="TMJ256" s="461"/>
      <c r="TMK256" s="461"/>
      <c r="TML256" s="461"/>
      <c r="TMM256" s="461"/>
      <c r="TMN256" s="461"/>
      <c r="TMO256" s="461"/>
      <c r="TMP256" s="461"/>
      <c r="TMQ256" s="461"/>
      <c r="TMR256" s="461"/>
      <c r="TMS256" s="461"/>
      <c r="TMT256" s="461"/>
      <c r="TMU256" s="461"/>
      <c r="TMV256" s="461"/>
      <c r="TMW256" s="461"/>
      <c r="TMX256" s="461"/>
      <c r="TMY256" s="461"/>
      <c r="TMZ256" s="461"/>
      <c r="TNA256" s="461"/>
      <c r="TNB256" s="461"/>
      <c r="TNC256" s="461"/>
      <c r="TND256" s="461"/>
      <c r="TNE256" s="461"/>
      <c r="TNF256" s="461"/>
      <c r="TNG256" s="461"/>
      <c r="TNH256" s="461"/>
      <c r="TNI256" s="461"/>
      <c r="TNJ256" s="461"/>
      <c r="TNK256" s="461"/>
      <c r="TNL256" s="461"/>
      <c r="TNM256" s="461"/>
      <c r="TNN256" s="461"/>
      <c r="TNO256" s="461"/>
      <c r="TNP256" s="461"/>
      <c r="TNQ256" s="461"/>
      <c r="TNR256" s="461"/>
      <c r="TNS256" s="461"/>
      <c r="TNT256" s="461"/>
      <c r="TNU256" s="461"/>
      <c r="TNV256" s="461"/>
      <c r="TNW256" s="461"/>
      <c r="TNX256" s="461"/>
      <c r="TNY256" s="461"/>
      <c r="TNZ256" s="461"/>
      <c r="TOA256" s="461"/>
      <c r="TOB256" s="461"/>
      <c r="TOC256" s="461"/>
      <c r="TOD256" s="461"/>
      <c r="TOE256" s="461"/>
      <c r="TOF256" s="461"/>
      <c r="TOG256" s="461"/>
      <c r="TOH256" s="461"/>
      <c r="TOI256" s="461"/>
      <c r="TOJ256" s="461"/>
      <c r="TOK256" s="461"/>
      <c r="TOL256" s="461"/>
      <c r="TOM256" s="461"/>
      <c r="TON256" s="461"/>
      <c r="TOO256" s="461"/>
      <c r="TOP256" s="461"/>
      <c r="TOQ256" s="461"/>
      <c r="TOR256" s="461"/>
      <c r="TOS256" s="461"/>
      <c r="TOT256" s="461"/>
      <c r="TOU256" s="461"/>
      <c r="TOV256" s="461"/>
      <c r="TOW256" s="461"/>
      <c r="TOX256" s="461"/>
      <c r="TOY256" s="461"/>
      <c r="TOZ256" s="461"/>
      <c r="TPA256" s="461"/>
      <c r="TPB256" s="461"/>
      <c r="TPC256" s="461"/>
      <c r="TPD256" s="461"/>
      <c r="TPE256" s="461"/>
      <c r="TPF256" s="461"/>
      <c r="TPG256" s="461"/>
      <c r="TPH256" s="461"/>
      <c r="TPI256" s="461"/>
      <c r="TPJ256" s="461"/>
      <c r="TPK256" s="461"/>
      <c r="TPL256" s="461"/>
      <c r="TPM256" s="461"/>
      <c r="TPN256" s="461"/>
      <c r="TPO256" s="461"/>
      <c r="TPP256" s="461"/>
      <c r="TPQ256" s="461"/>
      <c r="TPR256" s="461"/>
      <c r="TPS256" s="461"/>
      <c r="TPT256" s="461"/>
      <c r="TPU256" s="461"/>
      <c r="TPV256" s="461"/>
      <c r="TPW256" s="461"/>
      <c r="TPX256" s="461"/>
      <c r="TPY256" s="461"/>
      <c r="TPZ256" s="461"/>
      <c r="TQA256" s="461"/>
      <c r="TQB256" s="461"/>
      <c r="TQC256" s="461"/>
      <c r="TQD256" s="461"/>
      <c r="TQE256" s="461"/>
      <c r="TQF256" s="461"/>
      <c r="TQG256" s="461"/>
      <c r="TQH256" s="461"/>
      <c r="TQI256" s="461"/>
      <c r="TQJ256" s="461"/>
      <c r="TQK256" s="461"/>
      <c r="TQL256" s="461"/>
      <c r="TQM256" s="461"/>
      <c r="TQN256" s="461"/>
      <c r="TQO256" s="461"/>
      <c r="TQP256" s="461"/>
      <c r="TQQ256" s="461"/>
      <c r="TQR256" s="461"/>
      <c r="TQS256" s="461"/>
      <c r="TQT256" s="461"/>
      <c r="TQU256" s="461"/>
      <c r="TQV256" s="461"/>
      <c r="TQW256" s="461"/>
      <c r="TQX256" s="461"/>
      <c r="TQY256" s="461"/>
      <c r="TQZ256" s="461"/>
      <c r="TRA256" s="461"/>
      <c r="TRB256" s="461"/>
      <c r="TRC256" s="461"/>
      <c r="TRD256" s="461"/>
      <c r="TRE256" s="461"/>
      <c r="TRF256" s="461"/>
      <c r="TRG256" s="461"/>
      <c r="TRH256" s="461"/>
      <c r="TRI256" s="461"/>
      <c r="TRJ256" s="461"/>
      <c r="TRK256" s="461"/>
      <c r="TRL256" s="461"/>
      <c r="TRM256" s="461"/>
      <c r="TRN256" s="461"/>
      <c r="TRO256" s="461"/>
      <c r="TRP256" s="461"/>
      <c r="TRQ256" s="461"/>
      <c r="TRR256" s="461"/>
      <c r="TRS256" s="461"/>
      <c r="TRT256" s="461"/>
      <c r="TRU256" s="461"/>
      <c r="TRV256" s="461"/>
      <c r="TRW256" s="461"/>
      <c r="TRX256" s="461"/>
      <c r="TRY256" s="461"/>
      <c r="TRZ256" s="461"/>
      <c r="TSA256" s="461"/>
      <c r="TSB256" s="461"/>
      <c r="TSC256" s="461"/>
      <c r="TSD256" s="461"/>
      <c r="TSE256" s="461"/>
      <c r="TSF256" s="461"/>
      <c r="TSG256" s="461"/>
      <c r="TSH256" s="461"/>
      <c r="TSI256" s="461"/>
      <c r="TSJ256" s="461"/>
      <c r="TSK256" s="461"/>
      <c r="TSL256" s="461"/>
      <c r="TSM256" s="461"/>
      <c r="TSN256" s="461"/>
      <c r="TSO256" s="461"/>
      <c r="TSP256" s="461"/>
      <c r="TSQ256" s="461"/>
      <c r="TSR256" s="461"/>
      <c r="TSS256" s="461"/>
      <c r="TST256" s="461"/>
      <c r="TSU256" s="461"/>
      <c r="TSV256" s="461"/>
      <c r="TSW256" s="461"/>
      <c r="TSX256" s="461"/>
      <c r="TSY256" s="461"/>
      <c r="TSZ256" s="461"/>
      <c r="TTA256" s="461"/>
      <c r="TTB256" s="461"/>
      <c r="TTC256" s="461"/>
      <c r="TTD256" s="461"/>
      <c r="TTE256" s="461"/>
      <c r="TTF256" s="461"/>
      <c r="TTG256" s="461"/>
      <c r="TTH256" s="461"/>
      <c r="TTI256" s="461"/>
      <c r="TTJ256" s="461"/>
      <c r="TTK256" s="461"/>
      <c r="TTL256" s="461"/>
      <c r="TTM256" s="461"/>
      <c r="TTN256" s="461"/>
      <c r="TTO256" s="461"/>
      <c r="TTP256" s="461"/>
      <c r="TTQ256" s="461"/>
      <c r="TTR256" s="461"/>
      <c r="TTS256" s="461"/>
      <c r="TTT256" s="461"/>
      <c r="TTU256" s="461"/>
      <c r="TTV256" s="461"/>
      <c r="TTW256" s="461"/>
      <c r="TTX256" s="461"/>
      <c r="TTY256" s="461"/>
      <c r="TTZ256" s="461"/>
      <c r="TUA256" s="461"/>
      <c r="TUB256" s="461"/>
      <c r="TUC256" s="461"/>
      <c r="TUD256" s="461"/>
      <c r="TUE256" s="461"/>
      <c r="TUF256" s="461"/>
      <c r="TUG256" s="461"/>
      <c r="TUH256" s="461"/>
      <c r="TUI256" s="461"/>
      <c r="TUJ256" s="461"/>
      <c r="TUK256" s="461"/>
      <c r="TUL256" s="461"/>
      <c r="TUM256" s="461"/>
      <c r="TUN256" s="461"/>
      <c r="TUO256" s="461"/>
      <c r="TUP256" s="461"/>
      <c r="TUQ256" s="461"/>
      <c r="TUR256" s="461"/>
      <c r="TUS256" s="461"/>
      <c r="TUT256" s="461"/>
      <c r="TUU256" s="461"/>
      <c r="TUV256" s="461"/>
      <c r="TUW256" s="461"/>
      <c r="TUX256" s="461"/>
      <c r="TUY256" s="461"/>
      <c r="TUZ256" s="461"/>
      <c r="TVA256" s="461"/>
      <c r="TVB256" s="461"/>
      <c r="TVC256" s="461"/>
      <c r="TVD256" s="461"/>
      <c r="TVE256" s="461"/>
      <c r="TVF256" s="461"/>
      <c r="TVG256" s="461"/>
      <c r="TVH256" s="461"/>
      <c r="TVI256" s="461"/>
      <c r="TVJ256" s="461"/>
      <c r="TVK256" s="461"/>
      <c r="TVL256" s="461"/>
      <c r="TVM256" s="461"/>
      <c r="TVN256" s="461"/>
      <c r="TVO256" s="461"/>
      <c r="TVP256" s="461"/>
      <c r="TVQ256" s="461"/>
      <c r="TVR256" s="461"/>
      <c r="TVS256" s="461"/>
      <c r="TVT256" s="461"/>
      <c r="TVU256" s="461"/>
      <c r="TVV256" s="461"/>
      <c r="TVW256" s="461"/>
      <c r="TVX256" s="461"/>
      <c r="TVY256" s="461"/>
      <c r="TVZ256" s="461"/>
      <c r="TWA256" s="461"/>
      <c r="TWB256" s="461"/>
      <c r="TWC256" s="461"/>
      <c r="TWD256" s="461"/>
      <c r="TWE256" s="461"/>
      <c r="TWF256" s="461"/>
      <c r="TWG256" s="461"/>
      <c r="TWH256" s="461"/>
      <c r="TWI256" s="461"/>
      <c r="TWJ256" s="461"/>
      <c r="TWK256" s="461"/>
      <c r="TWL256" s="461"/>
      <c r="TWM256" s="461"/>
      <c r="TWN256" s="461"/>
      <c r="TWO256" s="461"/>
      <c r="TWP256" s="461"/>
      <c r="TWQ256" s="461"/>
      <c r="TWR256" s="461"/>
      <c r="TWS256" s="461"/>
      <c r="TWT256" s="461"/>
      <c r="TWU256" s="461"/>
      <c r="TWV256" s="461"/>
      <c r="TWW256" s="461"/>
      <c r="TWX256" s="461"/>
      <c r="TWY256" s="461"/>
      <c r="TWZ256" s="461"/>
      <c r="TXA256" s="461"/>
      <c r="TXB256" s="461"/>
      <c r="TXC256" s="461"/>
      <c r="TXD256" s="461"/>
      <c r="TXE256" s="461"/>
      <c r="TXF256" s="461"/>
      <c r="TXG256" s="461"/>
      <c r="TXH256" s="461"/>
      <c r="TXI256" s="461"/>
      <c r="TXJ256" s="461"/>
      <c r="TXK256" s="461"/>
      <c r="TXL256" s="461"/>
      <c r="TXM256" s="461"/>
      <c r="TXN256" s="461"/>
      <c r="TXO256" s="461"/>
      <c r="TXP256" s="461"/>
      <c r="TXQ256" s="461"/>
      <c r="TXR256" s="461"/>
      <c r="TXS256" s="461"/>
      <c r="TXT256" s="461"/>
      <c r="TXU256" s="461"/>
      <c r="TXV256" s="461"/>
      <c r="TXW256" s="461"/>
      <c r="TXX256" s="461"/>
      <c r="TXY256" s="461"/>
      <c r="TXZ256" s="461"/>
      <c r="TYA256" s="461"/>
      <c r="TYB256" s="461"/>
      <c r="TYC256" s="461"/>
      <c r="TYD256" s="461"/>
      <c r="TYE256" s="461"/>
      <c r="TYF256" s="461"/>
      <c r="TYG256" s="461"/>
      <c r="TYH256" s="461"/>
      <c r="TYI256" s="461"/>
      <c r="TYJ256" s="461"/>
      <c r="TYK256" s="461"/>
      <c r="TYL256" s="461"/>
      <c r="TYM256" s="461"/>
      <c r="TYN256" s="461"/>
      <c r="TYO256" s="461"/>
      <c r="TYP256" s="461"/>
      <c r="TYQ256" s="461"/>
      <c r="TYR256" s="461"/>
      <c r="TYS256" s="461"/>
      <c r="TYT256" s="461"/>
      <c r="TYU256" s="461"/>
      <c r="TYV256" s="461"/>
      <c r="TYW256" s="461"/>
      <c r="TYX256" s="461"/>
      <c r="TYY256" s="461"/>
      <c r="TYZ256" s="461"/>
      <c r="TZA256" s="461"/>
      <c r="TZB256" s="461"/>
      <c r="TZC256" s="461"/>
      <c r="TZD256" s="461"/>
      <c r="TZE256" s="461"/>
      <c r="TZF256" s="461"/>
      <c r="TZG256" s="461"/>
      <c r="TZH256" s="461"/>
      <c r="TZI256" s="461"/>
      <c r="TZJ256" s="461"/>
      <c r="TZK256" s="461"/>
      <c r="TZL256" s="461"/>
      <c r="TZM256" s="461"/>
      <c r="TZN256" s="461"/>
      <c r="TZO256" s="461"/>
      <c r="TZP256" s="461"/>
      <c r="TZQ256" s="461"/>
      <c r="TZR256" s="461"/>
      <c r="TZS256" s="461"/>
      <c r="TZT256" s="461"/>
      <c r="TZU256" s="461"/>
      <c r="TZV256" s="461"/>
      <c r="TZW256" s="461"/>
      <c r="TZX256" s="461"/>
      <c r="TZY256" s="461"/>
      <c r="TZZ256" s="461"/>
      <c r="UAA256" s="461"/>
      <c r="UAB256" s="461"/>
      <c r="UAC256" s="461"/>
      <c r="UAD256" s="461"/>
      <c r="UAE256" s="461"/>
      <c r="UAF256" s="461"/>
      <c r="UAG256" s="461"/>
      <c r="UAH256" s="461"/>
      <c r="UAI256" s="461"/>
      <c r="UAJ256" s="461"/>
      <c r="UAK256" s="461"/>
      <c r="UAL256" s="461"/>
      <c r="UAM256" s="461"/>
      <c r="UAN256" s="461"/>
      <c r="UAO256" s="461"/>
      <c r="UAP256" s="461"/>
      <c r="UAQ256" s="461"/>
      <c r="UAR256" s="461"/>
      <c r="UAS256" s="461"/>
      <c r="UAT256" s="461"/>
      <c r="UAU256" s="461"/>
      <c r="UAV256" s="461"/>
      <c r="UAW256" s="461"/>
      <c r="UAX256" s="461"/>
      <c r="UAY256" s="461"/>
      <c r="UAZ256" s="461"/>
      <c r="UBA256" s="461"/>
      <c r="UBB256" s="461"/>
      <c r="UBC256" s="461"/>
      <c r="UBD256" s="461"/>
      <c r="UBE256" s="461"/>
      <c r="UBF256" s="461"/>
      <c r="UBG256" s="461"/>
      <c r="UBH256" s="461"/>
      <c r="UBI256" s="461"/>
      <c r="UBJ256" s="461"/>
      <c r="UBK256" s="461"/>
      <c r="UBL256" s="461"/>
      <c r="UBM256" s="461"/>
      <c r="UBN256" s="461"/>
      <c r="UBO256" s="461"/>
      <c r="UBP256" s="461"/>
      <c r="UBQ256" s="461"/>
      <c r="UBR256" s="461"/>
      <c r="UBS256" s="461"/>
      <c r="UBT256" s="461"/>
      <c r="UBU256" s="461"/>
      <c r="UBV256" s="461"/>
      <c r="UBW256" s="461"/>
      <c r="UBX256" s="461"/>
      <c r="UBY256" s="461"/>
      <c r="UBZ256" s="461"/>
      <c r="UCA256" s="461"/>
      <c r="UCB256" s="461"/>
      <c r="UCC256" s="461"/>
      <c r="UCD256" s="461"/>
      <c r="UCE256" s="461"/>
      <c r="UCF256" s="461"/>
      <c r="UCG256" s="461"/>
      <c r="UCH256" s="461"/>
      <c r="UCI256" s="461"/>
      <c r="UCJ256" s="461"/>
      <c r="UCK256" s="461"/>
      <c r="UCL256" s="461"/>
      <c r="UCM256" s="461"/>
      <c r="UCN256" s="461"/>
      <c r="UCO256" s="461"/>
      <c r="UCP256" s="461"/>
      <c r="UCQ256" s="461"/>
      <c r="UCR256" s="461"/>
      <c r="UCS256" s="461"/>
      <c r="UCT256" s="461"/>
      <c r="UCU256" s="461"/>
      <c r="UCV256" s="461"/>
      <c r="UCW256" s="461"/>
      <c r="UCX256" s="461"/>
      <c r="UCY256" s="461"/>
      <c r="UCZ256" s="461"/>
      <c r="UDA256" s="461"/>
      <c r="UDB256" s="461"/>
      <c r="UDC256" s="461"/>
      <c r="UDD256" s="461"/>
      <c r="UDE256" s="461"/>
      <c r="UDF256" s="461"/>
      <c r="UDG256" s="461"/>
      <c r="UDH256" s="461"/>
      <c r="UDI256" s="461"/>
      <c r="UDJ256" s="461"/>
      <c r="UDK256" s="461"/>
      <c r="UDL256" s="461"/>
      <c r="UDM256" s="461"/>
      <c r="UDN256" s="461"/>
      <c r="UDO256" s="461"/>
      <c r="UDP256" s="461"/>
      <c r="UDQ256" s="461"/>
      <c r="UDR256" s="461"/>
      <c r="UDS256" s="461"/>
      <c r="UDT256" s="461"/>
      <c r="UDU256" s="461"/>
      <c r="UDV256" s="461"/>
      <c r="UDW256" s="461"/>
      <c r="UDX256" s="461"/>
      <c r="UDY256" s="461"/>
      <c r="UDZ256" s="461"/>
      <c r="UEA256" s="461"/>
      <c r="UEB256" s="461"/>
      <c r="UEC256" s="461"/>
      <c r="UED256" s="461"/>
      <c r="UEE256" s="461"/>
      <c r="UEF256" s="461"/>
      <c r="UEG256" s="461"/>
      <c r="UEH256" s="461"/>
      <c r="UEI256" s="461"/>
      <c r="UEJ256" s="461"/>
      <c r="UEK256" s="461"/>
      <c r="UEL256" s="461"/>
      <c r="UEM256" s="461"/>
      <c r="UEN256" s="461"/>
      <c r="UEO256" s="461"/>
      <c r="UEP256" s="461"/>
      <c r="UEQ256" s="461"/>
      <c r="UER256" s="461"/>
      <c r="UES256" s="461"/>
      <c r="UET256" s="461"/>
      <c r="UEU256" s="461"/>
      <c r="UEV256" s="461"/>
      <c r="UEW256" s="461"/>
      <c r="UEX256" s="461"/>
      <c r="UEY256" s="461"/>
      <c r="UEZ256" s="461"/>
      <c r="UFA256" s="461"/>
      <c r="UFB256" s="461"/>
      <c r="UFC256" s="461"/>
      <c r="UFD256" s="461"/>
      <c r="UFE256" s="461"/>
      <c r="UFF256" s="461"/>
      <c r="UFG256" s="461"/>
      <c r="UFH256" s="461"/>
      <c r="UFI256" s="461"/>
      <c r="UFJ256" s="461"/>
      <c r="UFK256" s="461"/>
      <c r="UFL256" s="461"/>
      <c r="UFM256" s="461"/>
      <c r="UFN256" s="461"/>
      <c r="UFO256" s="461"/>
      <c r="UFP256" s="461"/>
      <c r="UFQ256" s="461"/>
      <c r="UFR256" s="461"/>
      <c r="UFS256" s="461"/>
      <c r="UFT256" s="461"/>
      <c r="UFU256" s="461"/>
      <c r="UFV256" s="461"/>
      <c r="UFW256" s="461"/>
      <c r="UFX256" s="461"/>
      <c r="UFY256" s="461"/>
      <c r="UFZ256" s="461"/>
      <c r="UGA256" s="461"/>
      <c r="UGB256" s="461"/>
      <c r="UGC256" s="461"/>
      <c r="UGD256" s="461"/>
      <c r="UGE256" s="461"/>
      <c r="UGF256" s="461"/>
      <c r="UGG256" s="461"/>
      <c r="UGH256" s="461"/>
      <c r="UGI256" s="461"/>
      <c r="UGJ256" s="461"/>
      <c r="UGK256" s="461"/>
      <c r="UGL256" s="461"/>
      <c r="UGM256" s="461"/>
      <c r="UGN256" s="461"/>
      <c r="UGO256" s="461"/>
      <c r="UGP256" s="461"/>
      <c r="UGQ256" s="461"/>
      <c r="UGR256" s="461"/>
      <c r="UGS256" s="461"/>
      <c r="UGT256" s="461"/>
      <c r="UGU256" s="461"/>
      <c r="UGV256" s="461"/>
      <c r="UGW256" s="461"/>
      <c r="UGX256" s="461"/>
      <c r="UGY256" s="461"/>
      <c r="UGZ256" s="461"/>
      <c r="UHA256" s="461"/>
      <c r="UHB256" s="461"/>
      <c r="UHC256" s="461"/>
      <c r="UHD256" s="461"/>
      <c r="UHE256" s="461"/>
      <c r="UHF256" s="461"/>
      <c r="UHG256" s="461"/>
      <c r="UHH256" s="461"/>
      <c r="UHI256" s="461"/>
      <c r="UHJ256" s="461"/>
      <c r="UHK256" s="461"/>
      <c r="UHL256" s="461"/>
      <c r="UHM256" s="461"/>
      <c r="UHN256" s="461"/>
      <c r="UHO256" s="461"/>
      <c r="UHP256" s="461"/>
      <c r="UHQ256" s="461"/>
      <c r="UHR256" s="461"/>
      <c r="UHS256" s="461"/>
      <c r="UHT256" s="461"/>
      <c r="UHU256" s="461"/>
      <c r="UHV256" s="461"/>
      <c r="UHW256" s="461"/>
      <c r="UHX256" s="461"/>
      <c r="UHY256" s="461"/>
      <c r="UHZ256" s="461"/>
      <c r="UIA256" s="461"/>
      <c r="UIB256" s="461"/>
      <c r="UIC256" s="461"/>
      <c r="UID256" s="461"/>
      <c r="UIE256" s="461"/>
      <c r="UIF256" s="461"/>
      <c r="UIG256" s="461"/>
      <c r="UIH256" s="461"/>
      <c r="UII256" s="461"/>
      <c r="UIJ256" s="461"/>
      <c r="UIK256" s="461"/>
      <c r="UIL256" s="461"/>
      <c r="UIM256" s="461"/>
      <c r="UIN256" s="461"/>
      <c r="UIO256" s="461"/>
      <c r="UIP256" s="461"/>
      <c r="UIQ256" s="461"/>
      <c r="UIR256" s="461"/>
      <c r="UIS256" s="461"/>
      <c r="UIT256" s="461"/>
      <c r="UIU256" s="461"/>
      <c r="UIV256" s="461"/>
      <c r="UIW256" s="461"/>
      <c r="UIX256" s="461"/>
      <c r="UIY256" s="461"/>
      <c r="UIZ256" s="461"/>
      <c r="UJA256" s="461"/>
      <c r="UJB256" s="461"/>
      <c r="UJC256" s="461"/>
      <c r="UJD256" s="461"/>
      <c r="UJE256" s="461"/>
      <c r="UJF256" s="461"/>
      <c r="UJG256" s="461"/>
      <c r="UJH256" s="461"/>
      <c r="UJI256" s="461"/>
      <c r="UJJ256" s="461"/>
      <c r="UJK256" s="461"/>
      <c r="UJL256" s="461"/>
      <c r="UJM256" s="461"/>
      <c r="UJN256" s="461"/>
      <c r="UJO256" s="461"/>
      <c r="UJP256" s="461"/>
      <c r="UJQ256" s="461"/>
      <c r="UJR256" s="461"/>
      <c r="UJS256" s="461"/>
      <c r="UJT256" s="461"/>
      <c r="UJU256" s="461"/>
      <c r="UJV256" s="461"/>
      <c r="UJW256" s="461"/>
      <c r="UJX256" s="461"/>
      <c r="UJY256" s="461"/>
      <c r="UJZ256" s="461"/>
      <c r="UKA256" s="461"/>
      <c r="UKB256" s="461"/>
      <c r="UKC256" s="461"/>
      <c r="UKD256" s="461"/>
      <c r="UKE256" s="461"/>
      <c r="UKF256" s="461"/>
      <c r="UKG256" s="461"/>
      <c r="UKH256" s="461"/>
      <c r="UKI256" s="461"/>
      <c r="UKJ256" s="461"/>
      <c r="UKK256" s="461"/>
      <c r="UKL256" s="461"/>
      <c r="UKM256" s="461"/>
      <c r="UKN256" s="461"/>
      <c r="UKO256" s="461"/>
      <c r="UKP256" s="461"/>
      <c r="UKQ256" s="461"/>
      <c r="UKR256" s="461"/>
      <c r="UKS256" s="461"/>
      <c r="UKT256" s="461"/>
      <c r="UKU256" s="461"/>
      <c r="UKV256" s="461"/>
      <c r="UKW256" s="461"/>
      <c r="UKX256" s="461"/>
      <c r="UKY256" s="461"/>
      <c r="UKZ256" s="461"/>
      <c r="ULA256" s="461"/>
      <c r="ULB256" s="461"/>
      <c r="ULC256" s="461"/>
      <c r="ULD256" s="461"/>
      <c r="ULE256" s="461"/>
      <c r="ULF256" s="461"/>
      <c r="ULG256" s="461"/>
      <c r="ULH256" s="461"/>
      <c r="ULI256" s="461"/>
      <c r="ULJ256" s="461"/>
      <c r="ULK256" s="461"/>
      <c r="ULL256" s="461"/>
      <c r="ULM256" s="461"/>
      <c r="ULN256" s="461"/>
      <c r="ULO256" s="461"/>
      <c r="ULP256" s="461"/>
      <c r="ULQ256" s="461"/>
      <c r="ULR256" s="461"/>
      <c r="ULS256" s="461"/>
      <c r="ULT256" s="461"/>
      <c r="ULU256" s="461"/>
      <c r="ULV256" s="461"/>
      <c r="ULW256" s="461"/>
      <c r="ULX256" s="461"/>
      <c r="ULY256" s="461"/>
      <c r="ULZ256" s="461"/>
      <c r="UMA256" s="461"/>
      <c r="UMB256" s="461"/>
      <c r="UMC256" s="461"/>
      <c r="UMD256" s="461"/>
      <c r="UME256" s="461"/>
      <c r="UMF256" s="461"/>
      <c r="UMG256" s="461"/>
      <c r="UMH256" s="461"/>
      <c r="UMI256" s="461"/>
      <c r="UMJ256" s="461"/>
      <c r="UMK256" s="461"/>
      <c r="UML256" s="461"/>
      <c r="UMM256" s="461"/>
      <c r="UMN256" s="461"/>
      <c r="UMO256" s="461"/>
      <c r="UMP256" s="461"/>
      <c r="UMQ256" s="461"/>
      <c r="UMR256" s="461"/>
      <c r="UMS256" s="461"/>
      <c r="UMT256" s="461"/>
      <c r="UMU256" s="461"/>
      <c r="UMV256" s="461"/>
      <c r="UMW256" s="461"/>
      <c r="UMX256" s="461"/>
      <c r="UMY256" s="461"/>
      <c r="UMZ256" s="461"/>
      <c r="UNA256" s="461"/>
      <c r="UNB256" s="461"/>
      <c r="UNC256" s="461"/>
      <c r="UND256" s="461"/>
      <c r="UNE256" s="461"/>
      <c r="UNF256" s="461"/>
      <c r="UNG256" s="461"/>
      <c r="UNH256" s="461"/>
      <c r="UNI256" s="461"/>
      <c r="UNJ256" s="461"/>
      <c r="UNK256" s="461"/>
      <c r="UNL256" s="461"/>
      <c r="UNM256" s="461"/>
      <c r="UNN256" s="461"/>
      <c r="UNO256" s="461"/>
      <c r="UNP256" s="461"/>
      <c r="UNQ256" s="461"/>
      <c r="UNR256" s="461"/>
      <c r="UNS256" s="461"/>
      <c r="UNT256" s="461"/>
      <c r="UNU256" s="461"/>
      <c r="UNV256" s="461"/>
      <c r="UNW256" s="461"/>
      <c r="UNX256" s="461"/>
      <c r="UNY256" s="461"/>
      <c r="UNZ256" s="461"/>
      <c r="UOA256" s="461"/>
      <c r="UOB256" s="461"/>
      <c r="UOC256" s="461"/>
      <c r="UOD256" s="461"/>
      <c r="UOE256" s="461"/>
      <c r="UOF256" s="461"/>
      <c r="UOG256" s="461"/>
      <c r="UOH256" s="461"/>
      <c r="UOI256" s="461"/>
      <c r="UOJ256" s="461"/>
      <c r="UOK256" s="461"/>
      <c r="UOL256" s="461"/>
      <c r="UOM256" s="461"/>
      <c r="UON256" s="461"/>
      <c r="UOO256" s="461"/>
      <c r="UOP256" s="461"/>
      <c r="UOQ256" s="461"/>
      <c r="UOR256" s="461"/>
      <c r="UOS256" s="461"/>
      <c r="UOT256" s="461"/>
      <c r="UOU256" s="461"/>
      <c r="UOV256" s="461"/>
      <c r="UOW256" s="461"/>
      <c r="UOX256" s="461"/>
      <c r="UOY256" s="461"/>
      <c r="UOZ256" s="461"/>
      <c r="UPA256" s="461"/>
      <c r="UPB256" s="461"/>
      <c r="UPC256" s="461"/>
      <c r="UPD256" s="461"/>
      <c r="UPE256" s="461"/>
      <c r="UPF256" s="461"/>
      <c r="UPG256" s="461"/>
      <c r="UPH256" s="461"/>
      <c r="UPI256" s="461"/>
      <c r="UPJ256" s="461"/>
      <c r="UPK256" s="461"/>
      <c r="UPL256" s="461"/>
      <c r="UPM256" s="461"/>
      <c r="UPN256" s="461"/>
      <c r="UPO256" s="461"/>
      <c r="UPP256" s="461"/>
      <c r="UPQ256" s="461"/>
      <c r="UPR256" s="461"/>
      <c r="UPS256" s="461"/>
      <c r="UPT256" s="461"/>
      <c r="UPU256" s="461"/>
      <c r="UPV256" s="461"/>
      <c r="UPW256" s="461"/>
      <c r="UPX256" s="461"/>
      <c r="UPY256" s="461"/>
      <c r="UPZ256" s="461"/>
      <c r="UQA256" s="461"/>
      <c r="UQB256" s="461"/>
      <c r="UQC256" s="461"/>
      <c r="UQD256" s="461"/>
      <c r="UQE256" s="461"/>
      <c r="UQF256" s="461"/>
      <c r="UQG256" s="461"/>
      <c r="UQH256" s="461"/>
      <c r="UQI256" s="461"/>
      <c r="UQJ256" s="461"/>
      <c r="UQK256" s="461"/>
      <c r="UQL256" s="461"/>
      <c r="UQM256" s="461"/>
      <c r="UQN256" s="461"/>
      <c r="UQO256" s="461"/>
      <c r="UQP256" s="461"/>
      <c r="UQQ256" s="461"/>
      <c r="UQR256" s="461"/>
      <c r="UQS256" s="461"/>
      <c r="UQT256" s="461"/>
      <c r="UQU256" s="461"/>
      <c r="UQV256" s="461"/>
      <c r="UQW256" s="461"/>
      <c r="UQX256" s="461"/>
      <c r="UQY256" s="461"/>
      <c r="UQZ256" s="461"/>
      <c r="URA256" s="461"/>
      <c r="URB256" s="461"/>
      <c r="URC256" s="461"/>
      <c r="URD256" s="461"/>
      <c r="URE256" s="461"/>
      <c r="URF256" s="461"/>
      <c r="URG256" s="461"/>
      <c r="URH256" s="461"/>
      <c r="URI256" s="461"/>
      <c r="URJ256" s="461"/>
      <c r="URK256" s="461"/>
      <c r="URL256" s="461"/>
      <c r="URM256" s="461"/>
      <c r="URN256" s="461"/>
      <c r="URO256" s="461"/>
      <c r="URP256" s="461"/>
      <c r="URQ256" s="461"/>
      <c r="URR256" s="461"/>
      <c r="URS256" s="461"/>
      <c r="URT256" s="461"/>
      <c r="URU256" s="461"/>
      <c r="URV256" s="461"/>
      <c r="URW256" s="461"/>
      <c r="URX256" s="461"/>
      <c r="URY256" s="461"/>
      <c r="URZ256" s="461"/>
      <c r="USA256" s="461"/>
      <c r="USB256" s="461"/>
      <c r="USC256" s="461"/>
      <c r="USD256" s="461"/>
      <c r="USE256" s="461"/>
      <c r="USF256" s="461"/>
      <c r="USG256" s="461"/>
      <c r="USH256" s="461"/>
      <c r="USI256" s="461"/>
      <c r="USJ256" s="461"/>
      <c r="USK256" s="461"/>
      <c r="USL256" s="461"/>
      <c r="USM256" s="461"/>
      <c r="USN256" s="461"/>
      <c r="USO256" s="461"/>
      <c r="USP256" s="461"/>
      <c r="USQ256" s="461"/>
      <c r="USR256" s="461"/>
      <c r="USS256" s="461"/>
      <c r="UST256" s="461"/>
      <c r="USU256" s="461"/>
      <c r="USV256" s="461"/>
      <c r="USW256" s="461"/>
      <c r="USX256" s="461"/>
      <c r="USY256" s="461"/>
      <c r="USZ256" s="461"/>
      <c r="UTA256" s="461"/>
      <c r="UTB256" s="461"/>
      <c r="UTC256" s="461"/>
      <c r="UTD256" s="461"/>
      <c r="UTE256" s="461"/>
      <c r="UTF256" s="461"/>
      <c r="UTG256" s="461"/>
      <c r="UTH256" s="461"/>
      <c r="UTI256" s="461"/>
      <c r="UTJ256" s="461"/>
      <c r="UTK256" s="461"/>
      <c r="UTL256" s="461"/>
      <c r="UTM256" s="461"/>
      <c r="UTN256" s="461"/>
      <c r="UTO256" s="461"/>
      <c r="UTP256" s="461"/>
      <c r="UTQ256" s="461"/>
      <c r="UTR256" s="461"/>
      <c r="UTS256" s="461"/>
      <c r="UTT256" s="461"/>
      <c r="UTU256" s="461"/>
      <c r="UTV256" s="461"/>
      <c r="UTW256" s="461"/>
      <c r="UTX256" s="461"/>
      <c r="UTY256" s="461"/>
      <c r="UTZ256" s="461"/>
      <c r="UUA256" s="461"/>
      <c r="UUB256" s="461"/>
      <c r="UUC256" s="461"/>
      <c r="UUD256" s="461"/>
      <c r="UUE256" s="461"/>
      <c r="UUF256" s="461"/>
      <c r="UUG256" s="461"/>
      <c r="UUH256" s="461"/>
      <c r="UUI256" s="461"/>
      <c r="UUJ256" s="461"/>
      <c r="UUK256" s="461"/>
      <c r="UUL256" s="461"/>
      <c r="UUM256" s="461"/>
      <c r="UUN256" s="461"/>
      <c r="UUO256" s="461"/>
      <c r="UUP256" s="461"/>
      <c r="UUQ256" s="461"/>
      <c r="UUR256" s="461"/>
      <c r="UUS256" s="461"/>
      <c r="UUT256" s="461"/>
      <c r="UUU256" s="461"/>
      <c r="UUV256" s="461"/>
      <c r="UUW256" s="461"/>
      <c r="UUX256" s="461"/>
      <c r="UUY256" s="461"/>
      <c r="UUZ256" s="461"/>
      <c r="UVA256" s="461"/>
      <c r="UVB256" s="461"/>
      <c r="UVC256" s="461"/>
      <c r="UVD256" s="461"/>
      <c r="UVE256" s="461"/>
      <c r="UVF256" s="461"/>
      <c r="UVG256" s="461"/>
      <c r="UVH256" s="461"/>
      <c r="UVI256" s="461"/>
      <c r="UVJ256" s="461"/>
      <c r="UVK256" s="461"/>
      <c r="UVL256" s="461"/>
      <c r="UVM256" s="461"/>
      <c r="UVN256" s="461"/>
      <c r="UVO256" s="461"/>
      <c r="UVP256" s="461"/>
      <c r="UVQ256" s="461"/>
      <c r="UVR256" s="461"/>
      <c r="UVS256" s="461"/>
      <c r="UVT256" s="461"/>
      <c r="UVU256" s="461"/>
      <c r="UVV256" s="461"/>
      <c r="UVW256" s="461"/>
      <c r="UVX256" s="461"/>
      <c r="UVY256" s="461"/>
      <c r="UVZ256" s="461"/>
      <c r="UWA256" s="461"/>
      <c r="UWB256" s="461"/>
      <c r="UWC256" s="461"/>
      <c r="UWD256" s="461"/>
      <c r="UWE256" s="461"/>
      <c r="UWF256" s="461"/>
      <c r="UWG256" s="461"/>
      <c r="UWH256" s="461"/>
      <c r="UWI256" s="461"/>
      <c r="UWJ256" s="461"/>
      <c r="UWK256" s="461"/>
      <c r="UWL256" s="461"/>
      <c r="UWM256" s="461"/>
      <c r="UWN256" s="461"/>
      <c r="UWO256" s="461"/>
      <c r="UWP256" s="461"/>
      <c r="UWQ256" s="461"/>
      <c r="UWR256" s="461"/>
      <c r="UWS256" s="461"/>
      <c r="UWT256" s="461"/>
      <c r="UWU256" s="461"/>
      <c r="UWV256" s="461"/>
      <c r="UWW256" s="461"/>
      <c r="UWX256" s="461"/>
      <c r="UWY256" s="461"/>
      <c r="UWZ256" s="461"/>
      <c r="UXA256" s="461"/>
      <c r="UXB256" s="461"/>
      <c r="UXC256" s="461"/>
      <c r="UXD256" s="461"/>
      <c r="UXE256" s="461"/>
      <c r="UXF256" s="461"/>
      <c r="UXG256" s="461"/>
      <c r="UXH256" s="461"/>
      <c r="UXI256" s="461"/>
      <c r="UXJ256" s="461"/>
      <c r="UXK256" s="461"/>
      <c r="UXL256" s="461"/>
      <c r="UXM256" s="461"/>
      <c r="UXN256" s="461"/>
      <c r="UXO256" s="461"/>
      <c r="UXP256" s="461"/>
      <c r="UXQ256" s="461"/>
      <c r="UXR256" s="461"/>
      <c r="UXS256" s="461"/>
      <c r="UXT256" s="461"/>
      <c r="UXU256" s="461"/>
      <c r="UXV256" s="461"/>
      <c r="UXW256" s="461"/>
      <c r="UXX256" s="461"/>
      <c r="UXY256" s="461"/>
      <c r="UXZ256" s="461"/>
      <c r="UYA256" s="461"/>
      <c r="UYB256" s="461"/>
      <c r="UYC256" s="461"/>
      <c r="UYD256" s="461"/>
      <c r="UYE256" s="461"/>
      <c r="UYF256" s="461"/>
      <c r="UYG256" s="461"/>
      <c r="UYH256" s="461"/>
      <c r="UYI256" s="461"/>
      <c r="UYJ256" s="461"/>
      <c r="UYK256" s="461"/>
      <c r="UYL256" s="461"/>
      <c r="UYM256" s="461"/>
      <c r="UYN256" s="461"/>
      <c r="UYO256" s="461"/>
      <c r="UYP256" s="461"/>
      <c r="UYQ256" s="461"/>
      <c r="UYR256" s="461"/>
      <c r="UYS256" s="461"/>
      <c r="UYT256" s="461"/>
      <c r="UYU256" s="461"/>
      <c r="UYV256" s="461"/>
      <c r="UYW256" s="461"/>
      <c r="UYX256" s="461"/>
      <c r="UYY256" s="461"/>
      <c r="UYZ256" s="461"/>
      <c r="UZA256" s="461"/>
      <c r="UZB256" s="461"/>
      <c r="UZC256" s="461"/>
      <c r="UZD256" s="461"/>
      <c r="UZE256" s="461"/>
      <c r="UZF256" s="461"/>
      <c r="UZG256" s="461"/>
      <c r="UZH256" s="461"/>
      <c r="UZI256" s="461"/>
      <c r="UZJ256" s="461"/>
      <c r="UZK256" s="461"/>
      <c r="UZL256" s="461"/>
      <c r="UZM256" s="461"/>
      <c r="UZN256" s="461"/>
      <c r="UZO256" s="461"/>
      <c r="UZP256" s="461"/>
      <c r="UZQ256" s="461"/>
      <c r="UZR256" s="461"/>
      <c r="UZS256" s="461"/>
      <c r="UZT256" s="461"/>
      <c r="UZU256" s="461"/>
      <c r="UZV256" s="461"/>
      <c r="UZW256" s="461"/>
      <c r="UZX256" s="461"/>
      <c r="UZY256" s="461"/>
      <c r="UZZ256" s="461"/>
      <c r="VAA256" s="461"/>
      <c r="VAB256" s="461"/>
      <c r="VAC256" s="461"/>
      <c r="VAD256" s="461"/>
      <c r="VAE256" s="461"/>
      <c r="VAF256" s="461"/>
      <c r="VAG256" s="461"/>
      <c r="VAH256" s="461"/>
      <c r="VAI256" s="461"/>
      <c r="VAJ256" s="461"/>
      <c r="VAK256" s="461"/>
      <c r="VAL256" s="461"/>
      <c r="VAM256" s="461"/>
      <c r="VAN256" s="461"/>
      <c r="VAO256" s="461"/>
      <c r="VAP256" s="461"/>
      <c r="VAQ256" s="461"/>
      <c r="VAR256" s="461"/>
      <c r="VAS256" s="461"/>
      <c r="VAT256" s="461"/>
      <c r="VAU256" s="461"/>
      <c r="VAV256" s="461"/>
      <c r="VAW256" s="461"/>
      <c r="VAX256" s="461"/>
      <c r="VAY256" s="461"/>
      <c r="VAZ256" s="461"/>
      <c r="VBA256" s="461"/>
      <c r="VBB256" s="461"/>
      <c r="VBC256" s="461"/>
      <c r="VBD256" s="461"/>
      <c r="VBE256" s="461"/>
      <c r="VBF256" s="461"/>
      <c r="VBG256" s="461"/>
      <c r="VBH256" s="461"/>
      <c r="VBI256" s="461"/>
      <c r="VBJ256" s="461"/>
      <c r="VBK256" s="461"/>
      <c r="VBL256" s="461"/>
      <c r="VBM256" s="461"/>
      <c r="VBN256" s="461"/>
      <c r="VBO256" s="461"/>
      <c r="VBP256" s="461"/>
      <c r="VBQ256" s="461"/>
      <c r="VBR256" s="461"/>
      <c r="VBS256" s="461"/>
      <c r="VBT256" s="461"/>
      <c r="VBU256" s="461"/>
      <c r="VBV256" s="461"/>
      <c r="VBW256" s="461"/>
      <c r="VBX256" s="461"/>
      <c r="VBY256" s="461"/>
      <c r="VBZ256" s="461"/>
      <c r="VCA256" s="461"/>
      <c r="VCB256" s="461"/>
      <c r="VCC256" s="461"/>
      <c r="VCD256" s="461"/>
      <c r="VCE256" s="461"/>
      <c r="VCF256" s="461"/>
      <c r="VCG256" s="461"/>
      <c r="VCH256" s="461"/>
      <c r="VCI256" s="461"/>
      <c r="VCJ256" s="461"/>
      <c r="VCK256" s="461"/>
      <c r="VCL256" s="461"/>
      <c r="VCM256" s="461"/>
      <c r="VCN256" s="461"/>
      <c r="VCO256" s="461"/>
      <c r="VCP256" s="461"/>
      <c r="VCQ256" s="461"/>
      <c r="VCR256" s="461"/>
      <c r="VCS256" s="461"/>
      <c r="VCT256" s="461"/>
      <c r="VCU256" s="461"/>
      <c r="VCV256" s="461"/>
      <c r="VCW256" s="461"/>
      <c r="VCX256" s="461"/>
      <c r="VCY256" s="461"/>
      <c r="VCZ256" s="461"/>
      <c r="VDA256" s="461"/>
      <c r="VDB256" s="461"/>
      <c r="VDC256" s="461"/>
      <c r="VDD256" s="461"/>
      <c r="VDE256" s="461"/>
      <c r="VDF256" s="461"/>
      <c r="VDG256" s="461"/>
      <c r="VDH256" s="461"/>
      <c r="VDI256" s="461"/>
      <c r="VDJ256" s="461"/>
      <c r="VDK256" s="461"/>
      <c r="VDL256" s="461"/>
      <c r="VDM256" s="461"/>
      <c r="VDN256" s="461"/>
      <c r="VDO256" s="461"/>
      <c r="VDP256" s="461"/>
      <c r="VDQ256" s="461"/>
      <c r="VDR256" s="461"/>
      <c r="VDS256" s="461"/>
      <c r="VDT256" s="461"/>
      <c r="VDU256" s="461"/>
      <c r="VDV256" s="461"/>
      <c r="VDW256" s="461"/>
      <c r="VDX256" s="461"/>
      <c r="VDY256" s="461"/>
      <c r="VDZ256" s="461"/>
      <c r="VEA256" s="461"/>
      <c r="VEB256" s="461"/>
      <c r="VEC256" s="461"/>
      <c r="VED256" s="461"/>
      <c r="VEE256" s="461"/>
      <c r="VEF256" s="461"/>
      <c r="VEG256" s="461"/>
      <c r="VEH256" s="461"/>
      <c r="VEI256" s="461"/>
      <c r="VEJ256" s="461"/>
      <c r="VEK256" s="461"/>
      <c r="VEL256" s="461"/>
      <c r="VEM256" s="461"/>
      <c r="VEN256" s="461"/>
      <c r="VEO256" s="461"/>
      <c r="VEP256" s="461"/>
      <c r="VEQ256" s="461"/>
      <c r="VER256" s="461"/>
      <c r="VES256" s="461"/>
      <c r="VET256" s="461"/>
      <c r="VEU256" s="461"/>
      <c r="VEV256" s="461"/>
      <c r="VEW256" s="461"/>
      <c r="VEX256" s="461"/>
      <c r="VEY256" s="461"/>
      <c r="VEZ256" s="461"/>
      <c r="VFA256" s="461"/>
      <c r="VFB256" s="461"/>
      <c r="VFC256" s="461"/>
      <c r="VFD256" s="461"/>
      <c r="VFE256" s="461"/>
      <c r="VFF256" s="461"/>
      <c r="VFG256" s="461"/>
      <c r="VFH256" s="461"/>
      <c r="VFI256" s="461"/>
      <c r="VFJ256" s="461"/>
      <c r="VFK256" s="461"/>
      <c r="VFL256" s="461"/>
      <c r="VFM256" s="461"/>
      <c r="VFN256" s="461"/>
      <c r="VFO256" s="461"/>
      <c r="VFP256" s="461"/>
      <c r="VFQ256" s="461"/>
      <c r="VFR256" s="461"/>
      <c r="VFS256" s="461"/>
      <c r="VFT256" s="461"/>
      <c r="VFU256" s="461"/>
      <c r="VFV256" s="461"/>
      <c r="VFW256" s="461"/>
      <c r="VFX256" s="461"/>
      <c r="VFY256" s="461"/>
      <c r="VFZ256" s="461"/>
      <c r="VGA256" s="461"/>
      <c r="VGB256" s="461"/>
      <c r="VGC256" s="461"/>
      <c r="VGD256" s="461"/>
      <c r="VGE256" s="461"/>
      <c r="VGF256" s="461"/>
      <c r="VGG256" s="461"/>
      <c r="VGH256" s="461"/>
      <c r="VGI256" s="461"/>
      <c r="VGJ256" s="461"/>
      <c r="VGK256" s="461"/>
      <c r="VGL256" s="461"/>
      <c r="VGM256" s="461"/>
      <c r="VGN256" s="461"/>
      <c r="VGO256" s="461"/>
      <c r="VGP256" s="461"/>
      <c r="VGQ256" s="461"/>
      <c r="VGR256" s="461"/>
      <c r="VGS256" s="461"/>
      <c r="VGT256" s="461"/>
      <c r="VGU256" s="461"/>
      <c r="VGV256" s="461"/>
      <c r="VGW256" s="461"/>
      <c r="VGX256" s="461"/>
      <c r="VGY256" s="461"/>
      <c r="VGZ256" s="461"/>
      <c r="VHA256" s="461"/>
      <c r="VHB256" s="461"/>
      <c r="VHC256" s="461"/>
      <c r="VHD256" s="461"/>
      <c r="VHE256" s="461"/>
      <c r="VHF256" s="461"/>
      <c r="VHG256" s="461"/>
      <c r="VHH256" s="461"/>
      <c r="VHI256" s="461"/>
      <c r="VHJ256" s="461"/>
      <c r="VHK256" s="461"/>
      <c r="VHL256" s="461"/>
      <c r="VHM256" s="461"/>
      <c r="VHN256" s="461"/>
      <c r="VHO256" s="461"/>
      <c r="VHP256" s="461"/>
      <c r="VHQ256" s="461"/>
      <c r="VHR256" s="461"/>
      <c r="VHS256" s="461"/>
      <c r="VHT256" s="461"/>
      <c r="VHU256" s="461"/>
      <c r="VHV256" s="461"/>
      <c r="VHW256" s="461"/>
      <c r="VHX256" s="461"/>
      <c r="VHY256" s="461"/>
      <c r="VHZ256" s="461"/>
      <c r="VIA256" s="461"/>
      <c r="VIB256" s="461"/>
      <c r="VIC256" s="461"/>
      <c r="VID256" s="461"/>
      <c r="VIE256" s="461"/>
      <c r="VIF256" s="461"/>
      <c r="VIG256" s="461"/>
      <c r="VIH256" s="461"/>
      <c r="VII256" s="461"/>
      <c r="VIJ256" s="461"/>
      <c r="VIK256" s="461"/>
      <c r="VIL256" s="461"/>
      <c r="VIM256" s="461"/>
      <c r="VIN256" s="461"/>
      <c r="VIO256" s="461"/>
      <c r="VIP256" s="461"/>
      <c r="VIQ256" s="461"/>
      <c r="VIR256" s="461"/>
      <c r="VIS256" s="461"/>
      <c r="VIT256" s="461"/>
      <c r="VIU256" s="461"/>
      <c r="VIV256" s="461"/>
      <c r="VIW256" s="461"/>
      <c r="VIX256" s="461"/>
      <c r="VIY256" s="461"/>
      <c r="VIZ256" s="461"/>
      <c r="VJA256" s="461"/>
      <c r="VJB256" s="461"/>
      <c r="VJC256" s="461"/>
      <c r="VJD256" s="461"/>
      <c r="VJE256" s="461"/>
      <c r="VJF256" s="461"/>
      <c r="VJG256" s="461"/>
      <c r="VJH256" s="461"/>
      <c r="VJI256" s="461"/>
      <c r="VJJ256" s="461"/>
      <c r="VJK256" s="461"/>
      <c r="VJL256" s="461"/>
      <c r="VJM256" s="461"/>
      <c r="VJN256" s="461"/>
      <c r="VJO256" s="461"/>
      <c r="VJP256" s="461"/>
      <c r="VJQ256" s="461"/>
      <c r="VJR256" s="461"/>
      <c r="VJS256" s="461"/>
      <c r="VJT256" s="461"/>
      <c r="VJU256" s="461"/>
      <c r="VJV256" s="461"/>
      <c r="VJW256" s="461"/>
      <c r="VJX256" s="461"/>
      <c r="VJY256" s="461"/>
      <c r="VJZ256" s="461"/>
      <c r="VKA256" s="461"/>
      <c r="VKB256" s="461"/>
      <c r="VKC256" s="461"/>
      <c r="VKD256" s="461"/>
      <c r="VKE256" s="461"/>
      <c r="VKF256" s="461"/>
      <c r="VKG256" s="461"/>
      <c r="VKH256" s="461"/>
      <c r="VKI256" s="461"/>
      <c r="VKJ256" s="461"/>
      <c r="VKK256" s="461"/>
      <c r="VKL256" s="461"/>
      <c r="VKM256" s="461"/>
      <c r="VKN256" s="461"/>
      <c r="VKO256" s="461"/>
      <c r="VKP256" s="461"/>
      <c r="VKQ256" s="461"/>
      <c r="VKR256" s="461"/>
      <c r="VKS256" s="461"/>
      <c r="VKT256" s="461"/>
      <c r="VKU256" s="461"/>
      <c r="VKV256" s="461"/>
      <c r="VKW256" s="461"/>
      <c r="VKX256" s="461"/>
      <c r="VKY256" s="461"/>
      <c r="VKZ256" s="461"/>
      <c r="VLA256" s="461"/>
      <c r="VLB256" s="461"/>
      <c r="VLC256" s="461"/>
      <c r="VLD256" s="461"/>
      <c r="VLE256" s="461"/>
      <c r="VLF256" s="461"/>
      <c r="VLG256" s="461"/>
      <c r="VLH256" s="461"/>
      <c r="VLI256" s="461"/>
      <c r="VLJ256" s="461"/>
      <c r="VLK256" s="461"/>
      <c r="VLL256" s="461"/>
      <c r="VLM256" s="461"/>
      <c r="VLN256" s="461"/>
      <c r="VLO256" s="461"/>
      <c r="VLP256" s="461"/>
      <c r="VLQ256" s="461"/>
      <c r="VLR256" s="461"/>
      <c r="VLS256" s="461"/>
      <c r="VLT256" s="461"/>
      <c r="VLU256" s="461"/>
      <c r="VLV256" s="461"/>
      <c r="VLW256" s="461"/>
      <c r="VLX256" s="461"/>
      <c r="VLY256" s="461"/>
      <c r="VLZ256" s="461"/>
      <c r="VMA256" s="461"/>
      <c r="VMB256" s="461"/>
      <c r="VMC256" s="461"/>
      <c r="VMD256" s="461"/>
      <c r="VME256" s="461"/>
      <c r="VMF256" s="461"/>
      <c r="VMG256" s="461"/>
      <c r="VMH256" s="461"/>
      <c r="VMI256" s="461"/>
      <c r="VMJ256" s="461"/>
      <c r="VMK256" s="461"/>
      <c r="VML256" s="461"/>
      <c r="VMM256" s="461"/>
      <c r="VMN256" s="461"/>
      <c r="VMO256" s="461"/>
      <c r="VMP256" s="461"/>
      <c r="VMQ256" s="461"/>
      <c r="VMR256" s="461"/>
      <c r="VMS256" s="461"/>
      <c r="VMT256" s="461"/>
      <c r="VMU256" s="461"/>
      <c r="VMV256" s="461"/>
      <c r="VMW256" s="461"/>
      <c r="VMX256" s="461"/>
      <c r="VMY256" s="461"/>
      <c r="VMZ256" s="461"/>
      <c r="VNA256" s="461"/>
      <c r="VNB256" s="461"/>
      <c r="VNC256" s="461"/>
      <c r="VND256" s="461"/>
      <c r="VNE256" s="461"/>
      <c r="VNF256" s="461"/>
      <c r="VNG256" s="461"/>
      <c r="VNH256" s="461"/>
      <c r="VNI256" s="461"/>
      <c r="VNJ256" s="461"/>
      <c r="VNK256" s="461"/>
      <c r="VNL256" s="461"/>
      <c r="VNM256" s="461"/>
      <c r="VNN256" s="461"/>
      <c r="VNO256" s="461"/>
      <c r="VNP256" s="461"/>
      <c r="VNQ256" s="461"/>
      <c r="VNR256" s="461"/>
      <c r="VNS256" s="461"/>
      <c r="VNT256" s="461"/>
      <c r="VNU256" s="461"/>
      <c r="VNV256" s="461"/>
      <c r="VNW256" s="461"/>
      <c r="VNX256" s="461"/>
      <c r="VNY256" s="461"/>
      <c r="VNZ256" s="461"/>
      <c r="VOA256" s="461"/>
      <c r="VOB256" s="461"/>
      <c r="VOC256" s="461"/>
      <c r="VOD256" s="461"/>
      <c r="VOE256" s="461"/>
      <c r="VOF256" s="461"/>
      <c r="VOG256" s="461"/>
      <c r="VOH256" s="461"/>
      <c r="VOI256" s="461"/>
      <c r="VOJ256" s="461"/>
      <c r="VOK256" s="461"/>
      <c r="VOL256" s="461"/>
      <c r="VOM256" s="461"/>
      <c r="VON256" s="461"/>
      <c r="VOO256" s="461"/>
      <c r="VOP256" s="461"/>
      <c r="VOQ256" s="461"/>
      <c r="VOR256" s="461"/>
      <c r="VOS256" s="461"/>
      <c r="VOT256" s="461"/>
      <c r="VOU256" s="461"/>
      <c r="VOV256" s="461"/>
      <c r="VOW256" s="461"/>
      <c r="VOX256" s="461"/>
      <c r="VOY256" s="461"/>
      <c r="VOZ256" s="461"/>
      <c r="VPA256" s="461"/>
      <c r="VPB256" s="461"/>
      <c r="VPC256" s="461"/>
      <c r="VPD256" s="461"/>
      <c r="VPE256" s="461"/>
      <c r="VPF256" s="461"/>
      <c r="VPG256" s="461"/>
      <c r="VPH256" s="461"/>
      <c r="VPI256" s="461"/>
      <c r="VPJ256" s="461"/>
      <c r="VPK256" s="461"/>
      <c r="VPL256" s="461"/>
      <c r="VPM256" s="461"/>
      <c r="VPN256" s="461"/>
      <c r="VPO256" s="461"/>
      <c r="VPP256" s="461"/>
      <c r="VPQ256" s="461"/>
      <c r="VPR256" s="461"/>
      <c r="VPS256" s="461"/>
      <c r="VPT256" s="461"/>
      <c r="VPU256" s="461"/>
      <c r="VPV256" s="461"/>
      <c r="VPW256" s="461"/>
      <c r="VPX256" s="461"/>
      <c r="VPY256" s="461"/>
      <c r="VPZ256" s="461"/>
      <c r="VQA256" s="461"/>
      <c r="VQB256" s="461"/>
      <c r="VQC256" s="461"/>
      <c r="VQD256" s="461"/>
      <c r="VQE256" s="461"/>
      <c r="VQF256" s="461"/>
      <c r="VQG256" s="461"/>
      <c r="VQH256" s="461"/>
      <c r="VQI256" s="461"/>
      <c r="VQJ256" s="461"/>
      <c r="VQK256" s="461"/>
      <c r="VQL256" s="461"/>
      <c r="VQM256" s="461"/>
      <c r="VQN256" s="461"/>
      <c r="VQO256" s="461"/>
      <c r="VQP256" s="461"/>
      <c r="VQQ256" s="461"/>
      <c r="VQR256" s="461"/>
      <c r="VQS256" s="461"/>
      <c r="VQT256" s="461"/>
      <c r="VQU256" s="461"/>
      <c r="VQV256" s="461"/>
      <c r="VQW256" s="461"/>
      <c r="VQX256" s="461"/>
      <c r="VQY256" s="461"/>
      <c r="VQZ256" s="461"/>
      <c r="VRA256" s="461"/>
      <c r="VRB256" s="461"/>
      <c r="VRC256" s="461"/>
      <c r="VRD256" s="461"/>
      <c r="VRE256" s="461"/>
      <c r="VRF256" s="461"/>
      <c r="VRG256" s="461"/>
      <c r="VRH256" s="461"/>
      <c r="VRI256" s="461"/>
      <c r="VRJ256" s="461"/>
      <c r="VRK256" s="461"/>
      <c r="VRL256" s="461"/>
      <c r="VRM256" s="461"/>
      <c r="VRN256" s="461"/>
      <c r="VRO256" s="461"/>
      <c r="VRP256" s="461"/>
      <c r="VRQ256" s="461"/>
      <c r="VRR256" s="461"/>
      <c r="VRS256" s="461"/>
      <c r="VRT256" s="461"/>
      <c r="VRU256" s="461"/>
      <c r="VRV256" s="461"/>
      <c r="VRW256" s="461"/>
      <c r="VRX256" s="461"/>
      <c r="VRY256" s="461"/>
      <c r="VRZ256" s="461"/>
      <c r="VSA256" s="461"/>
      <c r="VSB256" s="461"/>
      <c r="VSC256" s="461"/>
      <c r="VSD256" s="461"/>
      <c r="VSE256" s="461"/>
      <c r="VSF256" s="461"/>
      <c r="VSG256" s="461"/>
      <c r="VSH256" s="461"/>
      <c r="VSI256" s="461"/>
      <c r="VSJ256" s="461"/>
      <c r="VSK256" s="461"/>
      <c r="VSL256" s="461"/>
      <c r="VSM256" s="461"/>
      <c r="VSN256" s="461"/>
      <c r="VSO256" s="461"/>
      <c r="VSP256" s="461"/>
      <c r="VSQ256" s="461"/>
      <c r="VSR256" s="461"/>
      <c r="VSS256" s="461"/>
      <c r="VST256" s="461"/>
      <c r="VSU256" s="461"/>
      <c r="VSV256" s="461"/>
      <c r="VSW256" s="461"/>
      <c r="VSX256" s="461"/>
      <c r="VSY256" s="461"/>
      <c r="VSZ256" s="461"/>
      <c r="VTA256" s="461"/>
      <c r="VTB256" s="461"/>
      <c r="VTC256" s="461"/>
      <c r="VTD256" s="461"/>
      <c r="VTE256" s="461"/>
      <c r="VTF256" s="461"/>
      <c r="VTG256" s="461"/>
      <c r="VTH256" s="461"/>
      <c r="VTI256" s="461"/>
      <c r="VTJ256" s="461"/>
      <c r="VTK256" s="461"/>
      <c r="VTL256" s="461"/>
      <c r="VTM256" s="461"/>
      <c r="VTN256" s="461"/>
      <c r="VTO256" s="461"/>
      <c r="VTP256" s="461"/>
      <c r="VTQ256" s="461"/>
      <c r="VTR256" s="461"/>
      <c r="VTS256" s="461"/>
      <c r="VTT256" s="461"/>
      <c r="VTU256" s="461"/>
      <c r="VTV256" s="461"/>
      <c r="VTW256" s="461"/>
      <c r="VTX256" s="461"/>
      <c r="VTY256" s="461"/>
      <c r="VTZ256" s="461"/>
      <c r="VUA256" s="461"/>
      <c r="VUB256" s="461"/>
      <c r="VUC256" s="461"/>
      <c r="VUD256" s="461"/>
      <c r="VUE256" s="461"/>
      <c r="VUF256" s="461"/>
      <c r="VUG256" s="461"/>
      <c r="VUH256" s="461"/>
      <c r="VUI256" s="461"/>
      <c r="VUJ256" s="461"/>
      <c r="VUK256" s="461"/>
      <c r="VUL256" s="461"/>
      <c r="VUM256" s="461"/>
      <c r="VUN256" s="461"/>
      <c r="VUO256" s="461"/>
      <c r="VUP256" s="461"/>
      <c r="VUQ256" s="461"/>
      <c r="VUR256" s="461"/>
      <c r="VUS256" s="461"/>
      <c r="VUT256" s="461"/>
      <c r="VUU256" s="461"/>
      <c r="VUV256" s="461"/>
      <c r="VUW256" s="461"/>
      <c r="VUX256" s="461"/>
      <c r="VUY256" s="461"/>
      <c r="VUZ256" s="461"/>
      <c r="VVA256" s="461"/>
      <c r="VVB256" s="461"/>
      <c r="VVC256" s="461"/>
      <c r="VVD256" s="461"/>
      <c r="VVE256" s="461"/>
      <c r="VVF256" s="461"/>
      <c r="VVG256" s="461"/>
      <c r="VVH256" s="461"/>
      <c r="VVI256" s="461"/>
      <c r="VVJ256" s="461"/>
      <c r="VVK256" s="461"/>
      <c r="VVL256" s="461"/>
      <c r="VVM256" s="461"/>
      <c r="VVN256" s="461"/>
      <c r="VVO256" s="461"/>
      <c r="VVP256" s="461"/>
      <c r="VVQ256" s="461"/>
      <c r="VVR256" s="461"/>
      <c r="VVS256" s="461"/>
      <c r="VVT256" s="461"/>
      <c r="VVU256" s="461"/>
      <c r="VVV256" s="461"/>
      <c r="VVW256" s="461"/>
      <c r="VVX256" s="461"/>
      <c r="VVY256" s="461"/>
      <c r="VVZ256" s="461"/>
      <c r="VWA256" s="461"/>
      <c r="VWB256" s="461"/>
      <c r="VWC256" s="461"/>
      <c r="VWD256" s="461"/>
      <c r="VWE256" s="461"/>
      <c r="VWF256" s="461"/>
      <c r="VWG256" s="461"/>
      <c r="VWH256" s="461"/>
      <c r="VWI256" s="461"/>
      <c r="VWJ256" s="461"/>
      <c r="VWK256" s="461"/>
      <c r="VWL256" s="461"/>
      <c r="VWM256" s="461"/>
      <c r="VWN256" s="461"/>
      <c r="VWO256" s="461"/>
      <c r="VWP256" s="461"/>
      <c r="VWQ256" s="461"/>
      <c r="VWR256" s="461"/>
      <c r="VWS256" s="461"/>
      <c r="VWT256" s="461"/>
      <c r="VWU256" s="461"/>
      <c r="VWV256" s="461"/>
      <c r="VWW256" s="461"/>
      <c r="VWX256" s="461"/>
      <c r="VWY256" s="461"/>
      <c r="VWZ256" s="461"/>
      <c r="VXA256" s="461"/>
      <c r="VXB256" s="461"/>
      <c r="VXC256" s="461"/>
      <c r="VXD256" s="461"/>
      <c r="VXE256" s="461"/>
      <c r="VXF256" s="461"/>
      <c r="VXG256" s="461"/>
      <c r="VXH256" s="461"/>
      <c r="VXI256" s="461"/>
      <c r="VXJ256" s="461"/>
      <c r="VXK256" s="461"/>
      <c r="VXL256" s="461"/>
      <c r="VXM256" s="461"/>
      <c r="VXN256" s="461"/>
      <c r="VXO256" s="461"/>
      <c r="VXP256" s="461"/>
      <c r="VXQ256" s="461"/>
      <c r="VXR256" s="461"/>
      <c r="VXS256" s="461"/>
      <c r="VXT256" s="461"/>
      <c r="VXU256" s="461"/>
      <c r="VXV256" s="461"/>
      <c r="VXW256" s="461"/>
      <c r="VXX256" s="461"/>
      <c r="VXY256" s="461"/>
      <c r="VXZ256" s="461"/>
      <c r="VYA256" s="461"/>
      <c r="VYB256" s="461"/>
      <c r="VYC256" s="461"/>
      <c r="VYD256" s="461"/>
      <c r="VYE256" s="461"/>
      <c r="VYF256" s="461"/>
      <c r="VYG256" s="461"/>
      <c r="VYH256" s="461"/>
      <c r="VYI256" s="461"/>
      <c r="VYJ256" s="461"/>
      <c r="VYK256" s="461"/>
      <c r="VYL256" s="461"/>
      <c r="VYM256" s="461"/>
      <c r="VYN256" s="461"/>
      <c r="VYO256" s="461"/>
      <c r="VYP256" s="461"/>
      <c r="VYQ256" s="461"/>
      <c r="VYR256" s="461"/>
      <c r="VYS256" s="461"/>
      <c r="VYT256" s="461"/>
      <c r="VYU256" s="461"/>
      <c r="VYV256" s="461"/>
      <c r="VYW256" s="461"/>
      <c r="VYX256" s="461"/>
      <c r="VYY256" s="461"/>
      <c r="VYZ256" s="461"/>
      <c r="VZA256" s="461"/>
      <c r="VZB256" s="461"/>
      <c r="VZC256" s="461"/>
      <c r="VZD256" s="461"/>
      <c r="VZE256" s="461"/>
      <c r="VZF256" s="461"/>
      <c r="VZG256" s="461"/>
      <c r="VZH256" s="461"/>
      <c r="VZI256" s="461"/>
      <c r="VZJ256" s="461"/>
      <c r="VZK256" s="461"/>
      <c r="VZL256" s="461"/>
      <c r="VZM256" s="461"/>
      <c r="VZN256" s="461"/>
      <c r="VZO256" s="461"/>
      <c r="VZP256" s="461"/>
      <c r="VZQ256" s="461"/>
      <c r="VZR256" s="461"/>
      <c r="VZS256" s="461"/>
      <c r="VZT256" s="461"/>
      <c r="VZU256" s="461"/>
      <c r="VZV256" s="461"/>
      <c r="VZW256" s="461"/>
      <c r="VZX256" s="461"/>
      <c r="VZY256" s="461"/>
      <c r="VZZ256" s="461"/>
      <c r="WAA256" s="461"/>
      <c r="WAB256" s="461"/>
      <c r="WAC256" s="461"/>
      <c r="WAD256" s="461"/>
      <c r="WAE256" s="461"/>
      <c r="WAF256" s="461"/>
      <c r="WAG256" s="461"/>
      <c r="WAH256" s="461"/>
      <c r="WAI256" s="461"/>
      <c r="WAJ256" s="461"/>
      <c r="WAK256" s="461"/>
      <c r="WAL256" s="461"/>
      <c r="WAM256" s="461"/>
      <c r="WAN256" s="461"/>
      <c r="WAO256" s="461"/>
      <c r="WAP256" s="461"/>
      <c r="WAQ256" s="461"/>
      <c r="WAR256" s="461"/>
      <c r="WAS256" s="461"/>
      <c r="WAT256" s="461"/>
      <c r="WAU256" s="461"/>
      <c r="WAV256" s="461"/>
      <c r="WAW256" s="461"/>
      <c r="WAX256" s="461"/>
      <c r="WAY256" s="461"/>
      <c r="WAZ256" s="461"/>
      <c r="WBA256" s="461"/>
      <c r="WBB256" s="461"/>
      <c r="WBC256" s="461"/>
      <c r="WBD256" s="461"/>
      <c r="WBE256" s="461"/>
      <c r="WBF256" s="461"/>
      <c r="WBG256" s="461"/>
      <c r="WBH256" s="461"/>
      <c r="WBI256" s="461"/>
      <c r="WBJ256" s="461"/>
      <c r="WBK256" s="461"/>
      <c r="WBL256" s="461"/>
      <c r="WBM256" s="461"/>
      <c r="WBN256" s="461"/>
      <c r="WBO256" s="461"/>
      <c r="WBP256" s="461"/>
      <c r="WBQ256" s="461"/>
      <c r="WBR256" s="461"/>
      <c r="WBS256" s="461"/>
      <c r="WBT256" s="461"/>
      <c r="WBU256" s="461"/>
      <c r="WBV256" s="461"/>
      <c r="WBW256" s="461"/>
      <c r="WBX256" s="461"/>
      <c r="WBY256" s="461"/>
      <c r="WBZ256" s="461"/>
      <c r="WCA256" s="461"/>
      <c r="WCB256" s="461"/>
      <c r="WCC256" s="461"/>
      <c r="WCD256" s="461"/>
      <c r="WCE256" s="461"/>
      <c r="WCF256" s="461"/>
      <c r="WCG256" s="461"/>
      <c r="WCH256" s="461"/>
      <c r="WCI256" s="461"/>
      <c r="WCJ256" s="461"/>
      <c r="WCK256" s="461"/>
      <c r="WCL256" s="461"/>
      <c r="WCM256" s="461"/>
      <c r="WCN256" s="461"/>
      <c r="WCO256" s="461"/>
      <c r="WCP256" s="461"/>
      <c r="WCQ256" s="461"/>
      <c r="WCR256" s="461"/>
      <c r="WCS256" s="461"/>
      <c r="WCT256" s="461"/>
      <c r="WCU256" s="461"/>
      <c r="WCV256" s="461"/>
      <c r="WCW256" s="461"/>
      <c r="WCX256" s="461"/>
      <c r="WCY256" s="461"/>
      <c r="WCZ256" s="461"/>
      <c r="WDA256" s="461"/>
      <c r="WDB256" s="461"/>
      <c r="WDC256" s="461"/>
      <c r="WDD256" s="461"/>
      <c r="WDE256" s="461"/>
      <c r="WDF256" s="461"/>
      <c r="WDG256" s="461"/>
      <c r="WDH256" s="461"/>
      <c r="WDI256" s="461"/>
      <c r="WDJ256" s="461"/>
      <c r="WDK256" s="461"/>
      <c r="WDL256" s="461"/>
      <c r="WDM256" s="461"/>
      <c r="WDN256" s="461"/>
      <c r="WDO256" s="461"/>
      <c r="WDP256" s="461"/>
      <c r="WDQ256" s="461"/>
      <c r="WDR256" s="461"/>
      <c r="WDS256" s="461"/>
      <c r="WDT256" s="461"/>
      <c r="WDU256" s="461"/>
      <c r="WDV256" s="461"/>
      <c r="WDW256" s="461"/>
      <c r="WDX256" s="461"/>
      <c r="WDY256" s="461"/>
      <c r="WDZ256" s="461"/>
      <c r="WEA256" s="461"/>
      <c r="WEB256" s="461"/>
      <c r="WEC256" s="461"/>
      <c r="WED256" s="461"/>
      <c r="WEE256" s="461"/>
      <c r="WEF256" s="461"/>
      <c r="WEG256" s="461"/>
      <c r="WEH256" s="461"/>
      <c r="WEI256" s="461"/>
      <c r="WEJ256" s="461"/>
      <c r="WEK256" s="461"/>
      <c r="WEL256" s="461"/>
      <c r="WEM256" s="461"/>
      <c r="WEN256" s="461"/>
      <c r="WEO256" s="461"/>
      <c r="WEP256" s="461"/>
      <c r="WEQ256" s="461"/>
      <c r="WER256" s="461"/>
      <c r="WES256" s="461"/>
      <c r="WET256" s="461"/>
      <c r="WEU256" s="461"/>
      <c r="WEV256" s="461"/>
      <c r="WEW256" s="461"/>
      <c r="WEX256" s="461"/>
      <c r="WEY256" s="461"/>
      <c r="WEZ256" s="461"/>
      <c r="WFA256" s="461"/>
      <c r="WFB256" s="461"/>
      <c r="WFC256" s="461"/>
      <c r="WFD256" s="461"/>
      <c r="WFE256" s="461"/>
      <c r="WFF256" s="461"/>
      <c r="WFG256" s="461"/>
      <c r="WFH256" s="461"/>
      <c r="WFI256" s="461"/>
      <c r="WFJ256" s="461"/>
      <c r="WFK256" s="461"/>
      <c r="WFL256" s="461"/>
      <c r="WFM256" s="461"/>
      <c r="WFN256" s="461"/>
      <c r="WFO256" s="461"/>
      <c r="WFP256" s="461"/>
      <c r="WFQ256" s="461"/>
      <c r="WFR256" s="461"/>
      <c r="WFS256" s="461"/>
      <c r="WFT256" s="461"/>
      <c r="WFU256" s="461"/>
      <c r="WFV256" s="461"/>
      <c r="WFW256" s="461"/>
      <c r="WFX256" s="461"/>
      <c r="WFY256" s="461"/>
      <c r="WFZ256" s="461"/>
      <c r="WGA256" s="461"/>
      <c r="WGB256" s="461"/>
      <c r="WGC256" s="461"/>
      <c r="WGD256" s="461"/>
      <c r="WGE256" s="461"/>
      <c r="WGF256" s="461"/>
      <c r="WGG256" s="461"/>
      <c r="WGH256" s="461"/>
      <c r="WGI256" s="461"/>
      <c r="WGJ256" s="461"/>
      <c r="WGK256" s="461"/>
      <c r="WGL256" s="461"/>
      <c r="WGM256" s="461"/>
      <c r="WGN256" s="461"/>
      <c r="WGO256" s="461"/>
      <c r="WGP256" s="461"/>
      <c r="WGQ256" s="461"/>
      <c r="WGR256" s="461"/>
      <c r="WGS256" s="461"/>
      <c r="WGT256" s="461"/>
      <c r="WGU256" s="461"/>
      <c r="WGV256" s="461"/>
      <c r="WGW256" s="461"/>
      <c r="WGX256" s="461"/>
      <c r="WGY256" s="461"/>
      <c r="WGZ256" s="461"/>
      <c r="WHA256" s="461"/>
      <c r="WHB256" s="461"/>
      <c r="WHC256" s="461"/>
      <c r="WHD256" s="461"/>
      <c r="WHE256" s="461"/>
      <c r="WHF256" s="461"/>
      <c r="WHG256" s="461"/>
      <c r="WHH256" s="461"/>
      <c r="WHI256" s="461"/>
      <c r="WHJ256" s="461"/>
      <c r="WHK256" s="461"/>
      <c r="WHL256" s="461"/>
      <c r="WHM256" s="461"/>
      <c r="WHN256" s="461"/>
      <c r="WHO256" s="461"/>
      <c r="WHP256" s="461"/>
      <c r="WHQ256" s="461"/>
      <c r="WHR256" s="461"/>
      <c r="WHS256" s="461"/>
      <c r="WHT256" s="461"/>
      <c r="WHU256" s="461"/>
      <c r="WHV256" s="461"/>
      <c r="WHW256" s="461"/>
      <c r="WHX256" s="461"/>
      <c r="WHY256" s="461"/>
      <c r="WHZ256" s="461"/>
      <c r="WIA256" s="461"/>
      <c r="WIB256" s="461"/>
      <c r="WIC256" s="461"/>
      <c r="WID256" s="461"/>
      <c r="WIE256" s="461"/>
      <c r="WIF256" s="461"/>
      <c r="WIG256" s="461"/>
      <c r="WIH256" s="461"/>
      <c r="WII256" s="461"/>
      <c r="WIJ256" s="461"/>
      <c r="WIK256" s="461"/>
      <c r="WIL256" s="461"/>
      <c r="WIM256" s="461"/>
      <c r="WIN256" s="461"/>
      <c r="WIO256" s="461"/>
      <c r="WIP256" s="461"/>
      <c r="WIQ256" s="461"/>
      <c r="WIR256" s="461"/>
      <c r="WIS256" s="461"/>
      <c r="WIT256" s="461"/>
      <c r="WIU256" s="461"/>
      <c r="WIV256" s="461"/>
      <c r="WIW256" s="461"/>
      <c r="WIX256" s="461"/>
      <c r="WIY256" s="461"/>
      <c r="WIZ256" s="461"/>
      <c r="WJA256" s="461"/>
      <c r="WJB256" s="461"/>
      <c r="WJC256" s="461"/>
      <c r="WJD256" s="461"/>
      <c r="WJE256" s="461"/>
      <c r="WJF256" s="461"/>
      <c r="WJG256" s="461"/>
      <c r="WJH256" s="461"/>
      <c r="WJI256" s="461"/>
      <c r="WJJ256" s="461"/>
      <c r="WJK256" s="461"/>
      <c r="WJL256" s="461"/>
      <c r="WJM256" s="461"/>
      <c r="WJN256" s="461"/>
      <c r="WJO256" s="461"/>
      <c r="WJP256" s="461"/>
      <c r="WJQ256" s="461"/>
      <c r="WJR256" s="461"/>
      <c r="WJS256" s="461"/>
      <c r="WJT256" s="461"/>
      <c r="WJU256" s="461"/>
      <c r="WJV256" s="461"/>
      <c r="WJW256" s="461"/>
      <c r="WJX256" s="461"/>
      <c r="WJY256" s="461"/>
      <c r="WJZ256" s="461"/>
      <c r="WKA256" s="461"/>
      <c r="WKB256" s="461"/>
      <c r="WKC256" s="461"/>
      <c r="WKD256" s="461"/>
      <c r="WKE256" s="461"/>
      <c r="WKF256" s="461"/>
      <c r="WKG256" s="461"/>
      <c r="WKH256" s="461"/>
      <c r="WKI256" s="461"/>
      <c r="WKJ256" s="461"/>
      <c r="WKK256" s="461"/>
      <c r="WKL256" s="461"/>
      <c r="WKM256" s="461"/>
      <c r="WKN256" s="461"/>
      <c r="WKO256" s="461"/>
      <c r="WKP256" s="461"/>
      <c r="WKQ256" s="461"/>
      <c r="WKR256" s="461"/>
      <c r="WKS256" s="461"/>
      <c r="WKT256" s="461"/>
      <c r="WKU256" s="461"/>
      <c r="WKV256" s="461"/>
      <c r="WKW256" s="461"/>
      <c r="WKX256" s="461"/>
      <c r="WKY256" s="461"/>
      <c r="WKZ256" s="461"/>
      <c r="WLA256" s="461"/>
      <c r="WLB256" s="461"/>
      <c r="WLC256" s="461"/>
      <c r="WLD256" s="461"/>
      <c r="WLE256" s="461"/>
      <c r="WLF256" s="461"/>
      <c r="WLG256" s="461"/>
      <c r="WLH256" s="461"/>
      <c r="WLI256" s="461"/>
      <c r="WLJ256" s="461"/>
      <c r="WLK256" s="461"/>
      <c r="WLL256" s="461"/>
      <c r="WLM256" s="461"/>
      <c r="WLN256" s="461"/>
      <c r="WLO256" s="461"/>
      <c r="WLP256" s="461"/>
      <c r="WLQ256" s="461"/>
      <c r="WLR256" s="461"/>
      <c r="WLS256" s="461"/>
      <c r="WLT256" s="461"/>
      <c r="WLU256" s="461"/>
      <c r="WLV256" s="461"/>
      <c r="WLW256" s="461"/>
      <c r="WLX256" s="461"/>
      <c r="WLY256" s="461"/>
      <c r="WLZ256" s="461"/>
      <c r="WMA256" s="461"/>
      <c r="WMB256" s="461"/>
      <c r="WMC256" s="461"/>
      <c r="WMD256" s="461"/>
      <c r="WME256" s="461"/>
      <c r="WMF256" s="461"/>
      <c r="WMG256" s="461"/>
      <c r="WMH256" s="461"/>
      <c r="WMI256" s="461"/>
      <c r="WMJ256" s="461"/>
      <c r="WMK256" s="461"/>
      <c r="WML256" s="461"/>
      <c r="WMM256" s="461"/>
      <c r="WMN256" s="461"/>
      <c r="WMO256" s="461"/>
      <c r="WMP256" s="461"/>
      <c r="WMQ256" s="461"/>
      <c r="WMR256" s="461"/>
      <c r="WMS256" s="461"/>
      <c r="WMT256" s="461"/>
      <c r="WMU256" s="461"/>
      <c r="WMV256" s="461"/>
      <c r="WMW256" s="461"/>
      <c r="WMX256" s="461"/>
      <c r="WMY256" s="461"/>
      <c r="WMZ256" s="461"/>
      <c r="WNA256" s="461"/>
      <c r="WNB256" s="461"/>
      <c r="WNC256" s="461"/>
      <c r="WND256" s="461"/>
      <c r="WNE256" s="461"/>
      <c r="WNF256" s="461"/>
      <c r="WNG256" s="461"/>
      <c r="WNH256" s="461"/>
      <c r="WNI256" s="461"/>
      <c r="WNJ256" s="461"/>
      <c r="WNK256" s="461"/>
      <c r="WNL256" s="461"/>
      <c r="WNM256" s="461"/>
      <c r="WNN256" s="461"/>
      <c r="WNO256" s="461"/>
      <c r="WNP256" s="461"/>
      <c r="WNQ256" s="461"/>
      <c r="WNR256" s="461"/>
      <c r="WNS256" s="461"/>
      <c r="WNT256" s="461"/>
      <c r="WNU256" s="461"/>
      <c r="WNV256" s="461"/>
      <c r="WNW256" s="461"/>
      <c r="WNX256" s="461"/>
      <c r="WNY256" s="461"/>
      <c r="WNZ256" s="461"/>
      <c r="WOA256" s="461"/>
      <c r="WOB256" s="461"/>
      <c r="WOC256" s="461"/>
      <c r="WOD256" s="461"/>
      <c r="WOE256" s="461"/>
      <c r="WOF256" s="461"/>
      <c r="WOG256" s="461"/>
      <c r="WOH256" s="461"/>
      <c r="WOI256" s="461"/>
      <c r="WOJ256" s="461"/>
      <c r="WOK256" s="461"/>
      <c r="WOL256" s="461"/>
      <c r="WOM256" s="461"/>
      <c r="WON256" s="461"/>
      <c r="WOO256" s="461"/>
      <c r="WOP256" s="461"/>
      <c r="WOQ256" s="461"/>
      <c r="WOR256" s="461"/>
      <c r="WOS256" s="461"/>
      <c r="WOT256" s="461"/>
      <c r="WOU256" s="461"/>
      <c r="WOV256" s="461"/>
      <c r="WOW256" s="461"/>
      <c r="WOX256" s="461"/>
      <c r="WOY256" s="461"/>
      <c r="WOZ256" s="461"/>
      <c r="WPA256" s="461"/>
      <c r="WPB256" s="461"/>
      <c r="WPC256" s="461"/>
      <c r="WPD256" s="461"/>
      <c r="WPE256" s="461"/>
      <c r="WPF256" s="461"/>
      <c r="WPG256" s="461"/>
      <c r="WPH256" s="461"/>
      <c r="WPI256" s="461"/>
      <c r="WPJ256" s="461"/>
      <c r="WPK256" s="461"/>
      <c r="WPL256" s="461"/>
      <c r="WPM256" s="461"/>
      <c r="WPN256" s="461"/>
      <c r="WPO256" s="461"/>
      <c r="WPP256" s="461"/>
      <c r="WPQ256" s="461"/>
      <c r="WPR256" s="461"/>
      <c r="WPS256" s="461"/>
      <c r="WPT256" s="461"/>
      <c r="WPU256" s="461"/>
      <c r="WPV256" s="461"/>
      <c r="WPW256" s="461"/>
      <c r="WPX256" s="461"/>
      <c r="WPY256" s="461"/>
      <c r="WPZ256" s="461"/>
      <c r="WQA256" s="461"/>
      <c r="WQB256" s="461"/>
      <c r="WQC256" s="461"/>
      <c r="WQD256" s="461"/>
      <c r="WQE256" s="461"/>
      <c r="WQF256" s="461"/>
      <c r="WQG256" s="461"/>
      <c r="WQH256" s="461"/>
      <c r="WQI256" s="461"/>
      <c r="WQJ256" s="461"/>
      <c r="WQK256" s="461"/>
      <c r="WQL256" s="461"/>
      <c r="WQM256" s="461"/>
      <c r="WQN256" s="461"/>
      <c r="WQO256" s="461"/>
      <c r="WQP256" s="461"/>
      <c r="WQQ256" s="461"/>
      <c r="WQR256" s="461"/>
      <c r="WQS256" s="461"/>
      <c r="WQT256" s="461"/>
      <c r="WQU256" s="461"/>
      <c r="WQV256" s="461"/>
      <c r="WQW256" s="461"/>
      <c r="WQX256" s="461"/>
      <c r="WQY256" s="461"/>
      <c r="WQZ256" s="461"/>
      <c r="WRA256" s="461"/>
      <c r="WRB256" s="461"/>
      <c r="WRC256" s="461"/>
      <c r="WRD256" s="461"/>
      <c r="WRE256" s="461"/>
      <c r="WRF256" s="461"/>
      <c r="WRG256" s="461"/>
      <c r="WRH256" s="461"/>
      <c r="WRI256" s="461"/>
      <c r="WRJ256" s="461"/>
      <c r="WRK256" s="461"/>
      <c r="WRL256" s="461"/>
      <c r="WRM256" s="461"/>
      <c r="WRN256" s="461"/>
      <c r="WRO256" s="461"/>
      <c r="WRP256" s="461"/>
      <c r="WRQ256" s="461"/>
      <c r="WRR256" s="461"/>
      <c r="WRS256" s="461"/>
      <c r="WRT256" s="461"/>
      <c r="WRU256" s="461"/>
      <c r="WRV256" s="461"/>
      <c r="WRW256" s="461"/>
      <c r="WRX256" s="461"/>
      <c r="WRY256" s="461"/>
      <c r="WRZ256" s="461"/>
      <c r="WSA256" s="461"/>
      <c r="WSB256" s="461"/>
      <c r="WSC256" s="461"/>
      <c r="WSD256" s="461"/>
      <c r="WSE256" s="461"/>
      <c r="WSF256" s="461"/>
      <c r="WSG256" s="461"/>
      <c r="WSH256" s="461"/>
      <c r="WSI256" s="461"/>
      <c r="WSJ256" s="461"/>
      <c r="WSK256" s="461"/>
      <c r="WSL256" s="461"/>
      <c r="WSM256" s="461"/>
      <c r="WSN256" s="461"/>
      <c r="WSO256" s="461"/>
      <c r="WSP256" s="461"/>
      <c r="WSQ256" s="461"/>
      <c r="WSR256" s="461"/>
      <c r="WSS256" s="461"/>
      <c r="WST256" s="461"/>
      <c r="WSU256" s="461"/>
      <c r="WSV256" s="461"/>
      <c r="WSW256" s="461"/>
      <c r="WSX256" s="461"/>
      <c r="WSY256" s="461"/>
      <c r="WSZ256" s="461"/>
      <c r="WTA256" s="461"/>
      <c r="WTB256" s="461"/>
      <c r="WTC256" s="461"/>
      <c r="WTD256" s="461"/>
      <c r="WTE256" s="461"/>
      <c r="WTF256" s="461"/>
      <c r="WTG256" s="461"/>
      <c r="WTH256" s="461"/>
      <c r="WTI256" s="461"/>
      <c r="WTJ256" s="461"/>
      <c r="WTK256" s="461"/>
      <c r="WTL256" s="461"/>
      <c r="WTM256" s="461"/>
      <c r="WTN256" s="461"/>
      <c r="WTO256" s="461"/>
      <c r="WTP256" s="461"/>
      <c r="WTQ256" s="461"/>
      <c r="WTR256" s="461"/>
      <c r="WTS256" s="461"/>
      <c r="WTT256" s="461"/>
      <c r="WTU256" s="461"/>
      <c r="WTV256" s="461"/>
      <c r="WTW256" s="461"/>
      <c r="WTX256" s="461"/>
      <c r="WTY256" s="461"/>
      <c r="WTZ256" s="461"/>
      <c r="WUA256" s="461"/>
      <c r="WUB256" s="461"/>
      <c r="WUC256" s="461"/>
      <c r="WUD256" s="461"/>
      <c r="WUE256" s="461"/>
      <c r="WUF256" s="461"/>
      <c r="WUG256" s="461"/>
      <c r="WUH256" s="461"/>
      <c r="WUI256" s="461"/>
      <c r="WUJ256" s="461"/>
      <c r="WUK256" s="461"/>
      <c r="WUL256" s="461"/>
      <c r="WUM256" s="461"/>
      <c r="WUN256" s="461"/>
      <c r="WUO256" s="461"/>
      <c r="WUP256" s="461"/>
      <c r="WUQ256" s="461"/>
      <c r="WUR256" s="461"/>
      <c r="WUS256" s="461"/>
      <c r="WUT256" s="461"/>
      <c r="WUU256" s="461"/>
      <c r="WUV256" s="461"/>
      <c r="WUW256" s="461"/>
      <c r="WUX256" s="461"/>
      <c r="WUY256" s="461"/>
      <c r="WUZ256" s="461"/>
      <c r="WVA256" s="461"/>
      <c r="WVB256" s="461"/>
      <c r="WVC256" s="461"/>
      <c r="WVD256" s="461"/>
      <c r="WVE256" s="461"/>
      <c r="WVF256" s="461"/>
      <c r="WVG256" s="461"/>
      <c r="WVH256" s="461"/>
      <c r="WVI256" s="461"/>
      <c r="WVJ256" s="461"/>
      <c r="WVK256" s="461"/>
      <c r="WVL256" s="461"/>
      <c r="WVM256" s="461"/>
      <c r="WVN256" s="461"/>
      <c r="WVO256" s="461"/>
      <c r="WVP256" s="461"/>
      <c r="WVQ256" s="461"/>
      <c r="WVR256" s="461"/>
      <c r="WVS256" s="461"/>
      <c r="WVT256" s="461"/>
      <c r="WVU256" s="461"/>
      <c r="WVV256" s="461"/>
      <c r="WVW256" s="461"/>
    </row>
    <row r="257" spans="1:16143" ht="36" customHeight="1">
      <c r="A257" s="12">
        <v>221</v>
      </c>
      <c r="B257" s="453" t="s">
        <v>402</v>
      </c>
      <c r="C257" s="406" t="s">
        <v>10</v>
      </c>
      <c r="D257" s="403">
        <v>165.30600000000001</v>
      </c>
      <c r="E257" s="398">
        <v>0</v>
      </c>
      <c r="F257" s="398">
        <v>165.30600000000001</v>
      </c>
      <c r="G257" s="398"/>
      <c r="H257" s="472">
        <v>0</v>
      </c>
      <c r="I257" s="439">
        <v>0</v>
      </c>
      <c r="J257" s="272">
        <v>0</v>
      </c>
      <c r="K257" s="272">
        <v>0</v>
      </c>
      <c r="L257" s="82"/>
      <c r="M257" s="457">
        <v>0</v>
      </c>
      <c r="N257" s="518"/>
      <c r="S257" s="461"/>
      <c r="T257" s="461"/>
      <c r="U257" s="461"/>
      <c r="V257" s="461"/>
      <c r="W257" s="461"/>
      <c r="X257" s="461"/>
      <c r="Y257" s="461"/>
      <c r="Z257" s="461"/>
      <c r="AA257" s="461"/>
      <c r="AB257" s="461"/>
      <c r="AC257" s="461"/>
      <c r="AD257" s="461"/>
      <c r="AE257" s="461"/>
      <c r="AF257" s="461"/>
      <c r="AG257" s="461"/>
      <c r="AH257" s="461"/>
      <c r="AI257" s="461"/>
      <c r="AJ257" s="461"/>
      <c r="AK257" s="461"/>
      <c r="AL257" s="461"/>
      <c r="AM257" s="461"/>
      <c r="AN257" s="461"/>
      <c r="AO257" s="461"/>
      <c r="AP257" s="461"/>
      <c r="AQ257" s="461"/>
      <c r="AR257" s="461"/>
      <c r="AS257" s="461"/>
      <c r="AT257" s="461"/>
      <c r="AU257" s="461"/>
      <c r="AV257" s="461"/>
      <c r="AW257" s="461"/>
      <c r="AX257" s="461"/>
      <c r="AY257" s="461"/>
      <c r="AZ257" s="461"/>
      <c r="BA257" s="461"/>
      <c r="BB257" s="461"/>
      <c r="BC257" s="461"/>
      <c r="BD257" s="461"/>
      <c r="BE257" s="461"/>
      <c r="BF257" s="461"/>
      <c r="BG257" s="461"/>
      <c r="BH257" s="461"/>
      <c r="BI257" s="461"/>
      <c r="BJ257" s="461"/>
      <c r="BK257" s="461"/>
      <c r="BL257" s="461"/>
      <c r="BM257" s="461"/>
      <c r="BN257" s="461"/>
      <c r="BO257" s="461"/>
      <c r="BP257" s="461"/>
      <c r="BQ257" s="461"/>
      <c r="BR257" s="461"/>
      <c r="BS257" s="461"/>
      <c r="BT257" s="461"/>
      <c r="BU257" s="461"/>
      <c r="BV257" s="461"/>
      <c r="BW257" s="461"/>
      <c r="BX257" s="461"/>
      <c r="BY257" s="461"/>
      <c r="BZ257" s="461"/>
      <c r="CA257" s="461"/>
      <c r="CB257" s="461"/>
      <c r="CC257" s="461"/>
      <c r="CD257" s="461"/>
      <c r="CE257" s="461"/>
      <c r="CF257" s="461"/>
      <c r="CG257" s="461"/>
      <c r="CH257" s="461"/>
      <c r="CI257" s="461"/>
      <c r="CJ257" s="461"/>
      <c r="CK257" s="461"/>
      <c r="CL257" s="461"/>
      <c r="CM257" s="461"/>
      <c r="CN257" s="461"/>
      <c r="CO257" s="461"/>
      <c r="CP257" s="461"/>
      <c r="CQ257" s="461"/>
      <c r="CR257" s="461"/>
      <c r="CS257" s="461"/>
      <c r="CT257" s="461"/>
      <c r="CU257" s="461"/>
      <c r="CV257" s="461"/>
      <c r="CW257" s="461"/>
      <c r="CX257" s="461"/>
      <c r="CY257" s="461"/>
      <c r="CZ257" s="461"/>
      <c r="DA257" s="461"/>
      <c r="DB257" s="461"/>
      <c r="DC257" s="461"/>
      <c r="DD257" s="461"/>
      <c r="DE257" s="461"/>
      <c r="DF257" s="461"/>
      <c r="DG257" s="461"/>
      <c r="DH257" s="461"/>
      <c r="DI257" s="461"/>
      <c r="DJ257" s="461"/>
      <c r="DK257" s="461"/>
      <c r="DL257" s="461"/>
      <c r="DM257" s="461"/>
      <c r="DN257" s="461"/>
      <c r="DO257" s="461"/>
      <c r="DP257" s="461"/>
      <c r="DQ257" s="461"/>
      <c r="DR257" s="461"/>
      <c r="DS257" s="461"/>
      <c r="DT257" s="461"/>
      <c r="DU257" s="461"/>
      <c r="DV257" s="461"/>
      <c r="DW257" s="461"/>
      <c r="DX257" s="461"/>
      <c r="DY257" s="461"/>
      <c r="DZ257" s="461"/>
      <c r="EA257" s="461"/>
      <c r="EB257" s="461"/>
      <c r="EC257" s="461"/>
      <c r="ED257" s="461"/>
      <c r="EE257" s="461"/>
      <c r="EF257" s="461"/>
      <c r="EG257" s="461"/>
      <c r="EH257" s="461"/>
      <c r="EI257" s="461"/>
      <c r="EJ257" s="461"/>
      <c r="EK257" s="461"/>
      <c r="EL257" s="461"/>
      <c r="EM257" s="461"/>
      <c r="EN257" s="461"/>
      <c r="EO257" s="461"/>
      <c r="EP257" s="461"/>
      <c r="EQ257" s="461"/>
      <c r="ER257" s="461"/>
      <c r="ES257" s="461"/>
      <c r="ET257" s="461"/>
      <c r="EU257" s="461"/>
      <c r="EV257" s="461"/>
      <c r="EW257" s="461"/>
      <c r="EX257" s="461"/>
      <c r="EY257" s="461"/>
      <c r="EZ257" s="461"/>
      <c r="FA257" s="461"/>
      <c r="FB257" s="461"/>
      <c r="FC257" s="461"/>
      <c r="FD257" s="461"/>
      <c r="FE257" s="461"/>
      <c r="FF257" s="461"/>
      <c r="FG257" s="461"/>
      <c r="FH257" s="461"/>
      <c r="FI257" s="461"/>
      <c r="FJ257" s="461"/>
      <c r="FK257" s="461"/>
      <c r="FL257" s="461"/>
      <c r="FM257" s="461"/>
      <c r="FN257" s="461"/>
      <c r="FO257" s="461"/>
      <c r="FP257" s="461"/>
      <c r="FQ257" s="461"/>
      <c r="FR257" s="461"/>
      <c r="FS257" s="461"/>
      <c r="FT257" s="461"/>
      <c r="FU257" s="461"/>
      <c r="FV257" s="461"/>
      <c r="FW257" s="461"/>
      <c r="FX257" s="461"/>
      <c r="FY257" s="461"/>
      <c r="FZ257" s="461"/>
      <c r="GA257" s="461"/>
      <c r="GB257" s="461"/>
      <c r="GC257" s="461"/>
      <c r="GD257" s="461"/>
      <c r="GE257" s="461"/>
      <c r="GF257" s="461"/>
      <c r="GG257" s="461"/>
      <c r="GH257" s="461"/>
      <c r="GI257" s="461"/>
      <c r="GJ257" s="461"/>
      <c r="GK257" s="461"/>
      <c r="GL257" s="461"/>
      <c r="GM257" s="461"/>
      <c r="GN257" s="461"/>
      <c r="GO257" s="461"/>
      <c r="GP257" s="461"/>
      <c r="GQ257" s="461"/>
      <c r="GR257" s="461"/>
      <c r="GS257" s="461"/>
      <c r="GT257" s="461"/>
      <c r="GU257" s="461"/>
      <c r="GV257" s="461"/>
      <c r="GW257" s="461"/>
      <c r="GX257" s="461"/>
      <c r="GY257" s="461"/>
      <c r="GZ257" s="461"/>
      <c r="HA257" s="461"/>
      <c r="HB257" s="461"/>
      <c r="HC257" s="461"/>
      <c r="HD257" s="461"/>
      <c r="HE257" s="461"/>
      <c r="HF257" s="461"/>
      <c r="HG257" s="461"/>
      <c r="HH257" s="461"/>
      <c r="HI257" s="461"/>
      <c r="HJ257" s="461"/>
      <c r="HK257" s="461"/>
      <c r="HL257" s="461"/>
      <c r="HM257" s="461"/>
      <c r="HN257" s="461"/>
      <c r="HO257" s="461"/>
      <c r="HP257" s="461"/>
      <c r="HQ257" s="461"/>
      <c r="HR257" s="461"/>
      <c r="HS257" s="461"/>
      <c r="HT257" s="461"/>
      <c r="HU257" s="461"/>
      <c r="HV257" s="461"/>
      <c r="HW257" s="461"/>
      <c r="HX257" s="461"/>
      <c r="HY257" s="461"/>
      <c r="HZ257" s="461"/>
      <c r="IA257" s="461"/>
      <c r="IB257" s="461"/>
      <c r="IC257" s="461"/>
      <c r="ID257" s="461"/>
      <c r="IE257" s="461"/>
      <c r="IF257" s="461"/>
      <c r="IG257" s="461"/>
      <c r="IH257" s="461"/>
      <c r="II257" s="461"/>
      <c r="IJ257" s="461"/>
      <c r="IK257" s="461"/>
      <c r="IL257" s="461"/>
      <c r="IM257" s="461"/>
      <c r="IN257" s="461"/>
      <c r="IO257" s="461"/>
      <c r="IP257" s="461"/>
      <c r="IQ257" s="461"/>
      <c r="IR257" s="461"/>
      <c r="IS257" s="461"/>
      <c r="IT257" s="461"/>
      <c r="IU257" s="461"/>
      <c r="IV257" s="461"/>
      <c r="IW257" s="461"/>
      <c r="IX257" s="461"/>
      <c r="IY257" s="461"/>
      <c r="IZ257" s="461"/>
      <c r="JA257" s="461"/>
      <c r="JB257" s="461"/>
      <c r="JC257" s="461"/>
      <c r="JD257" s="461"/>
      <c r="JE257" s="461"/>
      <c r="JF257" s="461"/>
      <c r="JG257" s="461"/>
      <c r="JH257" s="461"/>
      <c r="JI257" s="461"/>
      <c r="JJ257" s="461"/>
      <c r="JK257" s="461"/>
      <c r="JL257" s="461"/>
      <c r="JM257" s="461"/>
      <c r="JN257" s="461"/>
      <c r="JO257" s="461"/>
      <c r="JP257" s="461"/>
      <c r="JQ257" s="461"/>
      <c r="JR257" s="461"/>
      <c r="JS257" s="461"/>
      <c r="JT257" s="461"/>
      <c r="JU257" s="461"/>
      <c r="JV257" s="461"/>
      <c r="JW257" s="461"/>
      <c r="JX257" s="461"/>
      <c r="JY257" s="461"/>
      <c r="JZ257" s="461"/>
      <c r="KA257" s="461"/>
      <c r="KB257" s="461"/>
      <c r="KC257" s="461"/>
      <c r="KD257" s="461"/>
      <c r="KE257" s="461"/>
      <c r="KF257" s="461"/>
      <c r="KG257" s="461"/>
      <c r="KH257" s="461"/>
      <c r="KI257" s="461"/>
      <c r="KJ257" s="461"/>
      <c r="KK257" s="461"/>
      <c r="KL257" s="461"/>
      <c r="KM257" s="461"/>
      <c r="KN257" s="461"/>
      <c r="KO257" s="461"/>
      <c r="KP257" s="461"/>
      <c r="KQ257" s="461"/>
      <c r="KR257" s="461"/>
      <c r="KS257" s="461"/>
      <c r="KT257" s="461"/>
      <c r="KU257" s="461"/>
      <c r="KV257" s="461"/>
      <c r="KW257" s="461"/>
      <c r="KX257" s="461"/>
      <c r="KY257" s="461"/>
      <c r="KZ257" s="461"/>
      <c r="LA257" s="461"/>
      <c r="LB257" s="461"/>
      <c r="LC257" s="461"/>
      <c r="LD257" s="461"/>
      <c r="LE257" s="461"/>
      <c r="LF257" s="461"/>
      <c r="LG257" s="461"/>
      <c r="LH257" s="461"/>
      <c r="LI257" s="461"/>
      <c r="LJ257" s="461"/>
      <c r="LK257" s="461"/>
      <c r="LL257" s="461"/>
      <c r="LM257" s="461"/>
      <c r="LN257" s="461"/>
      <c r="LO257" s="461"/>
      <c r="LP257" s="461"/>
      <c r="LQ257" s="461"/>
      <c r="LR257" s="461"/>
      <c r="LS257" s="461"/>
      <c r="LT257" s="461"/>
      <c r="LU257" s="461"/>
      <c r="LV257" s="461"/>
      <c r="LW257" s="461"/>
      <c r="LX257" s="461"/>
      <c r="LY257" s="461"/>
      <c r="LZ257" s="461"/>
      <c r="MA257" s="461"/>
      <c r="MB257" s="461"/>
      <c r="MC257" s="461"/>
      <c r="MD257" s="461"/>
      <c r="ME257" s="461"/>
      <c r="MF257" s="461"/>
      <c r="MG257" s="461"/>
      <c r="MH257" s="461"/>
      <c r="MI257" s="461"/>
      <c r="MJ257" s="461"/>
      <c r="MK257" s="461"/>
      <c r="ML257" s="461"/>
      <c r="MM257" s="461"/>
      <c r="MN257" s="461"/>
      <c r="MO257" s="461"/>
      <c r="MP257" s="461"/>
      <c r="MQ257" s="461"/>
      <c r="MR257" s="461"/>
      <c r="MS257" s="461"/>
      <c r="MT257" s="461"/>
      <c r="MU257" s="461"/>
      <c r="MV257" s="461"/>
      <c r="MW257" s="461"/>
      <c r="MX257" s="461"/>
      <c r="MY257" s="461"/>
      <c r="MZ257" s="461"/>
      <c r="NA257" s="461"/>
      <c r="NB257" s="461"/>
      <c r="NC257" s="461"/>
      <c r="ND257" s="461"/>
      <c r="NE257" s="461"/>
      <c r="NF257" s="461"/>
      <c r="NG257" s="461"/>
      <c r="NH257" s="461"/>
      <c r="NI257" s="461"/>
      <c r="NJ257" s="461"/>
      <c r="NK257" s="461"/>
      <c r="NL257" s="461"/>
      <c r="NM257" s="461"/>
      <c r="NN257" s="461"/>
      <c r="NO257" s="461"/>
      <c r="NP257" s="461"/>
      <c r="NQ257" s="461"/>
      <c r="NR257" s="461"/>
      <c r="NS257" s="461"/>
      <c r="NT257" s="461"/>
      <c r="NU257" s="461"/>
      <c r="NV257" s="461"/>
      <c r="NW257" s="461"/>
      <c r="NX257" s="461"/>
      <c r="NY257" s="461"/>
      <c r="NZ257" s="461"/>
      <c r="OA257" s="461"/>
      <c r="OB257" s="461"/>
      <c r="OC257" s="461"/>
      <c r="OD257" s="461"/>
      <c r="OE257" s="461"/>
      <c r="OF257" s="461"/>
      <c r="OG257" s="461"/>
      <c r="OH257" s="461"/>
      <c r="OI257" s="461"/>
      <c r="OJ257" s="461"/>
      <c r="OK257" s="461"/>
      <c r="OL257" s="461"/>
      <c r="OM257" s="461"/>
      <c r="ON257" s="461"/>
      <c r="OO257" s="461"/>
      <c r="OP257" s="461"/>
      <c r="OQ257" s="461"/>
      <c r="OR257" s="461"/>
      <c r="OS257" s="461"/>
      <c r="OT257" s="461"/>
      <c r="OU257" s="461"/>
      <c r="OV257" s="461"/>
      <c r="OW257" s="461"/>
      <c r="OX257" s="461"/>
      <c r="OY257" s="461"/>
      <c r="OZ257" s="461"/>
      <c r="PA257" s="461"/>
      <c r="PB257" s="461"/>
      <c r="PC257" s="461"/>
      <c r="PD257" s="461"/>
      <c r="PE257" s="461"/>
      <c r="PF257" s="461"/>
      <c r="PG257" s="461"/>
      <c r="PH257" s="461"/>
      <c r="PI257" s="461"/>
      <c r="PJ257" s="461"/>
      <c r="PK257" s="461"/>
      <c r="PL257" s="461"/>
      <c r="PM257" s="461"/>
      <c r="PN257" s="461"/>
      <c r="PO257" s="461"/>
      <c r="PP257" s="461"/>
      <c r="PQ257" s="461"/>
      <c r="PR257" s="461"/>
      <c r="PS257" s="461"/>
      <c r="PT257" s="461"/>
      <c r="PU257" s="461"/>
      <c r="PV257" s="461"/>
      <c r="PW257" s="461"/>
      <c r="PX257" s="461"/>
      <c r="PY257" s="461"/>
      <c r="PZ257" s="461"/>
      <c r="QA257" s="461"/>
      <c r="QB257" s="461"/>
      <c r="QC257" s="461"/>
      <c r="QD257" s="461"/>
      <c r="QE257" s="461"/>
      <c r="QF257" s="461"/>
      <c r="QG257" s="461"/>
      <c r="QH257" s="461"/>
      <c r="QI257" s="461"/>
      <c r="QJ257" s="461"/>
      <c r="QK257" s="461"/>
      <c r="QL257" s="461"/>
      <c r="QM257" s="461"/>
      <c r="QN257" s="461"/>
      <c r="QO257" s="461"/>
      <c r="QP257" s="461"/>
      <c r="QQ257" s="461"/>
      <c r="QR257" s="461"/>
      <c r="QS257" s="461"/>
      <c r="QT257" s="461"/>
      <c r="QU257" s="461"/>
      <c r="QV257" s="461"/>
      <c r="QW257" s="461"/>
      <c r="QX257" s="461"/>
      <c r="QY257" s="461"/>
      <c r="QZ257" s="461"/>
      <c r="RA257" s="461"/>
      <c r="RB257" s="461"/>
      <c r="RC257" s="461"/>
      <c r="RD257" s="461"/>
      <c r="RE257" s="461"/>
      <c r="RF257" s="461"/>
      <c r="RG257" s="461"/>
      <c r="RH257" s="461"/>
      <c r="RI257" s="461"/>
      <c r="RJ257" s="461"/>
      <c r="RK257" s="461"/>
      <c r="RL257" s="461"/>
      <c r="RM257" s="461"/>
      <c r="RN257" s="461"/>
      <c r="RO257" s="461"/>
      <c r="RP257" s="461"/>
      <c r="RQ257" s="461"/>
      <c r="RR257" s="461"/>
      <c r="RS257" s="461"/>
      <c r="RT257" s="461"/>
      <c r="RU257" s="461"/>
      <c r="RV257" s="461"/>
      <c r="RW257" s="461"/>
      <c r="RX257" s="461"/>
      <c r="RY257" s="461"/>
      <c r="RZ257" s="461"/>
      <c r="SA257" s="461"/>
      <c r="SB257" s="461"/>
      <c r="SC257" s="461"/>
      <c r="SD257" s="461"/>
      <c r="SE257" s="461"/>
      <c r="SF257" s="461"/>
      <c r="SG257" s="461"/>
      <c r="SH257" s="461"/>
      <c r="SI257" s="461"/>
      <c r="SJ257" s="461"/>
      <c r="SK257" s="461"/>
      <c r="SL257" s="461"/>
      <c r="SM257" s="461"/>
      <c r="SN257" s="461"/>
      <c r="SO257" s="461"/>
      <c r="SP257" s="461"/>
      <c r="SQ257" s="461"/>
      <c r="SR257" s="461"/>
      <c r="SS257" s="461"/>
      <c r="ST257" s="461"/>
      <c r="SU257" s="461"/>
      <c r="SV257" s="461"/>
      <c r="SW257" s="461"/>
      <c r="SX257" s="461"/>
      <c r="SY257" s="461"/>
      <c r="SZ257" s="461"/>
      <c r="TA257" s="461"/>
      <c r="TB257" s="461"/>
      <c r="TC257" s="461"/>
      <c r="TD257" s="461"/>
      <c r="TE257" s="461"/>
      <c r="TF257" s="461"/>
      <c r="TG257" s="461"/>
      <c r="TH257" s="461"/>
      <c r="TI257" s="461"/>
      <c r="TJ257" s="461"/>
      <c r="TK257" s="461"/>
      <c r="TL257" s="461"/>
      <c r="TM257" s="461"/>
      <c r="TN257" s="461"/>
      <c r="TO257" s="461"/>
      <c r="TP257" s="461"/>
      <c r="TQ257" s="461"/>
      <c r="TR257" s="461"/>
      <c r="TS257" s="461"/>
      <c r="TT257" s="461"/>
      <c r="TU257" s="461"/>
      <c r="TV257" s="461"/>
      <c r="TW257" s="461"/>
      <c r="TX257" s="461"/>
      <c r="TY257" s="461"/>
      <c r="TZ257" s="461"/>
      <c r="UA257" s="461"/>
      <c r="UB257" s="461"/>
      <c r="UC257" s="461"/>
      <c r="UD257" s="461"/>
      <c r="UE257" s="461"/>
      <c r="UF257" s="461"/>
      <c r="UG257" s="461"/>
      <c r="UH257" s="461"/>
      <c r="UI257" s="461"/>
      <c r="UJ257" s="461"/>
      <c r="UK257" s="461"/>
      <c r="UL257" s="461"/>
      <c r="UM257" s="461"/>
      <c r="UN257" s="461"/>
      <c r="UO257" s="461"/>
      <c r="UP257" s="461"/>
      <c r="UQ257" s="461"/>
      <c r="UR257" s="461"/>
      <c r="US257" s="461"/>
      <c r="UT257" s="461"/>
      <c r="UU257" s="461"/>
      <c r="UV257" s="461"/>
      <c r="UW257" s="461"/>
      <c r="UX257" s="461"/>
      <c r="UY257" s="461"/>
      <c r="UZ257" s="461"/>
      <c r="VA257" s="461"/>
      <c r="VB257" s="461"/>
      <c r="VC257" s="461"/>
      <c r="VD257" s="461"/>
      <c r="VE257" s="461"/>
      <c r="VF257" s="461"/>
      <c r="VG257" s="461"/>
      <c r="VH257" s="461"/>
      <c r="VI257" s="461"/>
      <c r="VJ257" s="461"/>
      <c r="VK257" s="461"/>
      <c r="VL257" s="461"/>
      <c r="VM257" s="461"/>
      <c r="VN257" s="461"/>
      <c r="VO257" s="461"/>
      <c r="VP257" s="461"/>
      <c r="VQ257" s="461"/>
      <c r="VR257" s="461"/>
      <c r="VS257" s="461"/>
      <c r="VT257" s="461"/>
      <c r="VU257" s="461"/>
      <c r="VV257" s="461"/>
      <c r="VW257" s="461"/>
      <c r="VX257" s="461"/>
      <c r="VY257" s="461"/>
      <c r="VZ257" s="461"/>
      <c r="WA257" s="461"/>
      <c r="WB257" s="461"/>
      <c r="WC257" s="461"/>
      <c r="WD257" s="461"/>
      <c r="WE257" s="461"/>
      <c r="WF257" s="461"/>
      <c r="WG257" s="461"/>
      <c r="WH257" s="461"/>
      <c r="WI257" s="461"/>
      <c r="WJ257" s="461"/>
      <c r="WK257" s="461"/>
      <c r="WL257" s="461"/>
      <c r="WM257" s="461"/>
      <c r="WN257" s="461"/>
      <c r="WO257" s="461"/>
      <c r="WP257" s="461"/>
      <c r="WQ257" s="461"/>
      <c r="WR257" s="461"/>
      <c r="WS257" s="461"/>
      <c r="WT257" s="461"/>
      <c r="WU257" s="461"/>
      <c r="WV257" s="461"/>
      <c r="WW257" s="461"/>
      <c r="WX257" s="461"/>
      <c r="WY257" s="461"/>
      <c r="WZ257" s="461"/>
      <c r="XA257" s="461"/>
      <c r="XB257" s="461"/>
      <c r="XC257" s="461"/>
      <c r="XD257" s="461"/>
      <c r="XE257" s="461"/>
      <c r="XF257" s="461"/>
      <c r="XG257" s="461"/>
      <c r="XH257" s="461"/>
      <c r="XI257" s="461"/>
      <c r="XJ257" s="461"/>
      <c r="XK257" s="461"/>
      <c r="XL257" s="461"/>
      <c r="XM257" s="461"/>
      <c r="XN257" s="461"/>
      <c r="XO257" s="461"/>
      <c r="XP257" s="461"/>
      <c r="XQ257" s="461"/>
      <c r="XR257" s="461"/>
      <c r="XS257" s="461"/>
      <c r="XT257" s="461"/>
      <c r="XU257" s="461"/>
      <c r="XV257" s="461"/>
      <c r="XW257" s="461"/>
      <c r="XX257" s="461"/>
      <c r="XY257" s="461"/>
      <c r="XZ257" s="461"/>
      <c r="YA257" s="461"/>
      <c r="YB257" s="461"/>
      <c r="YC257" s="461"/>
      <c r="YD257" s="461"/>
      <c r="YE257" s="461"/>
      <c r="YF257" s="461"/>
      <c r="YG257" s="461"/>
      <c r="YH257" s="461"/>
      <c r="YI257" s="461"/>
      <c r="YJ257" s="461"/>
      <c r="YK257" s="461"/>
      <c r="YL257" s="461"/>
      <c r="YM257" s="461"/>
      <c r="YN257" s="461"/>
      <c r="YO257" s="461"/>
      <c r="YP257" s="461"/>
      <c r="YQ257" s="461"/>
      <c r="YR257" s="461"/>
      <c r="YS257" s="461"/>
      <c r="YT257" s="461"/>
      <c r="YU257" s="461"/>
      <c r="YV257" s="461"/>
      <c r="YW257" s="461"/>
      <c r="YX257" s="461"/>
      <c r="YY257" s="461"/>
      <c r="YZ257" s="461"/>
      <c r="ZA257" s="461"/>
      <c r="ZB257" s="461"/>
      <c r="ZC257" s="461"/>
      <c r="ZD257" s="461"/>
      <c r="ZE257" s="461"/>
      <c r="ZF257" s="461"/>
      <c r="ZG257" s="461"/>
      <c r="ZH257" s="461"/>
      <c r="ZI257" s="461"/>
      <c r="ZJ257" s="461"/>
      <c r="ZK257" s="461"/>
      <c r="ZL257" s="461"/>
      <c r="ZM257" s="461"/>
      <c r="ZN257" s="461"/>
      <c r="ZO257" s="461"/>
      <c r="ZP257" s="461"/>
      <c r="ZQ257" s="461"/>
      <c r="ZR257" s="461"/>
      <c r="ZS257" s="461"/>
      <c r="ZT257" s="461"/>
      <c r="ZU257" s="461"/>
      <c r="ZV257" s="461"/>
      <c r="ZW257" s="461"/>
      <c r="ZX257" s="461"/>
      <c r="ZY257" s="461"/>
      <c r="ZZ257" s="461"/>
      <c r="AAA257" s="461"/>
      <c r="AAB257" s="461"/>
      <c r="AAC257" s="461"/>
      <c r="AAD257" s="461"/>
      <c r="AAE257" s="461"/>
      <c r="AAF257" s="461"/>
      <c r="AAG257" s="461"/>
      <c r="AAH257" s="461"/>
      <c r="AAI257" s="461"/>
      <c r="AAJ257" s="461"/>
      <c r="AAK257" s="461"/>
      <c r="AAL257" s="461"/>
      <c r="AAM257" s="461"/>
      <c r="AAN257" s="461"/>
      <c r="AAO257" s="461"/>
      <c r="AAP257" s="461"/>
      <c r="AAQ257" s="461"/>
      <c r="AAR257" s="461"/>
      <c r="AAS257" s="461"/>
      <c r="AAT257" s="461"/>
      <c r="AAU257" s="461"/>
      <c r="AAV257" s="461"/>
      <c r="AAW257" s="461"/>
      <c r="AAX257" s="461"/>
      <c r="AAY257" s="461"/>
      <c r="AAZ257" s="461"/>
      <c r="ABA257" s="461"/>
      <c r="ABB257" s="461"/>
      <c r="ABC257" s="461"/>
      <c r="ABD257" s="461"/>
      <c r="ABE257" s="461"/>
      <c r="ABF257" s="461"/>
      <c r="ABG257" s="461"/>
      <c r="ABH257" s="461"/>
      <c r="ABI257" s="461"/>
      <c r="ABJ257" s="461"/>
      <c r="ABK257" s="461"/>
      <c r="ABL257" s="461"/>
      <c r="ABM257" s="461"/>
      <c r="ABN257" s="461"/>
      <c r="ABO257" s="461"/>
      <c r="ABP257" s="461"/>
      <c r="ABQ257" s="461"/>
      <c r="ABR257" s="461"/>
      <c r="ABS257" s="461"/>
      <c r="ABT257" s="461"/>
      <c r="ABU257" s="461"/>
      <c r="ABV257" s="461"/>
      <c r="ABW257" s="461"/>
      <c r="ABX257" s="461"/>
      <c r="ABY257" s="461"/>
      <c r="ABZ257" s="461"/>
      <c r="ACA257" s="461"/>
      <c r="ACB257" s="461"/>
      <c r="ACC257" s="461"/>
      <c r="ACD257" s="461"/>
      <c r="ACE257" s="461"/>
      <c r="ACF257" s="461"/>
      <c r="ACG257" s="461"/>
      <c r="ACH257" s="461"/>
      <c r="ACI257" s="461"/>
      <c r="ACJ257" s="461"/>
      <c r="ACK257" s="461"/>
      <c r="ACL257" s="461"/>
      <c r="ACM257" s="461"/>
      <c r="ACN257" s="461"/>
      <c r="ACO257" s="461"/>
      <c r="ACP257" s="461"/>
      <c r="ACQ257" s="461"/>
      <c r="ACR257" s="461"/>
      <c r="ACS257" s="461"/>
      <c r="ACT257" s="461"/>
      <c r="ACU257" s="461"/>
      <c r="ACV257" s="461"/>
      <c r="ACW257" s="461"/>
      <c r="ACX257" s="461"/>
      <c r="ACY257" s="461"/>
      <c r="ACZ257" s="461"/>
      <c r="ADA257" s="461"/>
      <c r="ADB257" s="461"/>
      <c r="ADC257" s="461"/>
      <c r="ADD257" s="461"/>
      <c r="ADE257" s="461"/>
      <c r="ADF257" s="461"/>
      <c r="ADG257" s="461"/>
      <c r="ADH257" s="461"/>
      <c r="ADI257" s="461"/>
      <c r="ADJ257" s="461"/>
      <c r="ADK257" s="461"/>
      <c r="ADL257" s="461"/>
      <c r="ADM257" s="461"/>
      <c r="ADN257" s="461"/>
      <c r="ADO257" s="461"/>
      <c r="ADP257" s="461"/>
      <c r="ADQ257" s="461"/>
      <c r="ADR257" s="461"/>
      <c r="ADS257" s="461"/>
      <c r="ADT257" s="461"/>
      <c r="ADU257" s="461"/>
      <c r="ADV257" s="461"/>
      <c r="ADW257" s="461"/>
      <c r="ADX257" s="461"/>
      <c r="ADY257" s="461"/>
      <c r="ADZ257" s="461"/>
      <c r="AEA257" s="461"/>
      <c r="AEB257" s="461"/>
      <c r="AEC257" s="461"/>
      <c r="AED257" s="461"/>
      <c r="AEE257" s="461"/>
      <c r="AEF257" s="461"/>
      <c r="AEG257" s="461"/>
      <c r="AEH257" s="461"/>
      <c r="AEI257" s="461"/>
      <c r="AEJ257" s="461"/>
      <c r="AEK257" s="461"/>
      <c r="AEL257" s="461"/>
      <c r="AEM257" s="461"/>
      <c r="AEN257" s="461"/>
      <c r="AEO257" s="461"/>
      <c r="AEP257" s="461"/>
      <c r="AEQ257" s="461"/>
      <c r="AER257" s="461"/>
      <c r="AES257" s="461"/>
      <c r="AET257" s="461"/>
      <c r="AEU257" s="461"/>
      <c r="AEV257" s="461"/>
      <c r="AEW257" s="461"/>
      <c r="AEX257" s="461"/>
      <c r="AEY257" s="461"/>
      <c r="AEZ257" s="461"/>
      <c r="AFA257" s="461"/>
      <c r="AFB257" s="461"/>
      <c r="AFC257" s="461"/>
      <c r="AFD257" s="461"/>
      <c r="AFE257" s="461"/>
      <c r="AFF257" s="461"/>
      <c r="AFG257" s="461"/>
      <c r="AFH257" s="461"/>
      <c r="AFI257" s="461"/>
      <c r="AFJ257" s="461"/>
      <c r="AFK257" s="461"/>
      <c r="AFL257" s="461"/>
      <c r="AFM257" s="461"/>
      <c r="AFN257" s="461"/>
      <c r="AFO257" s="461"/>
      <c r="AFP257" s="461"/>
      <c r="AFQ257" s="461"/>
      <c r="AFR257" s="461"/>
      <c r="AFS257" s="461"/>
      <c r="AFT257" s="461"/>
      <c r="AFU257" s="461"/>
      <c r="AFV257" s="461"/>
      <c r="AFW257" s="461"/>
      <c r="AFX257" s="461"/>
      <c r="AFY257" s="461"/>
      <c r="AFZ257" s="461"/>
      <c r="AGA257" s="461"/>
      <c r="AGB257" s="461"/>
      <c r="AGC257" s="461"/>
      <c r="AGD257" s="461"/>
      <c r="AGE257" s="461"/>
      <c r="AGF257" s="461"/>
      <c r="AGG257" s="461"/>
      <c r="AGH257" s="461"/>
      <c r="AGI257" s="461"/>
      <c r="AGJ257" s="461"/>
      <c r="AGK257" s="461"/>
      <c r="AGL257" s="461"/>
      <c r="AGM257" s="461"/>
      <c r="AGN257" s="461"/>
      <c r="AGO257" s="461"/>
      <c r="AGP257" s="461"/>
      <c r="AGQ257" s="461"/>
      <c r="AGR257" s="461"/>
      <c r="AGS257" s="461"/>
      <c r="AGT257" s="461"/>
      <c r="AGU257" s="461"/>
      <c r="AGV257" s="461"/>
      <c r="AGW257" s="461"/>
      <c r="AGX257" s="461"/>
      <c r="AGY257" s="461"/>
      <c r="AGZ257" s="461"/>
      <c r="AHA257" s="461"/>
      <c r="AHB257" s="461"/>
      <c r="AHC257" s="461"/>
      <c r="AHD257" s="461"/>
      <c r="AHE257" s="461"/>
      <c r="AHF257" s="461"/>
      <c r="AHG257" s="461"/>
      <c r="AHH257" s="461"/>
      <c r="AHI257" s="461"/>
      <c r="AHJ257" s="461"/>
      <c r="AHK257" s="461"/>
      <c r="AHL257" s="461"/>
      <c r="AHM257" s="461"/>
      <c r="AHN257" s="461"/>
      <c r="AHO257" s="461"/>
      <c r="AHP257" s="461"/>
      <c r="AHQ257" s="461"/>
      <c r="AHR257" s="461"/>
      <c r="AHS257" s="461"/>
      <c r="AHT257" s="461"/>
      <c r="AHU257" s="461"/>
      <c r="AHV257" s="461"/>
      <c r="AHW257" s="461"/>
      <c r="AHX257" s="461"/>
      <c r="AHY257" s="461"/>
      <c r="AHZ257" s="461"/>
      <c r="AIA257" s="461"/>
      <c r="AIB257" s="461"/>
      <c r="AIC257" s="461"/>
      <c r="AID257" s="461"/>
      <c r="AIE257" s="461"/>
      <c r="AIF257" s="461"/>
      <c r="AIG257" s="461"/>
      <c r="AIH257" s="461"/>
      <c r="AII257" s="461"/>
      <c r="AIJ257" s="461"/>
      <c r="AIK257" s="461"/>
      <c r="AIL257" s="461"/>
      <c r="AIM257" s="461"/>
      <c r="AIN257" s="461"/>
      <c r="AIO257" s="461"/>
      <c r="AIP257" s="461"/>
      <c r="AIQ257" s="461"/>
      <c r="AIR257" s="461"/>
      <c r="AIS257" s="461"/>
      <c r="AIT257" s="461"/>
      <c r="AIU257" s="461"/>
      <c r="AIV257" s="461"/>
      <c r="AIW257" s="461"/>
      <c r="AIX257" s="461"/>
      <c r="AIY257" s="461"/>
      <c r="AIZ257" s="461"/>
      <c r="AJA257" s="461"/>
      <c r="AJB257" s="461"/>
      <c r="AJC257" s="461"/>
      <c r="AJD257" s="461"/>
      <c r="AJE257" s="461"/>
      <c r="AJF257" s="461"/>
      <c r="AJG257" s="461"/>
      <c r="AJH257" s="461"/>
      <c r="AJI257" s="461"/>
      <c r="AJJ257" s="461"/>
      <c r="AJK257" s="461"/>
      <c r="AJL257" s="461"/>
      <c r="AJM257" s="461"/>
      <c r="AJN257" s="461"/>
      <c r="AJO257" s="461"/>
      <c r="AJP257" s="461"/>
      <c r="AJQ257" s="461"/>
      <c r="AJR257" s="461"/>
      <c r="AJS257" s="461"/>
      <c r="AJT257" s="461"/>
      <c r="AJU257" s="461"/>
      <c r="AJV257" s="461"/>
      <c r="AJW257" s="461"/>
      <c r="AJX257" s="461"/>
      <c r="AJY257" s="461"/>
      <c r="AJZ257" s="461"/>
      <c r="AKA257" s="461"/>
      <c r="AKB257" s="461"/>
      <c r="AKC257" s="461"/>
      <c r="AKD257" s="461"/>
      <c r="AKE257" s="461"/>
      <c r="AKF257" s="461"/>
      <c r="AKG257" s="461"/>
      <c r="AKH257" s="461"/>
      <c r="AKI257" s="461"/>
      <c r="AKJ257" s="461"/>
      <c r="AKK257" s="461"/>
      <c r="AKL257" s="461"/>
      <c r="AKM257" s="461"/>
      <c r="AKN257" s="461"/>
      <c r="AKO257" s="461"/>
      <c r="AKP257" s="461"/>
      <c r="AKQ257" s="461"/>
      <c r="AKR257" s="461"/>
      <c r="AKS257" s="461"/>
      <c r="AKT257" s="461"/>
      <c r="AKU257" s="461"/>
      <c r="AKV257" s="461"/>
      <c r="AKW257" s="461"/>
      <c r="AKX257" s="461"/>
      <c r="AKY257" s="461"/>
      <c r="AKZ257" s="461"/>
      <c r="ALA257" s="461"/>
      <c r="ALB257" s="461"/>
      <c r="ALC257" s="461"/>
      <c r="ALD257" s="461"/>
      <c r="ALE257" s="461"/>
      <c r="ALF257" s="461"/>
      <c r="ALG257" s="461"/>
      <c r="ALH257" s="461"/>
      <c r="ALI257" s="461"/>
      <c r="ALJ257" s="461"/>
      <c r="ALK257" s="461"/>
      <c r="ALL257" s="461"/>
      <c r="ALM257" s="461"/>
      <c r="ALN257" s="461"/>
      <c r="ALO257" s="461"/>
      <c r="ALP257" s="461"/>
      <c r="ALQ257" s="461"/>
      <c r="ALR257" s="461"/>
      <c r="ALS257" s="461"/>
      <c r="ALT257" s="461"/>
      <c r="ALU257" s="461"/>
      <c r="ALV257" s="461"/>
      <c r="ALW257" s="461"/>
      <c r="ALX257" s="461"/>
      <c r="ALY257" s="461"/>
      <c r="ALZ257" s="461"/>
      <c r="AMA257" s="461"/>
      <c r="AMB257" s="461"/>
      <c r="AMC257" s="461"/>
      <c r="AMD257" s="461"/>
      <c r="AME257" s="461"/>
      <c r="AMF257" s="461"/>
      <c r="AMG257" s="461"/>
      <c r="AMH257" s="461"/>
      <c r="AMI257" s="461"/>
      <c r="AMJ257" s="461"/>
      <c r="AMK257" s="461"/>
      <c r="AML257" s="461"/>
      <c r="AMM257" s="461"/>
      <c r="AMN257" s="461"/>
      <c r="AMO257" s="461"/>
      <c r="AMP257" s="461"/>
      <c r="AMQ257" s="461"/>
      <c r="AMR257" s="461"/>
      <c r="AMS257" s="461"/>
      <c r="AMT257" s="461"/>
      <c r="AMU257" s="461"/>
      <c r="AMV257" s="461"/>
      <c r="AMW257" s="461"/>
      <c r="AMX257" s="461"/>
      <c r="AMY257" s="461"/>
      <c r="AMZ257" s="461"/>
      <c r="ANA257" s="461"/>
      <c r="ANB257" s="461"/>
      <c r="ANC257" s="461"/>
      <c r="AND257" s="461"/>
      <c r="ANE257" s="461"/>
      <c r="ANF257" s="461"/>
      <c r="ANG257" s="461"/>
      <c r="ANH257" s="461"/>
      <c r="ANI257" s="461"/>
      <c r="ANJ257" s="461"/>
      <c r="ANK257" s="461"/>
      <c r="ANL257" s="461"/>
      <c r="ANM257" s="461"/>
      <c r="ANN257" s="461"/>
      <c r="ANO257" s="461"/>
      <c r="ANP257" s="461"/>
      <c r="ANQ257" s="461"/>
      <c r="ANR257" s="461"/>
      <c r="ANS257" s="461"/>
      <c r="ANT257" s="461"/>
      <c r="ANU257" s="461"/>
      <c r="ANV257" s="461"/>
      <c r="ANW257" s="461"/>
      <c r="ANX257" s="461"/>
      <c r="ANY257" s="461"/>
      <c r="ANZ257" s="461"/>
      <c r="AOA257" s="461"/>
      <c r="AOB257" s="461"/>
      <c r="AOC257" s="461"/>
      <c r="AOD257" s="461"/>
      <c r="AOE257" s="461"/>
      <c r="AOF257" s="461"/>
      <c r="AOG257" s="461"/>
      <c r="AOH257" s="461"/>
      <c r="AOI257" s="461"/>
      <c r="AOJ257" s="461"/>
      <c r="AOK257" s="461"/>
      <c r="AOL257" s="461"/>
      <c r="AOM257" s="461"/>
      <c r="AON257" s="461"/>
      <c r="AOO257" s="461"/>
      <c r="AOP257" s="461"/>
      <c r="AOQ257" s="461"/>
      <c r="AOR257" s="461"/>
      <c r="AOS257" s="461"/>
      <c r="AOT257" s="461"/>
      <c r="AOU257" s="461"/>
      <c r="AOV257" s="461"/>
      <c r="AOW257" s="461"/>
      <c r="AOX257" s="461"/>
      <c r="AOY257" s="461"/>
      <c r="AOZ257" s="461"/>
      <c r="APA257" s="461"/>
      <c r="APB257" s="461"/>
      <c r="APC257" s="461"/>
      <c r="APD257" s="461"/>
      <c r="APE257" s="461"/>
      <c r="APF257" s="461"/>
      <c r="APG257" s="461"/>
      <c r="APH257" s="461"/>
      <c r="API257" s="461"/>
      <c r="APJ257" s="461"/>
      <c r="APK257" s="461"/>
      <c r="APL257" s="461"/>
      <c r="APM257" s="461"/>
      <c r="APN257" s="461"/>
      <c r="APO257" s="461"/>
      <c r="APP257" s="461"/>
      <c r="APQ257" s="461"/>
      <c r="APR257" s="461"/>
      <c r="APS257" s="461"/>
      <c r="APT257" s="461"/>
      <c r="APU257" s="461"/>
      <c r="APV257" s="461"/>
      <c r="APW257" s="461"/>
      <c r="APX257" s="461"/>
      <c r="APY257" s="461"/>
      <c r="APZ257" s="461"/>
      <c r="AQA257" s="461"/>
      <c r="AQB257" s="461"/>
      <c r="AQC257" s="461"/>
      <c r="AQD257" s="461"/>
      <c r="AQE257" s="461"/>
      <c r="AQF257" s="461"/>
      <c r="AQG257" s="461"/>
      <c r="AQH257" s="461"/>
      <c r="AQI257" s="461"/>
      <c r="AQJ257" s="461"/>
      <c r="AQK257" s="461"/>
      <c r="AQL257" s="461"/>
      <c r="AQM257" s="461"/>
      <c r="AQN257" s="461"/>
      <c r="AQO257" s="461"/>
      <c r="AQP257" s="461"/>
      <c r="AQQ257" s="461"/>
      <c r="AQR257" s="461"/>
      <c r="AQS257" s="461"/>
      <c r="AQT257" s="461"/>
      <c r="AQU257" s="461"/>
      <c r="AQV257" s="461"/>
      <c r="AQW257" s="461"/>
      <c r="AQX257" s="461"/>
      <c r="AQY257" s="461"/>
      <c r="AQZ257" s="461"/>
      <c r="ARA257" s="461"/>
      <c r="ARB257" s="461"/>
      <c r="ARC257" s="461"/>
      <c r="ARD257" s="461"/>
      <c r="ARE257" s="461"/>
      <c r="ARF257" s="461"/>
      <c r="ARG257" s="461"/>
      <c r="ARH257" s="461"/>
      <c r="ARI257" s="461"/>
      <c r="ARJ257" s="461"/>
      <c r="ARK257" s="461"/>
      <c r="ARL257" s="461"/>
      <c r="ARM257" s="461"/>
      <c r="ARN257" s="461"/>
      <c r="ARO257" s="461"/>
      <c r="ARP257" s="461"/>
      <c r="ARQ257" s="461"/>
      <c r="ARR257" s="461"/>
      <c r="ARS257" s="461"/>
      <c r="ART257" s="461"/>
      <c r="ARU257" s="461"/>
      <c r="ARV257" s="461"/>
      <c r="ARW257" s="461"/>
      <c r="ARX257" s="461"/>
      <c r="ARY257" s="461"/>
      <c r="ARZ257" s="461"/>
      <c r="ASA257" s="461"/>
      <c r="ASB257" s="461"/>
      <c r="ASC257" s="461"/>
      <c r="ASD257" s="461"/>
      <c r="ASE257" s="461"/>
      <c r="ASF257" s="461"/>
      <c r="ASG257" s="461"/>
      <c r="ASH257" s="461"/>
      <c r="ASI257" s="461"/>
      <c r="ASJ257" s="461"/>
      <c r="ASK257" s="461"/>
      <c r="ASL257" s="461"/>
      <c r="ASM257" s="461"/>
      <c r="ASN257" s="461"/>
      <c r="ASO257" s="461"/>
      <c r="ASP257" s="461"/>
      <c r="ASQ257" s="461"/>
      <c r="ASR257" s="461"/>
      <c r="ASS257" s="461"/>
      <c r="AST257" s="461"/>
      <c r="ASU257" s="461"/>
      <c r="ASV257" s="461"/>
      <c r="ASW257" s="461"/>
      <c r="ASX257" s="461"/>
      <c r="ASY257" s="461"/>
      <c r="ASZ257" s="461"/>
      <c r="ATA257" s="461"/>
      <c r="ATB257" s="461"/>
      <c r="ATC257" s="461"/>
      <c r="ATD257" s="461"/>
      <c r="ATE257" s="461"/>
      <c r="ATF257" s="461"/>
      <c r="ATG257" s="461"/>
      <c r="ATH257" s="461"/>
      <c r="ATI257" s="461"/>
      <c r="ATJ257" s="461"/>
      <c r="ATK257" s="461"/>
      <c r="ATL257" s="461"/>
      <c r="ATM257" s="461"/>
      <c r="ATN257" s="461"/>
      <c r="ATO257" s="461"/>
      <c r="ATP257" s="461"/>
      <c r="ATQ257" s="461"/>
      <c r="ATR257" s="461"/>
      <c r="ATS257" s="461"/>
      <c r="ATT257" s="461"/>
      <c r="ATU257" s="461"/>
      <c r="ATV257" s="461"/>
      <c r="ATW257" s="461"/>
      <c r="ATX257" s="461"/>
      <c r="ATY257" s="461"/>
      <c r="ATZ257" s="461"/>
      <c r="AUA257" s="461"/>
      <c r="AUB257" s="461"/>
      <c r="AUC257" s="461"/>
      <c r="AUD257" s="461"/>
      <c r="AUE257" s="461"/>
      <c r="AUF257" s="461"/>
      <c r="AUG257" s="461"/>
      <c r="AUH257" s="461"/>
      <c r="AUI257" s="461"/>
      <c r="AUJ257" s="461"/>
      <c r="AUK257" s="461"/>
      <c r="AUL257" s="461"/>
      <c r="AUM257" s="461"/>
      <c r="AUN257" s="461"/>
      <c r="AUO257" s="461"/>
      <c r="AUP257" s="461"/>
      <c r="AUQ257" s="461"/>
      <c r="AUR257" s="461"/>
      <c r="AUS257" s="461"/>
      <c r="AUT257" s="461"/>
      <c r="AUU257" s="461"/>
      <c r="AUV257" s="461"/>
      <c r="AUW257" s="461"/>
      <c r="AUX257" s="461"/>
      <c r="AUY257" s="461"/>
      <c r="AUZ257" s="461"/>
      <c r="AVA257" s="461"/>
      <c r="AVB257" s="461"/>
      <c r="AVC257" s="461"/>
      <c r="AVD257" s="461"/>
      <c r="AVE257" s="461"/>
      <c r="AVF257" s="461"/>
      <c r="AVG257" s="461"/>
      <c r="AVH257" s="461"/>
      <c r="AVI257" s="461"/>
      <c r="AVJ257" s="461"/>
      <c r="AVK257" s="461"/>
      <c r="AVL257" s="461"/>
      <c r="AVM257" s="461"/>
      <c r="AVN257" s="461"/>
      <c r="AVO257" s="461"/>
      <c r="AVP257" s="461"/>
      <c r="AVQ257" s="461"/>
      <c r="AVR257" s="461"/>
      <c r="AVS257" s="461"/>
      <c r="AVT257" s="461"/>
      <c r="AVU257" s="461"/>
      <c r="AVV257" s="461"/>
      <c r="AVW257" s="461"/>
      <c r="AVX257" s="461"/>
      <c r="AVY257" s="461"/>
      <c r="AVZ257" s="461"/>
      <c r="AWA257" s="461"/>
      <c r="AWB257" s="461"/>
      <c r="AWC257" s="461"/>
      <c r="AWD257" s="461"/>
      <c r="AWE257" s="461"/>
      <c r="AWF257" s="461"/>
      <c r="AWG257" s="461"/>
      <c r="AWH257" s="461"/>
      <c r="AWI257" s="461"/>
      <c r="AWJ257" s="461"/>
      <c r="AWK257" s="461"/>
      <c r="AWL257" s="461"/>
      <c r="AWM257" s="461"/>
      <c r="AWN257" s="461"/>
      <c r="AWO257" s="461"/>
      <c r="AWP257" s="461"/>
      <c r="AWQ257" s="461"/>
      <c r="AWR257" s="461"/>
      <c r="AWS257" s="461"/>
      <c r="AWT257" s="461"/>
      <c r="AWU257" s="461"/>
      <c r="AWV257" s="461"/>
      <c r="AWW257" s="461"/>
      <c r="AWX257" s="461"/>
      <c r="AWY257" s="461"/>
      <c r="AWZ257" s="461"/>
      <c r="AXA257" s="461"/>
      <c r="AXB257" s="461"/>
      <c r="AXC257" s="461"/>
      <c r="AXD257" s="461"/>
      <c r="AXE257" s="461"/>
      <c r="AXF257" s="461"/>
      <c r="AXG257" s="461"/>
      <c r="AXH257" s="461"/>
      <c r="AXI257" s="461"/>
      <c r="AXJ257" s="461"/>
      <c r="AXK257" s="461"/>
      <c r="AXL257" s="461"/>
      <c r="AXM257" s="461"/>
      <c r="AXN257" s="461"/>
      <c r="AXO257" s="461"/>
      <c r="AXP257" s="461"/>
      <c r="AXQ257" s="461"/>
      <c r="AXR257" s="461"/>
      <c r="AXS257" s="461"/>
      <c r="AXT257" s="461"/>
      <c r="AXU257" s="461"/>
      <c r="AXV257" s="461"/>
      <c r="AXW257" s="461"/>
      <c r="AXX257" s="461"/>
      <c r="AXY257" s="461"/>
      <c r="AXZ257" s="461"/>
      <c r="AYA257" s="461"/>
      <c r="AYB257" s="461"/>
      <c r="AYC257" s="461"/>
      <c r="AYD257" s="461"/>
      <c r="AYE257" s="461"/>
      <c r="AYF257" s="461"/>
      <c r="AYG257" s="461"/>
      <c r="AYH257" s="461"/>
      <c r="AYI257" s="461"/>
      <c r="AYJ257" s="461"/>
      <c r="AYK257" s="461"/>
      <c r="AYL257" s="461"/>
      <c r="AYM257" s="461"/>
      <c r="AYN257" s="461"/>
      <c r="AYO257" s="461"/>
      <c r="AYP257" s="461"/>
      <c r="AYQ257" s="461"/>
      <c r="AYR257" s="461"/>
      <c r="AYS257" s="461"/>
      <c r="AYT257" s="461"/>
      <c r="AYU257" s="461"/>
      <c r="AYV257" s="461"/>
      <c r="AYW257" s="461"/>
      <c r="AYX257" s="461"/>
      <c r="AYY257" s="461"/>
      <c r="AYZ257" s="461"/>
      <c r="AZA257" s="461"/>
      <c r="AZB257" s="461"/>
      <c r="AZC257" s="461"/>
      <c r="AZD257" s="461"/>
      <c r="AZE257" s="461"/>
      <c r="AZF257" s="461"/>
      <c r="AZG257" s="461"/>
      <c r="AZH257" s="461"/>
      <c r="AZI257" s="461"/>
      <c r="AZJ257" s="461"/>
      <c r="AZK257" s="461"/>
      <c r="AZL257" s="461"/>
      <c r="AZM257" s="461"/>
      <c r="AZN257" s="461"/>
      <c r="AZO257" s="461"/>
      <c r="AZP257" s="461"/>
      <c r="AZQ257" s="461"/>
      <c r="AZR257" s="461"/>
      <c r="AZS257" s="461"/>
      <c r="AZT257" s="461"/>
      <c r="AZU257" s="461"/>
      <c r="AZV257" s="461"/>
      <c r="AZW257" s="461"/>
      <c r="AZX257" s="461"/>
      <c r="AZY257" s="461"/>
      <c r="AZZ257" s="461"/>
      <c r="BAA257" s="461"/>
      <c r="BAB257" s="461"/>
      <c r="BAC257" s="461"/>
      <c r="BAD257" s="461"/>
      <c r="BAE257" s="461"/>
      <c r="BAF257" s="461"/>
      <c r="BAG257" s="461"/>
      <c r="BAH257" s="461"/>
      <c r="BAI257" s="461"/>
      <c r="BAJ257" s="461"/>
      <c r="BAK257" s="461"/>
      <c r="BAL257" s="461"/>
      <c r="BAM257" s="461"/>
      <c r="BAN257" s="461"/>
      <c r="BAO257" s="461"/>
      <c r="BAP257" s="461"/>
      <c r="BAQ257" s="461"/>
      <c r="BAR257" s="461"/>
      <c r="BAS257" s="461"/>
      <c r="BAT257" s="461"/>
      <c r="BAU257" s="461"/>
      <c r="BAV257" s="461"/>
      <c r="BAW257" s="461"/>
      <c r="BAX257" s="461"/>
      <c r="BAY257" s="461"/>
      <c r="BAZ257" s="461"/>
      <c r="BBA257" s="461"/>
      <c r="BBB257" s="461"/>
      <c r="BBC257" s="461"/>
      <c r="BBD257" s="461"/>
      <c r="BBE257" s="461"/>
      <c r="BBF257" s="461"/>
      <c r="BBG257" s="461"/>
      <c r="BBH257" s="461"/>
      <c r="BBI257" s="461"/>
      <c r="BBJ257" s="461"/>
      <c r="BBK257" s="461"/>
      <c r="BBL257" s="461"/>
      <c r="BBM257" s="461"/>
      <c r="BBN257" s="461"/>
      <c r="BBO257" s="461"/>
      <c r="BBP257" s="461"/>
      <c r="BBQ257" s="461"/>
      <c r="BBR257" s="461"/>
      <c r="BBS257" s="461"/>
      <c r="BBT257" s="461"/>
      <c r="BBU257" s="461"/>
      <c r="BBV257" s="461"/>
      <c r="BBW257" s="461"/>
      <c r="BBX257" s="461"/>
      <c r="BBY257" s="461"/>
      <c r="BBZ257" s="461"/>
      <c r="BCA257" s="461"/>
      <c r="BCB257" s="461"/>
      <c r="BCC257" s="461"/>
      <c r="BCD257" s="461"/>
      <c r="BCE257" s="461"/>
      <c r="BCF257" s="461"/>
      <c r="BCG257" s="461"/>
      <c r="BCH257" s="461"/>
      <c r="BCI257" s="461"/>
      <c r="BCJ257" s="461"/>
      <c r="BCK257" s="461"/>
      <c r="BCL257" s="461"/>
      <c r="BCM257" s="461"/>
      <c r="BCN257" s="461"/>
      <c r="BCO257" s="461"/>
      <c r="BCP257" s="461"/>
      <c r="BCQ257" s="461"/>
      <c r="BCR257" s="461"/>
      <c r="BCS257" s="461"/>
      <c r="BCT257" s="461"/>
      <c r="BCU257" s="461"/>
      <c r="BCV257" s="461"/>
      <c r="BCW257" s="461"/>
      <c r="BCX257" s="461"/>
      <c r="BCY257" s="461"/>
      <c r="BCZ257" s="461"/>
      <c r="BDA257" s="461"/>
      <c r="BDB257" s="461"/>
      <c r="BDC257" s="461"/>
      <c r="BDD257" s="461"/>
      <c r="BDE257" s="461"/>
      <c r="BDF257" s="461"/>
      <c r="BDG257" s="461"/>
      <c r="BDH257" s="461"/>
      <c r="BDI257" s="461"/>
      <c r="BDJ257" s="461"/>
      <c r="BDK257" s="461"/>
      <c r="BDL257" s="461"/>
      <c r="BDM257" s="461"/>
      <c r="BDN257" s="461"/>
      <c r="BDO257" s="461"/>
      <c r="BDP257" s="461"/>
      <c r="BDQ257" s="461"/>
      <c r="BDR257" s="461"/>
      <c r="BDS257" s="461"/>
      <c r="BDT257" s="461"/>
      <c r="BDU257" s="461"/>
      <c r="BDV257" s="461"/>
      <c r="BDW257" s="461"/>
      <c r="BDX257" s="461"/>
      <c r="BDY257" s="461"/>
      <c r="BDZ257" s="461"/>
      <c r="BEA257" s="461"/>
      <c r="BEB257" s="461"/>
      <c r="BEC257" s="461"/>
      <c r="BED257" s="461"/>
      <c r="BEE257" s="461"/>
      <c r="BEF257" s="461"/>
      <c r="BEG257" s="461"/>
      <c r="BEH257" s="461"/>
      <c r="BEI257" s="461"/>
      <c r="BEJ257" s="461"/>
      <c r="BEK257" s="461"/>
      <c r="BEL257" s="461"/>
      <c r="BEM257" s="461"/>
      <c r="BEN257" s="461"/>
      <c r="BEO257" s="461"/>
      <c r="BEP257" s="461"/>
      <c r="BEQ257" s="461"/>
      <c r="BER257" s="461"/>
      <c r="BES257" s="461"/>
      <c r="BET257" s="461"/>
      <c r="BEU257" s="461"/>
      <c r="BEV257" s="461"/>
      <c r="BEW257" s="461"/>
      <c r="BEX257" s="461"/>
      <c r="BEY257" s="461"/>
      <c r="BEZ257" s="461"/>
      <c r="BFA257" s="461"/>
      <c r="BFB257" s="461"/>
      <c r="BFC257" s="461"/>
      <c r="BFD257" s="461"/>
      <c r="BFE257" s="461"/>
      <c r="BFF257" s="461"/>
      <c r="BFG257" s="461"/>
      <c r="BFH257" s="461"/>
      <c r="BFI257" s="461"/>
      <c r="BFJ257" s="461"/>
      <c r="BFK257" s="461"/>
      <c r="BFL257" s="461"/>
      <c r="BFM257" s="461"/>
      <c r="BFN257" s="461"/>
      <c r="BFO257" s="461"/>
      <c r="BFP257" s="461"/>
      <c r="BFQ257" s="461"/>
      <c r="BFR257" s="461"/>
      <c r="BFS257" s="461"/>
      <c r="BFT257" s="461"/>
      <c r="BFU257" s="461"/>
      <c r="BFV257" s="461"/>
      <c r="BFW257" s="461"/>
      <c r="BFX257" s="461"/>
      <c r="BFY257" s="461"/>
      <c r="BFZ257" s="461"/>
      <c r="BGA257" s="461"/>
      <c r="BGB257" s="461"/>
      <c r="BGC257" s="461"/>
      <c r="BGD257" s="461"/>
      <c r="BGE257" s="461"/>
      <c r="BGF257" s="461"/>
      <c r="BGG257" s="461"/>
      <c r="BGH257" s="461"/>
      <c r="BGI257" s="461"/>
      <c r="BGJ257" s="461"/>
      <c r="BGK257" s="461"/>
      <c r="BGL257" s="461"/>
      <c r="BGM257" s="461"/>
      <c r="BGN257" s="461"/>
      <c r="BGO257" s="461"/>
      <c r="BGP257" s="461"/>
      <c r="BGQ257" s="461"/>
      <c r="BGR257" s="461"/>
      <c r="BGS257" s="461"/>
      <c r="BGT257" s="461"/>
      <c r="BGU257" s="461"/>
      <c r="BGV257" s="461"/>
      <c r="BGW257" s="461"/>
      <c r="BGX257" s="461"/>
      <c r="BGY257" s="461"/>
      <c r="BGZ257" s="461"/>
      <c r="BHA257" s="461"/>
      <c r="BHB257" s="461"/>
      <c r="BHC257" s="461"/>
      <c r="BHD257" s="461"/>
      <c r="BHE257" s="461"/>
      <c r="BHF257" s="461"/>
      <c r="BHG257" s="461"/>
      <c r="BHH257" s="461"/>
      <c r="BHI257" s="461"/>
      <c r="BHJ257" s="461"/>
      <c r="BHK257" s="461"/>
      <c r="BHL257" s="461"/>
      <c r="BHM257" s="461"/>
      <c r="BHN257" s="461"/>
      <c r="BHO257" s="461"/>
      <c r="BHP257" s="461"/>
      <c r="BHQ257" s="461"/>
      <c r="BHR257" s="461"/>
      <c r="BHS257" s="461"/>
      <c r="BHT257" s="461"/>
      <c r="BHU257" s="461"/>
      <c r="BHV257" s="461"/>
      <c r="BHW257" s="461"/>
      <c r="BHX257" s="461"/>
      <c r="BHY257" s="461"/>
      <c r="BHZ257" s="461"/>
      <c r="BIA257" s="461"/>
      <c r="BIB257" s="461"/>
      <c r="BIC257" s="461"/>
      <c r="BID257" s="461"/>
      <c r="BIE257" s="461"/>
      <c r="BIF257" s="461"/>
      <c r="BIG257" s="461"/>
      <c r="BIH257" s="461"/>
      <c r="BII257" s="461"/>
      <c r="BIJ257" s="461"/>
      <c r="BIK257" s="461"/>
      <c r="BIL257" s="461"/>
      <c r="BIM257" s="461"/>
      <c r="BIN257" s="461"/>
      <c r="BIO257" s="461"/>
      <c r="BIP257" s="461"/>
      <c r="BIQ257" s="461"/>
      <c r="BIR257" s="461"/>
      <c r="BIS257" s="461"/>
      <c r="BIT257" s="461"/>
      <c r="BIU257" s="461"/>
      <c r="BIV257" s="461"/>
      <c r="BIW257" s="461"/>
      <c r="BIX257" s="461"/>
      <c r="BIY257" s="461"/>
      <c r="BIZ257" s="461"/>
      <c r="BJA257" s="461"/>
      <c r="BJB257" s="461"/>
      <c r="BJC257" s="461"/>
      <c r="BJD257" s="461"/>
      <c r="BJE257" s="461"/>
      <c r="BJF257" s="461"/>
      <c r="BJG257" s="461"/>
      <c r="BJH257" s="461"/>
      <c r="BJI257" s="461"/>
      <c r="BJJ257" s="461"/>
      <c r="BJK257" s="461"/>
      <c r="BJL257" s="461"/>
      <c r="BJM257" s="461"/>
      <c r="BJN257" s="461"/>
      <c r="BJO257" s="461"/>
      <c r="BJP257" s="461"/>
      <c r="BJQ257" s="461"/>
      <c r="BJR257" s="461"/>
      <c r="BJS257" s="461"/>
      <c r="BJT257" s="461"/>
      <c r="BJU257" s="461"/>
      <c r="BJV257" s="461"/>
      <c r="BJW257" s="461"/>
      <c r="BJX257" s="461"/>
      <c r="BJY257" s="461"/>
      <c r="BJZ257" s="461"/>
      <c r="BKA257" s="461"/>
      <c r="BKB257" s="461"/>
      <c r="BKC257" s="461"/>
      <c r="BKD257" s="461"/>
      <c r="BKE257" s="461"/>
      <c r="BKF257" s="461"/>
      <c r="BKG257" s="461"/>
      <c r="BKH257" s="461"/>
      <c r="BKI257" s="461"/>
      <c r="BKJ257" s="461"/>
      <c r="BKK257" s="461"/>
      <c r="BKL257" s="461"/>
      <c r="BKM257" s="461"/>
      <c r="BKN257" s="461"/>
      <c r="BKO257" s="461"/>
      <c r="BKP257" s="461"/>
      <c r="BKQ257" s="461"/>
      <c r="BKR257" s="461"/>
      <c r="BKS257" s="461"/>
      <c r="BKT257" s="461"/>
      <c r="BKU257" s="461"/>
      <c r="BKV257" s="461"/>
      <c r="BKW257" s="461"/>
      <c r="BKX257" s="461"/>
      <c r="BKY257" s="461"/>
      <c r="BKZ257" s="461"/>
      <c r="BLA257" s="461"/>
      <c r="BLB257" s="461"/>
      <c r="BLC257" s="461"/>
      <c r="BLD257" s="461"/>
      <c r="BLE257" s="461"/>
      <c r="BLF257" s="461"/>
      <c r="BLG257" s="461"/>
      <c r="BLH257" s="461"/>
      <c r="BLI257" s="461"/>
      <c r="BLJ257" s="461"/>
      <c r="BLK257" s="461"/>
      <c r="BLL257" s="461"/>
      <c r="BLM257" s="461"/>
      <c r="BLN257" s="461"/>
      <c r="BLO257" s="461"/>
      <c r="BLP257" s="461"/>
      <c r="BLQ257" s="461"/>
      <c r="BLR257" s="461"/>
      <c r="BLS257" s="461"/>
      <c r="BLT257" s="461"/>
      <c r="BLU257" s="461"/>
      <c r="BLV257" s="461"/>
      <c r="BLW257" s="461"/>
      <c r="BLX257" s="461"/>
      <c r="BLY257" s="461"/>
      <c r="BLZ257" s="461"/>
      <c r="BMA257" s="461"/>
      <c r="BMB257" s="461"/>
      <c r="BMC257" s="461"/>
      <c r="BMD257" s="461"/>
      <c r="BME257" s="461"/>
      <c r="BMF257" s="461"/>
      <c r="BMG257" s="461"/>
      <c r="BMH257" s="461"/>
      <c r="BMI257" s="461"/>
      <c r="BMJ257" s="461"/>
      <c r="BMK257" s="461"/>
      <c r="BML257" s="461"/>
      <c r="BMM257" s="461"/>
      <c r="BMN257" s="461"/>
      <c r="BMO257" s="461"/>
      <c r="BMP257" s="461"/>
      <c r="BMQ257" s="461"/>
      <c r="BMR257" s="461"/>
      <c r="BMS257" s="461"/>
      <c r="BMT257" s="461"/>
      <c r="BMU257" s="461"/>
      <c r="BMV257" s="461"/>
      <c r="BMW257" s="461"/>
      <c r="BMX257" s="461"/>
      <c r="BMY257" s="461"/>
      <c r="BMZ257" s="461"/>
      <c r="BNA257" s="461"/>
      <c r="BNB257" s="461"/>
      <c r="BNC257" s="461"/>
      <c r="BND257" s="461"/>
      <c r="BNE257" s="461"/>
      <c r="BNF257" s="461"/>
      <c r="BNG257" s="461"/>
      <c r="BNH257" s="461"/>
      <c r="BNI257" s="461"/>
      <c r="BNJ257" s="461"/>
      <c r="BNK257" s="461"/>
      <c r="BNL257" s="461"/>
      <c r="BNM257" s="461"/>
      <c r="BNN257" s="461"/>
      <c r="BNO257" s="461"/>
      <c r="BNP257" s="461"/>
      <c r="BNQ257" s="461"/>
      <c r="BNR257" s="461"/>
      <c r="BNS257" s="461"/>
      <c r="BNT257" s="461"/>
      <c r="BNU257" s="461"/>
      <c r="BNV257" s="461"/>
      <c r="BNW257" s="461"/>
      <c r="BNX257" s="461"/>
      <c r="BNY257" s="461"/>
      <c r="BNZ257" s="461"/>
      <c r="BOA257" s="461"/>
      <c r="BOB257" s="461"/>
      <c r="BOC257" s="461"/>
      <c r="BOD257" s="461"/>
      <c r="BOE257" s="461"/>
      <c r="BOF257" s="461"/>
      <c r="BOG257" s="461"/>
      <c r="BOH257" s="461"/>
      <c r="BOI257" s="461"/>
      <c r="BOJ257" s="461"/>
      <c r="BOK257" s="461"/>
      <c r="BOL257" s="461"/>
      <c r="BOM257" s="461"/>
      <c r="BON257" s="461"/>
      <c r="BOO257" s="461"/>
      <c r="BOP257" s="461"/>
      <c r="BOQ257" s="461"/>
      <c r="BOR257" s="461"/>
      <c r="BOS257" s="461"/>
      <c r="BOT257" s="461"/>
      <c r="BOU257" s="461"/>
      <c r="BOV257" s="461"/>
      <c r="BOW257" s="461"/>
      <c r="BOX257" s="461"/>
      <c r="BOY257" s="461"/>
      <c r="BOZ257" s="461"/>
      <c r="BPA257" s="461"/>
      <c r="BPB257" s="461"/>
      <c r="BPC257" s="461"/>
      <c r="BPD257" s="461"/>
      <c r="BPE257" s="461"/>
      <c r="BPF257" s="461"/>
      <c r="BPG257" s="461"/>
      <c r="BPH257" s="461"/>
      <c r="BPI257" s="461"/>
      <c r="BPJ257" s="461"/>
      <c r="BPK257" s="461"/>
      <c r="BPL257" s="461"/>
      <c r="BPM257" s="461"/>
      <c r="BPN257" s="461"/>
      <c r="BPO257" s="461"/>
      <c r="BPP257" s="461"/>
      <c r="BPQ257" s="461"/>
      <c r="BPR257" s="461"/>
      <c r="BPS257" s="461"/>
      <c r="BPT257" s="461"/>
      <c r="BPU257" s="461"/>
      <c r="BPV257" s="461"/>
      <c r="BPW257" s="461"/>
      <c r="BPX257" s="461"/>
      <c r="BPY257" s="461"/>
      <c r="BPZ257" s="461"/>
      <c r="BQA257" s="461"/>
      <c r="BQB257" s="461"/>
      <c r="BQC257" s="461"/>
      <c r="BQD257" s="461"/>
      <c r="BQE257" s="461"/>
      <c r="BQF257" s="461"/>
      <c r="BQG257" s="461"/>
      <c r="BQH257" s="461"/>
      <c r="BQI257" s="461"/>
      <c r="BQJ257" s="461"/>
      <c r="BQK257" s="461"/>
      <c r="BQL257" s="461"/>
      <c r="BQM257" s="461"/>
      <c r="BQN257" s="461"/>
      <c r="BQO257" s="461"/>
      <c r="BQP257" s="461"/>
      <c r="BQQ257" s="461"/>
      <c r="BQR257" s="461"/>
      <c r="BQS257" s="461"/>
      <c r="BQT257" s="461"/>
      <c r="BQU257" s="461"/>
      <c r="BQV257" s="461"/>
      <c r="BQW257" s="461"/>
      <c r="BQX257" s="461"/>
      <c r="BQY257" s="461"/>
      <c r="BQZ257" s="461"/>
      <c r="BRA257" s="461"/>
      <c r="BRB257" s="461"/>
      <c r="BRC257" s="461"/>
      <c r="BRD257" s="461"/>
      <c r="BRE257" s="461"/>
      <c r="BRF257" s="461"/>
      <c r="BRG257" s="461"/>
      <c r="BRH257" s="461"/>
      <c r="BRI257" s="461"/>
      <c r="BRJ257" s="461"/>
      <c r="BRK257" s="461"/>
      <c r="BRL257" s="461"/>
      <c r="BRM257" s="461"/>
      <c r="BRN257" s="461"/>
      <c r="BRO257" s="461"/>
      <c r="BRP257" s="461"/>
      <c r="BRQ257" s="461"/>
      <c r="BRR257" s="461"/>
      <c r="BRS257" s="461"/>
      <c r="BRT257" s="461"/>
      <c r="BRU257" s="461"/>
      <c r="BRV257" s="461"/>
      <c r="BRW257" s="461"/>
      <c r="BRX257" s="461"/>
      <c r="BRY257" s="461"/>
      <c r="BRZ257" s="461"/>
      <c r="BSA257" s="461"/>
      <c r="BSB257" s="461"/>
      <c r="BSC257" s="461"/>
      <c r="BSD257" s="461"/>
      <c r="BSE257" s="461"/>
      <c r="BSF257" s="461"/>
      <c r="BSG257" s="461"/>
      <c r="BSH257" s="461"/>
      <c r="BSI257" s="461"/>
      <c r="BSJ257" s="461"/>
      <c r="BSK257" s="461"/>
      <c r="BSL257" s="461"/>
      <c r="BSM257" s="461"/>
      <c r="BSN257" s="461"/>
      <c r="BSO257" s="461"/>
      <c r="BSP257" s="461"/>
      <c r="BSQ257" s="461"/>
      <c r="BSR257" s="461"/>
      <c r="BSS257" s="461"/>
      <c r="BST257" s="461"/>
      <c r="BSU257" s="461"/>
      <c r="BSV257" s="461"/>
      <c r="BSW257" s="461"/>
      <c r="BSX257" s="461"/>
      <c r="BSY257" s="461"/>
      <c r="BSZ257" s="461"/>
      <c r="BTA257" s="461"/>
      <c r="BTB257" s="461"/>
      <c r="BTC257" s="461"/>
      <c r="BTD257" s="461"/>
      <c r="BTE257" s="461"/>
      <c r="BTF257" s="461"/>
      <c r="BTG257" s="461"/>
      <c r="BTH257" s="461"/>
      <c r="BTI257" s="461"/>
      <c r="BTJ257" s="461"/>
      <c r="BTK257" s="461"/>
      <c r="BTL257" s="461"/>
      <c r="BTM257" s="461"/>
      <c r="BTN257" s="461"/>
      <c r="BTO257" s="461"/>
      <c r="BTP257" s="461"/>
      <c r="BTQ257" s="461"/>
      <c r="BTR257" s="461"/>
      <c r="BTS257" s="461"/>
      <c r="BTT257" s="461"/>
      <c r="BTU257" s="461"/>
      <c r="BTV257" s="461"/>
      <c r="BTW257" s="461"/>
      <c r="BTX257" s="461"/>
      <c r="BTY257" s="461"/>
      <c r="BTZ257" s="461"/>
      <c r="BUA257" s="461"/>
      <c r="BUB257" s="461"/>
      <c r="BUC257" s="461"/>
      <c r="BUD257" s="461"/>
      <c r="BUE257" s="461"/>
      <c r="BUF257" s="461"/>
      <c r="BUG257" s="461"/>
      <c r="BUH257" s="461"/>
      <c r="BUI257" s="461"/>
      <c r="BUJ257" s="461"/>
      <c r="BUK257" s="461"/>
      <c r="BUL257" s="461"/>
      <c r="BUM257" s="461"/>
      <c r="BUN257" s="461"/>
      <c r="BUO257" s="461"/>
      <c r="BUP257" s="461"/>
      <c r="BUQ257" s="461"/>
      <c r="BUR257" s="461"/>
      <c r="BUS257" s="461"/>
      <c r="BUT257" s="461"/>
      <c r="BUU257" s="461"/>
      <c r="BUV257" s="461"/>
      <c r="BUW257" s="461"/>
      <c r="BUX257" s="461"/>
      <c r="BUY257" s="461"/>
      <c r="BUZ257" s="461"/>
      <c r="BVA257" s="461"/>
      <c r="BVB257" s="461"/>
      <c r="BVC257" s="461"/>
      <c r="BVD257" s="461"/>
      <c r="BVE257" s="461"/>
      <c r="BVF257" s="461"/>
      <c r="BVG257" s="461"/>
      <c r="BVH257" s="461"/>
      <c r="BVI257" s="461"/>
      <c r="BVJ257" s="461"/>
      <c r="BVK257" s="461"/>
      <c r="BVL257" s="461"/>
      <c r="BVM257" s="461"/>
      <c r="BVN257" s="461"/>
      <c r="BVO257" s="461"/>
      <c r="BVP257" s="461"/>
      <c r="BVQ257" s="461"/>
      <c r="BVR257" s="461"/>
      <c r="BVS257" s="461"/>
      <c r="BVT257" s="461"/>
      <c r="BVU257" s="461"/>
      <c r="BVV257" s="461"/>
      <c r="BVW257" s="461"/>
      <c r="BVX257" s="461"/>
      <c r="BVY257" s="461"/>
      <c r="BVZ257" s="461"/>
      <c r="BWA257" s="461"/>
      <c r="BWB257" s="461"/>
      <c r="BWC257" s="461"/>
      <c r="BWD257" s="461"/>
      <c r="BWE257" s="461"/>
      <c r="BWF257" s="461"/>
      <c r="BWG257" s="461"/>
      <c r="BWH257" s="461"/>
      <c r="BWI257" s="461"/>
      <c r="BWJ257" s="461"/>
      <c r="BWK257" s="461"/>
      <c r="BWL257" s="461"/>
      <c r="BWM257" s="461"/>
      <c r="BWN257" s="461"/>
      <c r="BWO257" s="461"/>
      <c r="BWP257" s="461"/>
      <c r="BWQ257" s="461"/>
      <c r="BWR257" s="461"/>
      <c r="BWS257" s="461"/>
      <c r="BWT257" s="461"/>
      <c r="BWU257" s="461"/>
      <c r="BWV257" s="461"/>
      <c r="BWW257" s="461"/>
      <c r="BWX257" s="461"/>
      <c r="BWY257" s="461"/>
      <c r="BWZ257" s="461"/>
      <c r="BXA257" s="461"/>
      <c r="BXB257" s="461"/>
      <c r="BXC257" s="461"/>
      <c r="BXD257" s="461"/>
      <c r="BXE257" s="461"/>
      <c r="BXF257" s="461"/>
      <c r="BXG257" s="461"/>
      <c r="BXH257" s="461"/>
      <c r="BXI257" s="461"/>
      <c r="BXJ257" s="461"/>
      <c r="BXK257" s="461"/>
      <c r="BXL257" s="461"/>
      <c r="BXM257" s="461"/>
      <c r="BXN257" s="461"/>
      <c r="BXO257" s="461"/>
      <c r="BXP257" s="461"/>
      <c r="BXQ257" s="461"/>
      <c r="BXR257" s="461"/>
      <c r="BXS257" s="461"/>
      <c r="BXT257" s="461"/>
      <c r="BXU257" s="461"/>
      <c r="BXV257" s="461"/>
      <c r="BXW257" s="461"/>
      <c r="BXX257" s="461"/>
      <c r="BXY257" s="461"/>
      <c r="BXZ257" s="461"/>
      <c r="BYA257" s="461"/>
      <c r="BYB257" s="461"/>
      <c r="BYC257" s="461"/>
      <c r="BYD257" s="461"/>
      <c r="BYE257" s="461"/>
      <c r="BYF257" s="461"/>
      <c r="BYG257" s="461"/>
      <c r="BYH257" s="461"/>
      <c r="BYI257" s="461"/>
      <c r="BYJ257" s="461"/>
      <c r="BYK257" s="461"/>
      <c r="BYL257" s="461"/>
      <c r="BYM257" s="461"/>
      <c r="BYN257" s="461"/>
      <c r="BYO257" s="461"/>
      <c r="BYP257" s="461"/>
      <c r="BYQ257" s="461"/>
      <c r="BYR257" s="461"/>
      <c r="BYS257" s="461"/>
      <c r="BYT257" s="461"/>
      <c r="BYU257" s="461"/>
      <c r="BYV257" s="461"/>
      <c r="BYW257" s="461"/>
      <c r="BYX257" s="461"/>
      <c r="BYY257" s="461"/>
      <c r="BYZ257" s="461"/>
      <c r="BZA257" s="461"/>
      <c r="BZB257" s="461"/>
      <c r="BZC257" s="461"/>
      <c r="BZD257" s="461"/>
      <c r="BZE257" s="461"/>
      <c r="BZF257" s="461"/>
      <c r="BZG257" s="461"/>
      <c r="BZH257" s="461"/>
      <c r="BZI257" s="461"/>
      <c r="BZJ257" s="461"/>
      <c r="BZK257" s="461"/>
      <c r="BZL257" s="461"/>
      <c r="BZM257" s="461"/>
      <c r="BZN257" s="461"/>
      <c r="BZO257" s="461"/>
      <c r="BZP257" s="461"/>
      <c r="BZQ257" s="461"/>
      <c r="BZR257" s="461"/>
      <c r="BZS257" s="461"/>
      <c r="BZT257" s="461"/>
      <c r="BZU257" s="461"/>
      <c r="BZV257" s="461"/>
      <c r="BZW257" s="461"/>
      <c r="BZX257" s="461"/>
      <c r="BZY257" s="461"/>
      <c r="BZZ257" s="461"/>
      <c r="CAA257" s="461"/>
      <c r="CAB257" s="461"/>
      <c r="CAC257" s="461"/>
      <c r="CAD257" s="461"/>
      <c r="CAE257" s="461"/>
      <c r="CAF257" s="461"/>
      <c r="CAG257" s="461"/>
      <c r="CAH257" s="461"/>
      <c r="CAI257" s="461"/>
      <c r="CAJ257" s="461"/>
      <c r="CAK257" s="461"/>
      <c r="CAL257" s="461"/>
      <c r="CAM257" s="461"/>
      <c r="CAN257" s="461"/>
      <c r="CAO257" s="461"/>
      <c r="CAP257" s="461"/>
      <c r="CAQ257" s="461"/>
      <c r="CAR257" s="461"/>
      <c r="CAS257" s="461"/>
      <c r="CAT257" s="461"/>
      <c r="CAU257" s="461"/>
      <c r="CAV257" s="461"/>
      <c r="CAW257" s="461"/>
      <c r="CAX257" s="461"/>
      <c r="CAY257" s="461"/>
      <c r="CAZ257" s="461"/>
      <c r="CBA257" s="461"/>
      <c r="CBB257" s="461"/>
      <c r="CBC257" s="461"/>
      <c r="CBD257" s="461"/>
      <c r="CBE257" s="461"/>
      <c r="CBF257" s="461"/>
      <c r="CBG257" s="461"/>
      <c r="CBH257" s="461"/>
      <c r="CBI257" s="461"/>
      <c r="CBJ257" s="461"/>
      <c r="CBK257" s="461"/>
      <c r="CBL257" s="461"/>
      <c r="CBM257" s="461"/>
      <c r="CBN257" s="461"/>
      <c r="CBO257" s="461"/>
      <c r="CBP257" s="461"/>
      <c r="CBQ257" s="461"/>
      <c r="CBR257" s="461"/>
      <c r="CBS257" s="461"/>
      <c r="CBT257" s="461"/>
      <c r="CBU257" s="461"/>
      <c r="CBV257" s="461"/>
      <c r="CBW257" s="461"/>
      <c r="CBX257" s="461"/>
      <c r="CBY257" s="461"/>
      <c r="CBZ257" s="461"/>
      <c r="CCA257" s="461"/>
      <c r="CCB257" s="461"/>
      <c r="CCC257" s="461"/>
      <c r="CCD257" s="461"/>
      <c r="CCE257" s="461"/>
      <c r="CCF257" s="461"/>
      <c r="CCG257" s="461"/>
      <c r="CCH257" s="461"/>
      <c r="CCI257" s="461"/>
      <c r="CCJ257" s="461"/>
      <c r="CCK257" s="461"/>
      <c r="CCL257" s="461"/>
      <c r="CCM257" s="461"/>
      <c r="CCN257" s="461"/>
      <c r="CCO257" s="461"/>
      <c r="CCP257" s="461"/>
      <c r="CCQ257" s="461"/>
      <c r="CCR257" s="461"/>
      <c r="CCS257" s="461"/>
      <c r="CCT257" s="461"/>
      <c r="CCU257" s="461"/>
      <c r="CCV257" s="461"/>
      <c r="CCW257" s="461"/>
      <c r="CCX257" s="461"/>
      <c r="CCY257" s="461"/>
      <c r="CCZ257" s="461"/>
      <c r="CDA257" s="461"/>
      <c r="CDB257" s="461"/>
      <c r="CDC257" s="461"/>
      <c r="CDD257" s="461"/>
      <c r="CDE257" s="461"/>
      <c r="CDF257" s="461"/>
      <c r="CDG257" s="461"/>
      <c r="CDH257" s="461"/>
      <c r="CDI257" s="461"/>
      <c r="CDJ257" s="461"/>
      <c r="CDK257" s="461"/>
      <c r="CDL257" s="461"/>
      <c r="CDM257" s="461"/>
      <c r="CDN257" s="461"/>
      <c r="CDO257" s="461"/>
      <c r="CDP257" s="461"/>
      <c r="CDQ257" s="461"/>
      <c r="CDR257" s="461"/>
      <c r="CDS257" s="461"/>
      <c r="CDT257" s="461"/>
      <c r="CDU257" s="461"/>
      <c r="CDV257" s="461"/>
      <c r="CDW257" s="461"/>
      <c r="CDX257" s="461"/>
      <c r="CDY257" s="461"/>
      <c r="CDZ257" s="461"/>
      <c r="CEA257" s="461"/>
      <c r="CEB257" s="461"/>
      <c r="CEC257" s="461"/>
      <c r="CED257" s="461"/>
      <c r="CEE257" s="461"/>
      <c r="CEF257" s="461"/>
      <c r="CEG257" s="461"/>
      <c r="CEH257" s="461"/>
      <c r="CEI257" s="461"/>
      <c r="CEJ257" s="461"/>
      <c r="CEK257" s="461"/>
      <c r="CEL257" s="461"/>
      <c r="CEM257" s="461"/>
      <c r="CEN257" s="461"/>
      <c r="CEO257" s="461"/>
      <c r="CEP257" s="461"/>
      <c r="CEQ257" s="461"/>
      <c r="CER257" s="461"/>
      <c r="CES257" s="461"/>
      <c r="CET257" s="461"/>
      <c r="CEU257" s="461"/>
      <c r="CEV257" s="461"/>
      <c r="CEW257" s="461"/>
      <c r="CEX257" s="461"/>
      <c r="CEY257" s="461"/>
      <c r="CEZ257" s="461"/>
      <c r="CFA257" s="461"/>
      <c r="CFB257" s="461"/>
      <c r="CFC257" s="461"/>
      <c r="CFD257" s="461"/>
      <c r="CFE257" s="461"/>
      <c r="CFF257" s="461"/>
      <c r="CFG257" s="461"/>
      <c r="CFH257" s="461"/>
      <c r="CFI257" s="461"/>
      <c r="CFJ257" s="461"/>
      <c r="CFK257" s="461"/>
      <c r="CFL257" s="461"/>
      <c r="CFM257" s="461"/>
      <c r="CFN257" s="461"/>
      <c r="CFO257" s="461"/>
      <c r="CFP257" s="461"/>
      <c r="CFQ257" s="461"/>
      <c r="CFR257" s="461"/>
      <c r="CFS257" s="461"/>
      <c r="CFT257" s="461"/>
      <c r="CFU257" s="461"/>
      <c r="CFV257" s="461"/>
      <c r="CFW257" s="461"/>
      <c r="CFX257" s="461"/>
      <c r="CFY257" s="461"/>
      <c r="CFZ257" s="461"/>
      <c r="CGA257" s="461"/>
      <c r="CGB257" s="461"/>
      <c r="CGC257" s="461"/>
      <c r="CGD257" s="461"/>
      <c r="CGE257" s="461"/>
      <c r="CGF257" s="461"/>
      <c r="CGG257" s="461"/>
      <c r="CGH257" s="461"/>
      <c r="CGI257" s="461"/>
      <c r="CGJ257" s="461"/>
      <c r="CGK257" s="461"/>
      <c r="CGL257" s="461"/>
      <c r="CGM257" s="461"/>
      <c r="CGN257" s="461"/>
      <c r="CGO257" s="461"/>
      <c r="CGP257" s="461"/>
      <c r="CGQ257" s="461"/>
      <c r="CGR257" s="461"/>
      <c r="CGS257" s="461"/>
      <c r="CGT257" s="461"/>
      <c r="CGU257" s="461"/>
      <c r="CGV257" s="461"/>
      <c r="CGW257" s="461"/>
      <c r="CGX257" s="461"/>
      <c r="CGY257" s="461"/>
      <c r="CGZ257" s="461"/>
      <c r="CHA257" s="461"/>
      <c r="CHB257" s="461"/>
      <c r="CHC257" s="461"/>
      <c r="CHD257" s="461"/>
      <c r="CHE257" s="461"/>
      <c r="CHF257" s="461"/>
      <c r="CHG257" s="461"/>
      <c r="CHH257" s="461"/>
      <c r="CHI257" s="461"/>
      <c r="CHJ257" s="461"/>
      <c r="CHK257" s="461"/>
      <c r="CHL257" s="461"/>
      <c r="CHM257" s="461"/>
      <c r="CHN257" s="461"/>
      <c r="CHO257" s="461"/>
      <c r="CHP257" s="461"/>
      <c r="CHQ257" s="461"/>
      <c r="CHR257" s="461"/>
      <c r="CHS257" s="461"/>
      <c r="CHT257" s="461"/>
      <c r="CHU257" s="461"/>
      <c r="CHV257" s="461"/>
      <c r="CHW257" s="461"/>
      <c r="CHX257" s="461"/>
      <c r="CHY257" s="461"/>
      <c r="CHZ257" s="461"/>
      <c r="CIA257" s="461"/>
      <c r="CIB257" s="461"/>
      <c r="CIC257" s="461"/>
      <c r="CID257" s="461"/>
      <c r="CIE257" s="461"/>
      <c r="CIF257" s="461"/>
      <c r="CIG257" s="461"/>
      <c r="CIH257" s="461"/>
      <c r="CII257" s="461"/>
      <c r="CIJ257" s="461"/>
      <c r="CIK257" s="461"/>
      <c r="CIL257" s="461"/>
      <c r="CIM257" s="461"/>
      <c r="CIN257" s="461"/>
      <c r="CIO257" s="461"/>
      <c r="CIP257" s="461"/>
      <c r="CIQ257" s="461"/>
      <c r="CIR257" s="461"/>
      <c r="CIS257" s="461"/>
      <c r="CIT257" s="461"/>
      <c r="CIU257" s="461"/>
      <c r="CIV257" s="461"/>
      <c r="CIW257" s="461"/>
      <c r="CIX257" s="461"/>
      <c r="CIY257" s="461"/>
      <c r="CIZ257" s="461"/>
      <c r="CJA257" s="461"/>
      <c r="CJB257" s="461"/>
      <c r="CJC257" s="461"/>
      <c r="CJD257" s="461"/>
      <c r="CJE257" s="461"/>
      <c r="CJF257" s="461"/>
      <c r="CJG257" s="461"/>
      <c r="CJH257" s="461"/>
      <c r="CJI257" s="461"/>
      <c r="CJJ257" s="461"/>
      <c r="CJK257" s="461"/>
      <c r="CJL257" s="461"/>
      <c r="CJM257" s="461"/>
      <c r="CJN257" s="461"/>
      <c r="CJO257" s="461"/>
      <c r="CJP257" s="461"/>
      <c r="CJQ257" s="461"/>
      <c r="CJR257" s="461"/>
      <c r="CJS257" s="461"/>
      <c r="CJT257" s="461"/>
      <c r="CJU257" s="461"/>
      <c r="CJV257" s="461"/>
      <c r="CJW257" s="461"/>
      <c r="CJX257" s="461"/>
      <c r="CJY257" s="461"/>
      <c r="CJZ257" s="461"/>
      <c r="CKA257" s="461"/>
      <c r="CKB257" s="461"/>
      <c r="CKC257" s="461"/>
      <c r="CKD257" s="461"/>
      <c r="CKE257" s="461"/>
      <c r="CKF257" s="461"/>
      <c r="CKG257" s="461"/>
      <c r="CKH257" s="461"/>
      <c r="CKI257" s="461"/>
      <c r="CKJ257" s="461"/>
      <c r="CKK257" s="461"/>
      <c r="CKL257" s="461"/>
      <c r="CKM257" s="461"/>
      <c r="CKN257" s="461"/>
      <c r="CKO257" s="461"/>
      <c r="CKP257" s="461"/>
      <c r="CKQ257" s="461"/>
      <c r="CKR257" s="461"/>
      <c r="CKS257" s="461"/>
      <c r="CKT257" s="461"/>
      <c r="CKU257" s="461"/>
      <c r="CKV257" s="461"/>
      <c r="CKW257" s="461"/>
      <c r="CKX257" s="461"/>
      <c r="CKY257" s="461"/>
      <c r="CKZ257" s="461"/>
      <c r="CLA257" s="461"/>
      <c r="CLB257" s="461"/>
      <c r="CLC257" s="461"/>
      <c r="CLD257" s="461"/>
      <c r="CLE257" s="461"/>
      <c r="CLF257" s="461"/>
      <c r="CLG257" s="461"/>
      <c r="CLH257" s="461"/>
      <c r="CLI257" s="461"/>
      <c r="CLJ257" s="461"/>
      <c r="CLK257" s="461"/>
      <c r="CLL257" s="461"/>
      <c r="CLM257" s="461"/>
      <c r="CLN257" s="461"/>
      <c r="CLO257" s="461"/>
      <c r="CLP257" s="461"/>
      <c r="CLQ257" s="461"/>
      <c r="CLR257" s="461"/>
      <c r="CLS257" s="461"/>
      <c r="CLT257" s="461"/>
      <c r="CLU257" s="461"/>
      <c r="CLV257" s="461"/>
      <c r="CLW257" s="461"/>
      <c r="CLX257" s="461"/>
      <c r="CLY257" s="461"/>
      <c r="CLZ257" s="461"/>
      <c r="CMA257" s="461"/>
      <c r="CMB257" s="461"/>
      <c r="CMC257" s="461"/>
      <c r="CMD257" s="461"/>
      <c r="CME257" s="461"/>
      <c r="CMF257" s="461"/>
      <c r="CMG257" s="461"/>
      <c r="CMH257" s="461"/>
      <c r="CMI257" s="461"/>
      <c r="CMJ257" s="461"/>
      <c r="CMK257" s="461"/>
      <c r="CML257" s="461"/>
      <c r="CMM257" s="461"/>
      <c r="CMN257" s="461"/>
      <c r="CMO257" s="461"/>
      <c r="CMP257" s="461"/>
      <c r="CMQ257" s="461"/>
      <c r="CMR257" s="461"/>
      <c r="CMS257" s="461"/>
      <c r="CMT257" s="461"/>
      <c r="CMU257" s="461"/>
      <c r="CMV257" s="461"/>
      <c r="CMW257" s="461"/>
      <c r="CMX257" s="461"/>
      <c r="CMY257" s="461"/>
      <c r="CMZ257" s="461"/>
      <c r="CNA257" s="461"/>
      <c r="CNB257" s="461"/>
      <c r="CNC257" s="461"/>
      <c r="CND257" s="461"/>
      <c r="CNE257" s="461"/>
      <c r="CNF257" s="461"/>
      <c r="CNG257" s="461"/>
      <c r="CNH257" s="461"/>
      <c r="CNI257" s="461"/>
      <c r="CNJ257" s="461"/>
      <c r="CNK257" s="461"/>
      <c r="CNL257" s="461"/>
      <c r="CNM257" s="461"/>
      <c r="CNN257" s="461"/>
      <c r="CNO257" s="461"/>
      <c r="CNP257" s="461"/>
      <c r="CNQ257" s="461"/>
      <c r="CNR257" s="461"/>
      <c r="CNS257" s="461"/>
      <c r="CNT257" s="461"/>
      <c r="CNU257" s="461"/>
      <c r="CNV257" s="461"/>
      <c r="CNW257" s="461"/>
      <c r="CNX257" s="461"/>
      <c r="CNY257" s="461"/>
      <c r="CNZ257" s="461"/>
      <c r="COA257" s="461"/>
      <c r="COB257" s="461"/>
      <c r="COC257" s="461"/>
      <c r="COD257" s="461"/>
      <c r="COE257" s="461"/>
      <c r="COF257" s="461"/>
      <c r="COG257" s="461"/>
      <c r="COH257" s="461"/>
      <c r="COI257" s="461"/>
      <c r="COJ257" s="461"/>
      <c r="COK257" s="461"/>
      <c r="COL257" s="461"/>
      <c r="COM257" s="461"/>
      <c r="CON257" s="461"/>
      <c r="COO257" s="461"/>
      <c r="COP257" s="461"/>
      <c r="COQ257" s="461"/>
      <c r="COR257" s="461"/>
      <c r="COS257" s="461"/>
      <c r="COT257" s="461"/>
      <c r="COU257" s="461"/>
      <c r="COV257" s="461"/>
      <c r="COW257" s="461"/>
      <c r="COX257" s="461"/>
      <c r="COY257" s="461"/>
      <c r="COZ257" s="461"/>
      <c r="CPA257" s="461"/>
      <c r="CPB257" s="461"/>
      <c r="CPC257" s="461"/>
      <c r="CPD257" s="461"/>
      <c r="CPE257" s="461"/>
      <c r="CPF257" s="461"/>
      <c r="CPG257" s="461"/>
      <c r="CPH257" s="461"/>
      <c r="CPI257" s="461"/>
      <c r="CPJ257" s="461"/>
      <c r="CPK257" s="461"/>
      <c r="CPL257" s="461"/>
      <c r="CPM257" s="461"/>
      <c r="CPN257" s="461"/>
      <c r="CPO257" s="461"/>
      <c r="CPP257" s="461"/>
      <c r="CPQ257" s="461"/>
      <c r="CPR257" s="461"/>
      <c r="CPS257" s="461"/>
      <c r="CPT257" s="461"/>
      <c r="CPU257" s="461"/>
      <c r="CPV257" s="461"/>
      <c r="CPW257" s="461"/>
      <c r="CPX257" s="461"/>
      <c r="CPY257" s="461"/>
      <c r="CPZ257" s="461"/>
      <c r="CQA257" s="461"/>
      <c r="CQB257" s="461"/>
      <c r="CQC257" s="461"/>
      <c r="CQD257" s="461"/>
      <c r="CQE257" s="461"/>
      <c r="CQF257" s="461"/>
      <c r="CQG257" s="461"/>
      <c r="CQH257" s="461"/>
      <c r="CQI257" s="461"/>
      <c r="CQJ257" s="461"/>
      <c r="CQK257" s="461"/>
      <c r="CQL257" s="461"/>
      <c r="CQM257" s="461"/>
      <c r="CQN257" s="461"/>
      <c r="CQO257" s="461"/>
      <c r="CQP257" s="461"/>
      <c r="CQQ257" s="461"/>
      <c r="CQR257" s="461"/>
      <c r="CQS257" s="461"/>
      <c r="CQT257" s="461"/>
      <c r="CQU257" s="461"/>
      <c r="CQV257" s="461"/>
      <c r="CQW257" s="461"/>
      <c r="CQX257" s="461"/>
      <c r="CQY257" s="461"/>
      <c r="CQZ257" s="461"/>
      <c r="CRA257" s="461"/>
      <c r="CRB257" s="461"/>
      <c r="CRC257" s="461"/>
      <c r="CRD257" s="461"/>
      <c r="CRE257" s="461"/>
      <c r="CRF257" s="461"/>
      <c r="CRG257" s="461"/>
      <c r="CRH257" s="461"/>
      <c r="CRI257" s="461"/>
      <c r="CRJ257" s="461"/>
      <c r="CRK257" s="461"/>
      <c r="CRL257" s="461"/>
      <c r="CRM257" s="461"/>
      <c r="CRN257" s="461"/>
      <c r="CRO257" s="461"/>
      <c r="CRP257" s="461"/>
      <c r="CRQ257" s="461"/>
      <c r="CRR257" s="461"/>
      <c r="CRS257" s="461"/>
      <c r="CRT257" s="461"/>
      <c r="CRU257" s="461"/>
      <c r="CRV257" s="461"/>
      <c r="CRW257" s="461"/>
      <c r="CRX257" s="461"/>
      <c r="CRY257" s="461"/>
      <c r="CRZ257" s="461"/>
      <c r="CSA257" s="461"/>
      <c r="CSB257" s="461"/>
      <c r="CSC257" s="461"/>
      <c r="CSD257" s="461"/>
      <c r="CSE257" s="461"/>
      <c r="CSF257" s="461"/>
      <c r="CSG257" s="461"/>
      <c r="CSH257" s="461"/>
      <c r="CSI257" s="461"/>
      <c r="CSJ257" s="461"/>
      <c r="CSK257" s="461"/>
      <c r="CSL257" s="461"/>
      <c r="CSM257" s="461"/>
      <c r="CSN257" s="461"/>
      <c r="CSO257" s="461"/>
      <c r="CSP257" s="461"/>
      <c r="CSQ257" s="461"/>
      <c r="CSR257" s="461"/>
      <c r="CSS257" s="461"/>
      <c r="CST257" s="461"/>
      <c r="CSU257" s="461"/>
      <c r="CSV257" s="461"/>
      <c r="CSW257" s="461"/>
      <c r="CSX257" s="461"/>
      <c r="CSY257" s="461"/>
      <c r="CSZ257" s="461"/>
      <c r="CTA257" s="461"/>
      <c r="CTB257" s="461"/>
      <c r="CTC257" s="461"/>
      <c r="CTD257" s="461"/>
      <c r="CTE257" s="461"/>
      <c r="CTF257" s="461"/>
      <c r="CTG257" s="461"/>
      <c r="CTH257" s="461"/>
      <c r="CTI257" s="461"/>
      <c r="CTJ257" s="461"/>
      <c r="CTK257" s="461"/>
      <c r="CTL257" s="461"/>
      <c r="CTM257" s="461"/>
      <c r="CTN257" s="461"/>
      <c r="CTO257" s="461"/>
      <c r="CTP257" s="461"/>
      <c r="CTQ257" s="461"/>
      <c r="CTR257" s="461"/>
      <c r="CTS257" s="461"/>
      <c r="CTT257" s="461"/>
      <c r="CTU257" s="461"/>
      <c r="CTV257" s="461"/>
      <c r="CTW257" s="461"/>
      <c r="CTX257" s="461"/>
      <c r="CTY257" s="461"/>
      <c r="CTZ257" s="461"/>
      <c r="CUA257" s="461"/>
      <c r="CUB257" s="461"/>
      <c r="CUC257" s="461"/>
      <c r="CUD257" s="461"/>
      <c r="CUE257" s="461"/>
      <c r="CUF257" s="461"/>
      <c r="CUG257" s="461"/>
      <c r="CUH257" s="461"/>
      <c r="CUI257" s="461"/>
      <c r="CUJ257" s="461"/>
      <c r="CUK257" s="461"/>
      <c r="CUL257" s="461"/>
      <c r="CUM257" s="461"/>
      <c r="CUN257" s="461"/>
      <c r="CUO257" s="461"/>
      <c r="CUP257" s="461"/>
      <c r="CUQ257" s="461"/>
      <c r="CUR257" s="461"/>
      <c r="CUS257" s="461"/>
      <c r="CUT257" s="461"/>
      <c r="CUU257" s="461"/>
      <c r="CUV257" s="461"/>
      <c r="CUW257" s="461"/>
      <c r="CUX257" s="461"/>
      <c r="CUY257" s="461"/>
      <c r="CUZ257" s="461"/>
      <c r="CVA257" s="461"/>
      <c r="CVB257" s="461"/>
      <c r="CVC257" s="461"/>
      <c r="CVD257" s="461"/>
      <c r="CVE257" s="461"/>
      <c r="CVF257" s="461"/>
      <c r="CVG257" s="461"/>
      <c r="CVH257" s="461"/>
      <c r="CVI257" s="461"/>
      <c r="CVJ257" s="461"/>
      <c r="CVK257" s="461"/>
      <c r="CVL257" s="461"/>
      <c r="CVM257" s="461"/>
      <c r="CVN257" s="461"/>
      <c r="CVO257" s="461"/>
      <c r="CVP257" s="461"/>
      <c r="CVQ257" s="461"/>
      <c r="CVR257" s="461"/>
      <c r="CVS257" s="461"/>
      <c r="CVT257" s="461"/>
      <c r="CVU257" s="461"/>
      <c r="CVV257" s="461"/>
      <c r="CVW257" s="461"/>
      <c r="CVX257" s="461"/>
      <c r="CVY257" s="461"/>
      <c r="CVZ257" s="461"/>
      <c r="CWA257" s="461"/>
      <c r="CWB257" s="461"/>
      <c r="CWC257" s="461"/>
      <c r="CWD257" s="461"/>
      <c r="CWE257" s="461"/>
      <c r="CWF257" s="461"/>
      <c r="CWG257" s="461"/>
      <c r="CWH257" s="461"/>
      <c r="CWI257" s="461"/>
      <c r="CWJ257" s="461"/>
      <c r="CWK257" s="461"/>
      <c r="CWL257" s="461"/>
      <c r="CWM257" s="461"/>
      <c r="CWN257" s="461"/>
      <c r="CWO257" s="461"/>
      <c r="CWP257" s="461"/>
      <c r="CWQ257" s="461"/>
      <c r="CWR257" s="461"/>
      <c r="CWS257" s="461"/>
      <c r="CWT257" s="461"/>
      <c r="CWU257" s="461"/>
      <c r="CWV257" s="461"/>
      <c r="CWW257" s="461"/>
      <c r="CWX257" s="461"/>
      <c r="CWY257" s="461"/>
      <c r="CWZ257" s="461"/>
      <c r="CXA257" s="461"/>
      <c r="CXB257" s="461"/>
      <c r="CXC257" s="461"/>
      <c r="CXD257" s="461"/>
      <c r="CXE257" s="461"/>
      <c r="CXF257" s="461"/>
      <c r="CXG257" s="461"/>
      <c r="CXH257" s="461"/>
      <c r="CXI257" s="461"/>
      <c r="CXJ257" s="461"/>
      <c r="CXK257" s="461"/>
      <c r="CXL257" s="461"/>
      <c r="CXM257" s="461"/>
      <c r="CXN257" s="461"/>
      <c r="CXO257" s="461"/>
      <c r="CXP257" s="461"/>
      <c r="CXQ257" s="461"/>
      <c r="CXR257" s="461"/>
      <c r="CXS257" s="461"/>
      <c r="CXT257" s="461"/>
      <c r="CXU257" s="461"/>
      <c r="CXV257" s="461"/>
      <c r="CXW257" s="461"/>
      <c r="CXX257" s="461"/>
      <c r="CXY257" s="461"/>
      <c r="CXZ257" s="461"/>
      <c r="CYA257" s="461"/>
      <c r="CYB257" s="461"/>
      <c r="CYC257" s="461"/>
      <c r="CYD257" s="461"/>
      <c r="CYE257" s="461"/>
      <c r="CYF257" s="461"/>
      <c r="CYG257" s="461"/>
      <c r="CYH257" s="461"/>
      <c r="CYI257" s="461"/>
      <c r="CYJ257" s="461"/>
      <c r="CYK257" s="461"/>
      <c r="CYL257" s="461"/>
      <c r="CYM257" s="461"/>
      <c r="CYN257" s="461"/>
      <c r="CYO257" s="461"/>
      <c r="CYP257" s="461"/>
      <c r="CYQ257" s="461"/>
      <c r="CYR257" s="461"/>
      <c r="CYS257" s="461"/>
      <c r="CYT257" s="461"/>
      <c r="CYU257" s="461"/>
      <c r="CYV257" s="461"/>
      <c r="CYW257" s="461"/>
      <c r="CYX257" s="461"/>
      <c r="CYY257" s="461"/>
      <c r="CYZ257" s="461"/>
      <c r="CZA257" s="461"/>
      <c r="CZB257" s="461"/>
      <c r="CZC257" s="461"/>
      <c r="CZD257" s="461"/>
      <c r="CZE257" s="461"/>
      <c r="CZF257" s="461"/>
      <c r="CZG257" s="461"/>
      <c r="CZH257" s="461"/>
      <c r="CZI257" s="461"/>
      <c r="CZJ257" s="461"/>
      <c r="CZK257" s="461"/>
      <c r="CZL257" s="461"/>
      <c r="CZM257" s="461"/>
      <c r="CZN257" s="461"/>
      <c r="CZO257" s="461"/>
      <c r="CZP257" s="461"/>
      <c r="CZQ257" s="461"/>
      <c r="CZR257" s="461"/>
      <c r="CZS257" s="461"/>
      <c r="CZT257" s="461"/>
      <c r="CZU257" s="461"/>
      <c r="CZV257" s="461"/>
      <c r="CZW257" s="461"/>
      <c r="CZX257" s="461"/>
      <c r="CZY257" s="461"/>
      <c r="CZZ257" s="461"/>
      <c r="DAA257" s="461"/>
      <c r="DAB257" s="461"/>
      <c r="DAC257" s="461"/>
      <c r="DAD257" s="461"/>
      <c r="DAE257" s="461"/>
      <c r="DAF257" s="461"/>
      <c r="DAG257" s="461"/>
      <c r="DAH257" s="461"/>
      <c r="DAI257" s="461"/>
      <c r="DAJ257" s="461"/>
      <c r="DAK257" s="461"/>
      <c r="DAL257" s="461"/>
      <c r="DAM257" s="461"/>
      <c r="DAN257" s="461"/>
      <c r="DAO257" s="461"/>
      <c r="DAP257" s="461"/>
      <c r="DAQ257" s="461"/>
      <c r="DAR257" s="461"/>
      <c r="DAS257" s="461"/>
      <c r="DAT257" s="461"/>
      <c r="DAU257" s="461"/>
      <c r="DAV257" s="461"/>
      <c r="DAW257" s="461"/>
      <c r="DAX257" s="461"/>
      <c r="DAY257" s="461"/>
      <c r="DAZ257" s="461"/>
      <c r="DBA257" s="461"/>
      <c r="DBB257" s="461"/>
      <c r="DBC257" s="461"/>
      <c r="DBD257" s="461"/>
      <c r="DBE257" s="461"/>
      <c r="DBF257" s="461"/>
      <c r="DBG257" s="461"/>
      <c r="DBH257" s="461"/>
      <c r="DBI257" s="461"/>
      <c r="DBJ257" s="461"/>
      <c r="DBK257" s="461"/>
      <c r="DBL257" s="461"/>
      <c r="DBM257" s="461"/>
      <c r="DBN257" s="461"/>
      <c r="DBO257" s="461"/>
      <c r="DBP257" s="461"/>
      <c r="DBQ257" s="461"/>
      <c r="DBR257" s="461"/>
      <c r="DBS257" s="461"/>
      <c r="DBT257" s="461"/>
      <c r="DBU257" s="461"/>
      <c r="DBV257" s="461"/>
      <c r="DBW257" s="461"/>
      <c r="DBX257" s="461"/>
      <c r="DBY257" s="461"/>
      <c r="DBZ257" s="461"/>
      <c r="DCA257" s="461"/>
      <c r="DCB257" s="461"/>
      <c r="DCC257" s="461"/>
      <c r="DCD257" s="461"/>
      <c r="DCE257" s="461"/>
      <c r="DCF257" s="461"/>
      <c r="DCG257" s="461"/>
      <c r="DCH257" s="461"/>
      <c r="DCI257" s="461"/>
      <c r="DCJ257" s="461"/>
      <c r="DCK257" s="461"/>
      <c r="DCL257" s="461"/>
      <c r="DCM257" s="461"/>
      <c r="DCN257" s="461"/>
      <c r="DCO257" s="461"/>
      <c r="DCP257" s="461"/>
      <c r="DCQ257" s="461"/>
      <c r="DCR257" s="461"/>
      <c r="DCS257" s="461"/>
      <c r="DCT257" s="461"/>
      <c r="DCU257" s="461"/>
      <c r="DCV257" s="461"/>
      <c r="DCW257" s="461"/>
      <c r="DCX257" s="461"/>
      <c r="DCY257" s="461"/>
      <c r="DCZ257" s="461"/>
      <c r="DDA257" s="461"/>
      <c r="DDB257" s="461"/>
      <c r="DDC257" s="461"/>
      <c r="DDD257" s="461"/>
      <c r="DDE257" s="461"/>
      <c r="DDF257" s="461"/>
      <c r="DDG257" s="461"/>
      <c r="DDH257" s="461"/>
      <c r="DDI257" s="461"/>
      <c r="DDJ257" s="461"/>
      <c r="DDK257" s="461"/>
      <c r="DDL257" s="461"/>
      <c r="DDM257" s="461"/>
      <c r="DDN257" s="461"/>
      <c r="DDO257" s="461"/>
      <c r="DDP257" s="461"/>
      <c r="DDQ257" s="461"/>
      <c r="DDR257" s="461"/>
      <c r="DDS257" s="461"/>
      <c r="DDT257" s="461"/>
      <c r="DDU257" s="461"/>
      <c r="DDV257" s="461"/>
      <c r="DDW257" s="461"/>
      <c r="DDX257" s="461"/>
      <c r="DDY257" s="461"/>
      <c r="DDZ257" s="461"/>
      <c r="DEA257" s="461"/>
      <c r="DEB257" s="461"/>
      <c r="DEC257" s="461"/>
      <c r="DED257" s="461"/>
      <c r="DEE257" s="461"/>
      <c r="DEF257" s="461"/>
      <c r="DEG257" s="461"/>
      <c r="DEH257" s="461"/>
      <c r="DEI257" s="461"/>
      <c r="DEJ257" s="461"/>
      <c r="DEK257" s="461"/>
      <c r="DEL257" s="461"/>
      <c r="DEM257" s="461"/>
      <c r="DEN257" s="461"/>
      <c r="DEO257" s="461"/>
      <c r="DEP257" s="461"/>
      <c r="DEQ257" s="461"/>
      <c r="DER257" s="461"/>
      <c r="DES257" s="461"/>
      <c r="DET257" s="461"/>
      <c r="DEU257" s="461"/>
      <c r="DEV257" s="461"/>
      <c r="DEW257" s="461"/>
      <c r="DEX257" s="461"/>
      <c r="DEY257" s="461"/>
      <c r="DEZ257" s="461"/>
      <c r="DFA257" s="461"/>
      <c r="DFB257" s="461"/>
      <c r="DFC257" s="461"/>
      <c r="DFD257" s="461"/>
      <c r="DFE257" s="461"/>
      <c r="DFF257" s="461"/>
      <c r="DFG257" s="461"/>
      <c r="DFH257" s="461"/>
      <c r="DFI257" s="461"/>
      <c r="DFJ257" s="461"/>
      <c r="DFK257" s="461"/>
      <c r="DFL257" s="461"/>
      <c r="DFM257" s="461"/>
      <c r="DFN257" s="461"/>
      <c r="DFO257" s="461"/>
      <c r="DFP257" s="461"/>
      <c r="DFQ257" s="461"/>
      <c r="DFR257" s="461"/>
      <c r="DFS257" s="461"/>
      <c r="DFT257" s="461"/>
      <c r="DFU257" s="461"/>
      <c r="DFV257" s="461"/>
      <c r="DFW257" s="461"/>
      <c r="DFX257" s="461"/>
      <c r="DFY257" s="461"/>
      <c r="DFZ257" s="461"/>
      <c r="DGA257" s="461"/>
      <c r="DGB257" s="461"/>
      <c r="DGC257" s="461"/>
      <c r="DGD257" s="461"/>
      <c r="DGE257" s="461"/>
      <c r="DGF257" s="461"/>
      <c r="DGG257" s="461"/>
      <c r="DGH257" s="461"/>
      <c r="DGI257" s="461"/>
      <c r="DGJ257" s="461"/>
      <c r="DGK257" s="461"/>
      <c r="DGL257" s="461"/>
      <c r="DGM257" s="461"/>
      <c r="DGN257" s="461"/>
      <c r="DGO257" s="461"/>
      <c r="DGP257" s="461"/>
      <c r="DGQ257" s="461"/>
      <c r="DGR257" s="461"/>
      <c r="DGS257" s="461"/>
      <c r="DGT257" s="461"/>
      <c r="DGU257" s="461"/>
      <c r="DGV257" s="461"/>
      <c r="DGW257" s="461"/>
      <c r="DGX257" s="461"/>
      <c r="DGY257" s="461"/>
      <c r="DGZ257" s="461"/>
      <c r="DHA257" s="461"/>
      <c r="DHB257" s="461"/>
      <c r="DHC257" s="461"/>
      <c r="DHD257" s="461"/>
      <c r="DHE257" s="461"/>
      <c r="DHF257" s="461"/>
      <c r="DHG257" s="461"/>
      <c r="DHH257" s="461"/>
      <c r="DHI257" s="461"/>
      <c r="DHJ257" s="461"/>
      <c r="DHK257" s="461"/>
      <c r="DHL257" s="461"/>
      <c r="DHM257" s="461"/>
      <c r="DHN257" s="461"/>
      <c r="DHO257" s="461"/>
      <c r="DHP257" s="461"/>
      <c r="DHQ257" s="461"/>
      <c r="DHR257" s="461"/>
      <c r="DHS257" s="461"/>
      <c r="DHT257" s="461"/>
      <c r="DHU257" s="461"/>
      <c r="DHV257" s="461"/>
      <c r="DHW257" s="461"/>
      <c r="DHX257" s="461"/>
      <c r="DHY257" s="461"/>
      <c r="DHZ257" s="461"/>
      <c r="DIA257" s="461"/>
      <c r="DIB257" s="461"/>
      <c r="DIC257" s="461"/>
      <c r="DID257" s="461"/>
      <c r="DIE257" s="461"/>
      <c r="DIF257" s="461"/>
      <c r="DIG257" s="461"/>
      <c r="DIH257" s="461"/>
      <c r="DII257" s="461"/>
      <c r="DIJ257" s="461"/>
      <c r="DIK257" s="461"/>
      <c r="DIL257" s="461"/>
      <c r="DIM257" s="461"/>
      <c r="DIN257" s="461"/>
      <c r="DIO257" s="461"/>
      <c r="DIP257" s="461"/>
      <c r="DIQ257" s="461"/>
      <c r="DIR257" s="461"/>
      <c r="DIS257" s="461"/>
      <c r="DIT257" s="461"/>
      <c r="DIU257" s="461"/>
      <c r="DIV257" s="461"/>
      <c r="DIW257" s="461"/>
      <c r="DIX257" s="461"/>
      <c r="DIY257" s="461"/>
      <c r="DIZ257" s="461"/>
      <c r="DJA257" s="461"/>
      <c r="DJB257" s="461"/>
      <c r="DJC257" s="461"/>
      <c r="DJD257" s="461"/>
      <c r="DJE257" s="461"/>
      <c r="DJF257" s="461"/>
      <c r="DJG257" s="461"/>
      <c r="DJH257" s="461"/>
      <c r="DJI257" s="461"/>
      <c r="DJJ257" s="461"/>
      <c r="DJK257" s="461"/>
      <c r="DJL257" s="461"/>
      <c r="DJM257" s="461"/>
      <c r="DJN257" s="461"/>
      <c r="DJO257" s="461"/>
      <c r="DJP257" s="461"/>
      <c r="DJQ257" s="461"/>
      <c r="DJR257" s="461"/>
      <c r="DJS257" s="461"/>
      <c r="DJT257" s="461"/>
      <c r="DJU257" s="461"/>
      <c r="DJV257" s="461"/>
      <c r="DJW257" s="461"/>
      <c r="DJX257" s="461"/>
      <c r="DJY257" s="461"/>
      <c r="DJZ257" s="461"/>
      <c r="DKA257" s="461"/>
      <c r="DKB257" s="461"/>
      <c r="DKC257" s="461"/>
      <c r="DKD257" s="461"/>
      <c r="DKE257" s="461"/>
      <c r="DKF257" s="461"/>
      <c r="DKG257" s="461"/>
      <c r="DKH257" s="461"/>
      <c r="DKI257" s="461"/>
      <c r="DKJ257" s="461"/>
      <c r="DKK257" s="461"/>
      <c r="DKL257" s="461"/>
      <c r="DKM257" s="461"/>
      <c r="DKN257" s="461"/>
      <c r="DKO257" s="461"/>
      <c r="DKP257" s="461"/>
      <c r="DKQ257" s="461"/>
      <c r="DKR257" s="461"/>
      <c r="DKS257" s="461"/>
      <c r="DKT257" s="461"/>
      <c r="DKU257" s="461"/>
      <c r="DKV257" s="461"/>
      <c r="DKW257" s="461"/>
      <c r="DKX257" s="461"/>
      <c r="DKY257" s="461"/>
      <c r="DKZ257" s="461"/>
      <c r="DLA257" s="461"/>
      <c r="DLB257" s="461"/>
      <c r="DLC257" s="461"/>
      <c r="DLD257" s="461"/>
      <c r="DLE257" s="461"/>
      <c r="DLF257" s="461"/>
      <c r="DLG257" s="461"/>
      <c r="DLH257" s="461"/>
      <c r="DLI257" s="461"/>
      <c r="DLJ257" s="461"/>
      <c r="DLK257" s="461"/>
      <c r="DLL257" s="461"/>
      <c r="DLM257" s="461"/>
      <c r="DLN257" s="461"/>
      <c r="DLO257" s="461"/>
      <c r="DLP257" s="461"/>
      <c r="DLQ257" s="461"/>
      <c r="DLR257" s="461"/>
      <c r="DLS257" s="461"/>
      <c r="DLT257" s="461"/>
      <c r="DLU257" s="461"/>
      <c r="DLV257" s="461"/>
      <c r="DLW257" s="461"/>
      <c r="DLX257" s="461"/>
      <c r="DLY257" s="461"/>
      <c r="DLZ257" s="461"/>
      <c r="DMA257" s="461"/>
      <c r="DMB257" s="461"/>
      <c r="DMC257" s="461"/>
      <c r="DMD257" s="461"/>
      <c r="DME257" s="461"/>
      <c r="DMF257" s="461"/>
      <c r="DMG257" s="461"/>
      <c r="DMH257" s="461"/>
      <c r="DMI257" s="461"/>
      <c r="DMJ257" s="461"/>
      <c r="DMK257" s="461"/>
      <c r="DML257" s="461"/>
      <c r="DMM257" s="461"/>
      <c r="DMN257" s="461"/>
      <c r="DMO257" s="461"/>
      <c r="DMP257" s="461"/>
      <c r="DMQ257" s="461"/>
      <c r="DMR257" s="461"/>
      <c r="DMS257" s="461"/>
      <c r="DMT257" s="461"/>
      <c r="DMU257" s="461"/>
      <c r="DMV257" s="461"/>
      <c r="DMW257" s="461"/>
      <c r="DMX257" s="461"/>
      <c r="DMY257" s="461"/>
      <c r="DMZ257" s="461"/>
      <c r="DNA257" s="461"/>
      <c r="DNB257" s="461"/>
      <c r="DNC257" s="461"/>
      <c r="DND257" s="461"/>
      <c r="DNE257" s="461"/>
      <c r="DNF257" s="461"/>
      <c r="DNG257" s="461"/>
      <c r="DNH257" s="461"/>
      <c r="DNI257" s="461"/>
      <c r="DNJ257" s="461"/>
      <c r="DNK257" s="461"/>
      <c r="DNL257" s="461"/>
      <c r="DNM257" s="461"/>
      <c r="DNN257" s="461"/>
      <c r="DNO257" s="461"/>
      <c r="DNP257" s="461"/>
      <c r="DNQ257" s="461"/>
      <c r="DNR257" s="461"/>
      <c r="DNS257" s="461"/>
      <c r="DNT257" s="461"/>
      <c r="DNU257" s="461"/>
      <c r="DNV257" s="461"/>
      <c r="DNW257" s="461"/>
      <c r="DNX257" s="461"/>
      <c r="DNY257" s="461"/>
      <c r="DNZ257" s="461"/>
      <c r="DOA257" s="461"/>
      <c r="DOB257" s="461"/>
      <c r="DOC257" s="461"/>
      <c r="DOD257" s="461"/>
      <c r="DOE257" s="461"/>
      <c r="DOF257" s="461"/>
      <c r="DOG257" s="461"/>
      <c r="DOH257" s="461"/>
      <c r="DOI257" s="461"/>
      <c r="DOJ257" s="461"/>
      <c r="DOK257" s="461"/>
      <c r="DOL257" s="461"/>
      <c r="DOM257" s="461"/>
      <c r="DON257" s="461"/>
      <c r="DOO257" s="461"/>
      <c r="DOP257" s="461"/>
      <c r="DOQ257" s="461"/>
      <c r="DOR257" s="461"/>
      <c r="DOS257" s="461"/>
      <c r="DOT257" s="461"/>
      <c r="DOU257" s="461"/>
      <c r="DOV257" s="461"/>
      <c r="DOW257" s="461"/>
      <c r="DOX257" s="461"/>
      <c r="DOY257" s="461"/>
      <c r="DOZ257" s="461"/>
      <c r="DPA257" s="461"/>
      <c r="DPB257" s="461"/>
      <c r="DPC257" s="461"/>
      <c r="DPD257" s="461"/>
      <c r="DPE257" s="461"/>
      <c r="DPF257" s="461"/>
      <c r="DPG257" s="461"/>
      <c r="DPH257" s="461"/>
      <c r="DPI257" s="461"/>
      <c r="DPJ257" s="461"/>
      <c r="DPK257" s="461"/>
      <c r="DPL257" s="461"/>
      <c r="DPM257" s="461"/>
      <c r="DPN257" s="461"/>
      <c r="DPO257" s="461"/>
      <c r="DPP257" s="461"/>
      <c r="DPQ257" s="461"/>
      <c r="DPR257" s="461"/>
      <c r="DPS257" s="461"/>
      <c r="DPT257" s="461"/>
      <c r="DPU257" s="461"/>
      <c r="DPV257" s="461"/>
      <c r="DPW257" s="461"/>
      <c r="DPX257" s="461"/>
      <c r="DPY257" s="461"/>
      <c r="DPZ257" s="461"/>
      <c r="DQA257" s="461"/>
      <c r="DQB257" s="461"/>
      <c r="DQC257" s="461"/>
      <c r="DQD257" s="461"/>
      <c r="DQE257" s="461"/>
      <c r="DQF257" s="461"/>
      <c r="DQG257" s="461"/>
      <c r="DQH257" s="461"/>
      <c r="DQI257" s="461"/>
      <c r="DQJ257" s="461"/>
      <c r="DQK257" s="461"/>
      <c r="DQL257" s="461"/>
      <c r="DQM257" s="461"/>
      <c r="DQN257" s="461"/>
      <c r="DQO257" s="461"/>
      <c r="DQP257" s="461"/>
      <c r="DQQ257" s="461"/>
      <c r="DQR257" s="461"/>
      <c r="DQS257" s="461"/>
      <c r="DQT257" s="461"/>
      <c r="DQU257" s="461"/>
      <c r="DQV257" s="461"/>
      <c r="DQW257" s="461"/>
      <c r="DQX257" s="461"/>
      <c r="DQY257" s="461"/>
      <c r="DQZ257" s="461"/>
      <c r="DRA257" s="461"/>
      <c r="DRB257" s="461"/>
      <c r="DRC257" s="461"/>
      <c r="DRD257" s="461"/>
      <c r="DRE257" s="461"/>
      <c r="DRF257" s="461"/>
      <c r="DRG257" s="461"/>
      <c r="DRH257" s="461"/>
      <c r="DRI257" s="461"/>
      <c r="DRJ257" s="461"/>
      <c r="DRK257" s="461"/>
      <c r="DRL257" s="461"/>
      <c r="DRM257" s="461"/>
      <c r="DRN257" s="461"/>
      <c r="DRO257" s="461"/>
      <c r="DRP257" s="461"/>
      <c r="DRQ257" s="461"/>
      <c r="DRR257" s="461"/>
      <c r="DRS257" s="461"/>
      <c r="DRT257" s="461"/>
      <c r="DRU257" s="461"/>
      <c r="DRV257" s="461"/>
      <c r="DRW257" s="461"/>
      <c r="DRX257" s="461"/>
      <c r="DRY257" s="461"/>
      <c r="DRZ257" s="461"/>
      <c r="DSA257" s="461"/>
      <c r="DSB257" s="461"/>
      <c r="DSC257" s="461"/>
      <c r="DSD257" s="461"/>
      <c r="DSE257" s="461"/>
      <c r="DSF257" s="461"/>
      <c r="DSG257" s="461"/>
      <c r="DSH257" s="461"/>
      <c r="DSI257" s="461"/>
      <c r="DSJ257" s="461"/>
      <c r="DSK257" s="461"/>
      <c r="DSL257" s="461"/>
      <c r="DSM257" s="461"/>
      <c r="DSN257" s="461"/>
      <c r="DSO257" s="461"/>
      <c r="DSP257" s="461"/>
      <c r="DSQ257" s="461"/>
      <c r="DSR257" s="461"/>
      <c r="DSS257" s="461"/>
      <c r="DST257" s="461"/>
      <c r="DSU257" s="461"/>
      <c r="DSV257" s="461"/>
      <c r="DSW257" s="461"/>
      <c r="DSX257" s="461"/>
      <c r="DSY257" s="461"/>
      <c r="DSZ257" s="461"/>
      <c r="DTA257" s="461"/>
      <c r="DTB257" s="461"/>
      <c r="DTC257" s="461"/>
      <c r="DTD257" s="461"/>
      <c r="DTE257" s="461"/>
      <c r="DTF257" s="461"/>
      <c r="DTG257" s="461"/>
      <c r="DTH257" s="461"/>
      <c r="DTI257" s="461"/>
      <c r="DTJ257" s="461"/>
      <c r="DTK257" s="461"/>
      <c r="DTL257" s="461"/>
      <c r="DTM257" s="461"/>
      <c r="DTN257" s="461"/>
      <c r="DTO257" s="461"/>
      <c r="DTP257" s="461"/>
      <c r="DTQ257" s="461"/>
      <c r="DTR257" s="461"/>
      <c r="DTS257" s="461"/>
      <c r="DTT257" s="461"/>
      <c r="DTU257" s="461"/>
      <c r="DTV257" s="461"/>
      <c r="DTW257" s="461"/>
      <c r="DTX257" s="461"/>
      <c r="DTY257" s="461"/>
      <c r="DTZ257" s="461"/>
      <c r="DUA257" s="461"/>
      <c r="DUB257" s="461"/>
      <c r="DUC257" s="461"/>
      <c r="DUD257" s="461"/>
      <c r="DUE257" s="461"/>
      <c r="DUF257" s="461"/>
      <c r="DUG257" s="461"/>
      <c r="DUH257" s="461"/>
      <c r="DUI257" s="461"/>
      <c r="DUJ257" s="461"/>
      <c r="DUK257" s="461"/>
      <c r="DUL257" s="461"/>
      <c r="DUM257" s="461"/>
      <c r="DUN257" s="461"/>
      <c r="DUO257" s="461"/>
      <c r="DUP257" s="461"/>
      <c r="DUQ257" s="461"/>
      <c r="DUR257" s="461"/>
      <c r="DUS257" s="461"/>
      <c r="DUT257" s="461"/>
      <c r="DUU257" s="461"/>
      <c r="DUV257" s="461"/>
      <c r="DUW257" s="461"/>
      <c r="DUX257" s="461"/>
      <c r="DUY257" s="461"/>
      <c r="DUZ257" s="461"/>
      <c r="DVA257" s="461"/>
      <c r="DVB257" s="461"/>
      <c r="DVC257" s="461"/>
      <c r="DVD257" s="461"/>
      <c r="DVE257" s="461"/>
      <c r="DVF257" s="461"/>
      <c r="DVG257" s="461"/>
      <c r="DVH257" s="461"/>
      <c r="DVI257" s="461"/>
      <c r="DVJ257" s="461"/>
      <c r="DVK257" s="461"/>
      <c r="DVL257" s="461"/>
      <c r="DVM257" s="461"/>
      <c r="DVN257" s="461"/>
      <c r="DVO257" s="461"/>
      <c r="DVP257" s="461"/>
      <c r="DVQ257" s="461"/>
      <c r="DVR257" s="461"/>
      <c r="DVS257" s="461"/>
      <c r="DVT257" s="461"/>
      <c r="DVU257" s="461"/>
      <c r="DVV257" s="461"/>
      <c r="DVW257" s="461"/>
      <c r="DVX257" s="461"/>
      <c r="DVY257" s="461"/>
      <c r="DVZ257" s="461"/>
      <c r="DWA257" s="461"/>
      <c r="DWB257" s="461"/>
      <c r="DWC257" s="461"/>
      <c r="DWD257" s="461"/>
      <c r="DWE257" s="461"/>
      <c r="DWF257" s="461"/>
      <c r="DWG257" s="461"/>
      <c r="DWH257" s="461"/>
      <c r="DWI257" s="461"/>
      <c r="DWJ257" s="461"/>
      <c r="DWK257" s="461"/>
      <c r="DWL257" s="461"/>
      <c r="DWM257" s="461"/>
      <c r="DWN257" s="461"/>
      <c r="DWO257" s="461"/>
      <c r="DWP257" s="461"/>
      <c r="DWQ257" s="461"/>
      <c r="DWR257" s="461"/>
      <c r="DWS257" s="461"/>
      <c r="DWT257" s="461"/>
      <c r="DWU257" s="461"/>
      <c r="DWV257" s="461"/>
      <c r="DWW257" s="461"/>
      <c r="DWX257" s="461"/>
      <c r="DWY257" s="461"/>
      <c r="DWZ257" s="461"/>
      <c r="DXA257" s="461"/>
      <c r="DXB257" s="461"/>
      <c r="DXC257" s="461"/>
      <c r="DXD257" s="461"/>
      <c r="DXE257" s="461"/>
      <c r="DXF257" s="461"/>
      <c r="DXG257" s="461"/>
      <c r="DXH257" s="461"/>
      <c r="DXI257" s="461"/>
      <c r="DXJ257" s="461"/>
      <c r="DXK257" s="461"/>
      <c r="DXL257" s="461"/>
      <c r="DXM257" s="461"/>
      <c r="DXN257" s="461"/>
      <c r="DXO257" s="461"/>
      <c r="DXP257" s="461"/>
      <c r="DXQ257" s="461"/>
      <c r="DXR257" s="461"/>
      <c r="DXS257" s="461"/>
      <c r="DXT257" s="461"/>
      <c r="DXU257" s="461"/>
      <c r="DXV257" s="461"/>
      <c r="DXW257" s="461"/>
      <c r="DXX257" s="461"/>
      <c r="DXY257" s="461"/>
      <c r="DXZ257" s="461"/>
      <c r="DYA257" s="461"/>
      <c r="DYB257" s="461"/>
      <c r="DYC257" s="461"/>
      <c r="DYD257" s="461"/>
      <c r="DYE257" s="461"/>
      <c r="DYF257" s="461"/>
      <c r="DYG257" s="461"/>
      <c r="DYH257" s="461"/>
      <c r="DYI257" s="461"/>
      <c r="DYJ257" s="461"/>
      <c r="DYK257" s="461"/>
      <c r="DYL257" s="461"/>
      <c r="DYM257" s="461"/>
      <c r="DYN257" s="461"/>
      <c r="DYO257" s="461"/>
      <c r="DYP257" s="461"/>
      <c r="DYQ257" s="461"/>
      <c r="DYR257" s="461"/>
      <c r="DYS257" s="461"/>
      <c r="DYT257" s="461"/>
      <c r="DYU257" s="461"/>
      <c r="DYV257" s="461"/>
      <c r="DYW257" s="461"/>
      <c r="DYX257" s="461"/>
      <c r="DYY257" s="461"/>
      <c r="DYZ257" s="461"/>
      <c r="DZA257" s="461"/>
      <c r="DZB257" s="461"/>
      <c r="DZC257" s="461"/>
      <c r="DZD257" s="461"/>
      <c r="DZE257" s="461"/>
      <c r="DZF257" s="461"/>
      <c r="DZG257" s="461"/>
      <c r="DZH257" s="461"/>
      <c r="DZI257" s="461"/>
      <c r="DZJ257" s="461"/>
      <c r="DZK257" s="461"/>
      <c r="DZL257" s="461"/>
      <c r="DZM257" s="461"/>
      <c r="DZN257" s="461"/>
      <c r="DZO257" s="461"/>
      <c r="DZP257" s="461"/>
      <c r="DZQ257" s="461"/>
      <c r="DZR257" s="461"/>
      <c r="DZS257" s="461"/>
      <c r="DZT257" s="461"/>
      <c r="DZU257" s="461"/>
      <c r="DZV257" s="461"/>
      <c r="DZW257" s="461"/>
      <c r="DZX257" s="461"/>
      <c r="DZY257" s="461"/>
      <c r="DZZ257" s="461"/>
      <c r="EAA257" s="461"/>
      <c r="EAB257" s="461"/>
      <c r="EAC257" s="461"/>
      <c r="EAD257" s="461"/>
      <c r="EAE257" s="461"/>
      <c r="EAF257" s="461"/>
      <c r="EAG257" s="461"/>
      <c r="EAH257" s="461"/>
      <c r="EAI257" s="461"/>
      <c r="EAJ257" s="461"/>
      <c r="EAK257" s="461"/>
      <c r="EAL257" s="461"/>
      <c r="EAM257" s="461"/>
      <c r="EAN257" s="461"/>
      <c r="EAO257" s="461"/>
      <c r="EAP257" s="461"/>
      <c r="EAQ257" s="461"/>
      <c r="EAR257" s="461"/>
      <c r="EAS257" s="461"/>
      <c r="EAT257" s="461"/>
      <c r="EAU257" s="461"/>
      <c r="EAV257" s="461"/>
      <c r="EAW257" s="461"/>
      <c r="EAX257" s="461"/>
      <c r="EAY257" s="461"/>
      <c r="EAZ257" s="461"/>
      <c r="EBA257" s="461"/>
      <c r="EBB257" s="461"/>
      <c r="EBC257" s="461"/>
      <c r="EBD257" s="461"/>
      <c r="EBE257" s="461"/>
      <c r="EBF257" s="461"/>
      <c r="EBG257" s="461"/>
      <c r="EBH257" s="461"/>
      <c r="EBI257" s="461"/>
      <c r="EBJ257" s="461"/>
      <c r="EBK257" s="461"/>
      <c r="EBL257" s="461"/>
      <c r="EBM257" s="461"/>
      <c r="EBN257" s="461"/>
      <c r="EBO257" s="461"/>
      <c r="EBP257" s="461"/>
      <c r="EBQ257" s="461"/>
      <c r="EBR257" s="461"/>
      <c r="EBS257" s="461"/>
      <c r="EBT257" s="461"/>
      <c r="EBU257" s="461"/>
      <c r="EBV257" s="461"/>
      <c r="EBW257" s="461"/>
      <c r="EBX257" s="461"/>
      <c r="EBY257" s="461"/>
      <c r="EBZ257" s="461"/>
      <c r="ECA257" s="461"/>
      <c r="ECB257" s="461"/>
      <c r="ECC257" s="461"/>
      <c r="ECD257" s="461"/>
      <c r="ECE257" s="461"/>
      <c r="ECF257" s="461"/>
      <c r="ECG257" s="461"/>
      <c r="ECH257" s="461"/>
      <c r="ECI257" s="461"/>
      <c r="ECJ257" s="461"/>
      <c r="ECK257" s="461"/>
      <c r="ECL257" s="461"/>
      <c r="ECM257" s="461"/>
      <c r="ECN257" s="461"/>
      <c r="ECO257" s="461"/>
      <c r="ECP257" s="461"/>
      <c r="ECQ257" s="461"/>
      <c r="ECR257" s="461"/>
      <c r="ECS257" s="461"/>
      <c r="ECT257" s="461"/>
      <c r="ECU257" s="461"/>
      <c r="ECV257" s="461"/>
      <c r="ECW257" s="461"/>
      <c r="ECX257" s="461"/>
      <c r="ECY257" s="461"/>
      <c r="ECZ257" s="461"/>
      <c r="EDA257" s="461"/>
      <c r="EDB257" s="461"/>
      <c r="EDC257" s="461"/>
      <c r="EDD257" s="461"/>
      <c r="EDE257" s="461"/>
      <c r="EDF257" s="461"/>
      <c r="EDG257" s="461"/>
      <c r="EDH257" s="461"/>
      <c r="EDI257" s="461"/>
      <c r="EDJ257" s="461"/>
      <c r="EDK257" s="461"/>
      <c r="EDL257" s="461"/>
      <c r="EDM257" s="461"/>
      <c r="EDN257" s="461"/>
      <c r="EDO257" s="461"/>
      <c r="EDP257" s="461"/>
      <c r="EDQ257" s="461"/>
      <c r="EDR257" s="461"/>
      <c r="EDS257" s="461"/>
      <c r="EDT257" s="461"/>
      <c r="EDU257" s="461"/>
      <c r="EDV257" s="461"/>
      <c r="EDW257" s="461"/>
      <c r="EDX257" s="461"/>
      <c r="EDY257" s="461"/>
      <c r="EDZ257" s="461"/>
      <c r="EEA257" s="461"/>
      <c r="EEB257" s="461"/>
      <c r="EEC257" s="461"/>
      <c r="EED257" s="461"/>
      <c r="EEE257" s="461"/>
      <c r="EEF257" s="461"/>
      <c r="EEG257" s="461"/>
      <c r="EEH257" s="461"/>
      <c r="EEI257" s="461"/>
      <c r="EEJ257" s="461"/>
      <c r="EEK257" s="461"/>
      <c r="EEL257" s="461"/>
      <c r="EEM257" s="461"/>
      <c r="EEN257" s="461"/>
      <c r="EEO257" s="461"/>
      <c r="EEP257" s="461"/>
      <c r="EEQ257" s="461"/>
      <c r="EER257" s="461"/>
      <c r="EES257" s="461"/>
      <c r="EET257" s="461"/>
      <c r="EEU257" s="461"/>
      <c r="EEV257" s="461"/>
      <c r="EEW257" s="461"/>
      <c r="EEX257" s="461"/>
      <c r="EEY257" s="461"/>
      <c r="EEZ257" s="461"/>
      <c r="EFA257" s="461"/>
      <c r="EFB257" s="461"/>
      <c r="EFC257" s="461"/>
      <c r="EFD257" s="461"/>
      <c r="EFE257" s="461"/>
      <c r="EFF257" s="461"/>
      <c r="EFG257" s="461"/>
      <c r="EFH257" s="461"/>
      <c r="EFI257" s="461"/>
      <c r="EFJ257" s="461"/>
      <c r="EFK257" s="461"/>
      <c r="EFL257" s="461"/>
      <c r="EFM257" s="461"/>
      <c r="EFN257" s="461"/>
      <c r="EFO257" s="461"/>
      <c r="EFP257" s="461"/>
      <c r="EFQ257" s="461"/>
      <c r="EFR257" s="461"/>
      <c r="EFS257" s="461"/>
      <c r="EFT257" s="461"/>
      <c r="EFU257" s="461"/>
      <c r="EFV257" s="461"/>
      <c r="EFW257" s="461"/>
      <c r="EFX257" s="461"/>
      <c r="EFY257" s="461"/>
      <c r="EFZ257" s="461"/>
      <c r="EGA257" s="461"/>
      <c r="EGB257" s="461"/>
      <c r="EGC257" s="461"/>
      <c r="EGD257" s="461"/>
      <c r="EGE257" s="461"/>
      <c r="EGF257" s="461"/>
      <c r="EGG257" s="461"/>
      <c r="EGH257" s="461"/>
      <c r="EGI257" s="461"/>
      <c r="EGJ257" s="461"/>
      <c r="EGK257" s="461"/>
      <c r="EGL257" s="461"/>
      <c r="EGM257" s="461"/>
      <c r="EGN257" s="461"/>
      <c r="EGO257" s="461"/>
      <c r="EGP257" s="461"/>
      <c r="EGQ257" s="461"/>
      <c r="EGR257" s="461"/>
      <c r="EGS257" s="461"/>
      <c r="EGT257" s="461"/>
      <c r="EGU257" s="461"/>
      <c r="EGV257" s="461"/>
      <c r="EGW257" s="461"/>
      <c r="EGX257" s="461"/>
      <c r="EGY257" s="461"/>
      <c r="EGZ257" s="461"/>
      <c r="EHA257" s="461"/>
      <c r="EHB257" s="461"/>
      <c r="EHC257" s="461"/>
      <c r="EHD257" s="461"/>
      <c r="EHE257" s="461"/>
      <c r="EHF257" s="461"/>
      <c r="EHG257" s="461"/>
      <c r="EHH257" s="461"/>
      <c r="EHI257" s="461"/>
      <c r="EHJ257" s="461"/>
      <c r="EHK257" s="461"/>
      <c r="EHL257" s="461"/>
      <c r="EHM257" s="461"/>
      <c r="EHN257" s="461"/>
      <c r="EHO257" s="461"/>
      <c r="EHP257" s="461"/>
      <c r="EHQ257" s="461"/>
      <c r="EHR257" s="461"/>
      <c r="EHS257" s="461"/>
      <c r="EHT257" s="461"/>
      <c r="EHU257" s="461"/>
      <c r="EHV257" s="461"/>
      <c r="EHW257" s="461"/>
      <c r="EHX257" s="461"/>
      <c r="EHY257" s="461"/>
      <c r="EHZ257" s="461"/>
      <c r="EIA257" s="461"/>
      <c r="EIB257" s="461"/>
      <c r="EIC257" s="461"/>
      <c r="EID257" s="461"/>
      <c r="EIE257" s="461"/>
      <c r="EIF257" s="461"/>
      <c r="EIG257" s="461"/>
      <c r="EIH257" s="461"/>
      <c r="EII257" s="461"/>
      <c r="EIJ257" s="461"/>
      <c r="EIK257" s="461"/>
      <c r="EIL257" s="461"/>
      <c r="EIM257" s="461"/>
      <c r="EIN257" s="461"/>
      <c r="EIO257" s="461"/>
      <c r="EIP257" s="461"/>
      <c r="EIQ257" s="461"/>
      <c r="EIR257" s="461"/>
      <c r="EIS257" s="461"/>
      <c r="EIT257" s="461"/>
      <c r="EIU257" s="461"/>
      <c r="EIV257" s="461"/>
      <c r="EIW257" s="461"/>
      <c r="EIX257" s="461"/>
      <c r="EIY257" s="461"/>
      <c r="EIZ257" s="461"/>
      <c r="EJA257" s="461"/>
      <c r="EJB257" s="461"/>
      <c r="EJC257" s="461"/>
      <c r="EJD257" s="461"/>
      <c r="EJE257" s="461"/>
      <c r="EJF257" s="461"/>
      <c r="EJG257" s="461"/>
      <c r="EJH257" s="461"/>
      <c r="EJI257" s="461"/>
      <c r="EJJ257" s="461"/>
      <c r="EJK257" s="461"/>
      <c r="EJL257" s="461"/>
      <c r="EJM257" s="461"/>
      <c r="EJN257" s="461"/>
      <c r="EJO257" s="461"/>
      <c r="EJP257" s="461"/>
      <c r="EJQ257" s="461"/>
      <c r="EJR257" s="461"/>
      <c r="EJS257" s="461"/>
      <c r="EJT257" s="461"/>
      <c r="EJU257" s="461"/>
      <c r="EJV257" s="461"/>
      <c r="EJW257" s="461"/>
      <c r="EJX257" s="461"/>
      <c r="EJY257" s="461"/>
      <c r="EJZ257" s="461"/>
      <c r="EKA257" s="461"/>
      <c r="EKB257" s="461"/>
      <c r="EKC257" s="461"/>
      <c r="EKD257" s="461"/>
      <c r="EKE257" s="461"/>
      <c r="EKF257" s="461"/>
      <c r="EKG257" s="461"/>
      <c r="EKH257" s="461"/>
      <c r="EKI257" s="461"/>
      <c r="EKJ257" s="461"/>
      <c r="EKK257" s="461"/>
      <c r="EKL257" s="461"/>
      <c r="EKM257" s="461"/>
      <c r="EKN257" s="461"/>
      <c r="EKO257" s="461"/>
      <c r="EKP257" s="461"/>
      <c r="EKQ257" s="461"/>
      <c r="EKR257" s="461"/>
      <c r="EKS257" s="461"/>
      <c r="EKT257" s="461"/>
      <c r="EKU257" s="461"/>
      <c r="EKV257" s="461"/>
      <c r="EKW257" s="461"/>
      <c r="EKX257" s="461"/>
      <c r="EKY257" s="461"/>
      <c r="EKZ257" s="461"/>
      <c r="ELA257" s="461"/>
      <c r="ELB257" s="461"/>
      <c r="ELC257" s="461"/>
      <c r="ELD257" s="461"/>
      <c r="ELE257" s="461"/>
      <c r="ELF257" s="461"/>
      <c r="ELG257" s="461"/>
      <c r="ELH257" s="461"/>
      <c r="ELI257" s="461"/>
      <c r="ELJ257" s="461"/>
      <c r="ELK257" s="461"/>
      <c r="ELL257" s="461"/>
      <c r="ELM257" s="461"/>
      <c r="ELN257" s="461"/>
      <c r="ELO257" s="461"/>
      <c r="ELP257" s="461"/>
      <c r="ELQ257" s="461"/>
      <c r="ELR257" s="461"/>
      <c r="ELS257" s="461"/>
      <c r="ELT257" s="461"/>
      <c r="ELU257" s="461"/>
      <c r="ELV257" s="461"/>
      <c r="ELW257" s="461"/>
      <c r="ELX257" s="461"/>
      <c r="ELY257" s="461"/>
      <c r="ELZ257" s="461"/>
      <c r="EMA257" s="461"/>
      <c r="EMB257" s="461"/>
      <c r="EMC257" s="461"/>
      <c r="EMD257" s="461"/>
      <c r="EME257" s="461"/>
      <c r="EMF257" s="461"/>
      <c r="EMG257" s="461"/>
      <c r="EMH257" s="461"/>
      <c r="EMI257" s="461"/>
      <c r="EMJ257" s="461"/>
      <c r="EMK257" s="461"/>
      <c r="EML257" s="461"/>
      <c r="EMM257" s="461"/>
      <c r="EMN257" s="461"/>
      <c r="EMO257" s="461"/>
      <c r="EMP257" s="461"/>
      <c r="EMQ257" s="461"/>
      <c r="EMR257" s="461"/>
      <c r="EMS257" s="461"/>
      <c r="EMT257" s="461"/>
      <c r="EMU257" s="461"/>
      <c r="EMV257" s="461"/>
      <c r="EMW257" s="461"/>
      <c r="EMX257" s="461"/>
      <c r="EMY257" s="461"/>
      <c r="EMZ257" s="461"/>
      <c r="ENA257" s="461"/>
      <c r="ENB257" s="461"/>
      <c r="ENC257" s="461"/>
      <c r="END257" s="461"/>
      <c r="ENE257" s="461"/>
      <c r="ENF257" s="461"/>
      <c r="ENG257" s="461"/>
      <c r="ENH257" s="461"/>
      <c r="ENI257" s="461"/>
      <c r="ENJ257" s="461"/>
      <c r="ENK257" s="461"/>
      <c r="ENL257" s="461"/>
      <c r="ENM257" s="461"/>
      <c r="ENN257" s="461"/>
      <c r="ENO257" s="461"/>
      <c r="ENP257" s="461"/>
      <c r="ENQ257" s="461"/>
      <c r="ENR257" s="461"/>
      <c r="ENS257" s="461"/>
      <c r="ENT257" s="461"/>
      <c r="ENU257" s="461"/>
      <c r="ENV257" s="461"/>
      <c r="ENW257" s="461"/>
      <c r="ENX257" s="461"/>
      <c r="ENY257" s="461"/>
      <c r="ENZ257" s="461"/>
      <c r="EOA257" s="461"/>
      <c r="EOB257" s="461"/>
      <c r="EOC257" s="461"/>
      <c r="EOD257" s="461"/>
      <c r="EOE257" s="461"/>
      <c r="EOF257" s="461"/>
      <c r="EOG257" s="461"/>
      <c r="EOH257" s="461"/>
      <c r="EOI257" s="461"/>
      <c r="EOJ257" s="461"/>
      <c r="EOK257" s="461"/>
      <c r="EOL257" s="461"/>
      <c r="EOM257" s="461"/>
      <c r="EON257" s="461"/>
      <c r="EOO257" s="461"/>
      <c r="EOP257" s="461"/>
      <c r="EOQ257" s="461"/>
      <c r="EOR257" s="461"/>
      <c r="EOS257" s="461"/>
      <c r="EOT257" s="461"/>
      <c r="EOU257" s="461"/>
      <c r="EOV257" s="461"/>
      <c r="EOW257" s="461"/>
      <c r="EOX257" s="461"/>
      <c r="EOY257" s="461"/>
      <c r="EOZ257" s="461"/>
      <c r="EPA257" s="461"/>
      <c r="EPB257" s="461"/>
      <c r="EPC257" s="461"/>
      <c r="EPD257" s="461"/>
      <c r="EPE257" s="461"/>
      <c r="EPF257" s="461"/>
      <c r="EPG257" s="461"/>
      <c r="EPH257" s="461"/>
      <c r="EPI257" s="461"/>
      <c r="EPJ257" s="461"/>
      <c r="EPK257" s="461"/>
      <c r="EPL257" s="461"/>
      <c r="EPM257" s="461"/>
      <c r="EPN257" s="461"/>
      <c r="EPO257" s="461"/>
      <c r="EPP257" s="461"/>
      <c r="EPQ257" s="461"/>
      <c r="EPR257" s="461"/>
      <c r="EPS257" s="461"/>
      <c r="EPT257" s="461"/>
      <c r="EPU257" s="461"/>
      <c r="EPV257" s="461"/>
      <c r="EPW257" s="461"/>
      <c r="EPX257" s="461"/>
      <c r="EPY257" s="461"/>
      <c r="EPZ257" s="461"/>
      <c r="EQA257" s="461"/>
      <c r="EQB257" s="461"/>
      <c r="EQC257" s="461"/>
      <c r="EQD257" s="461"/>
      <c r="EQE257" s="461"/>
      <c r="EQF257" s="461"/>
      <c r="EQG257" s="461"/>
      <c r="EQH257" s="461"/>
      <c r="EQI257" s="461"/>
      <c r="EQJ257" s="461"/>
      <c r="EQK257" s="461"/>
      <c r="EQL257" s="461"/>
      <c r="EQM257" s="461"/>
      <c r="EQN257" s="461"/>
      <c r="EQO257" s="461"/>
      <c r="EQP257" s="461"/>
      <c r="EQQ257" s="461"/>
      <c r="EQR257" s="461"/>
      <c r="EQS257" s="461"/>
      <c r="EQT257" s="461"/>
      <c r="EQU257" s="461"/>
      <c r="EQV257" s="461"/>
      <c r="EQW257" s="461"/>
      <c r="EQX257" s="461"/>
      <c r="EQY257" s="461"/>
      <c r="EQZ257" s="461"/>
      <c r="ERA257" s="461"/>
      <c r="ERB257" s="461"/>
      <c r="ERC257" s="461"/>
      <c r="ERD257" s="461"/>
      <c r="ERE257" s="461"/>
      <c r="ERF257" s="461"/>
      <c r="ERG257" s="461"/>
      <c r="ERH257" s="461"/>
      <c r="ERI257" s="461"/>
      <c r="ERJ257" s="461"/>
      <c r="ERK257" s="461"/>
      <c r="ERL257" s="461"/>
      <c r="ERM257" s="461"/>
      <c r="ERN257" s="461"/>
      <c r="ERO257" s="461"/>
      <c r="ERP257" s="461"/>
      <c r="ERQ257" s="461"/>
      <c r="ERR257" s="461"/>
      <c r="ERS257" s="461"/>
      <c r="ERT257" s="461"/>
      <c r="ERU257" s="461"/>
      <c r="ERV257" s="461"/>
      <c r="ERW257" s="461"/>
      <c r="ERX257" s="461"/>
      <c r="ERY257" s="461"/>
      <c r="ERZ257" s="461"/>
      <c r="ESA257" s="461"/>
      <c r="ESB257" s="461"/>
      <c r="ESC257" s="461"/>
      <c r="ESD257" s="461"/>
      <c r="ESE257" s="461"/>
      <c r="ESF257" s="461"/>
      <c r="ESG257" s="461"/>
      <c r="ESH257" s="461"/>
      <c r="ESI257" s="461"/>
      <c r="ESJ257" s="461"/>
      <c r="ESK257" s="461"/>
      <c r="ESL257" s="461"/>
      <c r="ESM257" s="461"/>
      <c r="ESN257" s="461"/>
      <c r="ESO257" s="461"/>
      <c r="ESP257" s="461"/>
      <c r="ESQ257" s="461"/>
      <c r="ESR257" s="461"/>
      <c r="ESS257" s="461"/>
      <c r="EST257" s="461"/>
      <c r="ESU257" s="461"/>
      <c r="ESV257" s="461"/>
      <c r="ESW257" s="461"/>
      <c r="ESX257" s="461"/>
      <c r="ESY257" s="461"/>
      <c r="ESZ257" s="461"/>
      <c r="ETA257" s="461"/>
      <c r="ETB257" s="461"/>
      <c r="ETC257" s="461"/>
      <c r="ETD257" s="461"/>
      <c r="ETE257" s="461"/>
      <c r="ETF257" s="461"/>
      <c r="ETG257" s="461"/>
      <c r="ETH257" s="461"/>
      <c r="ETI257" s="461"/>
      <c r="ETJ257" s="461"/>
      <c r="ETK257" s="461"/>
      <c r="ETL257" s="461"/>
      <c r="ETM257" s="461"/>
      <c r="ETN257" s="461"/>
      <c r="ETO257" s="461"/>
      <c r="ETP257" s="461"/>
      <c r="ETQ257" s="461"/>
      <c r="ETR257" s="461"/>
      <c r="ETS257" s="461"/>
      <c r="ETT257" s="461"/>
      <c r="ETU257" s="461"/>
      <c r="ETV257" s="461"/>
      <c r="ETW257" s="461"/>
      <c r="ETX257" s="461"/>
      <c r="ETY257" s="461"/>
      <c r="ETZ257" s="461"/>
      <c r="EUA257" s="461"/>
      <c r="EUB257" s="461"/>
      <c r="EUC257" s="461"/>
      <c r="EUD257" s="461"/>
      <c r="EUE257" s="461"/>
      <c r="EUF257" s="461"/>
      <c r="EUG257" s="461"/>
      <c r="EUH257" s="461"/>
      <c r="EUI257" s="461"/>
      <c r="EUJ257" s="461"/>
      <c r="EUK257" s="461"/>
      <c r="EUL257" s="461"/>
      <c r="EUM257" s="461"/>
      <c r="EUN257" s="461"/>
      <c r="EUO257" s="461"/>
      <c r="EUP257" s="461"/>
      <c r="EUQ257" s="461"/>
      <c r="EUR257" s="461"/>
      <c r="EUS257" s="461"/>
      <c r="EUT257" s="461"/>
      <c r="EUU257" s="461"/>
      <c r="EUV257" s="461"/>
      <c r="EUW257" s="461"/>
      <c r="EUX257" s="461"/>
      <c r="EUY257" s="461"/>
      <c r="EUZ257" s="461"/>
      <c r="EVA257" s="461"/>
      <c r="EVB257" s="461"/>
      <c r="EVC257" s="461"/>
      <c r="EVD257" s="461"/>
      <c r="EVE257" s="461"/>
      <c r="EVF257" s="461"/>
      <c r="EVG257" s="461"/>
      <c r="EVH257" s="461"/>
      <c r="EVI257" s="461"/>
      <c r="EVJ257" s="461"/>
      <c r="EVK257" s="461"/>
      <c r="EVL257" s="461"/>
      <c r="EVM257" s="461"/>
      <c r="EVN257" s="461"/>
      <c r="EVO257" s="461"/>
      <c r="EVP257" s="461"/>
      <c r="EVQ257" s="461"/>
      <c r="EVR257" s="461"/>
      <c r="EVS257" s="461"/>
      <c r="EVT257" s="461"/>
      <c r="EVU257" s="461"/>
      <c r="EVV257" s="461"/>
      <c r="EVW257" s="461"/>
      <c r="EVX257" s="461"/>
      <c r="EVY257" s="461"/>
      <c r="EVZ257" s="461"/>
      <c r="EWA257" s="461"/>
      <c r="EWB257" s="461"/>
      <c r="EWC257" s="461"/>
      <c r="EWD257" s="461"/>
      <c r="EWE257" s="461"/>
      <c r="EWF257" s="461"/>
      <c r="EWG257" s="461"/>
      <c r="EWH257" s="461"/>
      <c r="EWI257" s="461"/>
      <c r="EWJ257" s="461"/>
      <c r="EWK257" s="461"/>
      <c r="EWL257" s="461"/>
      <c r="EWM257" s="461"/>
      <c r="EWN257" s="461"/>
      <c r="EWO257" s="461"/>
      <c r="EWP257" s="461"/>
      <c r="EWQ257" s="461"/>
      <c r="EWR257" s="461"/>
      <c r="EWS257" s="461"/>
      <c r="EWT257" s="461"/>
      <c r="EWU257" s="461"/>
      <c r="EWV257" s="461"/>
      <c r="EWW257" s="461"/>
      <c r="EWX257" s="461"/>
      <c r="EWY257" s="461"/>
      <c r="EWZ257" s="461"/>
      <c r="EXA257" s="461"/>
      <c r="EXB257" s="461"/>
      <c r="EXC257" s="461"/>
      <c r="EXD257" s="461"/>
      <c r="EXE257" s="461"/>
      <c r="EXF257" s="461"/>
      <c r="EXG257" s="461"/>
      <c r="EXH257" s="461"/>
      <c r="EXI257" s="461"/>
      <c r="EXJ257" s="461"/>
      <c r="EXK257" s="461"/>
      <c r="EXL257" s="461"/>
      <c r="EXM257" s="461"/>
      <c r="EXN257" s="461"/>
      <c r="EXO257" s="461"/>
      <c r="EXP257" s="461"/>
      <c r="EXQ257" s="461"/>
      <c r="EXR257" s="461"/>
      <c r="EXS257" s="461"/>
      <c r="EXT257" s="461"/>
      <c r="EXU257" s="461"/>
      <c r="EXV257" s="461"/>
      <c r="EXW257" s="461"/>
      <c r="EXX257" s="461"/>
      <c r="EXY257" s="461"/>
      <c r="EXZ257" s="461"/>
      <c r="EYA257" s="461"/>
      <c r="EYB257" s="461"/>
      <c r="EYC257" s="461"/>
      <c r="EYD257" s="461"/>
      <c r="EYE257" s="461"/>
      <c r="EYF257" s="461"/>
      <c r="EYG257" s="461"/>
      <c r="EYH257" s="461"/>
      <c r="EYI257" s="461"/>
      <c r="EYJ257" s="461"/>
      <c r="EYK257" s="461"/>
      <c r="EYL257" s="461"/>
      <c r="EYM257" s="461"/>
      <c r="EYN257" s="461"/>
      <c r="EYO257" s="461"/>
      <c r="EYP257" s="461"/>
      <c r="EYQ257" s="461"/>
      <c r="EYR257" s="461"/>
      <c r="EYS257" s="461"/>
      <c r="EYT257" s="461"/>
      <c r="EYU257" s="461"/>
      <c r="EYV257" s="461"/>
      <c r="EYW257" s="461"/>
      <c r="EYX257" s="461"/>
      <c r="EYY257" s="461"/>
      <c r="EYZ257" s="461"/>
      <c r="EZA257" s="461"/>
      <c r="EZB257" s="461"/>
      <c r="EZC257" s="461"/>
      <c r="EZD257" s="461"/>
      <c r="EZE257" s="461"/>
      <c r="EZF257" s="461"/>
      <c r="EZG257" s="461"/>
      <c r="EZH257" s="461"/>
      <c r="EZI257" s="461"/>
      <c r="EZJ257" s="461"/>
      <c r="EZK257" s="461"/>
      <c r="EZL257" s="461"/>
      <c r="EZM257" s="461"/>
      <c r="EZN257" s="461"/>
      <c r="EZO257" s="461"/>
      <c r="EZP257" s="461"/>
      <c r="EZQ257" s="461"/>
      <c r="EZR257" s="461"/>
      <c r="EZS257" s="461"/>
      <c r="EZT257" s="461"/>
      <c r="EZU257" s="461"/>
      <c r="EZV257" s="461"/>
      <c r="EZW257" s="461"/>
      <c r="EZX257" s="461"/>
      <c r="EZY257" s="461"/>
      <c r="EZZ257" s="461"/>
      <c r="FAA257" s="461"/>
      <c r="FAB257" s="461"/>
      <c r="FAC257" s="461"/>
      <c r="FAD257" s="461"/>
      <c r="FAE257" s="461"/>
      <c r="FAF257" s="461"/>
      <c r="FAG257" s="461"/>
      <c r="FAH257" s="461"/>
      <c r="FAI257" s="461"/>
      <c r="FAJ257" s="461"/>
      <c r="FAK257" s="461"/>
      <c r="FAL257" s="461"/>
      <c r="FAM257" s="461"/>
      <c r="FAN257" s="461"/>
      <c r="FAO257" s="461"/>
      <c r="FAP257" s="461"/>
      <c r="FAQ257" s="461"/>
      <c r="FAR257" s="461"/>
      <c r="FAS257" s="461"/>
      <c r="FAT257" s="461"/>
      <c r="FAU257" s="461"/>
      <c r="FAV257" s="461"/>
      <c r="FAW257" s="461"/>
      <c r="FAX257" s="461"/>
      <c r="FAY257" s="461"/>
      <c r="FAZ257" s="461"/>
      <c r="FBA257" s="461"/>
      <c r="FBB257" s="461"/>
      <c r="FBC257" s="461"/>
      <c r="FBD257" s="461"/>
      <c r="FBE257" s="461"/>
      <c r="FBF257" s="461"/>
      <c r="FBG257" s="461"/>
      <c r="FBH257" s="461"/>
      <c r="FBI257" s="461"/>
      <c r="FBJ257" s="461"/>
      <c r="FBK257" s="461"/>
      <c r="FBL257" s="461"/>
      <c r="FBM257" s="461"/>
      <c r="FBN257" s="461"/>
      <c r="FBO257" s="461"/>
      <c r="FBP257" s="461"/>
      <c r="FBQ257" s="461"/>
      <c r="FBR257" s="461"/>
      <c r="FBS257" s="461"/>
      <c r="FBT257" s="461"/>
      <c r="FBU257" s="461"/>
      <c r="FBV257" s="461"/>
      <c r="FBW257" s="461"/>
      <c r="FBX257" s="461"/>
      <c r="FBY257" s="461"/>
      <c r="FBZ257" s="461"/>
      <c r="FCA257" s="461"/>
      <c r="FCB257" s="461"/>
      <c r="FCC257" s="461"/>
      <c r="FCD257" s="461"/>
      <c r="FCE257" s="461"/>
      <c r="FCF257" s="461"/>
      <c r="FCG257" s="461"/>
      <c r="FCH257" s="461"/>
      <c r="FCI257" s="461"/>
      <c r="FCJ257" s="461"/>
      <c r="FCK257" s="461"/>
      <c r="FCL257" s="461"/>
      <c r="FCM257" s="461"/>
      <c r="FCN257" s="461"/>
      <c r="FCO257" s="461"/>
      <c r="FCP257" s="461"/>
      <c r="FCQ257" s="461"/>
      <c r="FCR257" s="461"/>
      <c r="FCS257" s="461"/>
      <c r="FCT257" s="461"/>
      <c r="FCU257" s="461"/>
      <c r="FCV257" s="461"/>
      <c r="FCW257" s="461"/>
      <c r="FCX257" s="461"/>
      <c r="FCY257" s="461"/>
      <c r="FCZ257" s="461"/>
      <c r="FDA257" s="461"/>
      <c r="FDB257" s="461"/>
      <c r="FDC257" s="461"/>
      <c r="FDD257" s="461"/>
      <c r="FDE257" s="461"/>
      <c r="FDF257" s="461"/>
      <c r="FDG257" s="461"/>
      <c r="FDH257" s="461"/>
      <c r="FDI257" s="461"/>
      <c r="FDJ257" s="461"/>
      <c r="FDK257" s="461"/>
      <c r="FDL257" s="461"/>
      <c r="FDM257" s="461"/>
      <c r="FDN257" s="461"/>
      <c r="FDO257" s="461"/>
      <c r="FDP257" s="461"/>
      <c r="FDQ257" s="461"/>
      <c r="FDR257" s="461"/>
      <c r="FDS257" s="461"/>
      <c r="FDT257" s="461"/>
      <c r="FDU257" s="461"/>
      <c r="FDV257" s="461"/>
      <c r="FDW257" s="461"/>
      <c r="FDX257" s="461"/>
      <c r="FDY257" s="461"/>
      <c r="FDZ257" s="461"/>
      <c r="FEA257" s="461"/>
      <c r="FEB257" s="461"/>
      <c r="FEC257" s="461"/>
      <c r="FED257" s="461"/>
      <c r="FEE257" s="461"/>
      <c r="FEF257" s="461"/>
      <c r="FEG257" s="461"/>
      <c r="FEH257" s="461"/>
      <c r="FEI257" s="461"/>
      <c r="FEJ257" s="461"/>
      <c r="FEK257" s="461"/>
      <c r="FEL257" s="461"/>
      <c r="FEM257" s="461"/>
      <c r="FEN257" s="461"/>
      <c r="FEO257" s="461"/>
      <c r="FEP257" s="461"/>
      <c r="FEQ257" s="461"/>
      <c r="FER257" s="461"/>
      <c r="FES257" s="461"/>
      <c r="FET257" s="461"/>
      <c r="FEU257" s="461"/>
      <c r="FEV257" s="461"/>
      <c r="FEW257" s="461"/>
      <c r="FEX257" s="461"/>
      <c r="FEY257" s="461"/>
      <c r="FEZ257" s="461"/>
      <c r="FFA257" s="461"/>
      <c r="FFB257" s="461"/>
      <c r="FFC257" s="461"/>
      <c r="FFD257" s="461"/>
      <c r="FFE257" s="461"/>
      <c r="FFF257" s="461"/>
      <c r="FFG257" s="461"/>
      <c r="FFH257" s="461"/>
      <c r="FFI257" s="461"/>
      <c r="FFJ257" s="461"/>
      <c r="FFK257" s="461"/>
      <c r="FFL257" s="461"/>
      <c r="FFM257" s="461"/>
      <c r="FFN257" s="461"/>
      <c r="FFO257" s="461"/>
      <c r="FFP257" s="461"/>
      <c r="FFQ257" s="461"/>
      <c r="FFR257" s="461"/>
      <c r="FFS257" s="461"/>
      <c r="FFT257" s="461"/>
      <c r="FFU257" s="461"/>
      <c r="FFV257" s="461"/>
      <c r="FFW257" s="461"/>
      <c r="FFX257" s="461"/>
      <c r="FFY257" s="461"/>
      <c r="FFZ257" s="461"/>
      <c r="FGA257" s="461"/>
      <c r="FGB257" s="461"/>
      <c r="FGC257" s="461"/>
      <c r="FGD257" s="461"/>
      <c r="FGE257" s="461"/>
      <c r="FGF257" s="461"/>
      <c r="FGG257" s="461"/>
      <c r="FGH257" s="461"/>
      <c r="FGI257" s="461"/>
      <c r="FGJ257" s="461"/>
      <c r="FGK257" s="461"/>
      <c r="FGL257" s="461"/>
      <c r="FGM257" s="461"/>
      <c r="FGN257" s="461"/>
      <c r="FGO257" s="461"/>
      <c r="FGP257" s="461"/>
      <c r="FGQ257" s="461"/>
      <c r="FGR257" s="461"/>
      <c r="FGS257" s="461"/>
      <c r="FGT257" s="461"/>
      <c r="FGU257" s="461"/>
      <c r="FGV257" s="461"/>
      <c r="FGW257" s="461"/>
      <c r="FGX257" s="461"/>
      <c r="FGY257" s="461"/>
      <c r="FGZ257" s="461"/>
      <c r="FHA257" s="461"/>
      <c r="FHB257" s="461"/>
      <c r="FHC257" s="461"/>
      <c r="FHD257" s="461"/>
      <c r="FHE257" s="461"/>
      <c r="FHF257" s="461"/>
      <c r="FHG257" s="461"/>
      <c r="FHH257" s="461"/>
      <c r="FHI257" s="461"/>
      <c r="FHJ257" s="461"/>
      <c r="FHK257" s="461"/>
      <c r="FHL257" s="461"/>
      <c r="FHM257" s="461"/>
      <c r="FHN257" s="461"/>
      <c r="FHO257" s="461"/>
      <c r="FHP257" s="461"/>
      <c r="FHQ257" s="461"/>
      <c r="FHR257" s="461"/>
      <c r="FHS257" s="461"/>
      <c r="FHT257" s="461"/>
      <c r="FHU257" s="461"/>
      <c r="FHV257" s="461"/>
      <c r="FHW257" s="461"/>
      <c r="FHX257" s="461"/>
      <c r="FHY257" s="461"/>
      <c r="FHZ257" s="461"/>
      <c r="FIA257" s="461"/>
      <c r="FIB257" s="461"/>
      <c r="FIC257" s="461"/>
      <c r="FID257" s="461"/>
      <c r="FIE257" s="461"/>
      <c r="FIF257" s="461"/>
      <c r="FIG257" s="461"/>
      <c r="FIH257" s="461"/>
      <c r="FII257" s="461"/>
      <c r="FIJ257" s="461"/>
      <c r="FIK257" s="461"/>
      <c r="FIL257" s="461"/>
      <c r="FIM257" s="461"/>
      <c r="FIN257" s="461"/>
      <c r="FIO257" s="461"/>
      <c r="FIP257" s="461"/>
      <c r="FIQ257" s="461"/>
      <c r="FIR257" s="461"/>
      <c r="FIS257" s="461"/>
      <c r="FIT257" s="461"/>
      <c r="FIU257" s="461"/>
      <c r="FIV257" s="461"/>
      <c r="FIW257" s="461"/>
      <c r="FIX257" s="461"/>
      <c r="FIY257" s="461"/>
      <c r="FIZ257" s="461"/>
      <c r="FJA257" s="461"/>
      <c r="FJB257" s="461"/>
      <c r="FJC257" s="461"/>
      <c r="FJD257" s="461"/>
      <c r="FJE257" s="461"/>
      <c r="FJF257" s="461"/>
      <c r="FJG257" s="461"/>
      <c r="FJH257" s="461"/>
      <c r="FJI257" s="461"/>
      <c r="FJJ257" s="461"/>
      <c r="FJK257" s="461"/>
      <c r="FJL257" s="461"/>
      <c r="FJM257" s="461"/>
      <c r="FJN257" s="461"/>
      <c r="FJO257" s="461"/>
      <c r="FJP257" s="461"/>
      <c r="FJQ257" s="461"/>
      <c r="FJR257" s="461"/>
      <c r="FJS257" s="461"/>
      <c r="FJT257" s="461"/>
      <c r="FJU257" s="461"/>
      <c r="FJV257" s="461"/>
      <c r="FJW257" s="461"/>
      <c r="FJX257" s="461"/>
      <c r="FJY257" s="461"/>
      <c r="FJZ257" s="461"/>
      <c r="FKA257" s="461"/>
      <c r="FKB257" s="461"/>
      <c r="FKC257" s="461"/>
      <c r="FKD257" s="461"/>
      <c r="FKE257" s="461"/>
      <c r="FKF257" s="461"/>
      <c r="FKG257" s="461"/>
      <c r="FKH257" s="461"/>
      <c r="FKI257" s="461"/>
      <c r="FKJ257" s="461"/>
      <c r="FKK257" s="461"/>
      <c r="FKL257" s="461"/>
      <c r="FKM257" s="461"/>
      <c r="FKN257" s="461"/>
      <c r="FKO257" s="461"/>
      <c r="FKP257" s="461"/>
      <c r="FKQ257" s="461"/>
      <c r="FKR257" s="461"/>
      <c r="FKS257" s="461"/>
      <c r="FKT257" s="461"/>
      <c r="FKU257" s="461"/>
      <c r="FKV257" s="461"/>
      <c r="FKW257" s="461"/>
      <c r="FKX257" s="461"/>
      <c r="FKY257" s="461"/>
      <c r="FKZ257" s="461"/>
      <c r="FLA257" s="461"/>
      <c r="FLB257" s="461"/>
      <c r="FLC257" s="461"/>
      <c r="FLD257" s="461"/>
      <c r="FLE257" s="461"/>
      <c r="FLF257" s="461"/>
      <c r="FLG257" s="461"/>
      <c r="FLH257" s="461"/>
      <c r="FLI257" s="461"/>
      <c r="FLJ257" s="461"/>
      <c r="FLK257" s="461"/>
      <c r="FLL257" s="461"/>
      <c r="FLM257" s="461"/>
      <c r="FLN257" s="461"/>
      <c r="FLO257" s="461"/>
      <c r="FLP257" s="461"/>
      <c r="FLQ257" s="461"/>
      <c r="FLR257" s="461"/>
      <c r="FLS257" s="461"/>
      <c r="FLT257" s="461"/>
      <c r="FLU257" s="461"/>
      <c r="FLV257" s="461"/>
      <c r="FLW257" s="461"/>
      <c r="FLX257" s="461"/>
      <c r="FLY257" s="461"/>
      <c r="FLZ257" s="461"/>
      <c r="FMA257" s="461"/>
      <c r="FMB257" s="461"/>
      <c r="FMC257" s="461"/>
      <c r="FMD257" s="461"/>
      <c r="FME257" s="461"/>
      <c r="FMF257" s="461"/>
      <c r="FMG257" s="461"/>
      <c r="FMH257" s="461"/>
      <c r="FMI257" s="461"/>
      <c r="FMJ257" s="461"/>
      <c r="FMK257" s="461"/>
      <c r="FML257" s="461"/>
      <c r="FMM257" s="461"/>
      <c r="FMN257" s="461"/>
      <c r="FMO257" s="461"/>
      <c r="FMP257" s="461"/>
      <c r="FMQ257" s="461"/>
      <c r="FMR257" s="461"/>
      <c r="FMS257" s="461"/>
      <c r="FMT257" s="461"/>
      <c r="FMU257" s="461"/>
      <c r="FMV257" s="461"/>
      <c r="FMW257" s="461"/>
      <c r="FMX257" s="461"/>
      <c r="FMY257" s="461"/>
      <c r="FMZ257" s="461"/>
      <c r="FNA257" s="461"/>
      <c r="FNB257" s="461"/>
      <c r="FNC257" s="461"/>
      <c r="FND257" s="461"/>
      <c r="FNE257" s="461"/>
      <c r="FNF257" s="461"/>
      <c r="FNG257" s="461"/>
      <c r="FNH257" s="461"/>
      <c r="FNI257" s="461"/>
      <c r="FNJ257" s="461"/>
      <c r="FNK257" s="461"/>
      <c r="FNL257" s="461"/>
      <c r="FNM257" s="461"/>
      <c r="FNN257" s="461"/>
      <c r="FNO257" s="461"/>
      <c r="FNP257" s="461"/>
      <c r="FNQ257" s="461"/>
      <c r="FNR257" s="461"/>
      <c r="FNS257" s="461"/>
      <c r="FNT257" s="461"/>
      <c r="FNU257" s="461"/>
      <c r="FNV257" s="461"/>
      <c r="FNW257" s="461"/>
      <c r="FNX257" s="461"/>
      <c r="FNY257" s="461"/>
      <c r="FNZ257" s="461"/>
      <c r="FOA257" s="461"/>
      <c r="FOB257" s="461"/>
      <c r="FOC257" s="461"/>
      <c r="FOD257" s="461"/>
      <c r="FOE257" s="461"/>
      <c r="FOF257" s="461"/>
      <c r="FOG257" s="461"/>
      <c r="FOH257" s="461"/>
      <c r="FOI257" s="461"/>
      <c r="FOJ257" s="461"/>
      <c r="FOK257" s="461"/>
      <c r="FOL257" s="461"/>
      <c r="FOM257" s="461"/>
      <c r="FON257" s="461"/>
      <c r="FOO257" s="461"/>
      <c r="FOP257" s="461"/>
      <c r="FOQ257" s="461"/>
      <c r="FOR257" s="461"/>
      <c r="FOS257" s="461"/>
      <c r="FOT257" s="461"/>
      <c r="FOU257" s="461"/>
      <c r="FOV257" s="461"/>
      <c r="FOW257" s="461"/>
      <c r="FOX257" s="461"/>
      <c r="FOY257" s="461"/>
      <c r="FOZ257" s="461"/>
      <c r="FPA257" s="461"/>
      <c r="FPB257" s="461"/>
      <c r="FPC257" s="461"/>
      <c r="FPD257" s="461"/>
      <c r="FPE257" s="461"/>
      <c r="FPF257" s="461"/>
      <c r="FPG257" s="461"/>
      <c r="FPH257" s="461"/>
      <c r="FPI257" s="461"/>
      <c r="FPJ257" s="461"/>
      <c r="FPK257" s="461"/>
      <c r="FPL257" s="461"/>
      <c r="FPM257" s="461"/>
      <c r="FPN257" s="461"/>
      <c r="FPO257" s="461"/>
      <c r="FPP257" s="461"/>
      <c r="FPQ257" s="461"/>
      <c r="FPR257" s="461"/>
      <c r="FPS257" s="461"/>
      <c r="FPT257" s="461"/>
      <c r="FPU257" s="461"/>
      <c r="FPV257" s="461"/>
      <c r="FPW257" s="461"/>
      <c r="FPX257" s="461"/>
      <c r="FPY257" s="461"/>
      <c r="FPZ257" s="461"/>
      <c r="FQA257" s="461"/>
      <c r="FQB257" s="461"/>
      <c r="FQC257" s="461"/>
      <c r="FQD257" s="461"/>
      <c r="FQE257" s="461"/>
      <c r="FQF257" s="461"/>
      <c r="FQG257" s="461"/>
      <c r="FQH257" s="461"/>
      <c r="FQI257" s="461"/>
      <c r="FQJ257" s="461"/>
      <c r="FQK257" s="461"/>
      <c r="FQL257" s="461"/>
      <c r="FQM257" s="461"/>
      <c r="FQN257" s="461"/>
      <c r="FQO257" s="461"/>
      <c r="FQP257" s="461"/>
      <c r="FQQ257" s="461"/>
      <c r="FQR257" s="461"/>
      <c r="FQS257" s="461"/>
      <c r="FQT257" s="461"/>
      <c r="FQU257" s="461"/>
      <c r="FQV257" s="461"/>
      <c r="FQW257" s="461"/>
      <c r="FQX257" s="461"/>
      <c r="FQY257" s="461"/>
      <c r="FQZ257" s="461"/>
      <c r="FRA257" s="461"/>
      <c r="FRB257" s="461"/>
      <c r="FRC257" s="461"/>
      <c r="FRD257" s="461"/>
      <c r="FRE257" s="461"/>
      <c r="FRF257" s="461"/>
      <c r="FRG257" s="461"/>
      <c r="FRH257" s="461"/>
      <c r="FRI257" s="461"/>
      <c r="FRJ257" s="461"/>
      <c r="FRK257" s="461"/>
      <c r="FRL257" s="461"/>
      <c r="FRM257" s="461"/>
      <c r="FRN257" s="461"/>
      <c r="FRO257" s="461"/>
      <c r="FRP257" s="461"/>
      <c r="FRQ257" s="461"/>
      <c r="FRR257" s="461"/>
      <c r="FRS257" s="461"/>
      <c r="FRT257" s="461"/>
      <c r="FRU257" s="461"/>
      <c r="FRV257" s="461"/>
      <c r="FRW257" s="461"/>
      <c r="FRX257" s="461"/>
      <c r="FRY257" s="461"/>
      <c r="FRZ257" s="461"/>
      <c r="FSA257" s="461"/>
      <c r="FSB257" s="461"/>
      <c r="FSC257" s="461"/>
      <c r="FSD257" s="461"/>
      <c r="FSE257" s="461"/>
      <c r="FSF257" s="461"/>
      <c r="FSG257" s="461"/>
      <c r="FSH257" s="461"/>
      <c r="FSI257" s="461"/>
      <c r="FSJ257" s="461"/>
      <c r="FSK257" s="461"/>
      <c r="FSL257" s="461"/>
      <c r="FSM257" s="461"/>
      <c r="FSN257" s="461"/>
      <c r="FSO257" s="461"/>
      <c r="FSP257" s="461"/>
      <c r="FSQ257" s="461"/>
      <c r="FSR257" s="461"/>
      <c r="FSS257" s="461"/>
      <c r="FST257" s="461"/>
      <c r="FSU257" s="461"/>
      <c r="FSV257" s="461"/>
      <c r="FSW257" s="461"/>
      <c r="FSX257" s="461"/>
      <c r="FSY257" s="461"/>
      <c r="FSZ257" s="461"/>
      <c r="FTA257" s="461"/>
      <c r="FTB257" s="461"/>
      <c r="FTC257" s="461"/>
      <c r="FTD257" s="461"/>
      <c r="FTE257" s="461"/>
      <c r="FTF257" s="461"/>
      <c r="FTG257" s="461"/>
      <c r="FTH257" s="461"/>
      <c r="FTI257" s="461"/>
      <c r="FTJ257" s="461"/>
      <c r="FTK257" s="461"/>
      <c r="FTL257" s="461"/>
      <c r="FTM257" s="461"/>
      <c r="FTN257" s="461"/>
      <c r="FTO257" s="461"/>
      <c r="FTP257" s="461"/>
      <c r="FTQ257" s="461"/>
      <c r="FTR257" s="461"/>
      <c r="FTS257" s="461"/>
      <c r="FTT257" s="461"/>
      <c r="FTU257" s="461"/>
      <c r="FTV257" s="461"/>
      <c r="FTW257" s="461"/>
      <c r="FTX257" s="461"/>
      <c r="FTY257" s="461"/>
      <c r="FTZ257" s="461"/>
      <c r="FUA257" s="461"/>
      <c r="FUB257" s="461"/>
      <c r="FUC257" s="461"/>
      <c r="FUD257" s="461"/>
      <c r="FUE257" s="461"/>
      <c r="FUF257" s="461"/>
      <c r="FUG257" s="461"/>
      <c r="FUH257" s="461"/>
      <c r="FUI257" s="461"/>
      <c r="FUJ257" s="461"/>
      <c r="FUK257" s="461"/>
      <c r="FUL257" s="461"/>
      <c r="FUM257" s="461"/>
      <c r="FUN257" s="461"/>
      <c r="FUO257" s="461"/>
      <c r="FUP257" s="461"/>
      <c r="FUQ257" s="461"/>
      <c r="FUR257" s="461"/>
      <c r="FUS257" s="461"/>
      <c r="FUT257" s="461"/>
      <c r="FUU257" s="461"/>
      <c r="FUV257" s="461"/>
      <c r="FUW257" s="461"/>
      <c r="FUX257" s="461"/>
      <c r="FUY257" s="461"/>
      <c r="FUZ257" s="461"/>
      <c r="FVA257" s="461"/>
      <c r="FVB257" s="461"/>
      <c r="FVC257" s="461"/>
      <c r="FVD257" s="461"/>
      <c r="FVE257" s="461"/>
      <c r="FVF257" s="461"/>
      <c r="FVG257" s="461"/>
      <c r="FVH257" s="461"/>
      <c r="FVI257" s="461"/>
      <c r="FVJ257" s="461"/>
      <c r="FVK257" s="461"/>
      <c r="FVL257" s="461"/>
      <c r="FVM257" s="461"/>
      <c r="FVN257" s="461"/>
      <c r="FVO257" s="461"/>
      <c r="FVP257" s="461"/>
      <c r="FVQ257" s="461"/>
      <c r="FVR257" s="461"/>
      <c r="FVS257" s="461"/>
      <c r="FVT257" s="461"/>
      <c r="FVU257" s="461"/>
      <c r="FVV257" s="461"/>
      <c r="FVW257" s="461"/>
      <c r="FVX257" s="461"/>
      <c r="FVY257" s="461"/>
      <c r="FVZ257" s="461"/>
      <c r="FWA257" s="461"/>
      <c r="FWB257" s="461"/>
      <c r="FWC257" s="461"/>
      <c r="FWD257" s="461"/>
      <c r="FWE257" s="461"/>
      <c r="FWF257" s="461"/>
      <c r="FWG257" s="461"/>
      <c r="FWH257" s="461"/>
      <c r="FWI257" s="461"/>
      <c r="FWJ257" s="461"/>
      <c r="FWK257" s="461"/>
      <c r="FWL257" s="461"/>
      <c r="FWM257" s="461"/>
      <c r="FWN257" s="461"/>
      <c r="FWO257" s="461"/>
      <c r="FWP257" s="461"/>
      <c r="FWQ257" s="461"/>
      <c r="FWR257" s="461"/>
      <c r="FWS257" s="461"/>
      <c r="FWT257" s="461"/>
      <c r="FWU257" s="461"/>
      <c r="FWV257" s="461"/>
      <c r="FWW257" s="461"/>
      <c r="FWX257" s="461"/>
      <c r="FWY257" s="461"/>
      <c r="FWZ257" s="461"/>
      <c r="FXA257" s="461"/>
      <c r="FXB257" s="461"/>
      <c r="FXC257" s="461"/>
      <c r="FXD257" s="461"/>
      <c r="FXE257" s="461"/>
      <c r="FXF257" s="461"/>
      <c r="FXG257" s="461"/>
      <c r="FXH257" s="461"/>
      <c r="FXI257" s="461"/>
      <c r="FXJ257" s="461"/>
      <c r="FXK257" s="461"/>
      <c r="FXL257" s="461"/>
      <c r="FXM257" s="461"/>
      <c r="FXN257" s="461"/>
      <c r="FXO257" s="461"/>
      <c r="FXP257" s="461"/>
      <c r="FXQ257" s="461"/>
      <c r="FXR257" s="461"/>
      <c r="FXS257" s="461"/>
      <c r="FXT257" s="461"/>
      <c r="FXU257" s="461"/>
      <c r="FXV257" s="461"/>
      <c r="FXW257" s="461"/>
      <c r="FXX257" s="461"/>
      <c r="FXY257" s="461"/>
      <c r="FXZ257" s="461"/>
      <c r="FYA257" s="461"/>
      <c r="FYB257" s="461"/>
      <c r="FYC257" s="461"/>
      <c r="FYD257" s="461"/>
      <c r="FYE257" s="461"/>
      <c r="FYF257" s="461"/>
      <c r="FYG257" s="461"/>
      <c r="FYH257" s="461"/>
      <c r="FYI257" s="461"/>
      <c r="FYJ257" s="461"/>
      <c r="FYK257" s="461"/>
      <c r="FYL257" s="461"/>
      <c r="FYM257" s="461"/>
      <c r="FYN257" s="461"/>
      <c r="FYO257" s="461"/>
      <c r="FYP257" s="461"/>
      <c r="FYQ257" s="461"/>
      <c r="FYR257" s="461"/>
      <c r="FYS257" s="461"/>
      <c r="FYT257" s="461"/>
      <c r="FYU257" s="461"/>
      <c r="FYV257" s="461"/>
      <c r="FYW257" s="461"/>
      <c r="FYX257" s="461"/>
      <c r="FYY257" s="461"/>
      <c r="FYZ257" s="461"/>
      <c r="FZA257" s="461"/>
      <c r="FZB257" s="461"/>
      <c r="FZC257" s="461"/>
      <c r="FZD257" s="461"/>
      <c r="FZE257" s="461"/>
      <c r="FZF257" s="461"/>
      <c r="FZG257" s="461"/>
      <c r="FZH257" s="461"/>
      <c r="FZI257" s="461"/>
      <c r="FZJ257" s="461"/>
      <c r="FZK257" s="461"/>
      <c r="FZL257" s="461"/>
      <c r="FZM257" s="461"/>
      <c r="FZN257" s="461"/>
      <c r="FZO257" s="461"/>
      <c r="FZP257" s="461"/>
      <c r="FZQ257" s="461"/>
      <c r="FZR257" s="461"/>
      <c r="FZS257" s="461"/>
      <c r="FZT257" s="461"/>
      <c r="FZU257" s="461"/>
      <c r="FZV257" s="461"/>
      <c r="FZW257" s="461"/>
      <c r="FZX257" s="461"/>
      <c r="FZY257" s="461"/>
      <c r="FZZ257" s="461"/>
      <c r="GAA257" s="461"/>
      <c r="GAB257" s="461"/>
      <c r="GAC257" s="461"/>
      <c r="GAD257" s="461"/>
      <c r="GAE257" s="461"/>
      <c r="GAF257" s="461"/>
      <c r="GAG257" s="461"/>
      <c r="GAH257" s="461"/>
      <c r="GAI257" s="461"/>
      <c r="GAJ257" s="461"/>
      <c r="GAK257" s="461"/>
      <c r="GAL257" s="461"/>
      <c r="GAM257" s="461"/>
      <c r="GAN257" s="461"/>
      <c r="GAO257" s="461"/>
      <c r="GAP257" s="461"/>
      <c r="GAQ257" s="461"/>
      <c r="GAR257" s="461"/>
      <c r="GAS257" s="461"/>
      <c r="GAT257" s="461"/>
      <c r="GAU257" s="461"/>
      <c r="GAV257" s="461"/>
      <c r="GAW257" s="461"/>
      <c r="GAX257" s="461"/>
      <c r="GAY257" s="461"/>
      <c r="GAZ257" s="461"/>
      <c r="GBA257" s="461"/>
      <c r="GBB257" s="461"/>
      <c r="GBC257" s="461"/>
      <c r="GBD257" s="461"/>
      <c r="GBE257" s="461"/>
      <c r="GBF257" s="461"/>
      <c r="GBG257" s="461"/>
      <c r="GBH257" s="461"/>
      <c r="GBI257" s="461"/>
      <c r="GBJ257" s="461"/>
      <c r="GBK257" s="461"/>
      <c r="GBL257" s="461"/>
      <c r="GBM257" s="461"/>
      <c r="GBN257" s="461"/>
      <c r="GBO257" s="461"/>
      <c r="GBP257" s="461"/>
      <c r="GBQ257" s="461"/>
      <c r="GBR257" s="461"/>
      <c r="GBS257" s="461"/>
      <c r="GBT257" s="461"/>
      <c r="GBU257" s="461"/>
      <c r="GBV257" s="461"/>
      <c r="GBW257" s="461"/>
      <c r="GBX257" s="461"/>
      <c r="GBY257" s="461"/>
      <c r="GBZ257" s="461"/>
      <c r="GCA257" s="461"/>
      <c r="GCB257" s="461"/>
      <c r="GCC257" s="461"/>
      <c r="GCD257" s="461"/>
      <c r="GCE257" s="461"/>
      <c r="GCF257" s="461"/>
      <c r="GCG257" s="461"/>
      <c r="GCH257" s="461"/>
      <c r="GCI257" s="461"/>
      <c r="GCJ257" s="461"/>
      <c r="GCK257" s="461"/>
      <c r="GCL257" s="461"/>
      <c r="GCM257" s="461"/>
      <c r="GCN257" s="461"/>
      <c r="GCO257" s="461"/>
      <c r="GCP257" s="461"/>
      <c r="GCQ257" s="461"/>
      <c r="GCR257" s="461"/>
      <c r="GCS257" s="461"/>
      <c r="GCT257" s="461"/>
      <c r="GCU257" s="461"/>
      <c r="GCV257" s="461"/>
      <c r="GCW257" s="461"/>
      <c r="GCX257" s="461"/>
      <c r="GCY257" s="461"/>
      <c r="GCZ257" s="461"/>
      <c r="GDA257" s="461"/>
      <c r="GDB257" s="461"/>
      <c r="GDC257" s="461"/>
      <c r="GDD257" s="461"/>
      <c r="GDE257" s="461"/>
      <c r="GDF257" s="461"/>
      <c r="GDG257" s="461"/>
      <c r="GDH257" s="461"/>
      <c r="GDI257" s="461"/>
      <c r="GDJ257" s="461"/>
      <c r="GDK257" s="461"/>
      <c r="GDL257" s="461"/>
      <c r="GDM257" s="461"/>
      <c r="GDN257" s="461"/>
      <c r="GDO257" s="461"/>
      <c r="GDP257" s="461"/>
      <c r="GDQ257" s="461"/>
      <c r="GDR257" s="461"/>
      <c r="GDS257" s="461"/>
      <c r="GDT257" s="461"/>
      <c r="GDU257" s="461"/>
      <c r="GDV257" s="461"/>
      <c r="GDW257" s="461"/>
      <c r="GDX257" s="461"/>
      <c r="GDY257" s="461"/>
      <c r="GDZ257" s="461"/>
      <c r="GEA257" s="461"/>
      <c r="GEB257" s="461"/>
      <c r="GEC257" s="461"/>
      <c r="GED257" s="461"/>
      <c r="GEE257" s="461"/>
      <c r="GEF257" s="461"/>
      <c r="GEG257" s="461"/>
      <c r="GEH257" s="461"/>
      <c r="GEI257" s="461"/>
      <c r="GEJ257" s="461"/>
      <c r="GEK257" s="461"/>
      <c r="GEL257" s="461"/>
      <c r="GEM257" s="461"/>
      <c r="GEN257" s="461"/>
      <c r="GEO257" s="461"/>
      <c r="GEP257" s="461"/>
      <c r="GEQ257" s="461"/>
      <c r="GER257" s="461"/>
      <c r="GES257" s="461"/>
      <c r="GET257" s="461"/>
      <c r="GEU257" s="461"/>
      <c r="GEV257" s="461"/>
      <c r="GEW257" s="461"/>
      <c r="GEX257" s="461"/>
      <c r="GEY257" s="461"/>
      <c r="GEZ257" s="461"/>
      <c r="GFA257" s="461"/>
      <c r="GFB257" s="461"/>
      <c r="GFC257" s="461"/>
      <c r="GFD257" s="461"/>
      <c r="GFE257" s="461"/>
      <c r="GFF257" s="461"/>
      <c r="GFG257" s="461"/>
      <c r="GFH257" s="461"/>
      <c r="GFI257" s="461"/>
      <c r="GFJ257" s="461"/>
      <c r="GFK257" s="461"/>
      <c r="GFL257" s="461"/>
      <c r="GFM257" s="461"/>
      <c r="GFN257" s="461"/>
      <c r="GFO257" s="461"/>
      <c r="GFP257" s="461"/>
      <c r="GFQ257" s="461"/>
      <c r="GFR257" s="461"/>
      <c r="GFS257" s="461"/>
      <c r="GFT257" s="461"/>
      <c r="GFU257" s="461"/>
      <c r="GFV257" s="461"/>
      <c r="GFW257" s="461"/>
      <c r="GFX257" s="461"/>
      <c r="GFY257" s="461"/>
      <c r="GFZ257" s="461"/>
      <c r="GGA257" s="461"/>
      <c r="GGB257" s="461"/>
      <c r="GGC257" s="461"/>
      <c r="GGD257" s="461"/>
      <c r="GGE257" s="461"/>
      <c r="GGF257" s="461"/>
      <c r="GGG257" s="461"/>
      <c r="GGH257" s="461"/>
      <c r="GGI257" s="461"/>
      <c r="GGJ257" s="461"/>
      <c r="GGK257" s="461"/>
      <c r="GGL257" s="461"/>
      <c r="GGM257" s="461"/>
      <c r="GGN257" s="461"/>
      <c r="GGO257" s="461"/>
      <c r="GGP257" s="461"/>
      <c r="GGQ257" s="461"/>
      <c r="GGR257" s="461"/>
      <c r="GGS257" s="461"/>
      <c r="GGT257" s="461"/>
      <c r="GGU257" s="461"/>
      <c r="GGV257" s="461"/>
      <c r="GGW257" s="461"/>
      <c r="GGX257" s="461"/>
      <c r="GGY257" s="461"/>
      <c r="GGZ257" s="461"/>
      <c r="GHA257" s="461"/>
      <c r="GHB257" s="461"/>
      <c r="GHC257" s="461"/>
      <c r="GHD257" s="461"/>
      <c r="GHE257" s="461"/>
      <c r="GHF257" s="461"/>
      <c r="GHG257" s="461"/>
      <c r="GHH257" s="461"/>
      <c r="GHI257" s="461"/>
      <c r="GHJ257" s="461"/>
      <c r="GHK257" s="461"/>
      <c r="GHL257" s="461"/>
      <c r="GHM257" s="461"/>
      <c r="GHN257" s="461"/>
      <c r="GHO257" s="461"/>
      <c r="GHP257" s="461"/>
      <c r="GHQ257" s="461"/>
      <c r="GHR257" s="461"/>
      <c r="GHS257" s="461"/>
      <c r="GHT257" s="461"/>
      <c r="GHU257" s="461"/>
      <c r="GHV257" s="461"/>
      <c r="GHW257" s="461"/>
      <c r="GHX257" s="461"/>
      <c r="GHY257" s="461"/>
      <c r="GHZ257" s="461"/>
      <c r="GIA257" s="461"/>
      <c r="GIB257" s="461"/>
      <c r="GIC257" s="461"/>
      <c r="GID257" s="461"/>
      <c r="GIE257" s="461"/>
      <c r="GIF257" s="461"/>
      <c r="GIG257" s="461"/>
      <c r="GIH257" s="461"/>
      <c r="GII257" s="461"/>
      <c r="GIJ257" s="461"/>
      <c r="GIK257" s="461"/>
      <c r="GIL257" s="461"/>
      <c r="GIM257" s="461"/>
      <c r="GIN257" s="461"/>
      <c r="GIO257" s="461"/>
      <c r="GIP257" s="461"/>
      <c r="GIQ257" s="461"/>
      <c r="GIR257" s="461"/>
      <c r="GIS257" s="461"/>
      <c r="GIT257" s="461"/>
      <c r="GIU257" s="461"/>
      <c r="GIV257" s="461"/>
      <c r="GIW257" s="461"/>
      <c r="GIX257" s="461"/>
      <c r="GIY257" s="461"/>
      <c r="GIZ257" s="461"/>
      <c r="GJA257" s="461"/>
      <c r="GJB257" s="461"/>
      <c r="GJC257" s="461"/>
      <c r="GJD257" s="461"/>
      <c r="GJE257" s="461"/>
      <c r="GJF257" s="461"/>
      <c r="GJG257" s="461"/>
      <c r="GJH257" s="461"/>
      <c r="GJI257" s="461"/>
      <c r="GJJ257" s="461"/>
      <c r="GJK257" s="461"/>
      <c r="GJL257" s="461"/>
      <c r="GJM257" s="461"/>
      <c r="GJN257" s="461"/>
      <c r="GJO257" s="461"/>
      <c r="GJP257" s="461"/>
      <c r="GJQ257" s="461"/>
      <c r="GJR257" s="461"/>
      <c r="GJS257" s="461"/>
      <c r="GJT257" s="461"/>
      <c r="GJU257" s="461"/>
      <c r="GJV257" s="461"/>
      <c r="GJW257" s="461"/>
      <c r="GJX257" s="461"/>
      <c r="GJY257" s="461"/>
      <c r="GJZ257" s="461"/>
      <c r="GKA257" s="461"/>
      <c r="GKB257" s="461"/>
      <c r="GKC257" s="461"/>
      <c r="GKD257" s="461"/>
      <c r="GKE257" s="461"/>
      <c r="GKF257" s="461"/>
      <c r="GKG257" s="461"/>
      <c r="GKH257" s="461"/>
      <c r="GKI257" s="461"/>
      <c r="GKJ257" s="461"/>
      <c r="GKK257" s="461"/>
      <c r="GKL257" s="461"/>
      <c r="GKM257" s="461"/>
      <c r="GKN257" s="461"/>
      <c r="GKO257" s="461"/>
      <c r="GKP257" s="461"/>
      <c r="GKQ257" s="461"/>
      <c r="GKR257" s="461"/>
      <c r="GKS257" s="461"/>
      <c r="GKT257" s="461"/>
      <c r="GKU257" s="461"/>
      <c r="GKV257" s="461"/>
      <c r="GKW257" s="461"/>
      <c r="GKX257" s="461"/>
      <c r="GKY257" s="461"/>
      <c r="GKZ257" s="461"/>
      <c r="GLA257" s="461"/>
      <c r="GLB257" s="461"/>
      <c r="GLC257" s="461"/>
      <c r="GLD257" s="461"/>
      <c r="GLE257" s="461"/>
      <c r="GLF257" s="461"/>
      <c r="GLG257" s="461"/>
      <c r="GLH257" s="461"/>
      <c r="GLI257" s="461"/>
      <c r="GLJ257" s="461"/>
      <c r="GLK257" s="461"/>
      <c r="GLL257" s="461"/>
      <c r="GLM257" s="461"/>
      <c r="GLN257" s="461"/>
      <c r="GLO257" s="461"/>
      <c r="GLP257" s="461"/>
      <c r="GLQ257" s="461"/>
      <c r="GLR257" s="461"/>
      <c r="GLS257" s="461"/>
      <c r="GLT257" s="461"/>
      <c r="GLU257" s="461"/>
      <c r="GLV257" s="461"/>
      <c r="GLW257" s="461"/>
      <c r="GLX257" s="461"/>
      <c r="GLY257" s="461"/>
      <c r="GLZ257" s="461"/>
      <c r="GMA257" s="461"/>
      <c r="GMB257" s="461"/>
      <c r="GMC257" s="461"/>
      <c r="GMD257" s="461"/>
      <c r="GME257" s="461"/>
      <c r="GMF257" s="461"/>
      <c r="GMG257" s="461"/>
      <c r="GMH257" s="461"/>
      <c r="GMI257" s="461"/>
      <c r="GMJ257" s="461"/>
      <c r="GMK257" s="461"/>
      <c r="GML257" s="461"/>
      <c r="GMM257" s="461"/>
      <c r="GMN257" s="461"/>
      <c r="GMO257" s="461"/>
      <c r="GMP257" s="461"/>
      <c r="GMQ257" s="461"/>
      <c r="GMR257" s="461"/>
      <c r="GMS257" s="461"/>
      <c r="GMT257" s="461"/>
      <c r="GMU257" s="461"/>
      <c r="GMV257" s="461"/>
      <c r="GMW257" s="461"/>
      <c r="GMX257" s="461"/>
      <c r="GMY257" s="461"/>
      <c r="GMZ257" s="461"/>
      <c r="GNA257" s="461"/>
      <c r="GNB257" s="461"/>
      <c r="GNC257" s="461"/>
      <c r="GND257" s="461"/>
      <c r="GNE257" s="461"/>
      <c r="GNF257" s="461"/>
      <c r="GNG257" s="461"/>
      <c r="GNH257" s="461"/>
      <c r="GNI257" s="461"/>
      <c r="GNJ257" s="461"/>
      <c r="GNK257" s="461"/>
      <c r="GNL257" s="461"/>
      <c r="GNM257" s="461"/>
      <c r="GNN257" s="461"/>
      <c r="GNO257" s="461"/>
      <c r="GNP257" s="461"/>
      <c r="GNQ257" s="461"/>
      <c r="GNR257" s="461"/>
      <c r="GNS257" s="461"/>
      <c r="GNT257" s="461"/>
      <c r="GNU257" s="461"/>
      <c r="GNV257" s="461"/>
      <c r="GNW257" s="461"/>
      <c r="GNX257" s="461"/>
      <c r="GNY257" s="461"/>
      <c r="GNZ257" s="461"/>
      <c r="GOA257" s="461"/>
      <c r="GOB257" s="461"/>
      <c r="GOC257" s="461"/>
      <c r="GOD257" s="461"/>
      <c r="GOE257" s="461"/>
      <c r="GOF257" s="461"/>
      <c r="GOG257" s="461"/>
      <c r="GOH257" s="461"/>
      <c r="GOI257" s="461"/>
      <c r="GOJ257" s="461"/>
      <c r="GOK257" s="461"/>
      <c r="GOL257" s="461"/>
      <c r="GOM257" s="461"/>
      <c r="GON257" s="461"/>
      <c r="GOO257" s="461"/>
      <c r="GOP257" s="461"/>
      <c r="GOQ257" s="461"/>
      <c r="GOR257" s="461"/>
      <c r="GOS257" s="461"/>
      <c r="GOT257" s="461"/>
      <c r="GOU257" s="461"/>
      <c r="GOV257" s="461"/>
      <c r="GOW257" s="461"/>
      <c r="GOX257" s="461"/>
      <c r="GOY257" s="461"/>
      <c r="GOZ257" s="461"/>
      <c r="GPA257" s="461"/>
      <c r="GPB257" s="461"/>
      <c r="GPC257" s="461"/>
      <c r="GPD257" s="461"/>
      <c r="GPE257" s="461"/>
      <c r="GPF257" s="461"/>
      <c r="GPG257" s="461"/>
      <c r="GPH257" s="461"/>
      <c r="GPI257" s="461"/>
      <c r="GPJ257" s="461"/>
      <c r="GPK257" s="461"/>
      <c r="GPL257" s="461"/>
      <c r="GPM257" s="461"/>
      <c r="GPN257" s="461"/>
      <c r="GPO257" s="461"/>
      <c r="GPP257" s="461"/>
      <c r="GPQ257" s="461"/>
      <c r="GPR257" s="461"/>
      <c r="GPS257" s="461"/>
      <c r="GPT257" s="461"/>
      <c r="GPU257" s="461"/>
      <c r="GPV257" s="461"/>
      <c r="GPW257" s="461"/>
      <c r="GPX257" s="461"/>
      <c r="GPY257" s="461"/>
      <c r="GPZ257" s="461"/>
      <c r="GQA257" s="461"/>
      <c r="GQB257" s="461"/>
      <c r="GQC257" s="461"/>
      <c r="GQD257" s="461"/>
      <c r="GQE257" s="461"/>
      <c r="GQF257" s="461"/>
      <c r="GQG257" s="461"/>
      <c r="GQH257" s="461"/>
      <c r="GQI257" s="461"/>
      <c r="GQJ257" s="461"/>
      <c r="GQK257" s="461"/>
      <c r="GQL257" s="461"/>
      <c r="GQM257" s="461"/>
      <c r="GQN257" s="461"/>
      <c r="GQO257" s="461"/>
      <c r="GQP257" s="461"/>
      <c r="GQQ257" s="461"/>
      <c r="GQR257" s="461"/>
      <c r="GQS257" s="461"/>
      <c r="GQT257" s="461"/>
      <c r="GQU257" s="461"/>
      <c r="GQV257" s="461"/>
      <c r="GQW257" s="461"/>
      <c r="GQX257" s="461"/>
      <c r="GQY257" s="461"/>
      <c r="GQZ257" s="461"/>
      <c r="GRA257" s="461"/>
      <c r="GRB257" s="461"/>
      <c r="GRC257" s="461"/>
      <c r="GRD257" s="461"/>
      <c r="GRE257" s="461"/>
      <c r="GRF257" s="461"/>
      <c r="GRG257" s="461"/>
      <c r="GRH257" s="461"/>
      <c r="GRI257" s="461"/>
      <c r="GRJ257" s="461"/>
      <c r="GRK257" s="461"/>
      <c r="GRL257" s="461"/>
      <c r="GRM257" s="461"/>
      <c r="GRN257" s="461"/>
      <c r="GRO257" s="461"/>
      <c r="GRP257" s="461"/>
      <c r="GRQ257" s="461"/>
      <c r="GRR257" s="461"/>
      <c r="GRS257" s="461"/>
      <c r="GRT257" s="461"/>
      <c r="GRU257" s="461"/>
      <c r="GRV257" s="461"/>
      <c r="GRW257" s="461"/>
      <c r="GRX257" s="461"/>
      <c r="GRY257" s="461"/>
      <c r="GRZ257" s="461"/>
      <c r="GSA257" s="461"/>
      <c r="GSB257" s="461"/>
      <c r="GSC257" s="461"/>
      <c r="GSD257" s="461"/>
      <c r="GSE257" s="461"/>
      <c r="GSF257" s="461"/>
      <c r="GSG257" s="461"/>
      <c r="GSH257" s="461"/>
      <c r="GSI257" s="461"/>
      <c r="GSJ257" s="461"/>
      <c r="GSK257" s="461"/>
      <c r="GSL257" s="461"/>
      <c r="GSM257" s="461"/>
      <c r="GSN257" s="461"/>
      <c r="GSO257" s="461"/>
      <c r="GSP257" s="461"/>
      <c r="GSQ257" s="461"/>
      <c r="GSR257" s="461"/>
      <c r="GSS257" s="461"/>
      <c r="GST257" s="461"/>
      <c r="GSU257" s="461"/>
      <c r="GSV257" s="461"/>
      <c r="GSW257" s="461"/>
      <c r="GSX257" s="461"/>
      <c r="GSY257" s="461"/>
      <c r="GSZ257" s="461"/>
      <c r="GTA257" s="461"/>
      <c r="GTB257" s="461"/>
      <c r="GTC257" s="461"/>
      <c r="GTD257" s="461"/>
      <c r="GTE257" s="461"/>
      <c r="GTF257" s="461"/>
      <c r="GTG257" s="461"/>
      <c r="GTH257" s="461"/>
      <c r="GTI257" s="461"/>
      <c r="GTJ257" s="461"/>
      <c r="GTK257" s="461"/>
      <c r="GTL257" s="461"/>
      <c r="GTM257" s="461"/>
      <c r="GTN257" s="461"/>
      <c r="GTO257" s="461"/>
      <c r="GTP257" s="461"/>
      <c r="GTQ257" s="461"/>
      <c r="GTR257" s="461"/>
      <c r="GTS257" s="461"/>
      <c r="GTT257" s="461"/>
      <c r="GTU257" s="461"/>
      <c r="GTV257" s="461"/>
      <c r="GTW257" s="461"/>
      <c r="GTX257" s="461"/>
      <c r="GTY257" s="461"/>
      <c r="GTZ257" s="461"/>
      <c r="GUA257" s="461"/>
      <c r="GUB257" s="461"/>
      <c r="GUC257" s="461"/>
      <c r="GUD257" s="461"/>
      <c r="GUE257" s="461"/>
      <c r="GUF257" s="461"/>
      <c r="GUG257" s="461"/>
      <c r="GUH257" s="461"/>
      <c r="GUI257" s="461"/>
      <c r="GUJ257" s="461"/>
      <c r="GUK257" s="461"/>
      <c r="GUL257" s="461"/>
      <c r="GUM257" s="461"/>
      <c r="GUN257" s="461"/>
      <c r="GUO257" s="461"/>
      <c r="GUP257" s="461"/>
      <c r="GUQ257" s="461"/>
      <c r="GUR257" s="461"/>
      <c r="GUS257" s="461"/>
      <c r="GUT257" s="461"/>
      <c r="GUU257" s="461"/>
      <c r="GUV257" s="461"/>
      <c r="GUW257" s="461"/>
      <c r="GUX257" s="461"/>
      <c r="GUY257" s="461"/>
      <c r="GUZ257" s="461"/>
      <c r="GVA257" s="461"/>
      <c r="GVB257" s="461"/>
      <c r="GVC257" s="461"/>
      <c r="GVD257" s="461"/>
      <c r="GVE257" s="461"/>
      <c r="GVF257" s="461"/>
      <c r="GVG257" s="461"/>
      <c r="GVH257" s="461"/>
      <c r="GVI257" s="461"/>
      <c r="GVJ257" s="461"/>
      <c r="GVK257" s="461"/>
      <c r="GVL257" s="461"/>
      <c r="GVM257" s="461"/>
      <c r="GVN257" s="461"/>
      <c r="GVO257" s="461"/>
      <c r="GVP257" s="461"/>
      <c r="GVQ257" s="461"/>
      <c r="GVR257" s="461"/>
      <c r="GVS257" s="461"/>
      <c r="GVT257" s="461"/>
      <c r="GVU257" s="461"/>
      <c r="GVV257" s="461"/>
      <c r="GVW257" s="461"/>
      <c r="GVX257" s="461"/>
      <c r="GVY257" s="461"/>
      <c r="GVZ257" s="461"/>
      <c r="GWA257" s="461"/>
      <c r="GWB257" s="461"/>
      <c r="GWC257" s="461"/>
      <c r="GWD257" s="461"/>
      <c r="GWE257" s="461"/>
      <c r="GWF257" s="461"/>
      <c r="GWG257" s="461"/>
      <c r="GWH257" s="461"/>
      <c r="GWI257" s="461"/>
      <c r="GWJ257" s="461"/>
      <c r="GWK257" s="461"/>
      <c r="GWL257" s="461"/>
      <c r="GWM257" s="461"/>
      <c r="GWN257" s="461"/>
      <c r="GWO257" s="461"/>
      <c r="GWP257" s="461"/>
      <c r="GWQ257" s="461"/>
      <c r="GWR257" s="461"/>
      <c r="GWS257" s="461"/>
      <c r="GWT257" s="461"/>
      <c r="GWU257" s="461"/>
      <c r="GWV257" s="461"/>
      <c r="GWW257" s="461"/>
      <c r="GWX257" s="461"/>
      <c r="GWY257" s="461"/>
      <c r="GWZ257" s="461"/>
      <c r="GXA257" s="461"/>
      <c r="GXB257" s="461"/>
      <c r="GXC257" s="461"/>
      <c r="GXD257" s="461"/>
      <c r="GXE257" s="461"/>
      <c r="GXF257" s="461"/>
      <c r="GXG257" s="461"/>
      <c r="GXH257" s="461"/>
      <c r="GXI257" s="461"/>
      <c r="GXJ257" s="461"/>
      <c r="GXK257" s="461"/>
      <c r="GXL257" s="461"/>
      <c r="GXM257" s="461"/>
      <c r="GXN257" s="461"/>
      <c r="GXO257" s="461"/>
      <c r="GXP257" s="461"/>
      <c r="GXQ257" s="461"/>
      <c r="GXR257" s="461"/>
      <c r="GXS257" s="461"/>
      <c r="GXT257" s="461"/>
      <c r="GXU257" s="461"/>
      <c r="GXV257" s="461"/>
      <c r="GXW257" s="461"/>
      <c r="GXX257" s="461"/>
      <c r="GXY257" s="461"/>
      <c r="GXZ257" s="461"/>
      <c r="GYA257" s="461"/>
      <c r="GYB257" s="461"/>
      <c r="GYC257" s="461"/>
      <c r="GYD257" s="461"/>
      <c r="GYE257" s="461"/>
      <c r="GYF257" s="461"/>
      <c r="GYG257" s="461"/>
      <c r="GYH257" s="461"/>
      <c r="GYI257" s="461"/>
      <c r="GYJ257" s="461"/>
      <c r="GYK257" s="461"/>
      <c r="GYL257" s="461"/>
      <c r="GYM257" s="461"/>
      <c r="GYN257" s="461"/>
      <c r="GYO257" s="461"/>
      <c r="GYP257" s="461"/>
      <c r="GYQ257" s="461"/>
      <c r="GYR257" s="461"/>
      <c r="GYS257" s="461"/>
      <c r="GYT257" s="461"/>
      <c r="GYU257" s="461"/>
      <c r="GYV257" s="461"/>
      <c r="GYW257" s="461"/>
      <c r="GYX257" s="461"/>
      <c r="GYY257" s="461"/>
      <c r="GYZ257" s="461"/>
      <c r="GZA257" s="461"/>
      <c r="GZB257" s="461"/>
      <c r="GZC257" s="461"/>
      <c r="GZD257" s="461"/>
      <c r="GZE257" s="461"/>
      <c r="GZF257" s="461"/>
      <c r="GZG257" s="461"/>
      <c r="GZH257" s="461"/>
      <c r="GZI257" s="461"/>
      <c r="GZJ257" s="461"/>
      <c r="GZK257" s="461"/>
      <c r="GZL257" s="461"/>
      <c r="GZM257" s="461"/>
      <c r="GZN257" s="461"/>
      <c r="GZO257" s="461"/>
      <c r="GZP257" s="461"/>
      <c r="GZQ257" s="461"/>
      <c r="GZR257" s="461"/>
      <c r="GZS257" s="461"/>
      <c r="GZT257" s="461"/>
      <c r="GZU257" s="461"/>
      <c r="GZV257" s="461"/>
      <c r="GZW257" s="461"/>
      <c r="GZX257" s="461"/>
      <c r="GZY257" s="461"/>
      <c r="GZZ257" s="461"/>
      <c r="HAA257" s="461"/>
      <c r="HAB257" s="461"/>
      <c r="HAC257" s="461"/>
      <c r="HAD257" s="461"/>
      <c r="HAE257" s="461"/>
      <c r="HAF257" s="461"/>
      <c r="HAG257" s="461"/>
      <c r="HAH257" s="461"/>
      <c r="HAI257" s="461"/>
      <c r="HAJ257" s="461"/>
      <c r="HAK257" s="461"/>
      <c r="HAL257" s="461"/>
      <c r="HAM257" s="461"/>
      <c r="HAN257" s="461"/>
      <c r="HAO257" s="461"/>
      <c r="HAP257" s="461"/>
      <c r="HAQ257" s="461"/>
      <c r="HAR257" s="461"/>
      <c r="HAS257" s="461"/>
      <c r="HAT257" s="461"/>
      <c r="HAU257" s="461"/>
      <c r="HAV257" s="461"/>
      <c r="HAW257" s="461"/>
      <c r="HAX257" s="461"/>
      <c r="HAY257" s="461"/>
      <c r="HAZ257" s="461"/>
      <c r="HBA257" s="461"/>
      <c r="HBB257" s="461"/>
      <c r="HBC257" s="461"/>
      <c r="HBD257" s="461"/>
      <c r="HBE257" s="461"/>
      <c r="HBF257" s="461"/>
      <c r="HBG257" s="461"/>
      <c r="HBH257" s="461"/>
      <c r="HBI257" s="461"/>
      <c r="HBJ257" s="461"/>
      <c r="HBK257" s="461"/>
      <c r="HBL257" s="461"/>
      <c r="HBM257" s="461"/>
      <c r="HBN257" s="461"/>
      <c r="HBO257" s="461"/>
      <c r="HBP257" s="461"/>
      <c r="HBQ257" s="461"/>
      <c r="HBR257" s="461"/>
      <c r="HBS257" s="461"/>
      <c r="HBT257" s="461"/>
      <c r="HBU257" s="461"/>
      <c r="HBV257" s="461"/>
      <c r="HBW257" s="461"/>
      <c r="HBX257" s="461"/>
      <c r="HBY257" s="461"/>
      <c r="HBZ257" s="461"/>
      <c r="HCA257" s="461"/>
      <c r="HCB257" s="461"/>
      <c r="HCC257" s="461"/>
      <c r="HCD257" s="461"/>
      <c r="HCE257" s="461"/>
      <c r="HCF257" s="461"/>
      <c r="HCG257" s="461"/>
      <c r="HCH257" s="461"/>
      <c r="HCI257" s="461"/>
      <c r="HCJ257" s="461"/>
      <c r="HCK257" s="461"/>
      <c r="HCL257" s="461"/>
      <c r="HCM257" s="461"/>
      <c r="HCN257" s="461"/>
      <c r="HCO257" s="461"/>
      <c r="HCP257" s="461"/>
      <c r="HCQ257" s="461"/>
      <c r="HCR257" s="461"/>
      <c r="HCS257" s="461"/>
      <c r="HCT257" s="461"/>
      <c r="HCU257" s="461"/>
      <c r="HCV257" s="461"/>
      <c r="HCW257" s="461"/>
      <c r="HCX257" s="461"/>
      <c r="HCY257" s="461"/>
      <c r="HCZ257" s="461"/>
      <c r="HDA257" s="461"/>
      <c r="HDB257" s="461"/>
      <c r="HDC257" s="461"/>
      <c r="HDD257" s="461"/>
      <c r="HDE257" s="461"/>
      <c r="HDF257" s="461"/>
      <c r="HDG257" s="461"/>
      <c r="HDH257" s="461"/>
      <c r="HDI257" s="461"/>
      <c r="HDJ257" s="461"/>
      <c r="HDK257" s="461"/>
      <c r="HDL257" s="461"/>
      <c r="HDM257" s="461"/>
      <c r="HDN257" s="461"/>
      <c r="HDO257" s="461"/>
      <c r="HDP257" s="461"/>
      <c r="HDQ257" s="461"/>
      <c r="HDR257" s="461"/>
      <c r="HDS257" s="461"/>
      <c r="HDT257" s="461"/>
      <c r="HDU257" s="461"/>
      <c r="HDV257" s="461"/>
      <c r="HDW257" s="461"/>
      <c r="HDX257" s="461"/>
      <c r="HDY257" s="461"/>
      <c r="HDZ257" s="461"/>
      <c r="HEA257" s="461"/>
      <c r="HEB257" s="461"/>
      <c r="HEC257" s="461"/>
      <c r="HED257" s="461"/>
      <c r="HEE257" s="461"/>
      <c r="HEF257" s="461"/>
      <c r="HEG257" s="461"/>
      <c r="HEH257" s="461"/>
      <c r="HEI257" s="461"/>
      <c r="HEJ257" s="461"/>
      <c r="HEK257" s="461"/>
      <c r="HEL257" s="461"/>
      <c r="HEM257" s="461"/>
      <c r="HEN257" s="461"/>
      <c r="HEO257" s="461"/>
      <c r="HEP257" s="461"/>
      <c r="HEQ257" s="461"/>
      <c r="HER257" s="461"/>
      <c r="HES257" s="461"/>
      <c r="HET257" s="461"/>
      <c r="HEU257" s="461"/>
      <c r="HEV257" s="461"/>
      <c r="HEW257" s="461"/>
      <c r="HEX257" s="461"/>
      <c r="HEY257" s="461"/>
      <c r="HEZ257" s="461"/>
      <c r="HFA257" s="461"/>
      <c r="HFB257" s="461"/>
      <c r="HFC257" s="461"/>
      <c r="HFD257" s="461"/>
      <c r="HFE257" s="461"/>
      <c r="HFF257" s="461"/>
      <c r="HFG257" s="461"/>
      <c r="HFH257" s="461"/>
      <c r="HFI257" s="461"/>
      <c r="HFJ257" s="461"/>
      <c r="HFK257" s="461"/>
      <c r="HFL257" s="461"/>
      <c r="HFM257" s="461"/>
      <c r="HFN257" s="461"/>
      <c r="HFO257" s="461"/>
      <c r="HFP257" s="461"/>
      <c r="HFQ257" s="461"/>
      <c r="HFR257" s="461"/>
      <c r="HFS257" s="461"/>
      <c r="HFT257" s="461"/>
      <c r="HFU257" s="461"/>
      <c r="HFV257" s="461"/>
      <c r="HFW257" s="461"/>
      <c r="HFX257" s="461"/>
      <c r="HFY257" s="461"/>
      <c r="HFZ257" s="461"/>
      <c r="HGA257" s="461"/>
      <c r="HGB257" s="461"/>
      <c r="HGC257" s="461"/>
      <c r="HGD257" s="461"/>
      <c r="HGE257" s="461"/>
      <c r="HGF257" s="461"/>
      <c r="HGG257" s="461"/>
      <c r="HGH257" s="461"/>
      <c r="HGI257" s="461"/>
      <c r="HGJ257" s="461"/>
      <c r="HGK257" s="461"/>
      <c r="HGL257" s="461"/>
      <c r="HGM257" s="461"/>
      <c r="HGN257" s="461"/>
      <c r="HGO257" s="461"/>
      <c r="HGP257" s="461"/>
      <c r="HGQ257" s="461"/>
      <c r="HGR257" s="461"/>
      <c r="HGS257" s="461"/>
      <c r="HGT257" s="461"/>
      <c r="HGU257" s="461"/>
      <c r="HGV257" s="461"/>
      <c r="HGW257" s="461"/>
      <c r="HGX257" s="461"/>
      <c r="HGY257" s="461"/>
      <c r="HGZ257" s="461"/>
      <c r="HHA257" s="461"/>
      <c r="HHB257" s="461"/>
      <c r="HHC257" s="461"/>
      <c r="HHD257" s="461"/>
      <c r="HHE257" s="461"/>
      <c r="HHF257" s="461"/>
      <c r="HHG257" s="461"/>
      <c r="HHH257" s="461"/>
      <c r="HHI257" s="461"/>
      <c r="HHJ257" s="461"/>
      <c r="HHK257" s="461"/>
      <c r="HHL257" s="461"/>
      <c r="HHM257" s="461"/>
      <c r="HHN257" s="461"/>
      <c r="HHO257" s="461"/>
      <c r="HHP257" s="461"/>
      <c r="HHQ257" s="461"/>
      <c r="HHR257" s="461"/>
      <c r="HHS257" s="461"/>
      <c r="HHT257" s="461"/>
      <c r="HHU257" s="461"/>
      <c r="HHV257" s="461"/>
      <c r="HHW257" s="461"/>
      <c r="HHX257" s="461"/>
      <c r="HHY257" s="461"/>
      <c r="HHZ257" s="461"/>
      <c r="HIA257" s="461"/>
      <c r="HIB257" s="461"/>
      <c r="HIC257" s="461"/>
      <c r="HID257" s="461"/>
      <c r="HIE257" s="461"/>
      <c r="HIF257" s="461"/>
      <c r="HIG257" s="461"/>
      <c r="HIH257" s="461"/>
      <c r="HII257" s="461"/>
      <c r="HIJ257" s="461"/>
      <c r="HIK257" s="461"/>
      <c r="HIL257" s="461"/>
      <c r="HIM257" s="461"/>
      <c r="HIN257" s="461"/>
      <c r="HIO257" s="461"/>
      <c r="HIP257" s="461"/>
      <c r="HIQ257" s="461"/>
      <c r="HIR257" s="461"/>
      <c r="HIS257" s="461"/>
      <c r="HIT257" s="461"/>
      <c r="HIU257" s="461"/>
      <c r="HIV257" s="461"/>
      <c r="HIW257" s="461"/>
      <c r="HIX257" s="461"/>
      <c r="HIY257" s="461"/>
      <c r="HIZ257" s="461"/>
      <c r="HJA257" s="461"/>
      <c r="HJB257" s="461"/>
      <c r="HJC257" s="461"/>
      <c r="HJD257" s="461"/>
      <c r="HJE257" s="461"/>
      <c r="HJF257" s="461"/>
      <c r="HJG257" s="461"/>
      <c r="HJH257" s="461"/>
      <c r="HJI257" s="461"/>
      <c r="HJJ257" s="461"/>
      <c r="HJK257" s="461"/>
      <c r="HJL257" s="461"/>
      <c r="HJM257" s="461"/>
      <c r="HJN257" s="461"/>
      <c r="HJO257" s="461"/>
      <c r="HJP257" s="461"/>
      <c r="HJQ257" s="461"/>
      <c r="HJR257" s="461"/>
      <c r="HJS257" s="461"/>
      <c r="HJT257" s="461"/>
      <c r="HJU257" s="461"/>
      <c r="HJV257" s="461"/>
      <c r="HJW257" s="461"/>
      <c r="HJX257" s="461"/>
      <c r="HJY257" s="461"/>
      <c r="HJZ257" s="461"/>
      <c r="HKA257" s="461"/>
      <c r="HKB257" s="461"/>
      <c r="HKC257" s="461"/>
      <c r="HKD257" s="461"/>
      <c r="HKE257" s="461"/>
      <c r="HKF257" s="461"/>
      <c r="HKG257" s="461"/>
      <c r="HKH257" s="461"/>
      <c r="HKI257" s="461"/>
      <c r="HKJ257" s="461"/>
      <c r="HKK257" s="461"/>
      <c r="HKL257" s="461"/>
      <c r="HKM257" s="461"/>
      <c r="HKN257" s="461"/>
      <c r="HKO257" s="461"/>
      <c r="HKP257" s="461"/>
      <c r="HKQ257" s="461"/>
      <c r="HKR257" s="461"/>
      <c r="HKS257" s="461"/>
      <c r="HKT257" s="461"/>
      <c r="HKU257" s="461"/>
      <c r="HKV257" s="461"/>
      <c r="HKW257" s="461"/>
      <c r="HKX257" s="461"/>
      <c r="HKY257" s="461"/>
      <c r="HKZ257" s="461"/>
      <c r="HLA257" s="461"/>
      <c r="HLB257" s="461"/>
      <c r="HLC257" s="461"/>
      <c r="HLD257" s="461"/>
      <c r="HLE257" s="461"/>
      <c r="HLF257" s="461"/>
      <c r="HLG257" s="461"/>
      <c r="HLH257" s="461"/>
      <c r="HLI257" s="461"/>
      <c r="HLJ257" s="461"/>
      <c r="HLK257" s="461"/>
      <c r="HLL257" s="461"/>
      <c r="HLM257" s="461"/>
      <c r="HLN257" s="461"/>
      <c r="HLO257" s="461"/>
      <c r="HLP257" s="461"/>
      <c r="HLQ257" s="461"/>
      <c r="HLR257" s="461"/>
      <c r="HLS257" s="461"/>
      <c r="HLT257" s="461"/>
      <c r="HLU257" s="461"/>
      <c r="HLV257" s="461"/>
      <c r="HLW257" s="461"/>
      <c r="HLX257" s="461"/>
      <c r="HLY257" s="461"/>
      <c r="HLZ257" s="461"/>
      <c r="HMA257" s="461"/>
      <c r="HMB257" s="461"/>
      <c r="HMC257" s="461"/>
      <c r="HMD257" s="461"/>
      <c r="HME257" s="461"/>
      <c r="HMF257" s="461"/>
      <c r="HMG257" s="461"/>
      <c r="HMH257" s="461"/>
      <c r="HMI257" s="461"/>
      <c r="HMJ257" s="461"/>
      <c r="HMK257" s="461"/>
      <c r="HML257" s="461"/>
      <c r="HMM257" s="461"/>
      <c r="HMN257" s="461"/>
      <c r="HMO257" s="461"/>
      <c r="HMP257" s="461"/>
      <c r="HMQ257" s="461"/>
      <c r="HMR257" s="461"/>
      <c r="HMS257" s="461"/>
      <c r="HMT257" s="461"/>
      <c r="HMU257" s="461"/>
      <c r="HMV257" s="461"/>
      <c r="HMW257" s="461"/>
      <c r="HMX257" s="461"/>
      <c r="HMY257" s="461"/>
      <c r="HMZ257" s="461"/>
      <c r="HNA257" s="461"/>
      <c r="HNB257" s="461"/>
      <c r="HNC257" s="461"/>
      <c r="HND257" s="461"/>
      <c r="HNE257" s="461"/>
      <c r="HNF257" s="461"/>
      <c r="HNG257" s="461"/>
      <c r="HNH257" s="461"/>
      <c r="HNI257" s="461"/>
      <c r="HNJ257" s="461"/>
      <c r="HNK257" s="461"/>
      <c r="HNL257" s="461"/>
      <c r="HNM257" s="461"/>
      <c r="HNN257" s="461"/>
      <c r="HNO257" s="461"/>
      <c r="HNP257" s="461"/>
      <c r="HNQ257" s="461"/>
      <c r="HNR257" s="461"/>
      <c r="HNS257" s="461"/>
      <c r="HNT257" s="461"/>
      <c r="HNU257" s="461"/>
      <c r="HNV257" s="461"/>
      <c r="HNW257" s="461"/>
      <c r="HNX257" s="461"/>
      <c r="HNY257" s="461"/>
      <c r="HNZ257" s="461"/>
      <c r="HOA257" s="461"/>
      <c r="HOB257" s="461"/>
      <c r="HOC257" s="461"/>
      <c r="HOD257" s="461"/>
      <c r="HOE257" s="461"/>
      <c r="HOF257" s="461"/>
      <c r="HOG257" s="461"/>
      <c r="HOH257" s="461"/>
      <c r="HOI257" s="461"/>
      <c r="HOJ257" s="461"/>
      <c r="HOK257" s="461"/>
      <c r="HOL257" s="461"/>
      <c r="HOM257" s="461"/>
      <c r="HON257" s="461"/>
      <c r="HOO257" s="461"/>
      <c r="HOP257" s="461"/>
      <c r="HOQ257" s="461"/>
      <c r="HOR257" s="461"/>
      <c r="HOS257" s="461"/>
      <c r="HOT257" s="461"/>
      <c r="HOU257" s="461"/>
      <c r="HOV257" s="461"/>
      <c r="HOW257" s="461"/>
      <c r="HOX257" s="461"/>
      <c r="HOY257" s="461"/>
      <c r="HOZ257" s="461"/>
      <c r="HPA257" s="461"/>
      <c r="HPB257" s="461"/>
      <c r="HPC257" s="461"/>
      <c r="HPD257" s="461"/>
      <c r="HPE257" s="461"/>
      <c r="HPF257" s="461"/>
      <c r="HPG257" s="461"/>
      <c r="HPH257" s="461"/>
      <c r="HPI257" s="461"/>
      <c r="HPJ257" s="461"/>
      <c r="HPK257" s="461"/>
      <c r="HPL257" s="461"/>
      <c r="HPM257" s="461"/>
      <c r="HPN257" s="461"/>
      <c r="HPO257" s="461"/>
      <c r="HPP257" s="461"/>
      <c r="HPQ257" s="461"/>
      <c r="HPR257" s="461"/>
      <c r="HPS257" s="461"/>
      <c r="HPT257" s="461"/>
      <c r="HPU257" s="461"/>
      <c r="HPV257" s="461"/>
      <c r="HPW257" s="461"/>
      <c r="HPX257" s="461"/>
      <c r="HPY257" s="461"/>
      <c r="HPZ257" s="461"/>
      <c r="HQA257" s="461"/>
      <c r="HQB257" s="461"/>
      <c r="HQC257" s="461"/>
      <c r="HQD257" s="461"/>
      <c r="HQE257" s="461"/>
      <c r="HQF257" s="461"/>
      <c r="HQG257" s="461"/>
      <c r="HQH257" s="461"/>
      <c r="HQI257" s="461"/>
      <c r="HQJ257" s="461"/>
      <c r="HQK257" s="461"/>
      <c r="HQL257" s="461"/>
      <c r="HQM257" s="461"/>
      <c r="HQN257" s="461"/>
      <c r="HQO257" s="461"/>
      <c r="HQP257" s="461"/>
      <c r="HQQ257" s="461"/>
      <c r="HQR257" s="461"/>
      <c r="HQS257" s="461"/>
      <c r="HQT257" s="461"/>
      <c r="HQU257" s="461"/>
      <c r="HQV257" s="461"/>
      <c r="HQW257" s="461"/>
      <c r="HQX257" s="461"/>
      <c r="HQY257" s="461"/>
      <c r="HQZ257" s="461"/>
      <c r="HRA257" s="461"/>
      <c r="HRB257" s="461"/>
      <c r="HRC257" s="461"/>
      <c r="HRD257" s="461"/>
      <c r="HRE257" s="461"/>
      <c r="HRF257" s="461"/>
      <c r="HRG257" s="461"/>
      <c r="HRH257" s="461"/>
      <c r="HRI257" s="461"/>
      <c r="HRJ257" s="461"/>
      <c r="HRK257" s="461"/>
      <c r="HRL257" s="461"/>
      <c r="HRM257" s="461"/>
      <c r="HRN257" s="461"/>
      <c r="HRO257" s="461"/>
      <c r="HRP257" s="461"/>
      <c r="HRQ257" s="461"/>
      <c r="HRR257" s="461"/>
      <c r="HRS257" s="461"/>
      <c r="HRT257" s="461"/>
      <c r="HRU257" s="461"/>
      <c r="HRV257" s="461"/>
      <c r="HRW257" s="461"/>
      <c r="HRX257" s="461"/>
      <c r="HRY257" s="461"/>
      <c r="HRZ257" s="461"/>
      <c r="HSA257" s="461"/>
      <c r="HSB257" s="461"/>
      <c r="HSC257" s="461"/>
      <c r="HSD257" s="461"/>
      <c r="HSE257" s="461"/>
      <c r="HSF257" s="461"/>
      <c r="HSG257" s="461"/>
      <c r="HSH257" s="461"/>
      <c r="HSI257" s="461"/>
      <c r="HSJ257" s="461"/>
      <c r="HSK257" s="461"/>
      <c r="HSL257" s="461"/>
      <c r="HSM257" s="461"/>
      <c r="HSN257" s="461"/>
      <c r="HSO257" s="461"/>
      <c r="HSP257" s="461"/>
      <c r="HSQ257" s="461"/>
      <c r="HSR257" s="461"/>
      <c r="HSS257" s="461"/>
      <c r="HST257" s="461"/>
      <c r="HSU257" s="461"/>
      <c r="HSV257" s="461"/>
      <c r="HSW257" s="461"/>
      <c r="HSX257" s="461"/>
      <c r="HSY257" s="461"/>
      <c r="HSZ257" s="461"/>
      <c r="HTA257" s="461"/>
      <c r="HTB257" s="461"/>
      <c r="HTC257" s="461"/>
      <c r="HTD257" s="461"/>
      <c r="HTE257" s="461"/>
      <c r="HTF257" s="461"/>
      <c r="HTG257" s="461"/>
      <c r="HTH257" s="461"/>
      <c r="HTI257" s="461"/>
      <c r="HTJ257" s="461"/>
      <c r="HTK257" s="461"/>
      <c r="HTL257" s="461"/>
      <c r="HTM257" s="461"/>
      <c r="HTN257" s="461"/>
      <c r="HTO257" s="461"/>
      <c r="HTP257" s="461"/>
      <c r="HTQ257" s="461"/>
      <c r="HTR257" s="461"/>
      <c r="HTS257" s="461"/>
      <c r="HTT257" s="461"/>
      <c r="HTU257" s="461"/>
      <c r="HTV257" s="461"/>
      <c r="HTW257" s="461"/>
      <c r="HTX257" s="461"/>
      <c r="HTY257" s="461"/>
      <c r="HTZ257" s="461"/>
      <c r="HUA257" s="461"/>
      <c r="HUB257" s="461"/>
      <c r="HUC257" s="461"/>
      <c r="HUD257" s="461"/>
      <c r="HUE257" s="461"/>
      <c r="HUF257" s="461"/>
      <c r="HUG257" s="461"/>
      <c r="HUH257" s="461"/>
      <c r="HUI257" s="461"/>
      <c r="HUJ257" s="461"/>
      <c r="HUK257" s="461"/>
      <c r="HUL257" s="461"/>
      <c r="HUM257" s="461"/>
      <c r="HUN257" s="461"/>
      <c r="HUO257" s="461"/>
      <c r="HUP257" s="461"/>
      <c r="HUQ257" s="461"/>
      <c r="HUR257" s="461"/>
      <c r="HUS257" s="461"/>
      <c r="HUT257" s="461"/>
      <c r="HUU257" s="461"/>
      <c r="HUV257" s="461"/>
      <c r="HUW257" s="461"/>
      <c r="HUX257" s="461"/>
      <c r="HUY257" s="461"/>
      <c r="HUZ257" s="461"/>
      <c r="HVA257" s="461"/>
      <c r="HVB257" s="461"/>
      <c r="HVC257" s="461"/>
      <c r="HVD257" s="461"/>
      <c r="HVE257" s="461"/>
      <c r="HVF257" s="461"/>
      <c r="HVG257" s="461"/>
      <c r="HVH257" s="461"/>
      <c r="HVI257" s="461"/>
      <c r="HVJ257" s="461"/>
      <c r="HVK257" s="461"/>
      <c r="HVL257" s="461"/>
      <c r="HVM257" s="461"/>
      <c r="HVN257" s="461"/>
      <c r="HVO257" s="461"/>
      <c r="HVP257" s="461"/>
      <c r="HVQ257" s="461"/>
      <c r="HVR257" s="461"/>
      <c r="HVS257" s="461"/>
      <c r="HVT257" s="461"/>
      <c r="HVU257" s="461"/>
      <c r="HVV257" s="461"/>
      <c r="HVW257" s="461"/>
      <c r="HVX257" s="461"/>
      <c r="HVY257" s="461"/>
      <c r="HVZ257" s="461"/>
      <c r="HWA257" s="461"/>
      <c r="HWB257" s="461"/>
      <c r="HWC257" s="461"/>
      <c r="HWD257" s="461"/>
      <c r="HWE257" s="461"/>
      <c r="HWF257" s="461"/>
      <c r="HWG257" s="461"/>
      <c r="HWH257" s="461"/>
      <c r="HWI257" s="461"/>
      <c r="HWJ257" s="461"/>
      <c r="HWK257" s="461"/>
      <c r="HWL257" s="461"/>
      <c r="HWM257" s="461"/>
      <c r="HWN257" s="461"/>
      <c r="HWO257" s="461"/>
      <c r="HWP257" s="461"/>
      <c r="HWQ257" s="461"/>
      <c r="HWR257" s="461"/>
      <c r="HWS257" s="461"/>
      <c r="HWT257" s="461"/>
      <c r="HWU257" s="461"/>
      <c r="HWV257" s="461"/>
      <c r="HWW257" s="461"/>
      <c r="HWX257" s="461"/>
      <c r="HWY257" s="461"/>
      <c r="HWZ257" s="461"/>
      <c r="HXA257" s="461"/>
      <c r="HXB257" s="461"/>
      <c r="HXC257" s="461"/>
      <c r="HXD257" s="461"/>
      <c r="HXE257" s="461"/>
      <c r="HXF257" s="461"/>
      <c r="HXG257" s="461"/>
      <c r="HXH257" s="461"/>
      <c r="HXI257" s="461"/>
      <c r="HXJ257" s="461"/>
      <c r="HXK257" s="461"/>
      <c r="HXL257" s="461"/>
      <c r="HXM257" s="461"/>
      <c r="HXN257" s="461"/>
      <c r="HXO257" s="461"/>
      <c r="HXP257" s="461"/>
      <c r="HXQ257" s="461"/>
      <c r="HXR257" s="461"/>
      <c r="HXS257" s="461"/>
      <c r="HXT257" s="461"/>
      <c r="HXU257" s="461"/>
      <c r="HXV257" s="461"/>
      <c r="HXW257" s="461"/>
      <c r="HXX257" s="461"/>
      <c r="HXY257" s="461"/>
      <c r="HXZ257" s="461"/>
      <c r="HYA257" s="461"/>
      <c r="HYB257" s="461"/>
      <c r="HYC257" s="461"/>
      <c r="HYD257" s="461"/>
      <c r="HYE257" s="461"/>
      <c r="HYF257" s="461"/>
      <c r="HYG257" s="461"/>
      <c r="HYH257" s="461"/>
      <c r="HYI257" s="461"/>
      <c r="HYJ257" s="461"/>
      <c r="HYK257" s="461"/>
      <c r="HYL257" s="461"/>
      <c r="HYM257" s="461"/>
      <c r="HYN257" s="461"/>
      <c r="HYO257" s="461"/>
      <c r="HYP257" s="461"/>
      <c r="HYQ257" s="461"/>
      <c r="HYR257" s="461"/>
      <c r="HYS257" s="461"/>
      <c r="HYT257" s="461"/>
      <c r="HYU257" s="461"/>
      <c r="HYV257" s="461"/>
      <c r="HYW257" s="461"/>
      <c r="HYX257" s="461"/>
      <c r="HYY257" s="461"/>
      <c r="HYZ257" s="461"/>
      <c r="HZA257" s="461"/>
      <c r="HZB257" s="461"/>
      <c r="HZC257" s="461"/>
      <c r="HZD257" s="461"/>
      <c r="HZE257" s="461"/>
      <c r="HZF257" s="461"/>
      <c r="HZG257" s="461"/>
      <c r="HZH257" s="461"/>
      <c r="HZI257" s="461"/>
      <c r="HZJ257" s="461"/>
      <c r="HZK257" s="461"/>
      <c r="HZL257" s="461"/>
      <c r="HZM257" s="461"/>
      <c r="HZN257" s="461"/>
      <c r="HZO257" s="461"/>
      <c r="HZP257" s="461"/>
      <c r="HZQ257" s="461"/>
      <c r="HZR257" s="461"/>
      <c r="HZS257" s="461"/>
      <c r="HZT257" s="461"/>
      <c r="HZU257" s="461"/>
      <c r="HZV257" s="461"/>
      <c r="HZW257" s="461"/>
      <c r="HZX257" s="461"/>
      <c r="HZY257" s="461"/>
      <c r="HZZ257" s="461"/>
      <c r="IAA257" s="461"/>
      <c r="IAB257" s="461"/>
      <c r="IAC257" s="461"/>
      <c r="IAD257" s="461"/>
      <c r="IAE257" s="461"/>
      <c r="IAF257" s="461"/>
      <c r="IAG257" s="461"/>
      <c r="IAH257" s="461"/>
      <c r="IAI257" s="461"/>
      <c r="IAJ257" s="461"/>
      <c r="IAK257" s="461"/>
      <c r="IAL257" s="461"/>
      <c r="IAM257" s="461"/>
      <c r="IAN257" s="461"/>
      <c r="IAO257" s="461"/>
      <c r="IAP257" s="461"/>
      <c r="IAQ257" s="461"/>
      <c r="IAR257" s="461"/>
      <c r="IAS257" s="461"/>
      <c r="IAT257" s="461"/>
      <c r="IAU257" s="461"/>
      <c r="IAV257" s="461"/>
      <c r="IAW257" s="461"/>
      <c r="IAX257" s="461"/>
      <c r="IAY257" s="461"/>
      <c r="IAZ257" s="461"/>
      <c r="IBA257" s="461"/>
      <c r="IBB257" s="461"/>
      <c r="IBC257" s="461"/>
      <c r="IBD257" s="461"/>
      <c r="IBE257" s="461"/>
      <c r="IBF257" s="461"/>
      <c r="IBG257" s="461"/>
      <c r="IBH257" s="461"/>
      <c r="IBI257" s="461"/>
      <c r="IBJ257" s="461"/>
      <c r="IBK257" s="461"/>
      <c r="IBL257" s="461"/>
      <c r="IBM257" s="461"/>
      <c r="IBN257" s="461"/>
      <c r="IBO257" s="461"/>
      <c r="IBP257" s="461"/>
      <c r="IBQ257" s="461"/>
      <c r="IBR257" s="461"/>
      <c r="IBS257" s="461"/>
      <c r="IBT257" s="461"/>
      <c r="IBU257" s="461"/>
      <c r="IBV257" s="461"/>
      <c r="IBW257" s="461"/>
      <c r="IBX257" s="461"/>
      <c r="IBY257" s="461"/>
      <c r="IBZ257" s="461"/>
      <c r="ICA257" s="461"/>
      <c r="ICB257" s="461"/>
      <c r="ICC257" s="461"/>
      <c r="ICD257" s="461"/>
      <c r="ICE257" s="461"/>
      <c r="ICF257" s="461"/>
      <c r="ICG257" s="461"/>
      <c r="ICH257" s="461"/>
      <c r="ICI257" s="461"/>
      <c r="ICJ257" s="461"/>
      <c r="ICK257" s="461"/>
      <c r="ICL257" s="461"/>
      <c r="ICM257" s="461"/>
      <c r="ICN257" s="461"/>
      <c r="ICO257" s="461"/>
      <c r="ICP257" s="461"/>
      <c r="ICQ257" s="461"/>
      <c r="ICR257" s="461"/>
      <c r="ICS257" s="461"/>
      <c r="ICT257" s="461"/>
      <c r="ICU257" s="461"/>
      <c r="ICV257" s="461"/>
      <c r="ICW257" s="461"/>
      <c r="ICX257" s="461"/>
      <c r="ICY257" s="461"/>
      <c r="ICZ257" s="461"/>
      <c r="IDA257" s="461"/>
      <c r="IDB257" s="461"/>
      <c r="IDC257" s="461"/>
      <c r="IDD257" s="461"/>
      <c r="IDE257" s="461"/>
      <c r="IDF257" s="461"/>
      <c r="IDG257" s="461"/>
      <c r="IDH257" s="461"/>
      <c r="IDI257" s="461"/>
      <c r="IDJ257" s="461"/>
      <c r="IDK257" s="461"/>
      <c r="IDL257" s="461"/>
      <c r="IDM257" s="461"/>
      <c r="IDN257" s="461"/>
      <c r="IDO257" s="461"/>
      <c r="IDP257" s="461"/>
      <c r="IDQ257" s="461"/>
      <c r="IDR257" s="461"/>
      <c r="IDS257" s="461"/>
      <c r="IDT257" s="461"/>
      <c r="IDU257" s="461"/>
      <c r="IDV257" s="461"/>
      <c r="IDW257" s="461"/>
      <c r="IDX257" s="461"/>
      <c r="IDY257" s="461"/>
      <c r="IDZ257" s="461"/>
      <c r="IEA257" s="461"/>
      <c r="IEB257" s="461"/>
      <c r="IEC257" s="461"/>
      <c r="IED257" s="461"/>
      <c r="IEE257" s="461"/>
      <c r="IEF257" s="461"/>
      <c r="IEG257" s="461"/>
      <c r="IEH257" s="461"/>
      <c r="IEI257" s="461"/>
      <c r="IEJ257" s="461"/>
      <c r="IEK257" s="461"/>
      <c r="IEL257" s="461"/>
      <c r="IEM257" s="461"/>
      <c r="IEN257" s="461"/>
      <c r="IEO257" s="461"/>
      <c r="IEP257" s="461"/>
      <c r="IEQ257" s="461"/>
      <c r="IER257" s="461"/>
      <c r="IES257" s="461"/>
      <c r="IET257" s="461"/>
      <c r="IEU257" s="461"/>
      <c r="IEV257" s="461"/>
      <c r="IEW257" s="461"/>
      <c r="IEX257" s="461"/>
      <c r="IEY257" s="461"/>
      <c r="IEZ257" s="461"/>
      <c r="IFA257" s="461"/>
      <c r="IFB257" s="461"/>
      <c r="IFC257" s="461"/>
      <c r="IFD257" s="461"/>
      <c r="IFE257" s="461"/>
      <c r="IFF257" s="461"/>
      <c r="IFG257" s="461"/>
      <c r="IFH257" s="461"/>
      <c r="IFI257" s="461"/>
      <c r="IFJ257" s="461"/>
      <c r="IFK257" s="461"/>
      <c r="IFL257" s="461"/>
      <c r="IFM257" s="461"/>
      <c r="IFN257" s="461"/>
      <c r="IFO257" s="461"/>
      <c r="IFP257" s="461"/>
      <c r="IFQ257" s="461"/>
      <c r="IFR257" s="461"/>
      <c r="IFS257" s="461"/>
      <c r="IFT257" s="461"/>
      <c r="IFU257" s="461"/>
      <c r="IFV257" s="461"/>
      <c r="IFW257" s="461"/>
      <c r="IFX257" s="461"/>
      <c r="IFY257" s="461"/>
      <c r="IFZ257" s="461"/>
      <c r="IGA257" s="461"/>
      <c r="IGB257" s="461"/>
      <c r="IGC257" s="461"/>
      <c r="IGD257" s="461"/>
      <c r="IGE257" s="461"/>
      <c r="IGF257" s="461"/>
      <c r="IGG257" s="461"/>
      <c r="IGH257" s="461"/>
      <c r="IGI257" s="461"/>
      <c r="IGJ257" s="461"/>
      <c r="IGK257" s="461"/>
      <c r="IGL257" s="461"/>
      <c r="IGM257" s="461"/>
      <c r="IGN257" s="461"/>
      <c r="IGO257" s="461"/>
      <c r="IGP257" s="461"/>
      <c r="IGQ257" s="461"/>
      <c r="IGR257" s="461"/>
      <c r="IGS257" s="461"/>
      <c r="IGT257" s="461"/>
      <c r="IGU257" s="461"/>
      <c r="IGV257" s="461"/>
      <c r="IGW257" s="461"/>
      <c r="IGX257" s="461"/>
      <c r="IGY257" s="461"/>
      <c r="IGZ257" s="461"/>
      <c r="IHA257" s="461"/>
      <c r="IHB257" s="461"/>
      <c r="IHC257" s="461"/>
      <c r="IHD257" s="461"/>
      <c r="IHE257" s="461"/>
      <c r="IHF257" s="461"/>
      <c r="IHG257" s="461"/>
      <c r="IHH257" s="461"/>
      <c r="IHI257" s="461"/>
      <c r="IHJ257" s="461"/>
      <c r="IHK257" s="461"/>
      <c r="IHL257" s="461"/>
      <c r="IHM257" s="461"/>
      <c r="IHN257" s="461"/>
      <c r="IHO257" s="461"/>
      <c r="IHP257" s="461"/>
      <c r="IHQ257" s="461"/>
      <c r="IHR257" s="461"/>
      <c r="IHS257" s="461"/>
      <c r="IHT257" s="461"/>
      <c r="IHU257" s="461"/>
      <c r="IHV257" s="461"/>
      <c r="IHW257" s="461"/>
      <c r="IHX257" s="461"/>
      <c r="IHY257" s="461"/>
      <c r="IHZ257" s="461"/>
      <c r="IIA257" s="461"/>
      <c r="IIB257" s="461"/>
      <c r="IIC257" s="461"/>
      <c r="IID257" s="461"/>
      <c r="IIE257" s="461"/>
      <c r="IIF257" s="461"/>
      <c r="IIG257" s="461"/>
      <c r="IIH257" s="461"/>
      <c r="III257" s="461"/>
      <c r="IIJ257" s="461"/>
      <c r="IIK257" s="461"/>
      <c r="IIL257" s="461"/>
      <c r="IIM257" s="461"/>
      <c r="IIN257" s="461"/>
      <c r="IIO257" s="461"/>
      <c r="IIP257" s="461"/>
      <c r="IIQ257" s="461"/>
      <c r="IIR257" s="461"/>
      <c r="IIS257" s="461"/>
      <c r="IIT257" s="461"/>
      <c r="IIU257" s="461"/>
      <c r="IIV257" s="461"/>
      <c r="IIW257" s="461"/>
      <c r="IIX257" s="461"/>
      <c r="IIY257" s="461"/>
      <c r="IIZ257" s="461"/>
      <c r="IJA257" s="461"/>
      <c r="IJB257" s="461"/>
      <c r="IJC257" s="461"/>
      <c r="IJD257" s="461"/>
      <c r="IJE257" s="461"/>
      <c r="IJF257" s="461"/>
      <c r="IJG257" s="461"/>
      <c r="IJH257" s="461"/>
      <c r="IJI257" s="461"/>
      <c r="IJJ257" s="461"/>
      <c r="IJK257" s="461"/>
      <c r="IJL257" s="461"/>
      <c r="IJM257" s="461"/>
      <c r="IJN257" s="461"/>
      <c r="IJO257" s="461"/>
      <c r="IJP257" s="461"/>
      <c r="IJQ257" s="461"/>
      <c r="IJR257" s="461"/>
      <c r="IJS257" s="461"/>
      <c r="IJT257" s="461"/>
      <c r="IJU257" s="461"/>
      <c r="IJV257" s="461"/>
      <c r="IJW257" s="461"/>
      <c r="IJX257" s="461"/>
      <c r="IJY257" s="461"/>
      <c r="IJZ257" s="461"/>
      <c r="IKA257" s="461"/>
      <c r="IKB257" s="461"/>
      <c r="IKC257" s="461"/>
      <c r="IKD257" s="461"/>
      <c r="IKE257" s="461"/>
      <c r="IKF257" s="461"/>
      <c r="IKG257" s="461"/>
      <c r="IKH257" s="461"/>
      <c r="IKI257" s="461"/>
      <c r="IKJ257" s="461"/>
      <c r="IKK257" s="461"/>
      <c r="IKL257" s="461"/>
      <c r="IKM257" s="461"/>
      <c r="IKN257" s="461"/>
      <c r="IKO257" s="461"/>
      <c r="IKP257" s="461"/>
      <c r="IKQ257" s="461"/>
      <c r="IKR257" s="461"/>
      <c r="IKS257" s="461"/>
      <c r="IKT257" s="461"/>
      <c r="IKU257" s="461"/>
      <c r="IKV257" s="461"/>
      <c r="IKW257" s="461"/>
      <c r="IKX257" s="461"/>
      <c r="IKY257" s="461"/>
      <c r="IKZ257" s="461"/>
      <c r="ILA257" s="461"/>
      <c r="ILB257" s="461"/>
      <c r="ILC257" s="461"/>
      <c r="ILD257" s="461"/>
      <c r="ILE257" s="461"/>
      <c r="ILF257" s="461"/>
      <c r="ILG257" s="461"/>
      <c r="ILH257" s="461"/>
      <c r="ILI257" s="461"/>
      <c r="ILJ257" s="461"/>
      <c r="ILK257" s="461"/>
      <c r="ILL257" s="461"/>
      <c r="ILM257" s="461"/>
      <c r="ILN257" s="461"/>
      <c r="ILO257" s="461"/>
      <c r="ILP257" s="461"/>
      <c r="ILQ257" s="461"/>
      <c r="ILR257" s="461"/>
      <c r="ILS257" s="461"/>
      <c r="ILT257" s="461"/>
      <c r="ILU257" s="461"/>
      <c r="ILV257" s="461"/>
      <c r="ILW257" s="461"/>
      <c r="ILX257" s="461"/>
      <c r="ILY257" s="461"/>
      <c r="ILZ257" s="461"/>
      <c r="IMA257" s="461"/>
      <c r="IMB257" s="461"/>
      <c r="IMC257" s="461"/>
      <c r="IMD257" s="461"/>
      <c r="IME257" s="461"/>
      <c r="IMF257" s="461"/>
      <c r="IMG257" s="461"/>
      <c r="IMH257" s="461"/>
      <c r="IMI257" s="461"/>
      <c r="IMJ257" s="461"/>
      <c r="IMK257" s="461"/>
      <c r="IML257" s="461"/>
      <c r="IMM257" s="461"/>
      <c r="IMN257" s="461"/>
      <c r="IMO257" s="461"/>
      <c r="IMP257" s="461"/>
      <c r="IMQ257" s="461"/>
      <c r="IMR257" s="461"/>
      <c r="IMS257" s="461"/>
      <c r="IMT257" s="461"/>
      <c r="IMU257" s="461"/>
      <c r="IMV257" s="461"/>
      <c r="IMW257" s="461"/>
      <c r="IMX257" s="461"/>
      <c r="IMY257" s="461"/>
      <c r="IMZ257" s="461"/>
      <c r="INA257" s="461"/>
      <c r="INB257" s="461"/>
      <c r="INC257" s="461"/>
      <c r="IND257" s="461"/>
      <c r="INE257" s="461"/>
      <c r="INF257" s="461"/>
      <c r="ING257" s="461"/>
      <c r="INH257" s="461"/>
      <c r="INI257" s="461"/>
      <c r="INJ257" s="461"/>
      <c r="INK257" s="461"/>
      <c r="INL257" s="461"/>
      <c r="INM257" s="461"/>
      <c r="INN257" s="461"/>
      <c r="INO257" s="461"/>
      <c r="INP257" s="461"/>
      <c r="INQ257" s="461"/>
      <c r="INR257" s="461"/>
      <c r="INS257" s="461"/>
      <c r="INT257" s="461"/>
      <c r="INU257" s="461"/>
      <c r="INV257" s="461"/>
      <c r="INW257" s="461"/>
      <c r="INX257" s="461"/>
      <c r="INY257" s="461"/>
      <c r="INZ257" s="461"/>
      <c r="IOA257" s="461"/>
      <c r="IOB257" s="461"/>
      <c r="IOC257" s="461"/>
      <c r="IOD257" s="461"/>
      <c r="IOE257" s="461"/>
      <c r="IOF257" s="461"/>
      <c r="IOG257" s="461"/>
      <c r="IOH257" s="461"/>
      <c r="IOI257" s="461"/>
      <c r="IOJ257" s="461"/>
      <c r="IOK257" s="461"/>
      <c r="IOL257" s="461"/>
      <c r="IOM257" s="461"/>
      <c r="ION257" s="461"/>
      <c r="IOO257" s="461"/>
      <c r="IOP257" s="461"/>
      <c r="IOQ257" s="461"/>
      <c r="IOR257" s="461"/>
      <c r="IOS257" s="461"/>
      <c r="IOT257" s="461"/>
      <c r="IOU257" s="461"/>
      <c r="IOV257" s="461"/>
      <c r="IOW257" s="461"/>
      <c r="IOX257" s="461"/>
      <c r="IOY257" s="461"/>
      <c r="IOZ257" s="461"/>
      <c r="IPA257" s="461"/>
      <c r="IPB257" s="461"/>
      <c r="IPC257" s="461"/>
      <c r="IPD257" s="461"/>
      <c r="IPE257" s="461"/>
      <c r="IPF257" s="461"/>
      <c r="IPG257" s="461"/>
      <c r="IPH257" s="461"/>
      <c r="IPI257" s="461"/>
      <c r="IPJ257" s="461"/>
      <c r="IPK257" s="461"/>
      <c r="IPL257" s="461"/>
      <c r="IPM257" s="461"/>
      <c r="IPN257" s="461"/>
      <c r="IPO257" s="461"/>
      <c r="IPP257" s="461"/>
      <c r="IPQ257" s="461"/>
      <c r="IPR257" s="461"/>
      <c r="IPS257" s="461"/>
      <c r="IPT257" s="461"/>
      <c r="IPU257" s="461"/>
      <c r="IPV257" s="461"/>
      <c r="IPW257" s="461"/>
      <c r="IPX257" s="461"/>
      <c r="IPY257" s="461"/>
      <c r="IPZ257" s="461"/>
      <c r="IQA257" s="461"/>
      <c r="IQB257" s="461"/>
      <c r="IQC257" s="461"/>
      <c r="IQD257" s="461"/>
      <c r="IQE257" s="461"/>
      <c r="IQF257" s="461"/>
      <c r="IQG257" s="461"/>
      <c r="IQH257" s="461"/>
      <c r="IQI257" s="461"/>
      <c r="IQJ257" s="461"/>
      <c r="IQK257" s="461"/>
      <c r="IQL257" s="461"/>
      <c r="IQM257" s="461"/>
      <c r="IQN257" s="461"/>
      <c r="IQO257" s="461"/>
      <c r="IQP257" s="461"/>
      <c r="IQQ257" s="461"/>
      <c r="IQR257" s="461"/>
      <c r="IQS257" s="461"/>
      <c r="IQT257" s="461"/>
      <c r="IQU257" s="461"/>
      <c r="IQV257" s="461"/>
      <c r="IQW257" s="461"/>
      <c r="IQX257" s="461"/>
      <c r="IQY257" s="461"/>
      <c r="IQZ257" s="461"/>
      <c r="IRA257" s="461"/>
      <c r="IRB257" s="461"/>
      <c r="IRC257" s="461"/>
      <c r="IRD257" s="461"/>
      <c r="IRE257" s="461"/>
      <c r="IRF257" s="461"/>
      <c r="IRG257" s="461"/>
      <c r="IRH257" s="461"/>
      <c r="IRI257" s="461"/>
      <c r="IRJ257" s="461"/>
      <c r="IRK257" s="461"/>
      <c r="IRL257" s="461"/>
      <c r="IRM257" s="461"/>
      <c r="IRN257" s="461"/>
      <c r="IRO257" s="461"/>
      <c r="IRP257" s="461"/>
      <c r="IRQ257" s="461"/>
      <c r="IRR257" s="461"/>
      <c r="IRS257" s="461"/>
      <c r="IRT257" s="461"/>
      <c r="IRU257" s="461"/>
      <c r="IRV257" s="461"/>
      <c r="IRW257" s="461"/>
      <c r="IRX257" s="461"/>
      <c r="IRY257" s="461"/>
      <c r="IRZ257" s="461"/>
      <c r="ISA257" s="461"/>
      <c r="ISB257" s="461"/>
      <c r="ISC257" s="461"/>
      <c r="ISD257" s="461"/>
      <c r="ISE257" s="461"/>
      <c r="ISF257" s="461"/>
      <c r="ISG257" s="461"/>
      <c r="ISH257" s="461"/>
      <c r="ISI257" s="461"/>
      <c r="ISJ257" s="461"/>
      <c r="ISK257" s="461"/>
      <c r="ISL257" s="461"/>
      <c r="ISM257" s="461"/>
      <c r="ISN257" s="461"/>
      <c r="ISO257" s="461"/>
      <c r="ISP257" s="461"/>
      <c r="ISQ257" s="461"/>
      <c r="ISR257" s="461"/>
      <c r="ISS257" s="461"/>
      <c r="IST257" s="461"/>
      <c r="ISU257" s="461"/>
      <c r="ISV257" s="461"/>
      <c r="ISW257" s="461"/>
      <c r="ISX257" s="461"/>
      <c r="ISY257" s="461"/>
      <c r="ISZ257" s="461"/>
      <c r="ITA257" s="461"/>
      <c r="ITB257" s="461"/>
      <c r="ITC257" s="461"/>
      <c r="ITD257" s="461"/>
      <c r="ITE257" s="461"/>
      <c r="ITF257" s="461"/>
      <c r="ITG257" s="461"/>
      <c r="ITH257" s="461"/>
      <c r="ITI257" s="461"/>
      <c r="ITJ257" s="461"/>
      <c r="ITK257" s="461"/>
      <c r="ITL257" s="461"/>
      <c r="ITM257" s="461"/>
      <c r="ITN257" s="461"/>
      <c r="ITO257" s="461"/>
      <c r="ITP257" s="461"/>
      <c r="ITQ257" s="461"/>
      <c r="ITR257" s="461"/>
      <c r="ITS257" s="461"/>
      <c r="ITT257" s="461"/>
      <c r="ITU257" s="461"/>
      <c r="ITV257" s="461"/>
      <c r="ITW257" s="461"/>
      <c r="ITX257" s="461"/>
      <c r="ITY257" s="461"/>
      <c r="ITZ257" s="461"/>
      <c r="IUA257" s="461"/>
      <c r="IUB257" s="461"/>
      <c r="IUC257" s="461"/>
      <c r="IUD257" s="461"/>
      <c r="IUE257" s="461"/>
      <c r="IUF257" s="461"/>
      <c r="IUG257" s="461"/>
      <c r="IUH257" s="461"/>
      <c r="IUI257" s="461"/>
      <c r="IUJ257" s="461"/>
      <c r="IUK257" s="461"/>
      <c r="IUL257" s="461"/>
      <c r="IUM257" s="461"/>
      <c r="IUN257" s="461"/>
      <c r="IUO257" s="461"/>
      <c r="IUP257" s="461"/>
      <c r="IUQ257" s="461"/>
      <c r="IUR257" s="461"/>
      <c r="IUS257" s="461"/>
      <c r="IUT257" s="461"/>
      <c r="IUU257" s="461"/>
      <c r="IUV257" s="461"/>
      <c r="IUW257" s="461"/>
      <c r="IUX257" s="461"/>
      <c r="IUY257" s="461"/>
      <c r="IUZ257" s="461"/>
      <c r="IVA257" s="461"/>
      <c r="IVB257" s="461"/>
      <c r="IVC257" s="461"/>
      <c r="IVD257" s="461"/>
      <c r="IVE257" s="461"/>
      <c r="IVF257" s="461"/>
      <c r="IVG257" s="461"/>
      <c r="IVH257" s="461"/>
      <c r="IVI257" s="461"/>
      <c r="IVJ257" s="461"/>
      <c r="IVK257" s="461"/>
      <c r="IVL257" s="461"/>
      <c r="IVM257" s="461"/>
      <c r="IVN257" s="461"/>
      <c r="IVO257" s="461"/>
      <c r="IVP257" s="461"/>
      <c r="IVQ257" s="461"/>
      <c r="IVR257" s="461"/>
      <c r="IVS257" s="461"/>
      <c r="IVT257" s="461"/>
      <c r="IVU257" s="461"/>
      <c r="IVV257" s="461"/>
      <c r="IVW257" s="461"/>
      <c r="IVX257" s="461"/>
      <c r="IVY257" s="461"/>
      <c r="IVZ257" s="461"/>
      <c r="IWA257" s="461"/>
      <c r="IWB257" s="461"/>
      <c r="IWC257" s="461"/>
      <c r="IWD257" s="461"/>
      <c r="IWE257" s="461"/>
      <c r="IWF257" s="461"/>
      <c r="IWG257" s="461"/>
      <c r="IWH257" s="461"/>
      <c r="IWI257" s="461"/>
      <c r="IWJ257" s="461"/>
      <c r="IWK257" s="461"/>
      <c r="IWL257" s="461"/>
      <c r="IWM257" s="461"/>
      <c r="IWN257" s="461"/>
      <c r="IWO257" s="461"/>
      <c r="IWP257" s="461"/>
      <c r="IWQ257" s="461"/>
      <c r="IWR257" s="461"/>
      <c r="IWS257" s="461"/>
      <c r="IWT257" s="461"/>
      <c r="IWU257" s="461"/>
      <c r="IWV257" s="461"/>
      <c r="IWW257" s="461"/>
      <c r="IWX257" s="461"/>
      <c r="IWY257" s="461"/>
      <c r="IWZ257" s="461"/>
      <c r="IXA257" s="461"/>
      <c r="IXB257" s="461"/>
      <c r="IXC257" s="461"/>
      <c r="IXD257" s="461"/>
      <c r="IXE257" s="461"/>
      <c r="IXF257" s="461"/>
      <c r="IXG257" s="461"/>
      <c r="IXH257" s="461"/>
      <c r="IXI257" s="461"/>
      <c r="IXJ257" s="461"/>
      <c r="IXK257" s="461"/>
      <c r="IXL257" s="461"/>
      <c r="IXM257" s="461"/>
      <c r="IXN257" s="461"/>
      <c r="IXO257" s="461"/>
      <c r="IXP257" s="461"/>
      <c r="IXQ257" s="461"/>
      <c r="IXR257" s="461"/>
      <c r="IXS257" s="461"/>
      <c r="IXT257" s="461"/>
      <c r="IXU257" s="461"/>
      <c r="IXV257" s="461"/>
      <c r="IXW257" s="461"/>
      <c r="IXX257" s="461"/>
      <c r="IXY257" s="461"/>
      <c r="IXZ257" s="461"/>
      <c r="IYA257" s="461"/>
      <c r="IYB257" s="461"/>
      <c r="IYC257" s="461"/>
      <c r="IYD257" s="461"/>
      <c r="IYE257" s="461"/>
      <c r="IYF257" s="461"/>
      <c r="IYG257" s="461"/>
      <c r="IYH257" s="461"/>
      <c r="IYI257" s="461"/>
      <c r="IYJ257" s="461"/>
      <c r="IYK257" s="461"/>
      <c r="IYL257" s="461"/>
      <c r="IYM257" s="461"/>
      <c r="IYN257" s="461"/>
      <c r="IYO257" s="461"/>
      <c r="IYP257" s="461"/>
      <c r="IYQ257" s="461"/>
      <c r="IYR257" s="461"/>
      <c r="IYS257" s="461"/>
      <c r="IYT257" s="461"/>
      <c r="IYU257" s="461"/>
      <c r="IYV257" s="461"/>
      <c r="IYW257" s="461"/>
      <c r="IYX257" s="461"/>
      <c r="IYY257" s="461"/>
      <c r="IYZ257" s="461"/>
      <c r="IZA257" s="461"/>
      <c r="IZB257" s="461"/>
      <c r="IZC257" s="461"/>
      <c r="IZD257" s="461"/>
      <c r="IZE257" s="461"/>
      <c r="IZF257" s="461"/>
      <c r="IZG257" s="461"/>
      <c r="IZH257" s="461"/>
      <c r="IZI257" s="461"/>
      <c r="IZJ257" s="461"/>
      <c r="IZK257" s="461"/>
      <c r="IZL257" s="461"/>
      <c r="IZM257" s="461"/>
      <c r="IZN257" s="461"/>
      <c r="IZO257" s="461"/>
      <c r="IZP257" s="461"/>
      <c r="IZQ257" s="461"/>
      <c r="IZR257" s="461"/>
      <c r="IZS257" s="461"/>
      <c r="IZT257" s="461"/>
      <c r="IZU257" s="461"/>
      <c r="IZV257" s="461"/>
      <c r="IZW257" s="461"/>
      <c r="IZX257" s="461"/>
      <c r="IZY257" s="461"/>
      <c r="IZZ257" s="461"/>
      <c r="JAA257" s="461"/>
      <c r="JAB257" s="461"/>
      <c r="JAC257" s="461"/>
      <c r="JAD257" s="461"/>
      <c r="JAE257" s="461"/>
      <c r="JAF257" s="461"/>
      <c r="JAG257" s="461"/>
      <c r="JAH257" s="461"/>
      <c r="JAI257" s="461"/>
      <c r="JAJ257" s="461"/>
      <c r="JAK257" s="461"/>
      <c r="JAL257" s="461"/>
      <c r="JAM257" s="461"/>
      <c r="JAN257" s="461"/>
      <c r="JAO257" s="461"/>
      <c r="JAP257" s="461"/>
      <c r="JAQ257" s="461"/>
      <c r="JAR257" s="461"/>
      <c r="JAS257" s="461"/>
      <c r="JAT257" s="461"/>
      <c r="JAU257" s="461"/>
      <c r="JAV257" s="461"/>
      <c r="JAW257" s="461"/>
      <c r="JAX257" s="461"/>
      <c r="JAY257" s="461"/>
      <c r="JAZ257" s="461"/>
      <c r="JBA257" s="461"/>
      <c r="JBB257" s="461"/>
      <c r="JBC257" s="461"/>
      <c r="JBD257" s="461"/>
      <c r="JBE257" s="461"/>
      <c r="JBF257" s="461"/>
      <c r="JBG257" s="461"/>
      <c r="JBH257" s="461"/>
      <c r="JBI257" s="461"/>
      <c r="JBJ257" s="461"/>
      <c r="JBK257" s="461"/>
      <c r="JBL257" s="461"/>
      <c r="JBM257" s="461"/>
      <c r="JBN257" s="461"/>
      <c r="JBO257" s="461"/>
      <c r="JBP257" s="461"/>
      <c r="JBQ257" s="461"/>
      <c r="JBR257" s="461"/>
      <c r="JBS257" s="461"/>
      <c r="JBT257" s="461"/>
      <c r="JBU257" s="461"/>
      <c r="JBV257" s="461"/>
      <c r="JBW257" s="461"/>
      <c r="JBX257" s="461"/>
      <c r="JBY257" s="461"/>
      <c r="JBZ257" s="461"/>
      <c r="JCA257" s="461"/>
      <c r="JCB257" s="461"/>
      <c r="JCC257" s="461"/>
      <c r="JCD257" s="461"/>
      <c r="JCE257" s="461"/>
      <c r="JCF257" s="461"/>
      <c r="JCG257" s="461"/>
      <c r="JCH257" s="461"/>
      <c r="JCI257" s="461"/>
      <c r="JCJ257" s="461"/>
      <c r="JCK257" s="461"/>
      <c r="JCL257" s="461"/>
      <c r="JCM257" s="461"/>
      <c r="JCN257" s="461"/>
      <c r="JCO257" s="461"/>
      <c r="JCP257" s="461"/>
      <c r="JCQ257" s="461"/>
      <c r="JCR257" s="461"/>
      <c r="JCS257" s="461"/>
      <c r="JCT257" s="461"/>
      <c r="JCU257" s="461"/>
      <c r="JCV257" s="461"/>
      <c r="JCW257" s="461"/>
      <c r="JCX257" s="461"/>
      <c r="JCY257" s="461"/>
      <c r="JCZ257" s="461"/>
      <c r="JDA257" s="461"/>
      <c r="JDB257" s="461"/>
      <c r="JDC257" s="461"/>
      <c r="JDD257" s="461"/>
      <c r="JDE257" s="461"/>
      <c r="JDF257" s="461"/>
      <c r="JDG257" s="461"/>
      <c r="JDH257" s="461"/>
      <c r="JDI257" s="461"/>
      <c r="JDJ257" s="461"/>
      <c r="JDK257" s="461"/>
      <c r="JDL257" s="461"/>
      <c r="JDM257" s="461"/>
      <c r="JDN257" s="461"/>
      <c r="JDO257" s="461"/>
      <c r="JDP257" s="461"/>
      <c r="JDQ257" s="461"/>
      <c r="JDR257" s="461"/>
      <c r="JDS257" s="461"/>
      <c r="JDT257" s="461"/>
      <c r="JDU257" s="461"/>
      <c r="JDV257" s="461"/>
      <c r="JDW257" s="461"/>
      <c r="JDX257" s="461"/>
      <c r="JDY257" s="461"/>
      <c r="JDZ257" s="461"/>
      <c r="JEA257" s="461"/>
      <c r="JEB257" s="461"/>
      <c r="JEC257" s="461"/>
      <c r="JED257" s="461"/>
      <c r="JEE257" s="461"/>
      <c r="JEF257" s="461"/>
      <c r="JEG257" s="461"/>
      <c r="JEH257" s="461"/>
      <c r="JEI257" s="461"/>
      <c r="JEJ257" s="461"/>
      <c r="JEK257" s="461"/>
      <c r="JEL257" s="461"/>
      <c r="JEM257" s="461"/>
      <c r="JEN257" s="461"/>
      <c r="JEO257" s="461"/>
      <c r="JEP257" s="461"/>
      <c r="JEQ257" s="461"/>
      <c r="JER257" s="461"/>
      <c r="JES257" s="461"/>
      <c r="JET257" s="461"/>
      <c r="JEU257" s="461"/>
      <c r="JEV257" s="461"/>
      <c r="JEW257" s="461"/>
      <c r="JEX257" s="461"/>
      <c r="JEY257" s="461"/>
      <c r="JEZ257" s="461"/>
      <c r="JFA257" s="461"/>
      <c r="JFB257" s="461"/>
      <c r="JFC257" s="461"/>
      <c r="JFD257" s="461"/>
      <c r="JFE257" s="461"/>
      <c r="JFF257" s="461"/>
      <c r="JFG257" s="461"/>
      <c r="JFH257" s="461"/>
      <c r="JFI257" s="461"/>
      <c r="JFJ257" s="461"/>
      <c r="JFK257" s="461"/>
      <c r="JFL257" s="461"/>
      <c r="JFM257" s="461"/>
      <c r="JFN257" s="461"/>
      <c r="JFO257" s="461"/>
      <c r="JFP257" s="461"/>
      <c r="JFQ257" s="461"/>
      <c r="JFR257" s="461"/>
      <c r="JFS257" s="461"/>
      <c r="JFT257" s="461"/>
      <c r="JFU257" s="461"/>
      <c r="JFV257" s="461"/>
      <c r="JFW257" s="461"/>
      <c r="JFX257" s="461"/>
      <c r="JFY257" s="461"/>
      <c r="JFZ257" s="461"/>
      <c r="JGA257" s="461"/>
      <c r="JGB257" s="461"/>
      <c r="JGC257" s="461"/>
      <c r="JGD257" s="461"/>
      <c r="JGE257" s="461"/>
      <c r="JGF257" s="461"/>
      <c r="JGG257" s="461"/>
      <c r="JGH257" s="461"/>
      <c r="JGI257" s="461"/>
      <c r="JGJ257" s="461"/>
      <c r="JGK257" s="461"/>
      <c r="JGL257" s="461"/>
      <c r="JGM257" s="461"/>
      <c r="JGN257" s="461"/>
      <c r="JGO257" s="461"/>
      <c r="JGP257" s="461"/>
      <c r="JGQ257" s="461"/>
      <c r="JGR257" s="461"/>
      <c r="JGS257" s="461"/>
      <c r="JGT257" s="461"/>
      <c r="JGU257" s="461"/>
      <c r="JGV257" s="461"/>
      <c r="JGW257" s="461"/>
      <c r="JGX257" s="461"/>
      <c r="JGY257" s="461"/>
      <c r="JGZ257" s="461"/>
      <c r="JHA257" s="461"/>
      <c r="JHB257" s="461"/>
      <c r="JHC257" s="461"/>
      <c r="JHD257" s="461"/>
      <c r="JHE257" s="461"/>
      <c r="JHF257" s="461"/>
      <c r="JHG257" s="461"/>
      <c r="JHH257" s="461"/>
      <c r="JHI257" s="461"/>
      <c r="JHJ257" s="461"/>
      <c r="JHK257" s="461"/>
      <c r="JHL257" s="461"/>
      <c r="JHM257" s="461"/>
      <c r="JHN257" s="461"/>
      <c r="JHO257" s="461"/>
      <c r="JHP257" s="461"/>
      <c r="JHQ257" s="461"/>
      <c r="JHR257" s="461"/>
      <c r="JHS257" s="461"/>
      <c r="JHT257" s="461"/>
      <c r="JHU257" s="461"/>
      <c r="JHV257" s="461"/>
      <c r="JHW257" s="461"/>
      <c r="JHX257" s="461"/>
      <c r="JHY257" s="461"/>
      <c r="JHZ257" s="461"/>
      <c r="JIA257" s="461"/>
      <c r="JIB257" s="461"/>
      <c r="JIC257" s="461"/>
      <c r="JID257" s="461"/>
      <c r="JIE257" s="461"/>
      <c r="JIF257" s="461"/>
      <c r="JIG257" s="461"/>
      <c r="JIH257" s="461"/>
      <c r="JII257" s="461"/>
      <c r="JIJ257" s="461"/>
      <c r="JIK257" s="461"/>
      <c r="JIL257" s="461"/>
      <c r="JIM257" s="461"/>
      <c r="JIN257" s="461"/>
      <c r="JIO257" s="461"/>
      <c r="JIP257" s="461"/>
      <c r="JIQ257" s="461"/>
      <c r="JIR257" s="461"/>
      <c r="JIS257" s="461"/>
      <c r="JIT257" s="461"/>
      <c r="JIU257" s="461"/>
      <c r="JIV257" s="461"/>
      <c r="JIW257" s="461"/>
      <c r="JIX257" s="461"/>
      <c r="JIY257" s="461"/>
      <c r="JIZ257" s="461"/>
      <c r="JJA257" s="461"/>
      <c r="JJB257" s="461"/>
      <c r="JJC257" s="461"/>
      <c r="JJD257" s="461"/>
      <c r="JJE257" s="461"/>
      <c r="JJF257" s="461"/>
      <c r="JJG257" s="461"/>
      <c r="JJH257" s="461"/>
      <c r="JJI257" s="461"/>
      <c r="JJJ257" s="461"/>
      <c r="JJK257" s="461"/>
      <c r="JJL257" s="461"/>
      <c r="JJM257" s="461"/>
      <c r="JJN257" s="461"/>
      <c r="JJO257" s="461"/>
      <c r="JJP257" s="461"/>
      <c r="JJQ257" s="461"/>
      <c r="JJR257" s="461"/>
      <c r="JJS257" s="461"/>
      <c r="JJT257" s="461"/>
      <c r="JJU257" s="461"/>
      <c r="JJV257" s="461"/>
      <c r="JJW257" s="461"/>
      <c r="JJX257" s="461"/>
      <c r="JJY257" s="461"/>
      <c r="JJZ257" s="461"/>
      <c r="JKA257" s="461"/>
      <c r="JKB257" s="461"/>
      <c r="JKC257" s="461"/>
      <c r="JKD257" s="461"/>
      <c r="JKE257" s="461"/>
      <c r="JKF257" s="461"/>
      <c r="JKG257" s="461"/>
      <c r="JKH257" s="461"/>
      <c r="JKI257" s="461"/>
      <c r="JKJ257" s="461"/>
      <c r="JKK257" s="461"/>
      <c r="JKL257" s="461"/>
      <c r="JKM257" s="461"/>
      <c r="JKN257" s="461"/>
      <c r="JKO257" s="461"/>
      <c r="JKP257" s="461"/>
      <c r="JKQ257" s="461"/>
      <c r="JKR257" s="461"/>
      <c r="JKS257" s="461"/>
      <c r="JKT257" s="461"/>
      <c r="JKU257" s="461"/>
      <c r="JKV257" s="461"/>
      <c r="JKW257" s="461"/>
      <c r="JKX257" s="461"/>
      <c r="JKY257" s="461"/>
      <c r="JKZ257" s="461"/>
      <c r="JLA257" s="461"/>
      <c r="JLB257" s="461"/>
      <c r="JLC257" s="461"/>
      <c r="JLD257" s="461"/>
      <c r="JLE257" s="461"/>
      <c r="JLF257" s="461"/>
      <c r="JLG257" s="461"/>
      <c r="JLH257" s="461"/>
      <c r="JLI257" s="461"/>
      <c r="JLJ257" s="461"/>
      <c r="JLK257" s="461"/>
      <c r="JLL257" s="461"/>
      <c r="JLM257" s="461"/>
      <c r="JLN257" s="461"/>
      <c r="JLO257" s="461"/>
      <c r="JLP257" s="461"/>
      <c r="JLQ257" s="461"/>
      <c r="JLR257" s="461"/>
      <c r="JLS257" s="461"/>
      <c r="JLT257" s="461"/>
      <c r="JLU257" s="461"/>
      <c r="JLV257" s="461"/>
      <c r="JLW257" s="461"/>
      <c r="JLX257" s="461"/>
      <c r="JLY257" s="461"/>
      <c r="JLZ257" s="461"/>
      <c r="JMA257" s="461"/>
      <c r="JMB257" s="461"/>
      <c r="JMC257" s="461"/>
      <c r="JMD257" s="461"/>
      <c r="JME257" s="461"/>
      <c r="JMF257" s="461"/>
      <c r="JMG257" s="461"/>
      <c r="JMH257" s="461"/>
      <c r="JMI257" s="461"/>
      <c r="JMJ257" s="461"/>
      <c r="JMK257" s="461"/>
      <c r="JML257" s="461"/>
      <c r="JMM257" s="461"/>
      <c r="JMN257" s="461"/>
      <c r="JMO257" s="461"/>
      <c r="JMP257" s="461"/>
      <c r="JMQ257" s="461"/>
      <c r="JMR257" s="461"/>
      <c r="JMS257" s="461"/>
      <c r="JMT257" s="461"/>
      <c r="JMU257" s="461"/>
      <c r="JMV257" s="461"/>
      <c r="JMW257" s="461"/>
      <c r="JMX257" s="461"/>
      <c r="JMY257" s="461"/>
      <c r="JMZ257" s="461"/>
      <c r="JNA257" s="461"/>
      <c r="JNB257" s="461"/>
      <c r="JNC257" s="461"/>
      <c r="JND257" s="461"/>
      <c r="JNE257" s="461"/>
      <c r="JNF257" s="461"/>
      <c r="JNG257" s="461"/>
      <c r="JNH257" s="461"/>
      <c r="JNI257" s="461"/>
      <c r="JNJ257" s="461"/>
      <c r="JNK257" s="461"/>
      <c r="JNL257" s="461"/>
      <c r="JNM257" s="461"/>
      <c r="JNN257" s="461"/>
      <c r="JNO257" s="461"/>
      <c r="JNP257" s="461"/>
      <c r="JNQ257" s="461"/>
      <c r="JNR257" s="461"/>
      <c r="JNS257" s="461"/>
      <c r="JNT257" s="461"/>
      <c r="JNU257" s="461"/>
      <c r="JNV257" s="461"/>
      <c r="JNW257" s="461"/>
      <c r="JNX257" s="461"/>
      <c r="JNY257" s="461"/>
      <c r="JNZ257" s="461"/>
      <c r="JOA257" s="461"/>
      <c r="JOB257" s="461"/>
      <c r="JOC257" s="461"/>
      <c r="JOD257" s="461"/>
      <c r="JOE257" s="461"/>
      <c r="JOF257" s="461"/>
      <c r="JOG257" s="461"/>
      <c r="JOH257" s="461"/>
      <c r="JOI257" s="461"/>
      <c r="JOJ257" s="461"/>
      <c r="JOK257" s="461"/>
      <c r="JOL257" s="461"/>
      <c r="JOM257" s="461"/>
      <c r="JON257" s="461"/>
      <c r="JOO257" s="461"/>
      <c r="JOP257" s="461"/>
      <c r="JOQ257" s="461"/>
      <c r="JOR257" s="461"/>
      <c r="JOS257" s="461"/>
      <c r="JOT257" s="461"/>
      <c r="JOU257" s="461"/>
      <c r="JOV257" s="461"/>
      <c r="JOW257" s="461"/>
      <c r="JOX257" s="461"/>
      <c r="JOY257" s="461"/>
      <c r="JOZ257" s="461"/>
      <c r="JPA257" s="461"/>
      <c r="JPB257" s="461"/>
      <c r="JPC257" s="461"/>
      <c r="JPD257" s="461"/>
      <c r="JPE257" s="461"/>
      <c r="JPF257" s="461"/>
      <c r="JPG257" s="461"/>
      <c r="JPH257" s="461"/>
      <c r="JPI257" s="461"/>
      <c r="JPJ257" s="461"/>
      <c r="JPK257" s="461"/>
      <c r="JPL257" s="461"/>
      <c r="JPM257" s="461"/>
      <c r="JPN257" s="461"/>
      <c r="JPO257" s="461"/>
      <c r="JPP257" s="461"/>
      <c r="JPQ257" s="461"/>
      <c r="JPR257" s="461"/>
      <c r="JPS257" s="461"/>
      <c r="JPT257" s="461"/>
      <c r="JPU257" s="461"/>
      <c r="JPV257" s="461"/>
      <c r="JPW257" s="461"/>
      <c r="JPX257" s="461"/>
      <c r="JPY257" s="461"/>
      <c r="JPZ257" s="461"/>
      <c r="JQA257" s="461"/>
      <c r="JQB257" s="461"/>
      <c r="JQC257" s="461"/>
      <c r="JQD257" s="461"/>
      <c r="JQE257" s="461"/>
      <c r="JQF257" s="461"/>
      <c r="JQG257" s="461"/>
      <c r="JQH257" s="461"/>
      <c r="JQI257" s="461"/>
      <c r="JQJ257" s="461"/>
      <c r="JQK257" s="461"/>
      <c r="JQL257" s="461"/>
      <c r="JQM257" s="461"/>
      <c r="JQN257" s="461"/>
      <c r="JQO257" s="461"/>
      <c r="JQP257" s="461"/>
      <c r="JQQ257" s="461"/>
      <c r="JQR257" s="461"/>
      <c r="JQS257" s="461"/>
      <c r="JQT257" s="461"/>
      <c r="JQU257" s="461"/>
      <c r="JQV257" s="461"/>
      <c r="JQW257" s="461"/>
      <c r="JQX257" s="461"/>
      <c r="JQY257" s="461"/>
      <c r="JQZ257" s="461"/>
      <c r="JRA257" s="461"/>
      <c r="JRB257" s="461"/>
      <c r="JRC257" s="461"/>
      <c r="JRD257" s="461"/>
      <c r="JRE257" s="461"/>
      <c r="JRF257" s="461"/>
      <c r="JRG257" s="461"/>
      <c r="JRH257" s="461"/>
      <c r="JRI257" s="461"/>
      <c r="JRJ257" s="461"/>
      <c r="JRK257" s="461"/>
      <c r="JRL257" s="461"/>
      <c r="JRM257" s="461"/>
      <c r="JRN257" s="461"/>
      <c r="JRO257" s="461"/>
      <c r="JRP257" s="461"/>
      <c r="JRQ257" s="461"/>
      <c r="JRR257" s="461"/>
      <c r="JRS257" s="461"/>
      <c r="JRT257" s="461"/>
      <c r="JRU257" s="461"/>
      <c r="JRV257" s="461"/>
      <c r="JRW257" s="461"/>
      <c r="JRX257" s="461"/>
      <c r="JRY257" s="461"/>
      <c r="JRZ257" s="461"/>
      <c r="JSA257" s="461"/>
      <c r="JSB257" s="461"/>
      <c r="JSC257" s="461"/>
      <c r="JSD257" s="461"/>
      <c r="JSE257" s="461"/>
      <c r="JSF257" s="461"/>
      <c r="JSG257" s="461"/>
      <c r="JSH257" s="461"/>
      <c r="JSI257" s="461"/>
      <c r="JSJ257" s="461"/>
      <c r="JSK257" s="461"/>
      <c r="JSL257" s="461"/>
      <c r="JSM257" s="461"/>
      <c r="JSN257" s="461"/>
      <c r="JSO257" s="461"/>
      <c r="JSP257" s="461"/>
      <c r="JSQ257" s="461"/>
      <c r="JSR257" s="461"/>
      <c r="JSS257" s="461"/>
      <c r="JST257" s="461"/>
      <c r="JSU257" s="461"/>
      <c r="JSV257" s="461"/>
      <c r="JSW257" s="461"/>
      <c r="JSX257" s="461"/>
      <c r="JSY257" s="461"/>
      <c r="JSZ257" s="461"/>
      <c r="JTA257" s="461"/>
      <c r="JTB257" s="461"/>
      <c r="JTC257" s="461"/>
      <c r="JTD257" s="461"/>
      <c r="JTE257" s="461"/>
      <c r="JTF257" s="461"/>
      <c r="JTG257" s="461"/>
      <c r="JTH257" s="461"/>
      <c r="JTI257" s="461"/>
      <c r="JTJ257" s="461"/>
      <c r="JTK257" s="461"/>
      <c r="JTL257" s="461"/>
      <c r="JTM257" s="461"/>
      <c r="JTN257" s="461"/>
      <c r="JTO257" s="461"/>
      <c r="JTP257" s="461"/>
      <c r="JTQ257" s="461"/>
      <c r="JTR257" s="461"/>
      <c r="JTS257" s="461"/>
      <c r="JTT257" s="461"/>
      <c r="JTU257" s="461"/>
      <c r="JTV257" s="461"/>
      <c r="JTW257" s="461"/>
      <c r="JTX257" s="461"/>
      <c r="JTY257" s="461"/>
      <c r="JTZ257" s="461"/>
      <c r="JUA257" s="461"/>
      <c r="JUB257" s="461"/>
      <c r="JUC257" s="461"/>
      <c r="JUD257" s="461"/>
      <c r="JUE257" s="461"/>
      <c r="JUF257" s="461"/>
      <c r="JUG257" s="461"/>
      <c r="JUH257" s="461"/>
      <c r="JUI257" s="461"/>
      <c r="JUJ257" s="461"/>
      <c r="JUK257" s="461"/>
      <c r="JUL257" s="461"/>
      <c r="JUM257" s="461"/>
      <c r="JUN257" s="461"/>
      <c r="JUO257" s="461"/>
      <c r="JUP257" s="461"/>
      <c r="JUQ257" s="461"/>
      <c r="JUR257" s="461"/>
      <c r="JUS257" s="461"/>
      <c r="JUT257" s="461"/>
      <c r="JUU257" s="461"/>
      <c r="JUV257" s="461"/>
      <c r="JUW257" s="461"/>
      <c r="JUX257" s="461"/>
      <c r="JUY257" s="461"/>
      <c r="JUZ257" s="461"/>
      <c r="JVA257" s="461"/>
      <c r="JVB257" s="461"/>
      <c r="JVC257" s="461"/>
      <c r="JVD257" s="461"/>
      <c r="JVE257" s="461"/>
      <c r="JVF257" s="461"/>
      <c r="JVG257" s="461"/>
      <c r="JVH257" s="461"/>
      <c r="JVI257" s="461"/>
      <c r="JVJ257" s="461"/>
      <c r="JVK257" s="461"/>
      <c r="JVL257" s="461"/>
      <c r="JVM257" s="461"/>
      <c r="JVN257" s="461"/>
      <c r="JVO257" s="461"/>
      <c r="JVP257" s="461"/>
      <c r="JVQ257" s="461"/>
      <c r="JVR257" s="461"/>
      <c r="JVS257" s="461"/>
      <c r="JVT257" s="461"/>
      <c r="JVU257" s="461"/>
      <c r="JVV257" s="461"/>
      <c r="JVW257" s="461"/>
      <c r="JVX257" s="461"/>
      <c r="JVY257" s="461"/>
      <c r="JVZ257" s="461"/>
      <c r="JWA257" s="461"/>
      <c r="JWB257" s="461"/>
      <c r="JWC257" s="461"/>
      <c r="JWD257" s="461"/>
      <c r="JWE257" s="461"/>
      <c r="JWF257" s="461"/>
      <c r="JWG257" s="461"/>
      <c r="JWH257" s="461"/>
      <c r="JWI257" s="461"/>
      <c r="JWJ257" s="461"/>
      <c r="JWK257" s="461"/>
      <c r="JWL257" s="461"/>
      <c r="JWM257" s="461"/>
      <c r="JWN257" s="461"/>
      <c r="JWO257" s="461"/>
      <c r="JWP257" s="461"/>
      <c r="JWQ257" s="461"/>
      <c r="JWR257" s="461"/>
      <c r="JWS257" s="461"/>
      <c r="JWT257" s="461"/>
      <c r="JWU257" s="461"/>
      <c r="JWV257" s="461"/>
      <c r="JWW257" s="461"/>
      <c r="JWX257" s="461"/>
      <c r="JWY257" s="461"/>
      <c r="JWZ257" s="461"/>
      <c r="JXA257" s="461"/>
      <c r="JXB257" s="461"/>
      <c r="JXC257" s="461"/>
      <c r="JXD257" s="461"/>
      <c r="JXE257" s="461"/>
      <c r="JXF257" s="461"/>
      <c r="JXG257" s="461"/>
      <c r="JXH257" s="461"/>
      <c r="JXI257" s="461"/>
      <c r="JXJ257" s="461"/>
      <c r="JXK257" s="461"/>
      <c r="JXL257" s="461"/>
      <c r="JXM257" s="461"/>
      <c r="JXN257" s="461"/>
      <c r="JXO257" s="461"/>
      <c r="JXP257" s="461"/>
      <c r="JXQ257" s="461"/>
      <c r="JXR257" s="461"/>
      <c r="JXS257" s="461"/>
      <c r="JXT257" s="461"/>
      <c r="JXU257" s="461"/>
      <c r="JXV257" s="461"/>
      <c r="JXW257" s="461"/>
      <c r="JXX257" s="461"/>
      <c r="JXY257" s="461"/>
      <c r="JXZ257" s="461"/>
      <c r="JYA257" s="461"/>
      <c r="JYB257" s="461"/>
      <c r="JYC257" s="461"/>
      <c r="JYD257" s="461"/>
      <c r="JYE257" s="461"/>
      <c r="JYF257" s="461"/>
      <c r="JYG257" s="461"/>
      <c r="JYH257" s="461"/>
      <c r="JYI257" s="461"/>
      <c r="JYJ257" s="461"/>
      <c r="JYK257" s="461"/>
      <c r="JYL257" s="461"/>
      <c r="JYM257" s="461"/>
      <c r="JYN257" s="461"/>
      <c r="JYO257" s="461"/>
      <c r="JYP257" s="461"/>
      <c r="JYQ257" s="461"/>
      <c r="JYR257" s="461"/>
      <c r="JYS257" s="461"/>
      <c r="JYT257" s="461"/>
      <c r="JYU257" s="461"/>
      <c r="JYV257" s="461"/>
      <c r="JYW257" s="461"/>
      <c r="JYX257" s="461"/>
      <c r="JYY257" s="461"/>
      <c r="JYZ257" s="461"/>
      <c r="JZA257" s="461"/>
      <c r="JZB257" s="461"/>
      <c r="JZC257" s="461"/>
      <c r="JZD257" s="461"/>
      <c r="JZE257" s="461"/>
      <c r="JZF257" s="461"/>
      <c r="JZG257" s="461"/>
      <c r="JZH257" s="461"/>
      <c r="JZI257" s="461"/>
      <c r="JZJ257" s="461"/>
      <c r="JZK257" s="461"/>
      <c r="JZL257" s="461"/>
      <c r="JZM257" s="461"/>
      <c r="JZN257" s="461"/>
      <c r="JZO257" s="461"/>
      <c r="JZP257" s="461"/>
      <c r="JZQ257" s="461"/>
      <c r="JZR257" s="461"/>
      <c r="JZS257" s="461"/>
      <c r="JZT257" s="461"/>
      <c r="JZU257" s="461"/>
      <c r="JZV257" s="461"/>
      <c r="JZW257" s="461"/>
      <c r="JZX257" s="461"/>
      <c r="JZY257" s="461"/>
      <c r="JZZ257" s="461"/>
      <c r="KAA257" s="461"/>
      <c r="KAB257" s="461"/>
      <c r="KAC257" s="461"/>
      <c r="KAD257" s="461"/>
      <c r="KAE257" s="461"/>
      <c r="KAF257" s="461"/>
      <c r="KAG257" s="461"/>
      <c r="KAH257" s="461"/>
      <c r="KAI257" s="461"/>
      <c r="KAJ257" s="461"/>
      <c r="KAK257" s="461"/>
      <c r="KAL257" s="461"/>
      <c r="KAM257" s="461"/>
      <c r="KAN257" s="461"/>
      <c r="KAO257" s="461"/>
      <c r="KAP257" s="461"/>
      <c r="KAQ257" s="461"/>
      <c r="KAR257" s="461"/>
      <c r="KAS257" s="461"/>
      <c r="KAT257" s="461"/>
      <c r="KAU257" s="461"/>
      <c r="KAV257" s="461"/>
      <c r="KAW257" s="461"/>
      <c r="KAX257" s="461"/>
      <c r="KAY257" s="461"/>
      <c r="KAZ257" s="461"/>
      <c r="KBA257" s="461"/>
      <c r="KBB257" s="461"/>
      <c r="KBC257" s="461"/>
      <c r="KBD257" s="461"/>
      <c r="KBE257" s="461"/>
      <c r="KBF257" s="461"/>
      <c r="KBG257" s="461"/>
      <c r="KBH257" s="461"/>
      <c r="KBI257" s="461"/>
      <c r="KBJ257" s="461"/>
      <c r="KBK257" s="461"/>
      <c r="KBL257" s="461"/>
      <c r="KBM257" s="461"/>
      <c r="KBN257" s="461"/>
      <c r="KBO257" s="461"/>
      <c r="KBP257" s="461"/>
      <c r="KBQ257" s="461"/>
      <c r="KBR257" s="461"/>
      <c r="KBS257" s="461"/>
      <c r="KBT257" s="461"/>
      <c r="KBU257" s="461"/>
      <c r="KBV257" s="461"/>
      <c r="KBW257" s="461"/>
      <c r="KBX257" s="461"/>
      <c r="KBY257" s="461"/>
      <c r="KBZ257" s="461"/>
      <c r="KCA257" s="461"/>
      <c r="KCB257" s="461"/>
      <c r="KCC257" s="461"/>
      <c r="KCD257" s="461"/>
      <c r="KCE257" s="461"/>
      <c r="KCF257" s="461"/>
      <c r="KCG257" s="461"/>
      <c r="KCH257" s="461"/>
      <c r="KCI257" s="461"/>
      <c r="KCJ257" s="461"/>
      <c r="KCK257" s="461"/>
      <c r="KCL257" s="461"/>
      <c r="KCM257" s="461"/>
      <c r="KCN257" s="461"/>
      <c r="KCO257" s="461"/>
      <c r="KCP257" s="461"/>
      <c r="KCQ257" s="461"/>
      <c r="KCR257" s="461"/>
      <c r="KCS257" s="461"/>
      <c r="KCT257" s="461"/>
      <c r="KCU257" s="461"/>
      <c r="KCV257" s="461"/>
      <c r="KCW257" s="461"/>
      <c r="KCX257" s="461"/>
      <c r="KCY257" s="461"/>
      <c r="KCZ257" s="461"/>
      <c r="KDA257" s="461"/>
      <c r="KDB257" s="461"/>
      <c r="KDC257" s="461"/>
      <c r="KDD257" s="461"/>
      <c r="KDE257" s="461"/>
      <c r="KDF257" s="461"/>
      <c r="KDG257" s="461"/>
      <c r="KDH257" s="461"/>
      <c r="KDI257" s="461"/>
      <c r="KDJ257" s="461"/>
      <c r="KDK257" s="461"/>
      <c r="KDL257" s="461"/>
      <c r="KDM257" s="461"/>
      <c r="KDN257" s="461"/>
      <c r="KDO257" s="461"/>
      <c r="KDP257" s="461"/>
      <c r="KDQ257" s="461"/>
      <c r="KDR257" s="461"/>
      <c r="KDS257" s="461"/>
      <c r="KDT257" s="461"/>
      <c r="KDU257" s="461"/>
      <c r="KDV257" s="461"/>
      <c r="KDW257" s="461"/>
      <c r="KDX257" s="461"/>
      <c r="KDY257" s="461"/>
      <c r="KDZ257" s="461"/>
      <c r="KEA257" s="461"/>
      <c r="KEB257" s="461"/>
      <c r="KEC257" s="461"/>
      <c r="KED257" s="461"/>
      <c r="KEE257" s="461"/>
      <c r="KEF257" s="461"/>
      <c r="KEG257" s="461"/>
      <c r="KEH257" s="461"/>
      <c r="KEI257" s="461"/>
      <c r="KEJ257" s="461"/>
      <c r="KEK257" s="461"/>
      <c r="KEL257" s="461"/>
      <c r="KEM257" s="461"/>
      <c r="KEN257" s="461"/>
      <c r="KEO257" s="461"/>
      <c r="KEP257" s="461"/>
      <c r="KEQ257" s="461"/>
      <c r="KER257" s="461"/>
      <c r="KES257" s="461"/>
      <c r="KET257" s="461"/>
      <c r="KEU257" s="461"/>
      <c r="KEV257" s="461"/>
      <c r="KEW257" s="461"/>
      <c r="KEX257" s="461"/>
      <c r="KEY257" s="461"/>
      <c r="KEZ257" s="461"/>
      <c r="KFA257" s="461"/>
      <c r="KFB257" s="461"/>
      <c r="KFC257" s="461"/>
      <c r="KFD257" s="461"/>
      <c r="KFE257" s="461"/>
      <c r="KFF257" s="461"/>
      <c r="KFG257" s="461"/>
      <c r="KFH257" s="461"/>
      <c r="KFI257" s="461"/>
      <c r="KFJ257" s="461"/>
      <c r="KFK257" s="461"/>
      <c r="KFL257" s="461"/>
      <c r="KFM257" s="461"/>
      <c r="KFN257" s="461"/>
      <c r="KFO257" s="461"/>
      <c r="KFP257" s="461"/>
      <c r="KFQ257" s="461"/>
      <c r="KFR257" s="461"/>
      <c r="KFS257" s="461"/>
      <c r="KFT257" s="461"/>
      <c r="KFU257" s="461"/>
      <c r="KFV257" s="461"/>
      <c r="KFW257" s="461"/>
      <c r="KFX257" s="461"/>
      <c r="KFY257" s="461"/>
      <c r="KFZ257" s="461"/>
      <c r="KGA257" s="461"/>
      <c r="KGB257" s="461"/>
      <c r="KGC257" s="461"/>
      <c r="KGD257" s="461"/>
      <c r="KGE257" s="461"/>
      <c r="KGF257" s="461"/>
      <c r="KGG257" s="461"/>
      <c r="KGH257" s="461"/>
      <c r="KGI257" s="461"/>
      <c r="KGJ257" s="461"/>
      <c r="KGK257" s="461"/>
      <c r="KGL257" s="461"/>
      <c r="KGM257" s="461"/>
      <c r="KGN257" s="461"/>
      <c r="KGO257" s="461"/>
      <c r="KGP257" s="461"/>
      <c r="KGQ257" s="461"/>
      <c r="KGR257" s="461"/>
      <c r="KGS257" s="461"/>
      <c r="KGT257" s="461"/>
      <c r="KGU257" s="461"/>
      <c r="KGV257" s="461"/>
      <c r="KGW257" s="461"/>
      <c r="KGX257" s="461"/>
      <c r="KGY257" s="461"/>
      <c r="KGZ257" s="461"/>
      <c r="KHA257" s="461"/>
      <c r="KHB257" s="461"/>
      <c r="KHC257" s="461"/>
      <c r="KHD257" s="461"/>
      <c r="KHE257" s="461"/>
      <c r="KHF257" s="461"/>
      <c r="KHG257" s="461"/>
      <c r="KHH257" s="461"/>
      <c r="KHI257" s="461"/>
      <c r="KHJ257" s="461"/>
      <c r="KHK257" s="461"/>
      <c r="KHL257" s="461"/>
      <c r="KHM257" s="461"/>
      <c r="KHN257" s="461"/>
      <c r="KHO257" s="461"/>
      <c r="KHP257" s="461"/>
      <c r="KHQ257" s="461"/>
      <c r="KHR257" s="461"/>
      <c r="KHS257" s="461"/>
      <c r="KHT257" s="461"/>
      <c r="KHU257" s="461"/>
      <c r="KHV257" s="461"/>
      <c r="KHW257" s="461"/>
      <c r="KHX257" s="461"/>
      <c r="KHY257" s="461"/>
      <c r="KHZ257" s="461"/>
      <c r="KIA257" s="461"/>
      <c r="KIB257" s="461"/>
      <c r="KIC257" s="461"/>
      <c r="KID257" s="461"/>
      <c r="KIE257" s="461"/>
      <c r="KIF257" s="461"/>
      <c r="KIG257" s="461"/>
      <c r="KIH257" s="461"/>
      <c r="KII257" s="461"/>
      <c r="KIJ257" s="461"/>
      <c r="KIK257" s="461"/>
      <c r="KIL257" s="461"/>
      <c r="KIM257" s="461"/>
      <c r="KIN257" s="461"/>
      <c r="KIO257" s="461"/>
      <c r="KIP257" s="461"/>
      <c r="KIQ257" s="461"/>
      <c r="KIR257" s="461"/>
      <c r="KIS257" s="461"/>
      <c r="KIT257" s="461"/>
      <c r="KIU257" s="461"/>
      <c r="KIV257" s="461"/>
      <c r="KIW257" s="461"/>
      <c r="KIX257" s="461"/>
      <c r="KIY257" s="461"/>
      <c r="KIZ257" s="461"/>
      <c r="KJA257" s="461"/>
      <c r="KJB257" s="461"/>
      <c r="KJC257" s="461"/>
      <c r="KJD257" s="461"/>
      <c r="KJE257" s="461"/>
      <c r="KJF257" s="461"/>
      <c r="KJG257" s="461"/>
      <c r="KJH257" s="461"/>
      <c r="KJI257" s="461"/>
      <c r="KJJ257" s="461"/>
      <c r="KJK257" s="461"/>
      <c r="KJL257" s="461"/>
      <c r="KJM257" s="461"/>
      <c r="KJN257" s="461"/>
      <c r="KJO257" s="461"/>
      <c r="KJP257" s="461"/>
      <c r="KJQ257" s="461"/>
      <c r="KJR257" s="461"/>
      <c r="KJS257" s="461"/>
      <c r="KJT257" s="461"/>
      <c r="KJU257" s="461"/>
      <c r="KJV257" s="461"/>
      <c r="KJW257" s="461"/>
      <c r="KJX257" s="461"/>
      <c r="KJY257" s="461"/>
      <c r="KJZ257" s="461"/>
      <c r="KKA257" s="461"/>
      <c r="KKB257" s="461"/>
      <c r="KKC257" s="461"/>
      <c r="KKD257" s="461"/>
      <c r="KKE257" s="461"/>
      <c r="KKF257" s="461"/>
      <c r="KKG257" s="461"/>
      <c r="KKH257" s="461"/>
      <c r="KKI257" s="461"/>
      <c r="KKJ257" s="461"/>
      <c r="KKK257" s="461"/>
      <c r="KKL257" s="461"/>
      <c r="KKM257" s="461"/>
      <c r="KKN257" s="461"/>
      <c r="KKO257" s="461"/>
      <c r="KKP257" s="461"/>
      <c r="KKQ257" s="461"/>
      <c r="KKR257" s="461"/>
      <c r="KKS257" s="461"/>
      <c r="KKT257" s="461"/>
      <c r="KKU257" s="461"/>
      <c r="KKV257" s="461"/>
      <c r="KKW257" s="461"/>
      <c r="KKX257" s="461"/>
      <c r="KKY257" s="461"/>
      <c r="KKZ257" s="461"/>
      <c r="KLA257" s="461"/>
      <c r="KLB257" s="461"/>
      <c r="KLC257" s="461"/>
      <c r="KLD257" s="461"/>
      <c r="KLE257" s="461"/>
      <c r="KLF257" s="461"/>
      <c r="KLG257" s="461"/>
      <c r="KLH257" s="461"/>
      <c r="KLI257" s="461"/>
      <c r="KLJ257" s="461"/>
      <c r="KLK257" s="461"/>
      <c r="KLL257" s="461"/>
      <c r="KLM257" s="461"/>
      <c r="KLN257" s="461"/>
      <c r="KLO257" s="461"/>
      <c r="KLP257" s="461"/>
      <c r="KLQ257" s="461"/>
      <c r="KLR257" s="461"/>
      <c r="KLS257" s="461"/>
      <c r="KLT257" s="461"/>
      <c r="KLU257" s="461"/>
      <c r="KLV257" s="461"/>
      <c r="KLW257" s="461"/>
      <c r="KLX257" s="461"/>
      <c r="KLY257" s="461"/>
      <c r="KLZ257" s="461"/>
      <c r="KMA257" s="461"/>
      <c r="KMB257" s="461"/>
      <c r="KMC257" s="461"/>
      <c r="KMD257" s="461"/>
      <c r="KME257" s="461"/>
      <c r="KMF257" s="461"/>
      <c r="KMG257" s="461"/>
      <c r="KMH257" s="461"/>
      <c r="KMI257" s="461"/>
      <c r="KMJ257" s="461"/>
      <c r="KMK257" s="461"/>
      <c r="KML257" s="461"/>
      <c r="KMM257" s="461"/>
      <c r="KMN257" s="461"/>
      <c r="KMO257" s="461"/>
      <c r="KMP257" s="461"/>
      <c r="KMQ257" s="461"/>
      <c r="KMR257" s="461"/>
      <c r="KMS257" s="461"/>
      <c r="KMT257" s="461"/>
      <c r="KMU257" s="461"/>
      <c r="KMV257" s="461"/>
      <c r="KMW257" s="461"/>
      <c r="KMX257" s="461"/>
      <c r="KMY257" s="461"/>
      <c r="KMZ257" s="461"/>
      <c r="KNA257" s="461"/>
      <c r="KNB257" s="461"/>
      <c r="KNC257" s="461"/>
      <c r="KND257" s="461"/>
      <c r="KNE257" s="461"/>
      <c r="KNF257" s="461"/>
      <c r="KNG257" s="461"/>
      <c r="KNH257" s="461"/>
      <c r="KNI257" s="461"/>
      <c r="KNJ257" s="461"/>
      <c r="KNK257" s="461"/>
      <c r="KNL257" s="461"/>
      <c r="KNM257" s="461"/>
      <c r="KNN257" s="461"/>
      <c r="KNO257" s="461"/>
      <c r="KNP257" s="461"/>
      <c r="KNQ257" s="461"/>
      <c r="KNR257" s="461"/>
      <c r="KNS257" s="461"/>
      <c r="KNT257" s="461"/>
      <c r="KNU257" s="461"/>
      <c r="KNV257" s="461"/>
      <c r="KNW257" s="461"/>
      <c r="KNX257" s="461"/>
      <c r="KNY257" s="461"/>
      <c r="KNZ257" s="461"/>
      <c r="KOA257" s="461"/>
      <c r="KOB257" s="461"/>
      <c r="KOC257" s="461"/>
      <c r="KOD257" s="461"/>
      <c r="KOE257" s="461"/>
      <c r="KOF257" s="461"/>
      <c r="KOG257" s="461"/>
      <c r="KOH257" s="461"/>
      <c r="KOI257" s="461"/>
      <c r="KOJ257" s="461"/>
      <c r="KOK257" s="461"/>
      <c r="KOL257" s="461"/>
      <c r="KOM257" s="461"/>
      <c r="KON257" s="461"/>
      <c r="KOO257" s="461"/>
      <c r="KOP257" s="461"/>
      <c r="KOQ257" s="461"/>
      <c r="KOR257" s="461"/>
      <c r="KOS257" s="461"/>
      <c r="KOT257" s="461"/>
      <c r="KOU257" s="461"/>
      <c r="KOV257" s="461"/>
      <c r="KOW257" s="461"/>
      <c r="KOX257" s="461"/>
      <c r="KOY257" s="461"/>
      <c r="KOZ257" s="461"/>
      <c r="KPA257" s="461"/>
      <c r="KPB257" s="461"/>
      <c r="KPC257" s="461"/>
      <c r="KPD257" s="461"/>
      <c r="KPE257" s="461"/>
      <c r="KPF257" s="461"/>
      <c r="KPG257" s="461"/>
      <c r="KPH257" s="461"/>
      <c r="KPI257" s="461"/>
      <c r="KPJ257" s="461"/>
      <c r="KPK257" s="461"/>
      <c r="KPL257" s="461"/>
      <c r="KPM257" s="461"/>
      <c r="KPN257" s="461"/>
      <c r="KPO257" s="461"/>
      <c r="KPP257" s="461"/>
      <c r="KPQ257" s="461"/>
      <c r="KPR257" s="461"/>
      <c r="KPS257" s="461"/>
      <c r="KPT257" s="461"/>
      <c r="KPU257" s="461"/>
      <c r="KPV257" s="461"/>
      <c r="KPW257" s="461"/>
      <c r="KPX257" s="461"/>
      <c r="KPY257" s="461"/>
      <c r="KPZ257" s="461"/>
      <c r="KQA257" s="461"/>
      <c r="KQB257" s="461"/>
      <c r="KQC257" s="461"/>
      <c r="KQD257" s="461"/>
      <c r="KQE257" s="461"/>
      <c r="KQF257" s="461"/>
      <c r="KQG257" s="461"/>
      <c r="KQH257" s="461"/>
      <c r="KQI257" s="461"/>
      <c r="KQJ257" s="461"/>
      <c r="KQK257" s="461"/>
      <c r="KQL257" s="461"/>
      <c r="KQM257" s="461"/>
      <c r="KQN257" s="461"/>
      <c r="KQO257" s="461"/>
      <c r="KQP257" s="461"/>
      <c r="KQQ257" s="461"/>
      <c r="KQR257" s="461"/>
      <c r="KQS257" s="461"/>
      <c r="KQT257" s="461"/>
      <c r="KQU257" s="461"/>
      <c r="KQV257" s="461"/>
      <c r="KQW257" s="461"/>
      <c r="KQX257" s="461"/>
      <c r="KQY257" s="461"/>
      <c r="KQZ257" s="461"/>
      <c r="KRA257" s="461"/>
      <c r="KRB257" s="461"/>
      <c r="KRC257" s="461"/>
      <c r="KRD257" s="461"/>
      <c r="KRE257" s="461"/>
      <c r="KRF257" s="461"/>
      <c r="KRG257" s="461"/>
      <c r="KRH257" s="461"/>
      <c r="KRI257" s="461"/>
      <c r="KRJ257" s="461"/>
      <c r="KRK257" s="461"/>
      <c r="KRL257" s="461"/>
      <c r="KRM257" s="461"/>
      <c r="KRN257" s="461"/>
      <c r="KRO257" s="461"/>
      <c r="KRP257" s="461"/>
      <c r="KRQ257" s="461"/>
      <c r="KRR257" s="461"/>
      <c r="KRS257" s="461"/>
      <c r="KRT257" s="461"/>
      <c r="KRU257" s="461"/>
      <c r="KRV257" s="461"/>
      <c r="KRW257" s="461"/>
      <c r="KRX257" s="461"/>
      <c r="KRY257" s="461"/>
      <c r="KRZ257" s="461"/>
      <c r="KSA257" s="461"/>
      <c r="KSB257" s="461"/>
      <c r="KSC257" s="461"/>
      <c r="KSD257" s="461"/>
      <c r="KSE257" s="461"/>
      <c r="KSF257" s="461"/>
      <c r="KSG257" s="461"/>
      <c r="KSH257" s="461"/>
      <c r="KSI257" s="461"/>
      <c r="KSJ257" s="461"/>
      <c r="KSK257" s="461"/>
      <c r="KSL257" s="461"/>
      <c r="KSM257" s="461"/>
      <c r="KSN257" s="461"/>
      <c r="KSO257" s="461"/>
      <c r="KSP257" s="461"/>
      <c r="KSQ257" s="461"/>
      <c r="KSR257" s="461"/>
      <c r="KSS257" s="461"/>
      <c r="KST257" s="461"/>
      <c r="KSU257" s="461"/>
      <c r="KSV257" s="461"/>
      <c r="KSW257" s="461"/>
      <c r="KSX257" s="461"/>
      <c r="KSY257" s="461"/>
      <c r="KSZ257" s="461"/>
      <c r="KTA257" s="461"/>
      <c r="KTB257" s="461"/>
      <c r="KTC257" s="461"/>
      <c r="KTD257" s="461"/>
      <c r="KTE257" s="461"/>
      <c r="KTF257" s="461"/>
      <c r="KTG257" s="461"/>
      <c r="KTH257" s="461"/>
      <c r="KTI257" s="461"/>
      <c r="KTJ257" s="461"/>
      <c r="KTK257" s="461"/>
      <c r="KTL257" s="461"/>
      <c r="KTM257" s="461"/>
      <c r="KTN257" s="461"/>
      <c r="KTO257" s="461"/>
      <c r="KTP257" s="461"/>
      <c r="KTQ257" s="461"/>
      <c r="KTR257" s="461"/>
      <c r="KTS257" s="461"/>
      <c r="KTT257" s="461"/>
      <c r="KTU257" s="461"/>
      <c r="KTV257" s="461"/>
      <c r="KTW257" s="461"/>
      <c r="KTX257" s="461"/>
      <c r="KTY257" s="461"/>
      <c r="KTZ257" s="461"/>
      <c r="KUA257" s="461"/>
      <c r="KUB257" s="461"/>
      <c r="KUC257" s="461"/>
      <c r="KUD257" s="461"/>
      <c r="KUE257" s="461"/>
      <c r="KUF257" s="461"/>
      <c r="KUG257" s="461"/>
      <c r="KUH257" s="461"/>
      <c r="KUI257" s="461"/>
      <c r="KUJ257" s="461"/>
      <c r="KUK257" s="461"/>
      <c r="KUL257" s="461"/>
      <c r="KUM257" s="461"/>
      <c r="KUN257" s="461"/>
      <c r="KUO257" s="461"/>
      <c r="KUP257" s="461"/>
      <c r="KUQ257" s="461"/>
      <c r="KUR257" s="461"/>
      <c r="KUS257" s="461"/>
      <c r="KUT257" s="461"/>
      <c r="KUU257" s="461"/>
      <c r="KUV257" s="461"/>
      <c r="KUW257" s="461"/>
      <c r="KUX257" s="461"/>
      <c r="KUY257" s="461"/>
      <c r="KUZ257" s="461"/>
      <c r="KVA257" s="461"/>
      <c r="KVB257" s="461"/>
      <c r="KVC257" s="461"/>
      <c r="KVD257" s="461"/>
      <c r="KVE257" s="461"/>
      <c r="KVF257" s="461"/>
      <c r="KVG257" s="461"/>
      <c r="KVH257" s="461"/>
      <c r="KVI257" s="461"/>
      <c r="KVJ257" s="461"/>
      <c r="KVK257" s="461"/>
      <c r="KVL257" s="461"/>
      <c r="KVM257" s="461"/>
      <c r="KVN257" s="461"/>
      <c r="KVO257" s="461"/>
      <c r="KVP257" s="461"/>
      <c r="KVQ257" s="461"/>
      <c r="KVR257" s="461"/>
      <c r="KVS257" s="461"/>
      <c r="KVT257" s="461"/>
      <c r="KVU257" s="461"/>
      <c r="KVV257" s="461"/>
      <c r="KVW257" s="461"/>
      <c r="KVX257" s="461"/>
      <c r="KVY257" s="461"/>
      <c r="KVZ257" s="461"/>
      <c r="KWA257" s="461"/>
      <c r="KWB257" s="461"/>
      <c r="KWC257" s="461"/>
      <c r="KWD257" s="461"/>
      <c r="KWE257" s="461"/>
      <c r="KWF257" s="461"/>
      <c r="KWG257" s="461"/>
      <c r="KWH257" s="461"/>
      <c r="KWI257" s="461"/>
      <c r="KWJ257" s="461"/>
      <c r="KWK257" s="461"/>
      <c r="KWL257" s="461"/>
      <c r="KWM257" s="461"/>
      <c r="KWN257" s="461"/>
      <c r="KWO257" s="461"/>
      <c r="KWP257" s="461"/>
      <c r="KWQ257" s="461"/>
      <c r="KWR257" s="461"/>
      <c r="KWS257" s="461"/>
      <c r="KWT257" s="461"/>
      <c r="KWU257" s="461"/>
      <c r="KWV257" s="461"/>
      <c r="KWW257" s="461"/>
      <c r="KWX257" s="461"/>
      <c r="KWY257" s="461"/>
      <c r="KWZ257" s="461"/>
      <c r="KXA257" s="461"/>
      <c r="KXB257" s="461"/>
      <c r="KXC257" s="461"/>
      <c r="KXD257" s="461"/>
      <c r="KXE257" s="461"/>
      <c r="KXF257" s="461"/>
      <c r="KXG257" s="461"/>
      <c r="KXH257" s="461"/>
      <c r="KXI257" s="461"/>
      <c r="KXJ257" s="461"/>
      <c r="KXK257" s="461"/>
      <c r="KXL257" s="461"/>
      <c r="KXM257" s="461"/>
      <c r="KXN257" s="461"/>
      <c r="KXO257" s="461"/>
      <c r="KXP257" s="461"/>
      <c r="KXQ257" s="461"/>
      <c r="KXR257" s="461"/>
      <c r="KXS257" s="461"/>
      <c r="KXT257" s="461"/>
      <c r="KXU257" s="461"/>
      <c r="KXV257" s="461"/>
      <c r="KXW257" s="461"/>
      <c r="KXX257" s="461"/>
      <c r="KXY257" s="461"/>
      <c r="KXZ257" s="461"/>
      <c r="KYA257" s="461"/>
      <c r="KYB257" s="461"/>
      <c r="KYC257" s="461"/>
      <c r="KYD257" s="461"/>
      <c r="KYE257" s="461"/>
      <c r="KYF257" s="461"/>
      <c r="KYG257" s="461"/>
      <c r="KYH257" s="461"/>
      <c r="KYI257" s="461"/>
      <c r="KYJ257" s="461"/>
      <c r="KYK257" s="461"/>
      <c r="KYL257" s="461"/>
      <c r="KYM257" s="461"/>
      <c r="KYN257" s="461"/>
      <c r="KYO257" s="461"/>
      <c r="KYP257" s="461"/>
      <c r="KYQ257" s="461"/>
      <c r="KYR257" s="461"/>
      <c r="KYS257" s="461"/>
      <c r="KYT257" s="461"/>
      <c r="KYU257" s="461"/>
      <c r="KYV257" s="461"/>
      <c r="KYW257" s="461"/>
      <c r="KYX257" s="461"/>
      <c r="KYY257" s="461"/>
      <c r="KYZ257" s="461"/>
      <c r="KZA257" s="461"/>
      <c r="KZB257" s="461"/>
      <c r="KZC257" s="461"/>
      <c r="KZD257" s="461"/>
      <c r="KZE257" s="461"/>
      <c r="KZF257" s="461"/>
      <c r="KZG257" s="461"/>
      <c r="KZH257" s="461"/>
      <c r="KZI257" s="461"/>
      <c r="KZJ257" s="461"/>
      <c r="KZK257" s="461"/>
      <c r="KZL257" s="461"/>
      <c r="KZM257" s="461"/>
      <c r="KZN257" s="461"/>
      <c r="KZO257" s="461"/>
      <c r="KZP257" s="461"/>
      <c r="KZQ257" s="461"/>
      <c r="KZR257" s="461"/>
      <c r="KZS257" s="461"/>
      <c r="KZT257" s="461"/>
      <c r="KZU257" s="461"/>
      <c r="KZV257" s="461"/>
      <c r="KZW257" s="461"/>
      <c r="KZX257" s="461"/>
      <c r="KZY257" s="461"/>
      <c r="KZZ257" s="461"/>
      <c r="LAA257" s="461"/>
      <c r="LAB257" s="461"/>
      <c r="LAC257" s="461"/>
      <c r="LAD257" s="461"/>
      <c r="LAE257" s="461"/>
      <c r="LAF257" s="461"/>
      <c r="LAG257" s="461"/>
      <c r="LAH257" s="461"/>
      <c r="LAI257" s="461"/>
      <c r="LAJ257" s="461"/>
      <c r="LAK257" s="461"/>
      <c r="LAL257" s="461"/>
      <c r="LAM257" s="461"/>
      <c r="LAN257" s="461"/>
      <c r="LAO257" s="461"/>
      <c r="LAP257" s="461"/>
      <c r="LAQ257" s="461"/>
      <c r="LAR257" s="461"/>
      <c r="LAS257" s="461"/>
      <c r="LAT257" s="461"/>
      <c r="LAU257" s="461"/>
      <c r="LAV257" s="461"/>
      <c r="LAW257" s="461"/>
      <c r="LAX257" s="461"/>
      <c r="LAY257" s="461"/>
      <c r="LAZ257" s="461"/>
      <c r="LBA257" s="461"/>
      <c r="LBB257" s="461"/>
      <c r="LBC257" s="461"/>
      <c r="LBD257" s="461"/>
      <c r="LBE257" s="461"/>
      <c r="LBF257" s="461"/>
      <c r="LBG257" s="461"/>
      <c r="LBH257" s="461"/>
      <c r="LBI257" s="461"/>
      <c r="LBJ257" s="461"/>
      <c r="LBK257" s="461"/>
      <c r="LBL257" s="461"/>
      <c r="LBM257" s="461"/>
      <c r="LBN257" s="461"/>
      <c r="LBO257" s="461"/>
      <c r="LBP257" s="461"/>
      <c r="LBQ257" s="461"/>
      <c r="LBR257" s="461"/>
      <c r="LBS257" s="461"/>
      <c r="LBT257" s="461"/>
      <c r="LBU257" s="461"/>
      <c r="LBV257" s="461"/>
      <c r="LBW257" s="461"/>
      <c r="LBX257" s="461"/>
      <c r="LBY257" s="461"/>
      <c r="LBZ257" s="461"/>
      <c r="LCA257" s="461"/>
      <c r="LCB257" s="461"/>
      <c r="LCC257" s="461"/>
      <c r="LCD257" s="461"/>
      <c r="LCE257" s="461"/>
      <c r="LCF257" s="461"/>
      <c r="LCG257" s="461"/>
      <c r="LCH257" s="461"/>
      <c r="LCI257" s="461"/>
      <c r="LCJ257" s="461"/>
      <c r="LCK257" s="461"/>
      <c r="LCL257" s="461"/>
      <c r="LCM257" s="461"/>
      <c r="LCN257" s="461"/>
      <c r="LCO257" s="461"/>
      <c r="LCP257" s="461"/>
      <c r="LCQ257" s="461"/>
      <c r="LCR257" s="461"/>
      <c r="LCS257" s="461"/>
      <c r="LCT257" s="461"/>
      <c r="LCU257" s="461"/>
      <c r="LCV257" s="461"/>
      <c r="LCW257" s="461"/>
      <c r="LCX257" s="461"/>
      <c r="LCY257" s="461"/>
      <c r="LCZ257" s="461"/>
      <c r="LDA257" s="461"/>
      <c r="LDB257" s="461"/>
      <c r="LDC257" s="461"/>
      <c r="LDD257" s="461"/>
      <c r="LDE257" s="461"/>
      <c r="LDF257" s="461"/>
      <c r="LDG257" s="461"/>
      <c r="LDH257" s="461"/>
      <c r="LDI257" s="461"/>
      <c r="LDJ257" s="461"/>
      <c r="LDK257" s="461"/>
      <c r="LDL257" s="461"/>
      <c r="LDM257" s="461"/>
      <c r="LDN257" s="461"/>
      <c r="LDO257" s="461"/>
      <c r="LDP257" s="461"/>
      <c r="LDQ257" s="461"/>
      <c r="LDR257" s="461"/>
      <c r="LDS257" s="461"/>
      <c r="LDT257" s="461"/>
      <c r="LDU257" s="461"/>
      <c r="LDV257" s="461"/>
      <c r="LDW257" s="461"/>
      <c r="LDX257" s="461"/>
      <c r="LDY257" s="461"/>
      <c r="LDZ257" s="461"/>
      <c r="LEA257" s="461"/>
      <c r="LEB257" s="461"/>
      <c r="LEC257" s="461"/>
      <c r="LED257" s="461"/>
      <c r="LEE257" s="461"/>
      <c r="LEF257" s="461"/>
      <c r="LEG257" s="461"/>
      <c r="LEH257" s="461"/>
      <c r="LEI257" s="461"/>
      <c r="LEJ257" s="461"/>
      <c r="LEK257" s="461"/>
      <c r="LEL257" s="461"/>
      <c r="LEM257" s="461"/>
      <c r="LEN257" s="461"/>
      <c r="LEO257" s="461"/>
      <c r="LEP257" s="461"/>
      <c r="LEQ257" s="461"/>
      <c r="LER257" s="461"/>
      <c r="LES257" s="461"/>
      <c r="LET257" s="461"/>
      <c r="LEU257" s="461"/>
      <c r="LEV257" s="461"/>
      <c r="LEW257" s="461"/>
      <c r="LEX257" s="461"/>
      <c r="LEY257" s="461"/>
      <c r="LEZ257" s="461"/>
      <c r="LFA257" s="461"/>
      <c r="LFB257" s="461"/>
      <c r="LFC257" s="461"/>
      <c r="LFD257" s="461"/>
      <c r="LFE257" s="461"/>
      <c r="LFF257" s="461"/>
      <c r="LFG257" s="461"/>
      <c r="LFH257" s="461"/>
      <c r="LFI257" s="461"/>
      <c r="LFJ257" s="461"/>
      <c r="LFK257" s="461"/>
      <c r="LFL257" s="461"/>
      <c r="LFM257" s="461"/>
      <c r="LFN257" s="461"/>
      <c r="LFO257" s="461"/>
      <c r="LFP257" s="461"/>
      <c r="LFQ257" s="461"/>
      <c r="LFR257" s="461"/>
      <c r="LFS257" s="461"/>
      <c r="LFT257" s="461"/>
      <c r="LFU257" s="461"/>
      <c r="LFV257" s="461"/>
      <c r="LFW257" s="461"/>
      <c r="LFX257" s="461"/>
      <c r="LFY257" s="461"/>
      <c r="LFZ257" s="461"/>
      <c r="LGA257" s="461"/>
      <c r="LGB257" s="461"/>
      <c r="LGC257" s="461"/>
      <c r="LGD257" s="461"/>
      <c r="LGE257" s="461"/>
      <c r="LGF257" s="461"/>
      <c r="LGG257" s="461"/>
      <c r="LGH257" s="461"/>
      <c r="LGI257" s="461"/>
      <c r="LGJ257" s="461"/>
      <c r="LGK257" s="461"/>
      <c r="LGL257" s="461"/>
      <c r="LGM257" s="461"/>
      <c r="LGN257" s="461"/>
      <c r="LGO257" s="461"/>
      <c r="LGP257" s="461"/>
      <c r="LGQ257" s="461"/>
      <c r="LGR257" s="461"/>
      <c r="LGS257" s="461"/>
      <c r="LGT257" s="461"/>
      <c r="LGU257" s="461"/>
      <c r="LGV257" s="461"/>
      <c r="LGW257" s="461"/>
      <c r="LGX257" s="461"/>
      <c r="LGY257" s="461"/>
      <c r="LGZ257" s="461"/>
      <c r="LHA257" s="461"/>
      <c r="LHB257" s="461"/>
      <c r="LHC257" s="461"/>
      <c r="LHD257" s="461"/>
      <c r="LHE257" s="461"/>
      <c r="LHF257" s="461"/>
      <c r="LHG257" s="461"/>
      <c r="LHH257" s="461"/>
      <c r="LHI257" s="461"/>
      <c r="LHJ257" s="461"/>
      <c r="LHK257" s="461"/>
      <c r="LHL257" s="461"/>
      <c r="LHM257" s="461"/>
      <c r="LHN257" s="461"/>
      <c r="LHO257" s="461"/>
      <c r="LHP257" s="461"/>
      <c r="LHQ257" s="461"/>
      <c r="LHR257" s="461"/>
      <c r="LHS257" s="461"/>
      <c r="LHT257" s="461"/>
      <c r="LHU257" s="461"/>
      <c r="LHV257" s="461"/>
      <c r="LHW257" s="461"/>
      <c r="LHX257" s="461"/>
      <c r="LHY257" s="461"/>
      <c r="LHZ257" s="461"/>
      <c r="LIA257" s="461"/>
      <c r="LIB257" s="461"/>
      <c r="LIC257" s="461"/>
      <c r="LID257" s="461"/>
      <c r="LIE257" s="461"/>
      <c r="LIF257" s="461"/>
      <c r="LIG257" s="461"/>
      <c r="LIH257" s="461"/>
      <c r="LII257" s="461"/>
      <c r="LIJ257" s="461"/>
      <c r="LIK257" s="461"/>
      <c r="LIL257" s="461"/>
      <c r="LIM257" s="461"/>
      <c r="LIN257" s="461"/>
      <c r="LIO257" s="461"/>
      <c r="LIP257" s="461"/>
      <c r="LIQ257" s="461"/>
      <c r="LIR257" s="461"/>
      <c r="LIS257" s="461"/>
      <c r="LIT257" s="461"/>
      <c r="LIU257" s="461"/>
      <c r="LIV257" s="461"/>
      <c r="LIW257" s="461"/>
      <c r="LIX257" s="461"/>
      <c r="LIY257" s="461"/>
      <c r="LIZ257" s="461"/>
      <c r="LJA257" s="461"/>
      <c r="LJB257" s="461"/>
      <c r="LJC257" s="461"/>
      <c r="LJD257" s="461"/>
      <c r="LJE257" s="461"/>
      <c r="LJF257" s="461"/>
      <c r="LJG257" s="461"/>
      <c r="LJH257" s="461"/>
      <c r="LJI257" s="461"/>
      <c r="LJJ257" s="461"/>
      <c r="LJK257" s="461"/>
      <c r="LJL257" s="461"/>
      <c r="LJM257" s="461"/>
      <c r="LJN257" s="461"/>
      <c r="LJO257" s="461"/>
      <c r="LJP257" s="461"/>
      <c r="LJQ257" s="461"/>
      <c r="LJR257" s="461"/>
      <c r="LJS257" s="461"/>
      <c r="LJT257" s="461"/>
      <c r="LJU257" s="461"/>
      <c r="LJV257" s="461"/>
      <c r="LJW257" s="461"/>
      <c r="LJX257" s="461"/>
      <c r="LJY257" s="461"/>
      <c r="LJZ257" s="461"/>
      <c r="LKA257" s="461"/>
      <c r="LKB257" s="461"/>
      <c r="LKC257" s="461"/>
      <c r="LKD257" s="461"/>
      <c r="LKE257" s="461"/>
      <c r="LKF257" s="461"/>
      <c r="LKG257" s="461"/>
      <c r="LKH257" s="461"/>
      <c r="LKI257" s="461"/>
      <c r="LKJ257" s="461"/>
      <c r="LKK257" s="461"/>
      <c r="LKL257" s="461"/>
      <c r="LKM257" s="461"/>
      <c r="LKN257" s="461"/>
      <c r="LKO257" s="461"/>
      <c r="LKP257" s="461"/>
      <c r="LKQ257" s="461"/>
      <c r="LKR257" s="461"/>
      <c r="LKS257" s="461"/>
      <c r="LKT257" s="461"/>
      <c r="LKU257" s="461"/>
      <c r="LKV257" s="461"/>
      <c r="LKW257" s="461"/>
      <c r="LKX257" s="461"/>
      <c r="LKY257" s="461"/>
      <c r="LKZ257" s="461"/>
      <c r="LLA257" s="461"/>
      <c r="LLB257" s="461"/>
      <c r="LLC257" s="461"/>
      <c r="LLD257" s="461"/>
      <c r="LLE257" s="461"/>
      <c r="LLF257" s="461"/>
      <c r="LLG257" s="461"/>
      <c r="LLH257" s="461"/>
      <c r="LLI257" s="461"/>
      <c r="LLJ257" s="461"/>
      <c r="LLK257" s="461"/>
      <c r="LLL257" s="461"/>
      <c r="LLM257" s="461"/>
      <c r="LLN257" s="461"/>
      <c r="LLO257" s="461"/>
      <c r="LLP257" s="461"/>
      <c r="LLQ257" s="461"/>
      <c r="LLR257" s="461"/>
      <c r="LLS257" s="461"/>
      <c r="LLT257" s="461"/>
      <c r="LLU257" s="461"/>
      <c r="LLV257" s="461"/>
      <c r="LLW257" s="461"/>
      <c r="LLX257" s="461"/>
      <c r="LLY257" s="461"/>
      <c r="LLZ257" s="461"/>
      <c r="LMA257" s="461"/>
      <c r="LMB257" s="461"/>
      <c r="LMC257" s="461"/>
      <c r="LMD257" s="461"/>
      <c r="LME257" s="461"/>
      <c r="LMF257" s="461"/>
      <c r="LMG257" s="461"/>
      <c r="LMH257" s="461"/>
      <c r="LMI257" s="461"/>
      <c r="LMJ257" s="461"/>
      <c r="LMK257" s="461"/>
      <c r="LML257" s="461"/>
      <c r="LMM257" s="461"/>
      <c r="LMN257" s="461"/>
      <c r="LMO257" s="461"/>
      <c r="LMP257" s="461"/>
      <c r="LMQ257" s="461"/>
      <c r="LMR257" s="461"/>
      <c r="LMS257" s="461"/>
      <c r="LMT257" s="461"/>
      <c r="LMU257" s="461"/>
      <c r="LMV257" s="461"/>
      <c r="LMW257" s="461"/>
      <c r="LMX257" s="461"/>
      <c r="LMY257" s="461"/>
      <c r="LMZ257" s="461"/>
      <c r="LNA257" s="461"/>
      <c r="LNB257" s="461"/>
      <c r="LNC257" s="461"/>
      <c r="LND257" s="461"/>
      <c r="LNE257" s="461"/>
      <c r="LNF257" s="461"/>
      <c r="LNG257" s="461"/>
      <c r="LNH257" s="461"/>
      <c r="LNI257" s="461"/>
      <c r="LNJ257" s="461"/>
      <c r="LNK257" s="461"/>
      <c r="LNL257" s="461"/>
      <c r="LNM257" s="461"/>
      <c r="LNN257" s="461"/>
      <c r="LNO257" s="461"/>
      <c r="LNP257" s="461"/>
      <c r="LNQ257" s="461"/>
      <c r="LNR257" s="461"/>
      <c r="LNS257" s="461"/>
      <c r="LNT257" s="461"/>
      <c r="LNU257" s="461"/>
      <c r="LNV257" s="461"/>
      <c r="LNW257" s="461"/>
      <c r="LNX257" s="461"/>
      <c r="LNY257" s="461"/>
      <c r="LNZ257" s="461"/>
      <c r="LOA257" s="461"/>
      <c r="LOB257" s="461"/>
      <c r="LOC257" s="461"/>
      <c r="LOD257" s="461"/>
      <c r="LOE257" s="461"/>
      <c r="LOF257" s="461"/>
      <c r="LOG257" s="461"/>
      <c r="LOH257" s="461"/>
      <c r="LOI257" s="461"/>
      <c r="LOJ257" s="461"/>
      <c r="LOK257" s="461"/>
      <c r="LOL257" s="461"/>
      <c r="LOM257" s="461"/>
      <c r="LON257" s="461"/>
      <c r="LOO257" s="461"/>
      <c r="LOP257" s="461"/>
      <c r="LOQ257" s="461"/>
      <c r="LOR257" s="461"/>
      <c r="LOS257" s="461"/>
      <c r="LOT257" s="461"/>
      <c r="LOU257" s="461"/>
      <c r="LOV257" s="461"/>
      <c r="LOW257" s="461"/>
      <c r="LOX257" s="461"/>
      <c r="LOY257" s="461"/>
      <c r="LOZ257" s="461"/>
      <c r="LPA257" s="461"/>
      <c r="LPB257" s="461"/>
      <c r="LPC257" s="461"/>
      <c r="LPD257" s="461"/>
      <c r="LPE257" s="461"/>
      <c r="LPF257" s="461"/>
      <c r="LPG257" s="461"/>
      <c r="LPH257" s="461"/>
      <c r="LPI257" s="461"/>
      <c r="LPJ257" s="461"/>
      <c r="LPK257" s="461"/>
      <c r="LPL257" s="461"/>
      <c r="LPM257" s="461"/>
      <c r="LPN257" s="461"/>
      <c r="LPO257" s="461"/>
      <c r="LPP257" s="461"/>
      <c r="LPQ257" s="461"/>
      <c r="LPR257" s="461"/>
      <c r="LPS257" s="461"/>
      <c r="LPT257" s="461"/>
      <c r="LPU257" s="461"/>
      <c r="LPV257" s="461"/>
      <c r="LPW257" s="461"/>
      <c r="LPX257" s="461"/>
      <c r="LPY257" s="461"/>
      <c r="LPZ257" s="461"/>
      <c r="LQA257" s="461"/>
      <c r="LQB257" s="461"/>
      <c r="LQC257" s="461"/>
      <c r="LQD257" s="461"/>
      <c r="LQE257" s="461"/>
      <c r="LQF257" s="461"/>
      <c r="LQG257" s="461"/>
      <c r="LQH257" s="461"/>
      <c r="LQI257" s="461"/>
      <c r="LQJ257" s="461"/>
      <c r="LQK257" s="461"/>
      <c r="LQL257" s="461"/>
      <c r="LQM257" s="461"/>
      <c r="LQN257" s="461"/>
      <c r="LQO257" s="461"/>
      <c r="LQP257" s="461"/>
      <c r="LQQ257" s="461"/>
      <c r="LQR257" s="461"/>
      <c r="LQS257" s="461"/>
      <c r="LQT257" s="461"/>
      <c r="LQU257" s="461"/>
      <c r="LQV257" s="461"/>
      <c r="LQW257" s="461"/>
      <c r="LQX257" s="461"/>
      <c r="LQY257" s="461"/>
      <c r="LQZ257" s="461"/>
      <c r="LRA257" s="461"/>
      <c r="LRB257" s="461"/>
      <c r="LRC257" s="461"/>
      <c r="LRD257" s="461"/>
      <c r="LRE257" s="461"/>
      <c r="LRF257" s="461"/>
      <c r="LRG257" s="461"/>
      <c r="LRH257" s="461"/>
      <c r="LRI257" s="461"/>
      <c r="LRJ257" s="461"/>
      <c r="LRK257" s="461"/>
      <c r="LRL257" s="461"/>
      <c r="LRM257" s="461"/>
      <c r="LRN257" s="461"/>
      <c r="LRO257" s="461"/>
      <c r="LRP257" s="461"/>
      <c r="LRQ257" s="461"/>
      <c r="LRR257" s="461"/>
      <c r="LRS257" s="461"/>
      <c r="LRT257" s="461"/>
      <c r="LRU257" s="461"/>
      <c r="LRV257" s="461"/>
      <c r="LRW257" s="461"/>
      <c r="LRX257" s="461"/>
      <c r="LRY257" s="461"/>
      <c r="LRZ257" s="461"/>
      <c r="LSA257" s="461"/>
      <c r="LSB257" s="461"/>
      <c r="LSC257" s="461"/>
      <c r="LSD257" s="461"/>
      <c r="LSE257" s="461"/>
      <c r="LSF257" s="461"/>
      <c r="LSG257" s="461"/>
      <c r="LSH257" s="461"/>
      <c r="LSI257" s="461"/>
      <c r="LSJ257" s="461"/>
      <c r="LSK257" s="461"/>
      <c r="LSL257" s="461"/>
      <c r="LSM257" s="461"/>
      <c r="LSN257" s="461"/>
      <c r="LSO257" s="461"/>
      <c r="LSP257" s="461"/>
      <c r="LSQ257" s="461"/>
      <c r="LSR257" s="461"/>
      <c r="LSS257" s="461"/>
      <c r="LST257" s="461"/>
      <c r="LSU257" s="461"/>
      <c r="LSV257" s="461"/>
      <c r="LSW257" s="461"/>
      <c r="LSX257" s="461"/>
      <c r="LSY257" s="461"/>
      <c r="LSZ257" s="461"/>
      <c r="LTA257" s="461"/>
      <c r="LTB257" s="461"/>
      <c r="LTC257" s="461"/>
      <c r="LTD257" s="461"/>
      <c r="LTE257" s="461"/>
      <c r="LTF257" s="461"/>
      <c r="LTG257" s="461"/>
      <c r="LTH257" s="461"/>
      <c r="LTI257" s="461"/>
      <c r="LTJ257" s="461"/>
      <c r="LTK257" s="461"/>
      <c r="LTL257" s="461"/>
      <c r="LTM257" s="461"/>
      <c r="LTN257" s="461"/>
      <c r="LTO257" s="461"/>
      <c r="LTP257" s="461"/>
      <c r="LTQ257" s="461"/>
      <c r="LTR257" s="461"/>
      <c r="LTS257" s="461"/>
      <c r="LTT257" s="461"/>
      <c r="LTU257" s="461"/>
      <c r="LTV257" s="461"/>
      <c r="LTW257" s="461"/>
      <c r="LTX257" s="461"/>
      <c r="LTY257" s="461"/>
      <c r="LTZ257" s="461"/>
      <c r="LUA257" s="461"/>
      <c r="LUB257" s="461"/>
      <c r="LUC257" s="461"/>
      <c r="LUD257" s="461"/>
      <c r="LUE257" s="461"/>
      <c r="LUF257" s="461"/>
      <c r="LUG257" s="461"/>
      <c r="LUH257" s="461"/>
      <c r="LUI257" s="461"/>
      <c r="LUJ257" s="461"/>
      <c r="LUK257" s="461"/>
      <c r="LUL257" s="461"/>
      <c r="LUM257" s="461"/>
      <c r="LUN257" s="461"/>
      <c r="LUO257" s="461"/>
      <c r="LUP257" s="461"/>
      <c r="LUQ257" s="461"/>
      <c r="LUR257" s="461"/>
      <c r="LUS257" s="461"/>
      <c r="LUT257" s="461"/>
      <c r="LUU257" s="461"/>
      <c r="LUV257" s="461"/>
      <c r="LUW257" s="461"/>
      <c r="LUX257" s="461"/>
      <c r="LUY257" s="461"/>
      <c r="LUZ257" s="461"/>
      <c r="LVA257" s="461"/>
      <c r="LVB257" s="461"/>
      <c r="LVC257" s="461"/>
      <c r="LVD257" s="461"/>
      <c r="LVE257" s="461"/>
      <c r="LVF257" s="461"/>
      <c r="LVG257" s="461"/>
      <c r="LVH257" s="461"/>
      <c r="LVI257" s="461"/>
      <c r="LVJ257" s="461"/>
      <c r="LVK257" s="461"/>
      <c r="LVL257" s="461"/>
      <c r="LVM257" s="461"/>
      <c r="LVN257" s="461"/>
      <c r="LVO257" s="461"/>
      <c r="LVP257" s="461"/>
      <c r="LVQ257" s="461"/>
      <c r="LVR257" s="461"/>
      <c r="LVS257" s="461"/>
      <c r="LVT257" s="461"/>
      <c r="LVU257" s="461"/>
      <c r="LVV257" s="461"/>
      <c r="LVW257" s="461"/>
      <c r="LVX257" s="461"/>
      <c r="LVY257" s="461"/>
      <c r="LVZ257" s="461"/>
      <c r="LWA257" s="461"/>
      <c r="LWB257" s="461"/>
      <c r="LWC257" s="461"/>
      <c r="LWD257" s="461"/>
      <c r="LWE257" s="461"/>
      <c r="LWF257" s="461"/>
      <c r="LWG257" s="461"/>
      <c r="LWH257" s="461"/>
      <c r="LWI257" s="461"/>
      <c r="LWJ257" s="461"/>
      <c r="LWK257" s="461"/>
      <c r="LWL257" s="461"/>
      <c r="LWM257" s="461"/>
      <c r="LWN257" s="461"/>
      <c r="LWO257" s="461"/>
      <c r="LWP257" s="461"/>
      <c r="LWQ257" s="461"/>
      <c r="LWR257" s="461"/>
      <c r="LWS257" s="461"/>
      <c r="LWT257" s="461"/>
      <c r="LWU257" s="461"/>
      <c r="LWV257" s="461"/>
      <c r="LWW257" s="461"/>
      <c r="LWX257" s="461"/>
      <c r="LWY257" s="461"/>
      <c r="LWZ257" s="461"/>
      <c r="LXA257" s="461"/>
      <c r="LXB257" s="461"/>
      <c r="LXC257" s="461"/>
      <c r="LXD257" s="461"/>
      <c r="LXE257" s="461"/>
      <c r="LXF257" s="461"/>
      <c r="LXG257" s="461"/>
      <c r="LXH257" s="461"/>
      <c r="LXI257" s="461"/>
      <c r="LXJ257" s="461"/>
      <c r="LXK257" s="461"/>
      <c r="LXL257" s="461"/>
      <c r="LXM257" s="461"/>
      <c r="LXN257" s="461"/>
      <c r="LXO257" s="461"/>
      <c r="LXP257" s="461"/>
      <c r="LXQ257" s="461"/>
      <c r="LXR257" s="461"/>
      <c r="LXS257" s="461"/>
      <c r="LXT257" s="461"/>
      <c r="LXU257" s="461"/>
      <c r="LXV257" s="461"/>
      <c r="LXW257" s="461"/>
      <c r="LXX257" s="461"/>
      <c r="LXY257" s="461"/>
      <c r="LXZ257" s="461"/>
      <c r="LYA257" s="461"/>
      <c r="LYB257" s="461"/>
      <c r="LYC257" s="461"/>
      <c r="LYD257" s="461"/>
      <c r="LYE257" s="461"/>
      <c r="LYF257" s="461"/>
      <c r="LYG257" s="461"/>
      <c r="LYH257" s="461"/>
      <c r="LYI257" s="461"/>
      <c r="LYJ257" s="461"/>
      <c r="LYK257" s="461"/>
      <c r="LYL257" s="461"/>
      <c r="LYM257" s="461"/>
      <c r="LYN257" s="461"/>
      <c r="LYO257" s="461"/>
      <c r="LYP257" s="461"/>
      <c r="LYQ257" s="461"/>
      <c r="LYR257" s="461"/>
      <c r="LYS257" s="461"/>
      <c r="LYT257" s="461"/>
      <c r="LYU257" s="461"/>
      <c r="LYV257" s="461"/>
      <c r="LYW257" s="461"/>
      <c r="LYX257" s="461"/>
      <c r="LYY257" s="461"/>
      <c r="LYZ257" s="461"/>
      <c r="LZA257" s="461"/>
      <c r="LZB257" s="461"/>
      <c r="LZC257" s="461"/>
      <c r="LZD257" s="461"/>
      <c r="LZE257" s="461"/>
      <c r="LZF257" s="461"/>
      <c r="LZG257" s="461"/>
      <c r="LZH257" s="461"/>
      <c r="LZI257" s="461"/>
      <c r="LZJ257" s="461"/>
      <c r="LZK257" s="461"/>
      <c r="LZL257" s="461"/>
      <c r="LZM257" s="461"/>
      <c r="LZN257" s="461"/>
      <c r="LZO257" s="461"/>
      <c r="LZP257" s="461"/>
      <c r="LZQ257" s="461"/>
      <c r="LZR257" s="461"/>
      <c r="LZS257" s="461"/>
      <c r="LZT257" s="461"/>
      <c r="LZU257" s="461"/>
      <c r="LZV257" s="461"/>
      <c r="LZW257" s="461"/>
      <c r="LZX257" s="461"/>
      <c r="LZY257" s="461"/>
      <c r="LZZ257" s="461"/>
      <c r="MAA257" s="461"/>
      <c r="MAB257" s="461"/>
      <c r="MAC257" s="461"/>
      <c r="MAD257" s="461"/>
      <c r="MAE257" s="461"/>
      <c r="MAF257" s="461"/>
      <c r="MAG257" s="461"/>
      <c r="MAH257" s="461"/>
      <c r="MAI257" s="461"/>
      <c r="MAJ257" s="461"/>
      <c r="MAK257" s="461"/>
      <c r="MAL257" s="461"/>
      <c r="MAM257" s="461"/>
      <c r="MAN257" s="461"/>
      <c r="MAO257" s="461"/>
      <c r="MAP257" s="461"/>
      <c r="MAQ257" s="461"/>
      <c r="MAR257" s="461"/>
      <c r="MAS257" s="461"/>
      <c r="MAT257" s="461"/>
      <c r="MAU257" s="461"/>
      <c r="MAV257" s="461"/>
      <c r="MAW257" s="461"/>
      <c r="MAX257" s="461"/>
      <c r="MAY257" s="461"/>
      <c r="MAZ257" s="461"/>
      <c r="MBA257" s="461"/>
      <c r="MBB257" s="461"/>
      <c r="MBC257" s="461"/>
      <c r="MBD257" s="461"/>
      <c r="MBE257" s="461"/>
      <c r="MBF257" s="461"/>
      <c r="MBG257" s="461"/>
      <c r="MBH257" s="461"/>
      <c r="MBI257" s="461"/>
      <c r="MBJ257" s="461"/>
      <c r="MBK257" s="461"/>
      <c r="MBL257" s="461"/>
      <c r="MBM257" s="461"/>
      <c r="MBN257" s="461"/>
      <c r="MBO257" s="461"/>
      <c r="MBP257" s="461"/>
      <c r="MBQ257" s="461"/>
      <c r="MBR257" s="461"/>
      <c r="MBS257" s="461"/>
      <c r="MBT257" s="461"/>
      <c r="MBU257" s="461"/>
      <c r="MBV257" s="461"/>
      <c r="MBW257" s="461"/>
      <c r="MBX257" s="461"/>
      <c r="MBY257" s="461"/>
      <c r="MBZ257" s="461"/>
      <c r="MCA257" s="461"/>
      <c r="MCB257" s="461"/>
      <c r="MCC257" s="461"/>
      <c r="MCD257" s="461"/>
      <c r="MCE257" s="461"/>
      <c r="MCF257" s="461"/>
      <c r="MCG257" s="461"/>
      <c r="MCH257" s="461"/>
      <c r="MCI257" s="461"/>
      <c r="MCJ257" s="461"/>
      <c r="MCK257" s="461"/>
      <c r="MCL257" s="461"/>
      <c r="MCM257" s="461"/>
      <c r="MCN257" s="461"/>
      <c r="MCO257" s="461"/>
      <c r="MCP257" s="461"/>
      <c r="MCQ257" s="461"/>
      <c r="MCR257" s="461"/>
      <c r="MCS257" s="461"/>
      <c r="MCT257" s="461"/>
      <c r="MCU257" s="461"/>
      <c r="MCV257" s="461"/>
      <c r="MCW257" s="461"/>
      <c r="MCX257" s="461"/>
      <c r="MCY257" s="461"/>
      <c r="MCZ257" s="461"/>
      <c r="MDA257" s="461"/>
      <c r="MDB257" s="461"/>
      <c r="MDC257" s="461"/>
      <c r="MDD257" s="461"/>
      <c r="MDE257" s="461"/>
      <c r="MDF257" s="461"/>
      <c r="MDG257" s="461"/>
      <c r="MDH257" s="461"/>
      <c r="MDI257" s="461"/>
      <c r="MDJ257" s="461"/>
      <c r="MDK257" s="461"/>
      <c r="MDL257" s="461"/>
      <c r="MDM257" s="461"/>
      <c r="MDN257" s="461"/>
      <c r="MDO257" s="461"/>
      <c r="MDP257" s="461"/>
      <c r="MDQ257" s="461"/>
      <c r="MDR257" s="461"/>
      <c r="MDS257" s="461"/>
      <c r="MDT257" s="461"/>
      <c r="MDU257" s="461"/>
      <c r="MDV257" s="461"/>
      <c r="MDW257" s="461"/>
      <c r="MDX257" s="461"/>
      <c r="MDY257" s="461"/>
      <c r="MDZ257" s="461"/>
      <c r="MEA257" s="461"/>
      <c r="MEB257" s="461"/>
      <c r="MEC257" s="461"/>
      <c r="MED257" s="461"/>
      <c r="MEE257" s="461"/>
      <c r="MEF257" s="461"/>
      <c r="MEG257" s="461"/>
      <c r="MEH257" s="461"/>
      <c r="MEI257" s="461"/>
      <c r="MEJ257" s="461"/>
      <c r="MEK257" s="461"/>
      <c r="MEL257" s="461"/>
      <c r="MEM257" s="461"/>
      <c r="MEN257" s="461"/>
      <c r="MEO257" s="461"/>
      <c r="MEP257" s="461"/>
      <c r="MEQ257" s="461"/>
      <c r="MER257" s="461"/>
      <c r="MES257" s="461"/>
      <c r="MET257" s="461"/>
      <c r="MEU257" s="461"/>
      <c r="MEV257" s="461"/>
      <c r="MEW257" s="461"/>
      <c r="MEX257" s="461"/>
      <c r="MEY257" s="461"/>
      <c r="MEZ257" s="461"/>
      <c r="MFA257" s="461"/>
      <c r="MFB257" s="461"/>
      <c r="MFC257" s="461"/>
      <c r="MFD257" s="461"/>
      <c r="MFE257" s="461"/>
      <c r="MFF257" s="461"/>
      <c r="MFG257" s="461"/>
      <c r="MFH257" s="461"/>
      <c r="MFI257" s="461"/>
      <c r="MFJ257" s="461"/>
      <c r="MFK257" s="461"/>
      <c r="MFL257" s="461"/>
      <c r="MFM257" s="461"/>
      <c r="MFN257" s="461"/>
      <c r="MFO257" s="461"/>
      <c r="MFP257" s="461"/>
      <c r="MFQ257" s="461"/>
      <c r="MFR257" s="461"/>
      <c r="MFS257" s="461"/>
      <c r="MFT257" s="461"/>
      <c r="MFU257" s="461"/>
      <c r="MFV257" s="461"/>
      <c r="MFW257" s="461"/>
      <c r="MFX257" s="461"/>
      <c r="MFY257" s="461"/>
      <c r="MFZ257" s="461"/>
      <c r="MGA257" s="461"/>
      <c r="MGB257" s="461"/>
      <c r="MGC257" s="461"/>
      <c r="MGD257" s="461"/>
      <c r="MGE257" s="461"/>
      <c r="MGF257" s="461"/>
      <c r="MGG257" s="461"/>
      <c r="MGH257" s="461"/>
      <c r="MGI257" s="461"/>
      <c r="MGJ257" s="461"/>
      <c r="MGK257" s="461"/>
      <c r="MGL257" s="461"/>
      <c r="MGM257" s="461"/>
      <c r="MGN257" s="461"/>
      <c r="MGO257" s="461"/>
      <c r="MGP257" s="461"/>
      <c r="MGQ257" s="461"/>
      <c r="MGR257" s="461"/>
      <c r="MGS257" s="461"/>
      <c r="MGT257" s="461"/>
      <c r="MGU257" s="461"/>
      <c r="MGV257" s="461"/>
      <c r="MGW257" s="461"/>
      <c r="MGX257" s="461"/>
      <c r="MGY257" s="461"/>
      <c r="MGZ257" s="461"/>
      <c r="MHA257" s="461"/>
      <c r="MHB257" s="461"/>
      <c r="MHC257" s="461"/>
      <c r="MHD257" s="461"/>
      <c r="MHE257" s="461"/>
      <c r="MHF257" s="461"/>
      <c r="MHG257" s="461"/>
      <c r="MHH257" s="461"/>
      <c r="MHI257" s="461"/>
      <c r="MHJ257" s="461"/>
      <c r="MHK257" s="461"/>
      <c r="MHL257" s="461"/>
      <c r="MHM257" s="461"/>
      <c r="MHN257" s="461"/>
      <c r="MHO257" s="461"/>
      <c r="MHP257" s="461"/>
      <c r="MHQ257" s="461"/>
      <c r="MHR257" s="461"/>
      <c r="MHS257" s="461"/>
      <c r="MHT257" s="461"/>
      <c r="MHU257" s="461"/>
      <c r="MHV257" s="461"/>
      <c r="MHW257" s="461"/>
      <c r="MHX257" s="461"/>
      <c r="MHY257" s="461"/>
      <c r="MHZ257" s="461"/>
      <c r="MIA257" s="461"/>
      <c r="MIB257" s="461"/>
      <c r="MIC257" s="461"/>
      <c r="MID257" s="461"/>
      <c r="MIE257" s="461"/>
      <c r="MIF257" s="461"/>
      <c r="MIG257" s="461"/>
      <c r="MIH257" s="461"/>
      <c r="MII257" s="461"/>
      <c r="MIJ257" s="461"/>
      <c r="MIK257" s="461"/>
      <c r="MIL257" s="461"/>
      <c r="MIM257" s="461"/>
      <c r="MIN257" s="461"/>
      <c r="MIO257" s="461"/>
      <c r="MIP257" s="461"/>
      <c r="MIQ257" s="461"/>
      <c r="MIR257" s="461"/>
      <c r="MIS257" s="461"/>
      <c r="MIT257" s="461"/>
      <c r="MIU257" s="461"/>
      <c r="MIV257" s="461"/>
      <c r="MIW257" s="461"/>
      <c r="MIX257" s="461"/>
      <c r="MIY257" s="461"/>
      <c r="MIZ257" s="461"/>
      <c r="MJA257" s="461"/>
      <c r="MJB257" s="461"/>
      <c r="MJC257" s="461"/>
      <c r="MJD257" s="461"/>
      <c r="MJE257" s="461"/>
      <c r="MJF257" s="461"/>
      <c r="MJG257" s="461"/>
      <c r="MJH257" s="461"/>
      <c r="MJI257" s="461"/>
      <c r="MJJ257" s="461"/>
      <c r="MJK257" s="461"/>
      <c r="MJL257" s="461"/>
      <c r="MJM257" s="461"/>
      <c r="MJN257" s="461"/>
      <c r="MJO257" s="461"/>
      <c r="MJP257" s="461"/>
      <c r="MJQ257" s="461"/>
      <c r="MJR257" s="461"/>
      <c r="MJS257" s="461"/>
      <c r="MJT257" s="461"/>
      <c r="MJU257" s="461"/>
      <c r="MJV257" s="461"/>
      <c r="MJW257" s="461"/>
      <c r="MJX257" s="461"/>
      <c r="MJY257" s="461"/>
      <c r="MJZ257" s="461"/>
      <c r="MKA257" s="461"/>
      <c r="MKB257" s="461"/>
      <c r="MKC257" s="461"/>
      <c r="MKD257" s="461"/>
      <c r="MKE257" s="461"/>
      <c r="MKF257" s="461"/>
      <c r="MKG257" s="461"/>
      <c r="MKH257" s="461"/>
      <c r="MKI257" s="461"/>
      <c r="MKJ257" s="461"/>
      <c r="MKK257" s="461"/>
      <c r="MKL257" s="461"/>
      <c r="MKM257" s="461"/>
      <c r="MKN257" s="461"/>
      <c r="MKO257" s="461"/>
      <c r="MKP257" s="461"/>
      <c r="MKQ257" s="461"/>
      <c r="MKR257" s="461"/>
      <c r="MKS257" s="461"/>
      <c r="MKT257" s="461"/>
      <c r="MKU257" s="461"/>
      <c r="MKV257" s="461"/>
      <c r="MKW257" s="461"/>
      <c r="MKX257" s="461"/>
      <c r="MKY257" s="461"/>
      <c r="MKZ257" s="461"/>
      <c r="MLA257" s="461"/>
      <c r="MLB257" s="461"/>
      <c r="MLC257" s="461"/>
      <c r="MLD257" s="461"/>
      <c r="MLE257" s="461"/>
      <c r="MLF257" s="461"/>
      <c r="MLG257" s="461"/>
      <c r="MLH257" s="461"/>
      <c r="MLI257" s="461"/>
      <c r="MLJ257" s="461"/>
      <c r="MLK257" s="461"/>
      <c r="MLL257" s="461"/>
      <c r="MLM257" s="461"/>
      <c r="MLN257" s="461"/>
      <c r="MLO257" s="461"/>
      <c r="MLP257" s="461"/>
      <c r="MLQ257" s="461"/>
      <c r="MLR257" s="461"/>
      <c r="MLS257" s="461"/>
      <c r="MLT257" s="461"/>
      <c r="MLU257" s="461"/>
      <c r="MLV257" s="461"/>
      <c r="MLW257" s="461"/>
      <c r="MLX257" s="461"/>
      <c r="MLY257" s="461"/>
      <c r="MLZ257" s="461"/>
      <c r="MMA257" s="461"/>
      <c r="MMB257" s="461"/>
      <c r="MMC257" s="461"/>
      <c r="MMD257" s="461"/>
      <c r="MME257" s="461"/>
      <c r="MMF257" s="461"/>
      <c r="MMG257" s="461"/>
      <c r="MMH257" s="461"/>
      <c r="MMI257" s="461"/>
      <c r="MMJ257" s="461"/>
      <c r="MMK257" s="461"/>
      <c r="MML257" s="461"/>
      <c r="MMM257" s="461"/>
      <c r="MMN257" s="461"/>
      <c r="MMO257" s="461"/>
      <c r="MMP257" s="461"/>
      <c r="MMQ257" s="461"/>
      <c r="MMR257" s="461"/>
      <c r="MMS257" s="461"/>
      <c r="MMT257" s="461"/>
      <c r="MMU257" s="461"/>
      <c r="MMV257" s="461"/>
      <c r="MMW257" s="461"/>
      <c r="MMX257" s="461"/>
      <c r="MMY257" s="461"/>
      <c r="MMZ257" s="461"/>
      <c r="MNA257" s="461"/>
      <c r="MNB257" s="461"/>
      <c r="MNC257" s="461"/>
      <c r="MND257" s="461"/>
      <c r="MNE257" s="461"/>
      <c r="MNF257" s="461"/>
      <c r="MNG257" s="461"/>
      <c r="MNH257" s="461"/>
      <c r="MNI257" s="461"/>
      <c r="MNJ257" s="461"/>
      <c r="MNK257" s="461"/>
      <c r="MNL257" s="461"/>
      <c r="MNM257" s="461"/>
      <c r="MNN257" s="461"/>
      <c r="MNO257" s="461"/>
      <c r="MNP257" s="461"/>
      <c r="MNQ257" s="461"/>
      <c r="MNR257" s="461"/>
      <c r="MNS257" s="461"/>
      <c r="MNT257" s="461"/>
      <c r="MNU257" s="461"/>
      <c r="MNV257" s="461"/>
      <c r="MNW257" s="461"/>
      <c r="MNX257" s="461"/>
      <c r="MNY257" s="461"/>
      <c r="MNZ257" s="461"/>
      <c r="MOA257" s="461"/>
      <c r="MOB257" s="461"/>
      <c r="MOC257" s="461"/>
      <c r="MOD257" s="461"/>
      <c r="MOE257" s="461"/>
      <c r="MOF257" s="461"/>
      <c r="MOG257" s="461"/>
      <c r="MOH257" s="461"/>
      <c r="MOI257" s="461"/>
      <c r="MOJ257" s="461"/>
      <c r="MOK257" s="461"/>
      <c r="MOL257" s="461"/>
      <c r="MOM257" s="461"/>
      <c r="MON257" s="461"/>
      <c r="MOO257" s="461"/>
      <c r="MOP257" s="461"/>
      <c r="MOQ257" s="461"/>
      <c r="MOR257" s="461"/>
      <c r="MOS257" s="461"/>
      <c r="MOT257" s="461"/>
      <c r="MOU257" s="461"/>
      <c r="MOV257" s="461"/>
      <c r="MOW257" s="461"/>
      <c r="MOX257" s="461"/>
      <c r="MOY257" s="461"/>
      <c r="MOZ257" s="461"/>
      <c r="MPA257" s="461"/>
      <c r="MPB257" s="461"/>
      <c r="MPC257" s="461"/>
      <c r="MPD257" s="461"/>
      <c r="MPE257" s="461"/>
      <c r="MPF257" s="461"/>
      <c r="MPG257" s="461"/>
      <c r="MPH257" s="461"/>
      <c r="MPI257" s="461"/>
      <c r="MPJ257" s="461"/>
      <c r="MPK257" s="461"/>
      <c r="MPL257" s="461"/>
      <c r="MPM257" s="461"/>
      <c r="MPN257" s="461"/>
      <c r="MPO257" s="461"/>
      <c r="MPP257" s="461"/>
      <c r="MPQ257" s="461"/>
      <c r="MPR257" s="461"/>
      <c r="MPS257" s="461"/>
      <c r="MPT257" s="461"/>
      <c r="MPU257" s="461"/>
      <c r="MPV257" s="461"/>
      <c r="MPW257" s="461"/>
      <c r="MPX257" s="461"/>
      <c r="MPY257" s="461"/>
      <c r="MPZ257" s="461"/>
      <c r="MQA257" s="461"/>
      <c r="MQB257" s="461"/>
      <c r="MQC257" s="461"/>
      <c r="MQD257" s="461"/>
      <c r="MQE257" s="461"/>
      <c r="MQF257" s="461"/>
      <c r="MQG257" s="461"/>
      <c r="MQH257" s="461"/>
      <c r="MQI257" s="461"/>
      <c r="MQJ257" s="461"/>
      <c r="MQK257" s="461"/>
      <c r="MQL257" s="461"/>
      <c r="MQM257" s="461"/>
      <c r="MQN257" s="461"/>
      <c r="MQO257" s="461"/>
      <c r="MQP257" s="461"/>
      <c r="MQQ257" s="461"/>
      <c r="MQR257" s="461"/>
      <c r="MQS257" s="461"/>
      <c r="MQT257" s="461"/>
      <c r="MQU257" s="461"/>
      <c r="MQV257" s="461"/>
      <c r="MQW257" s="461"/>
      <c r="MQX257" s="461"/>
      <c r="MQY257" s="461"/>
      <c r="MQZ257" s="461"/>
      <c r="MRA257" s="461"/>
      <c r="MRB257" s="461"/>
      <c r="MRC257" s="461"/>
      <c r="MRD257" s="461"/>
      <c r="MRE257" s="461"/>
      <c r="MRF257" s="461"/>
      <c r="MRG257" s="461"/>
      <c r="MRH257" s="461"/>
      <c r="MRI257" s="461"/>
      <c r="MRJ257" s="461"/>
      <c r="MRK257" s="461"/>
      <c r="MRL257" s="461"/>
      <c r="MRM257" s="461"/>
      <c r="MRN257" s="461"/>
      <c r="MRO257" s="461"/>
      <c r="MRP257" s="461"/>
      <c r="MRQ257" s="461"/>
      <c r="MRR257" s="461"/>
      <c r="MRS257" s="461"/>
      <c r="MRT257" s="461"/>
      <c r="MRU257" s="461"/>
      <c r="MRV257" s="461"/>
      <c r="MRW257" s="461"/>
      <c r="MRX257" s="461"/>
      <c r="MRY257" s="461"/>
      <c r="MRZ257" s="461"/>
      <c r="MSA257" s="461"/>
      <c r="MSB257" s="461"/>
      <c r="MSC257" s="461"/>
      <c r="MSD257" s="461"/>
      <c r="MSE257" s="461"/>
      <c r="MSF257" s="461"/>
      <c r="MSG257" s="461"/>
      <c r="MSH257" s="461"/>
      <c r="MSI257" s="461"/>
      <c r="MSJ257" s="461"/>
      <c r="MSK257" s="461"/>
      <c r="MSL257" s="461"/>
      <c r="MSM257" s="461"/>
      <c r="MSN257" s="461"/>
      <c r="MSO257" s="461"/>
      <c r="MSP257" s="461"/>
      <c r="MSQ257" s="461"/>
      <c r="MSR257" s="461"/>
      <c r="MSS257" s="461"/>
      <c r="MST257" s="461"/>
      <c r="MSU257" s="461"/>
      <c r="MSV257" s="461"/>
      <c r="MSW257" s="461"/>
      <c r="MSX257" s="461"/>
      <c r="MSY257" s="461"/>
      <c r="MSZ257" s="461"/>
      <c r="MTA257" s="461"/>
      <c r="MTB257" s="461"/>
      <c r="MTC257" s="461"/>
      <c r="MTD257" s="461"/>
      <c r="MTE257" s="461"/>
      <c r="MTF257" s="461"/>
      <c r="MTG257" s="461"/>
      <c r="MTH257" s="461"/>
      <c r="MTI257" s="461"/>
      <c r="MTJ257" s="461"/>
      <c r="MTK257" s="461"/>
      <c r="MTL257" s="461"/>
      <c r="MTM257" s="461"/>
      <c r="MTN257" s="461"/>
      <c r="MTO257" s="461"/>
      <c r="MTP257" s="461"/>
      <c r="MTQ257" s="461"/>
      <c r="MTR257" s="461"/>
      <c r="MTS257" s="461"/>
      <c r="MTT257" s="461"/>
      <c r="MTU257" s="461"/>
      <c r="MTV257" s="461"/>
      <c r="MTW257" s="461"/>
      <c r="MTX257" s="461"/>
      <c r="MTY257" s="461"/>
      <c r="MTZ257" s="461"/>
      <c r="MUA257" s="461"/>
      <c r="MUB257" s="461"/>
      <c r="MUC257" s="461"/>
      <c r="MUD257" s="461"/>
      <c r="MUE257" s="461"/>
      <c r="MUF257" s="461"/>
      <c r="MUG257" s="461"/>
      <c r="MUH257" s="461"/>
      <c r="MUI257" s="461"/>
      <c r="MUJ257" s="461"/>
      <c r="MUK257" s="461"/>
      <c r="MUL257" s="461"/>
      <c r="MUM257" s="461"/>
      <c r="MUN257" s="461"/>
      <c r="MUO257" s="461"/>
      <c r="MUP257" s="461"/>
      <c r="MUQ257" s="461"/>
      <c r="MUR257" s="461"/>
      <c r="MUS257" s="461"/>
      <c r="MUT257" s="461"/>
      <c r="MUU257" s="461"/>
      <c r="MUV257" s="461"/>
      <c r="MUW257" s="461"/>
      <c r="MUX257" s="461"/>
      <c r="MUY257" s="461"/>
      <c r="MUZ257" s="461"/>
      <c r="MVA257" s="461"/>
      <c r="MVB257" s="461"/>
      <c r="MVC257" s="461"/>
      <c r="MVD257" s="461"/>
      <c r="MVE257" s="461"/>
      <c r="MVF257" s="461"/>
      <c r="MVG257" s="461"/>
      <c r="MVH257" s="461"/>
      <c r="MVI257" s="461"/>
      <c r="MVJ257" s="461"/>
      <c r="MVK257" s="461"/>
      <c r="MVL257" s="461"/>
      <c r="MVM257" s="461"/>
      <c r="MVN257" s="461"/>
      <c r="MVO257" s="461"/>
      <c r="MVP257" s="461"/>
      <c r="MVQ257" s="461"/>
      <c r="MVR257" s="461"/>
      <c r="MVS257" s="461"/>
      <c r="MVT257" s="461"/>
      <c r="MVU257" s="461"/>
      <c r="MVV257" s="461"/>
      <c r="MVW257" s="461"/>
      <c r="MVX257" s="461"/>
      <c r="MVY257" s="461"/>
      <c r="MVZ257" s="461"/>
      <c r="MWA257" s="461"/>
      <c r="MWB257" s="461"/>
      <c r="MWC257" s="461"/>
      <c r="MWD257" s="461"/>
      <c r="MWE257" s="461"/>
      <c r="MWF257" s="461"/>
      <c r="MWG257" s="461"/>
      <c r="MWH257" s="461"/>
      <c r="MWI257" s="461"/>
      <c r="MWJ257" s="461"/>
      <c r="MWK257" s="461"/>
      <c r="MWL257" s="461"/>
      <c r="MWM257" s="461"/>
      <c r="MWN257" s="461"/>
      <c r="MWO257" s="461"/>
      <c r="MWP257" s="461"/>
      <c r="MWQ257" s="461"/>
      <c r="MWR257" s="461"/>
      <c r="MWS257" s="461"/>
      <c r="MWT257" s="461"/>
      <c r="MWU257" s="461"/>
      <c r="MWV257" s="461"/>
      <c r="MWW257" s="461"/>
      <c r="MWX257" s="461"/>
      <c r="MWY257" s="461"/>
      <c r="MWZ257" s="461"/>
      <c r="MXA257" s="461"/>
      <c r="MXB257" s="461"/>
      <c r="MXC257" s="461"/>
      <c r="MXD257" s="461"/>
      <c r="MXE257" s="461"/>
      <c r="MXF257" s="461"/>
      <c r="MXG257" s="461"/>
      <c r="MXH257" s="461"/>
      <c r="MXI257" s="461"/>
      <c r="MXJ257" s="461"/>
      <c r="MXK257" s="461"/>
      <c r="MXL257" s="461"/>
      <c r="MXM257" s="461"/>
      <c r="MXN257" s="461"/>
      <c r="MXO257" s="461"/>
      <c r="MXP257" s="461"/>
      <c r="MXQ257" s="461"/>
      <c r="MXR257" s="461"/>
      <c r="MXS257" s="461"/>
      <c r="MXT257" s="461"/>
      <c r="MXU257" s="461"/>
      <c r="MXV257" s="461"/>
      <c r="MXW257" s="461"/>
      <c r="MXX257" s="461"/>
      <c r="MXY257" s="461"/>
      <c r="MXZ257" s="461"/>
      <c r="MYA257" s="461"/>
      <c r="MYB257" s="461"/>
      <c r="MYC257" s="461"/>
      <c r="MYD257" s="461"/>
      <c r="MYE257" s="461"/>
      <c r="MYF257" s="461"/>
      <c r="MYG257" s="461"/>
      <c r="MYH257" s="461"/>
      <c r="MYI257" s="461"/>
      <c r="MYJ257" s="461"/>
      <c r="MYK257" s="461"/>
      <c r="MYL257" s="461"/>
      <c r="MYM257" s="461"/>
      <c r="MYN257" s="461"/>
      <c r="MYO257" s="461"/>
      <c r="MYP257" s="461"/>
      <c r="MYQ257" s="461"/>
      <c r="MYR257" s="461"/>
      <c r="MYS257" s="461"/>
      <c r="MYT257" s="461"/>
      <c r="MYU257" s="461"/>
      <c r="MYV257" s="461"/>
      <c r="MYW257" s="461"/>
      <c r="MYX257" s="461"/>
      <c r="MYY257" s="461"/>
      <c r="MYZ257" s="461"/>
      <c r="MZA257" s="461"/>
      <c r="MZB257" s="461"/>
      <c r="MZC257" s="461"/>
      <c r="MZD257" s="461"/>
      <c r="MZE257" s="461"/>
      <c r="MZF257" s="461"/>
      <c r="MZG257" s="461"/>
      <c r="MZH257" s="461"/>
      <c r="MZI257" s="461"/>
      <c r="MZJ257" s="461"/>
      <c r="MZK257" s="461"/>
      <c r="MZL257" s="461"/>
      <c r="MZM257" s="461"/>
      <c r="MZN257" s="461"/>
      <c r="MZO257" s="461"/>
      <c r="MZP257" s="461"/>
      <c r="MZQ257" s="461"/>
      <c r="MZR257" s="461"/>
      <c r="MZS257" s="461"/>
      <c r="MZT257" s="461"/>
      <c r="MZU257" s="461"/>
      <c r="MZV257" s="461"/>
      <c r="MZW257" s="461"/>
      <c r="MZX257" s="461"/>
      <c r="MZY257" s="461"/>
      <c r="MZZ257" s="461"/>
      <c r="NAA257" s="461"/>
      <c r="NAB257" s="461"/>
      <c r="NAC257" s="461"/>
      <c r="NAD257" s="461"/>
      <c r="NAE257" s="461"/>
      <c r="NAF257" s="461"/>
      <c r="NAG257" s="461"/>
      <c r="NAH257" s="461"/>
      <c r="NAI257" s="461"/>
      <c r="NAJ257" s="461"/>
      <c r="NAK257" s="461"/>
      <c r="NAL257" s="461"/>
      <c r="NAM257" s="461"/>
      <c r="NAN257" s="461"/>
      <c r="NAO257" s="461"/>
      <c r="NAP257" s="461"/>
      <c r="NAQ257" s="461"/>
      <c r="NAR257" s="461"/>
      <c r="NAS257" s="461"/>
      <c r="NAT257" s="461"/>
      <c r="NAU257" s="461"/>
      <c r="NAV257" s="461"/>
      <c r="NAW257" s="461"/>
      <c r="NAX257" s="461"/>
      <c r="NAY257" s="461"/>
      <c r="NAZ257" s="461"/>
      <c r="NBA257" s="461"/>
      <c r="NBB257" s="461"/>
      <c r="NBC257" s="461"/>
      <c r="NBD257" s="461"/>
      <c r="NBE257" s="461"/>
      <c r="NBF257" s="461"/>
      <c r="NBG257" s="461"/>
      <c r="NBH257" s="461"/>
      <c r="NBI257" s="461"/>
      <c r="NBJ257" s="461"/>
      <c r="NBK257" s="461"/>
      <c r="NBL257" s="461"/>
      <c r="NBM257" s="461"/>
      <c r="NBN257" s="461"/>
      <c r="NBO257" s="461"/>
      <c r="NBP257" s="461"/>
      <c r="NBQ257" s="461"/>
      <c r="NBR257" s="461"/>
      <c r="NBS257" s="461"/>
      <c r="NBT257" s="461"/>
      <c r="NBU257" s="461"/>
      <c r="NBV257" s="461"/>
      <c r="NBW257" s="461"/>
      <c r="NBX257" s="461"/>
      <c r="NBY257" s="461"/>
      <c r="NBZ257" s="461"/>
      <c r="NCA257" s="461"/>
      <c r="NCB257" s="461"/>
      <c r="NCC257" s="461"/>
      <c r="NCD257" s="461"/>
      <c r="NCE257" s="461"/>
      <c r="NCF257" s="461"/>
      <c r="NCG257" s="461"/>
      <c r="NCH257" s="461"/>
      <c r="NCI257" s="461"/>
      <c r="NCJ257" s="461"/>
      <c r="NCK257" s="461"/>
      <c r="NCL257" s="461"/>
      <c r="NCM257" s="461"/>
      <c r="NCN257" s="461"/>
      <c r="NCO257" s="461"/>
      <c r="NCP257" s="461"/>
      <c r="NCQ257" s="461"/>
      <c r="NCR257" s="461"/>
      <c r="NCS257" s="461"/>
      <c r="NCT257" s="461"/>
      <c r="NCU257" s="461"/>
      <c r="NCV257" s="461"/>
      <c r="NCW257" s="461"/>
      <c r="NCX257" s="461"/>
      <c r="NCY257" s="461"/>
      <c r="NCZ257" s="461"/>
      <c r="NDA257" s="461"/>
      <c r="NDB257" s="461"/>
      <c r="NDC257" s="461"/>
      <c r="NDD257" s="461"/>
      <c r="NDE257" s="461"/>
      <c r="NDF257" s="461"/>
      <c r="NDG257" s="461"/>
      <c r="NDH257" s="461"/>
      <c r="NDI257" s="461"/>
      <c r="NDJ257" s="461"/>
      <c r="NDK257" s="461"/>
      <c r="NDL257" s="461"/>
      <c r="NDM257" s="461"/>
      <c r="NDN257" s="461"/>
      <c r="NDO257" s="461"/>
      <c r="NDP257" s="461"/>
      <c r="NDQ257" s="461"/>
      <c r="NDR257" s="461"/>
      <c r="NDS257" s="461"/>
      <c r="NDT257" s="461"/>
      <c r="NDU257" s="461"/>
      <c r="NDV257" s="461"/>
      <c r="NDW257" s="461"/>
      <c r="NDX257" s="461"/>
      <c r="NDY257" s="461"/>
      <c r="NDZ257" s="461"/>
      <c r="NEA257" s="461"/>
      <c r="NEB257" s="461"/>
      <c r="NEC257" s="461"/>
      <c r="NED257" s="461"/>
      <c r="NEE257" s="461"/>
      <c r="NEF257" s="461"/>
      <c r="NEG257" s="461"/>
      <c r="NEH257" s="461"/>
      <c r="NEI257" s="461"/>
      <c r="NEJ257" s="461"/>
      <c r="NEK257" s="461"/>
      <c r="NEL257" s="461"/>
      <c r="NEM257" s="461"/>
      <c r="NEN257" s="461"/>
      <c r="NEO257" s="461"/>
      <c r="NEP257" s="461"/>
      <c r="NEQ257" s="461"/>
      <c r="NER257" s="461"/>
      <c r="NES257" s="461"/>
      <c r="NET257" s="461"/>
      <c r="NEU257" s="461"/>
      <c r="NEV257" s="461"/>
      <c r="NEW257" s="461"/>
      <c r="NEX257" s="461"/>
      <c r="NEY257" s="461"/>
      <c r="NEZ257" s="461"/>
      <c r="NFA257" s="461"/>
      <c r="NFB257" s="461"/>
      <c r="NFC257" s="461"/>
      <c r="NFD257" s="461"/>
      <c r="NFE257" s="461"/>
      <c r="NFF257" s="461"/>
      <c r="NFG257" s="461"/>
      <c r="NFH257" s="461"/>
      <c r="NFI257" s="461"/>
      <c r="NFJ257" s="461"/>
      <c r="NFK257" s="461"/>
      <c r="NFL257" s="461"/>
      <c r="NFM257" s="461"/>
      <c r="NFN257" s="461"/>
      <c r="NFO257" s="461"/>
      <c r="NFP257" s="461"/>
      <c r="NFQ257" s="461"/>
      <c r="NFR257" s="461"/>
      <c r="NFS257" s="461"/>
      <c r="NFT257" s="461"/>
      <c r="NFU257" s="461"/>
      <c r="NFV257" s="461"/>
      <c r="NFW257" s="461"/>
      <c r="NFX257" s="461"/>
      <c r="NFY257" s="461"/>
      <c r="NFZ257" s="461"/>
      <c r="NGA257" s="461"/>
      <c r="NGB257" s="461"/>
      <c r="NGC257" s="461"/>
      <c r="NGD257" s="461"/>
      <c r="NGE257" s="461"/>
      <c r="NGF257" s="461"/>
      <c r="NGG257" s="461"/>
      <c r="NGH257" s="461"/>
      <c r="NGI257" s="461"/>
      <c r="NGJ257" s="461"/>
      <c r="NGK257" s="461"/>
      <c r="NGL257" s="461"/>
      <c r="NGM257" s="461"/>
      <c r="NGN257" s="461"/>
      <c r="NGO257" s="461"/>
      <c r="NGP257" s="461"/>
      <c r="NGQ257" s="461"/>
      <c r="NGR257" s="461"/>
      <c r="NGS257" s="461"/>
      <c r="NGT257" s="461"/>
      <c r="NGU257" s="461"/>
      <c r="NGV257" s="461"/>
      <c r="NGW257" s="461"/>
      <c r="NGX257" s="461"/>
      <c r="NGY257" s="461"/>
      <c r="NGZ257" s="461"/>
      <c r="NHA257" s="461"/>
      <c r="NHB257" s="461"/>
      <c r="NHC257" s="461"/>
      <c r="NHD257" s="461"/>
      <c r="NHE257" s="461"/>
      <c r="NHF257" s="461"/>
      <c r="NHG257" s="461"/>
      <c r="NHH257" s="461"/>
      <c r="NHI257" s="461"/>
      <c r="NHJ257" s="461"/>
      <c r="NHK257" s="461"/>
      <c r="NHL257" s="461"/>
      <c r="NHM257" s="461"/>
      <c r="NHN257" s="461"/>
      <c r="NHO257" s="461"/>
      <c r="NHP257" s="461"/>
      <c r="NHQ257" s="461"/>
      <c r="NHR257" s="461"/>
      <c r="NHS257" s="461"/>
      <c r="NHT257" s="461"/>
      <c r="NHU257" s="461"/>
      <c r="NHV257" s="461"/>
      <c r="NHW257" s="461"/>
      <c r="NHX257" s="461"/>
      <c r="NHY257" s="461"/>
      <c r="NHZ257" s="461"/>
      <c r="NIA257" s="461"/>
      <c r="NIB257" s="461"/>
      <c r="NIC257" s="461"/>
      <c r="NID257" s="461"/>
      <c r="NIE257" s="461"/>
      <c r="NIF257" s="461"/>
      <c r="NIG257" s="461"/>
      <c r="NIH257" s="461"/>
      <c r="NII257" s="461"/>
      <c r="NIJ257" s="461"/>
      <c r="NIK257" s="461"/>
      <c r="NIL257" s="461"/>
      <c r="NIM257" s="461"/>
      <c r="NIN257" s="461"/>
      <c r="NIO257" s="461"/>
      <c r="NIP257" s="461"/>
      <c r="NIQ257" s="461"/>
      <c r="NIR257" s="461"/>
      <c r="NIS257" s="461"/>
      <c r="NIT257" s="461"/>
      <c r="NIU257" s="461"/>
      <c r="NIV257" s="461"/>
      <c r="NIW257" s="461"/>
      <c r="NIX257" s="461"/>
      <c r="NIY257" s="461"/>
      <c r="NIZ257" s="461"/>
      <c r="NJA257" s="461"/>
      <c r="NJB257" s="461"/>
      <c r="NJC257" s="461"/>
      <c r="NJD257" s="461"/>
      <c r="NJE257" s="461"/>
      <c r="NJF257" s="461"/>
      <c r="NJG257" s="461"/>
      <c r="NJH257" s="461"/>
      <c r="NJI257" s="461"/>
      <c r="NJJ257" s="461"/>
      <c r="NJK257" s="461"/>
      <c r="NJL257" s="461"/>
      <c r="NJM257" s="461"/>
      <c r="NJN257" s="461"/>
      <c r="NJO257" s="461"/>
      <c r="NJP257" s="461"/>
      <c r="NJQ257" s="461"/>
      <c r="NJR257" s="461"/>
      <c r="NJS257" s="461"/>
      <c r="NJT257" s="461"/>
      <c r="NJU257" s="461"/>
      <c r="NJV257" s="461"/>
      <c r="NJW257" s="461"/>
      <c r="NJX257" s="461"/>
      <c r="NJY257" s="461"/>
      <c r="NJZ257" s="461"/>
      <c r="NKA257" s="461"/>
      <c r="NKB257" s="461"/>
      <c r="NKC257" s="461"/>
      <c r="NKD257" s="461"/>
      <c r="NKE257" s="461"/>
      <c r="NKF257" s="461"/>
      <c r="NKG257" s="461"/>
      <c r="NKH257" s="461"/>
      <c r="NKI257" s="461"/>
      <c r="NKJ257" s="461"/>
      <c r="NKK257" s="461"/>
      <c r="NKL257" s="461"/>
      <c r="NKM257" s="461"/>
      <c r="NKN257" s="461"/>
      <c r="NKO257" s="461"/>
      <c r="NKP257" s="461"/>
      <c r="NKQ257" s="461"/>
      <c r="NKR257" s="461"/>
      <c r="NKS257" s="461"/>
      <c r="NKT257" s="461"/>
      <c r="NKU257" s="461"/>
      <c r="NKV257" s="461"/>
      <c r="NKW257" s="461"/>
      <c r="NKX257" s="461"/>
      <c r="NKY257" s="461"/>
      <c r="NKZ257" s="461"/>
      <c r="NLA257" s="461"/>
      <c r="NLB257" s="461"/>
      <c r="NLC257" s="461"/>
      <c r="NLD257" s="461"/>
      <c r="NLE257" s="461"/>
      <c r="NLF257" s="461"/>
      <c r="NLG257" s="461"/>
      <c r="NLH257" s="461"/>
      <c r="NLI257" s="461"/>
      <c r="NLJ257" s="461"/>
      <c r="NLK257" s="461"/>
      <c r="NLL257" s="461"/>
      <c r="NLM257" s="461"/>
      <c r="NLN257" s="461"/>
      <c r="NLO257" s="461"/>
      <c r="NLP257" s="461"/>
      <c r="NLQ257" s="461"/>
      <c r="NLR257" s="461"/>
      <c r="NLS257" s="461"/>
      <c r="NLT257" s="461"/>
      <c r="NLU257" s="461"/>
      <c r="NLV257" s="461"/>
      <c r="NLW257" s="461"/>
      <c r="NLX257" s="461"/>
      <c r="NLY257" s="461"/>
      <c r="NLZ257" s="461"/>
      <c r="NMA257" s="461"/>
      <c r="NMB257" s="461"/>
      <c r="NMC257" s="461"/>
      <c r="NMD257" s="461"/>
      <c r="NME257" s="461"/>
      <c r="NMF257" s="461"/>
      <c r="NMG257" s="461"/>
      <c r="NMH257" s="461"/>
      <c r="NMI257" s="461"/>
      <c r="NMJ257" s="461"/>
      <c r="NMK257" s="461"/>
      <c r="NML257" s="461"/>
      <c r="NMM257" s="461"/>
      <c r="NMN257" s="461"/>
      <c r="NMO257" s="461"/>
      <c r="NMP257" s="461"/>
      <c r="NMQ257" s="461"/>
      <c r="NMR257" s="461"/>
      <c r="NMS257" s="461"/>
      <c r="NMT257" s="461"/>
      <c r="NMU257" s="461"/>
      <c r="NMV257" s="461"/>
      <c r="NMW257" s="461"/>
      <c r="NMX257" s="461"/>
      <c r="NMY257" s="461"/>
      <c r="NMZ257" s="461"/>
      <c r="NNA257" s="461"/>
      <c r="NNB257" s="461"/>
      <c r="NNC257" s="461"/>
      <c r="NND257" s="461"/>
      <c r="NNE257" s="461"/>
      <c r="NNF257" s="461"/>
      <c r="NNG257" s="461"/>
      <c r="NNH257" s="461"/>
      <c r="NNI257" s="461"/>
      <c r="NNJ257" s="461"/>
      <c r="NNK257" s="461"/>
      <c r="NNL257" s="461"/>
      <c r="NNM257" s="461"/>
      <c r="NNN257" s="461"/>
      <c r="NNO257" s="461"/>
      <c r="NNP257" s="461"/>
      <c r="NNQ257" s="461"/>
      <c r="NNR257" s="461"/>
      <c r="NNS257" s="461"/>
      <c r="NNT257" s="461"/>
      <c r="NNU257" s="461"/>
      <c r="NNV257" s="461"/>
      <c r="NNW257" s="461"/>
      <c r="NNX257" s="461"/>
      <c r="NNY257" s="461"/>
      <c r="NNZ257" s="461"/>
      <c r="NOA257" s="461"/>
      <c r="NOB257" s="461"/>
      <c r="NOC257" s="461"/>
      <c r="NOD257" s="461"/>
      <c r="NOE257" s="461"/>
      <c r="NOF257" s="461"/>
      <c r="NOG257" s="461"/>
      <c r="NOH257" s="461"/>
      <c r="NOI257" s="461"/>
      <c r="NOJ257" s="461"/>
      <c r="NOK257" s="461"/>
      <c r="NOL257" s="461"/>
      <c r="NOM257" s="461"/>
      <c r="NON257" s="461"/>
      <c r="NOO257" s="461"/>
      <c r="NOP257" s="461"/>
      <c r="NOQ257" s="461"/>
      <c r="NOR257" s="461"/>
      <c r="NOS257" s="461"/>
      <c r="NOT257" s="461"/>
      <c r="NOU257" s="461"/>
      <c r="NOV257" s="461"/>
      <c r="NOW257" s="461"/>
      <c r="NOX257" s="461"/>
      <c r="NOY257" s="461"/>
      <c r="NOZ257" s="461"/>
      <c r="NPA257" s="461"/>
      <c r="NPB257" s="461"/>
      <c r="NPC257" s="461"/>
      <c r="NPD257" s="461"/>
      <c r="NPE257" s="461"/>
      <c r="NPF257" s="461"/>
      <c r="NPG257" s="461"/>
      <c r="NPH257" s="461"/>
      <c r="NPI257" s="461"/>
      <c r="NPJ257" s="461"/>
      <c r="NPK257" s="461"/>
      <c r="NPL257" s="461"/>
      <c r="NPM257" s="461"/>
      <c r="NPN257" s="461"/>
      <c r="NPO257" s="461"/>
      <c r="NPP257" s="461"/>
      <c r="NPQ257" s="461"/>
      <c r="NPR257" s="461"/>
      <c r="NPS257" s="461"/>
      <c r="NPT257" s="461"/>
      <c r="NPU257" s="461"/>
      <c r="NPV257" s="461"/>
      <c r="NPW257" s="461"/>
      <c r="NPX257" s="461"/>
      <c r="NPY257" s="461"/>
      <c r="NPZ257" s="461"/>
      <c r="NQA257" s="461"/>
      <c r="NQB257" s="461"/>
      <c r="NQC257" s="461"/>
      <c r="NQD257" s="461"/>
      <c r="NQE257" s="461"/>
      <c r="NQF257" s="461"/>
      <c r="NQG257" s="461"/>
      <c r="NQH257" s="461"/>
      <c r="NQI257" s="461"/>
      <c r="NQJ257" s="461"/>
      <c r="NQK257" s="461"/>
      <c r="NQL257" s="461"/>
      <c r="NQM257" s="461"/>
      <c r="NQN257" s="461"/>
      <c r="NQO257" s="461"/>
      <c r="NQP257" s="461"/>
      <c r="NQQ257" s="461"/>
      <c r="NQR257" s="461"/>
      <c r="NQS257" s="461"/>
      <c r="NQT257" s="461"/>
      <c r="NQU257" s="461"/>
      <c r="NQV257" s="461"/>
      <c r="NQW257" s="461"/>
      <c r="NQX257" s="461"/>
      <c r="NQY257" s="461"/>
      <c r="NQZ257" s="461"/>
      <c r="NRA257" s="461"/>
      <c r="NRB257" s="461"/>
      <c r="NRC257" s="461"/>
      <c r="NRD257" s="461"/>
      <c r="NRE257" s="461"/>
      <c r="NRF257" s="461"/>
      <c r="NRG257" s="461"/>
      <c r="NRH257" s="461"/>
      <c r="NRI257" s="461"/>
      <c r="NRJ257" s="461"/>
      <c r="NRK257" s="461"/>
      <c r="NRL257" s="461"/>
      <c r="NRM257" s="461"/>
      <c r="NRN257" s="461"/>
      <c r="NRO257" s="461"/>
      <c r="NRP257" s="461"/>
      <c r="NRQ257" s="461"/>
      <c r="NRR257" s="461"/>
      <c r="NRS257" s="461"/>
      <c r="NRT257" s="461"/>
      <c r="NRU257" s="461"/>
      <c r="NRV257" s="461"/>
      <c r="NRW257" s="461"/>
      <c r="NRX257" s="461"/>
      <c r="NRY257" s="461"/>
      <c r="NRZ257" s="461"/>
      <c r="NSA257" s="461"/>
      <c r="NSB257" s="461"/>
      <c r="NSC257" s="461"/>
      <c r="NSD257" s="461"/>
      <c r="NSE257" s="461"/>
      <c r="NSF257" s="461"/>
      <c r="NSG257" s="461"/>
      <c r="NSH257" s="461"/>
      <c r="NSI257" s="461"/>
      <c r="NSJ257" s="461"/>
      <c r="NSK257" s="461"/>
      <c r="NSL257" s="461"/>
      <c r="NSM257" s="461"/>
      <c r="NSN257" s="461"/>
      <c r="NSO257" s="461"/>
      <c r="NSP257" s="461"/>
      <c r="NSQ257" s="461"/>
      <c r="NSR257" s="461"/>
      <c r="NSS257" s="461"/>
      <c r="NST257" s="461"/>
      <c r="NSU257" s="461"/>
      <c r="NSV257" s="461"/>
      <c r="NSW257" s="461"/>
      <c r="NSX257" s="461"/>
      <c r="NSY257" s="461"/>
      <c r="NSZ257" s="461"/>
      <c r="NTA257" s="461"/>
      <c r="NTB257" s="461"/>
      <c r="NTC257" s="461"/>
      <c r="NTD257" s="461"/>
      <c r="NTE257" s="461"/>
      <c r="NTF257" s="461"/>
      <c r="NTG257" s="461"/>
      <c r="NTH257" s="461"/>
      <c r="NTI257" s="461"/>
      <c r="NTJ257" s="461"/>
      <c r="NTK257" s="461"/>
      <c r="NTL257" s="461"/>
      <c r="NTM257" s="461"/>
      <c r="NTN257" s="461"/>
      <c r="NTO257" s="461"/>
      <c r="NTP257" s="461"/>
      <c r="NTQ257" s="461"/>
      <c r="NTR257" s="461"/>
      <c r="NTS257" s="461"/>
      <c r="NTT257" s="461"/>
      <c r="NTU257" s="461"/>
      <c r="NTV257" s="461"/>
      <c r="NTW257" s="461"/>
      <c r="NTX257" s="461"/>
      <c r="NTY257" s="461"/>
      <c r="NTZ257" s="461"/>
      <c r="NUA257" s="461"/>
      <c r="NUB257" s="461"/>
      <c r="NUC257" s="461"/>
      <c r="NUD257" s="461"/>
      <c r="NUE257" s="461"/>
      <c r="NUF257" s="461"/>
      <c r="NUG257" s="461"/>
      <c r="NUH257" s="461"/>
      <c r="NUI257" s="461"/>
      <c r="NUJ257" s="461"/>
      <c r="NUK257" s="461"/>
      <c r="NUL257" s="461"/>
      <c r="NUM257" s="461"/>
      <c r="NUN257" s="461"/>
      <c r="NUO257" s="461"/>
      <c r="NUP257" s="461"/>
      <c r="NUQ257" s="461"/>
      <c r="NUR257" s="461"/>
      <c r="NUS257" s="461"/>
      <c r="NUT257" s="461"/>
      <c r="NUU257" s="461"/>
      <c r="NUV257" s="461"/>
      <c r="NUW257" s="461"/>
      <c r="NUX257" s="461"/>
      <c r="NUY257" s="461"/>
      <c r="NUZ257" s="461"/>
      <c r="NVA257" s="461"/>
      <c r="NVB257" s="461"/>
      <c r="NVC257" s="461"/>
      <c r="NVD257" s="461"/>
      <c r="NVE257" s="461"/>
      <c r="NVF257" s="461"/>
      <c r="NVG257" s="461"/>
      <c r="NVH257" s="461"/>
      <c r="NVI257" s="461"/>
      <c r="NVJ257" s="461"/>
      <c r="NVK257" s="461"/>
      <c r="NVL257" s="461"/>
      <c r="NVM257" s="461"/>
      <c r="NVN257" s="461"/>
      <c r="NVO257" s="461"/>
      <c r="NVP257" s="461"/>
      <c r="NVQ257" s="461"/>
      <c r="NVR257" s="461"/>
      <c r="NVS257" s="461"/>
      <c r="NVT257" s="461"/>
      <c r="NVU257" s="461"/>
      <c r="NVV257" s="461"/>
      <c r="NVW257" s="461"/>
      <c r="NVX257" s="461"/>
      <c r="NVY257" s="461"/>
      <c r="NVZ257" s="461"/>
      <c r="NWA257" s="461"/>
      <c r="NWB257" s="461"/>
      <c r="NWC257" s="461"/>
      <c r="NWD257" s="461"/>
      <c r="NWE257" s="461"/>
      <c r="NWF257" s="461"/>
      <c r="NWG257" s="461"/>
      <c r="NWH257" s="461"/>
      <c r="NWI257" s="461"/>
      <c r="NWJ257" s="461"/>
      <c r="NWK257" s="461"/>
      <c r="NWL257" s="461"/>
      <c r="NWM257" s="461"/>
      <c r="NWN257" s="461"/>
      <c r="NWO257" s="461"/>
      <c r="NWP257" s="461"/>
      <c r="NWQ257" s="461"/>
      <c r="NWR257" s="461"/>
      <c r="NWS257" s="461"/>
      <c r="NWT257" s="461"/>
      <c r="NWU257" s="461"/>
      <c r="NWV257" s="461"/>
      <c r="NWW257" s="461"/>
      <c r="NWX257" s="461"/>
      <c r="NWY257" s="461"/>
      <c r="NWZ257" s="461"/>
      <c r="NXA257" s="461"/>
      <c r="NXB257" s="461"/>
      <c r="NXC257" s="461"/>
      <c r="NXD257" s="461"/>
      <c r="NXE257" s="461"/>
      <c r="NXF257" s="461"/>
      <c r="NXG257" s="461"/>
      <c r="NXH257" s="461"/>
      <c r="NXI257" s="461"/>
      <c r="NXJ257" s="461"/>
      <c r="NXK257" s="461"/>
      <c r="NXL257" s="461"/>
      <c r="NXM257" s="461"/>
      <c r="NXN257" s="461"/>
      <c r="NXO257" s="461"/>
      <c r="NXP257" s="461"/>
      <c r="NXQ257" s="461"/>
      <c r="NXR257" s="461"/>
      <c r="NXS257" s="461"/>
      <c r="NXT257" s="461"/>
      <c r="NXU257" s="461"/>
      <c r="NXV257" s="461"/>
      <c r="NXW257" s="461"/>
      <c r="NXX257" s="461"/>
      <c r="NXY257" s="461"/>
      <c r="NXZ257" s="461"/>
      <c r="NYA257" s="461"/>
      <c r="NYB257" s="461"/>
      <c r="NYC257" s="461"/>
      <c r="NYD257" s="461"/>
      <c r="NYE257" s="461"/>
      <c r="NYF257" s="461"/>
      <c r="NYG257" s="461"/>
      <c r="NYH257" s="461"/>
      <c r="NYI257" s="461"/>
      <c r="NYJ257" s="461"/>
      <c r="NYK257" s="461"/>
      <c r="NYL257" s="461"/>
      <c r="NYM257" s="461"/>
      <c r="NYN257" s="461"/>
      <c r="NYO257" s="461"/>
      <c r="NYP257" s="461"/>
      <c r="NYQ257" s="461"/>
      <c r="NYR257" s="461"/>
      <c r="NYS257" s="461"/>
      <c r="NYT257" s="461"/>
      <c r="NYU257" s="461"/>
      <c r="NYV257" s="461"/>
      <c r="NYW257" s="461"/>
      <c r="NYX257" s="461"/>
      <c r="NYY257" s="461"/>
      <c r="NYZ257" s="461"/>
      <c r="NZA257" s="461"/>
      <c r="NZB257" s="461"/>
      <c r="NZC257" s="461"/>
      <c r="NZD257" s="461"/>
      <c r="NZE257" s="461"/>
      <c r="NZF257" s="461"/>
      <c r="NZG257" s="461"/>
      <c r="NZH257" s="461"/>
      <c r="NZI257" s="461"/>
      <c r="NZJ257" s="461"/>
      <c r="NZK257" s="461"/>
      <c r="NZL257" s="461"/>
      <c r="NZM257" s="461"/>
      <c r="NZN257" s="461"/>
      <c r="NZO257" s="461"/>
      <c r="NZP257" s="461"/>
      <c r="NZQ257" s="461"/>
      <c r="NZR257" s="461"/>
      <c r="NZS257" s="461"/>
      <c r="NZT257" s="461"/>
      <c r="NZU257" s="461"/>
      <c r="NZV257" s="461"/>
      <c r="NZW257" s="461"/>
      <c r="NZX257" s="461"/>
      <c r="NZY257" s="461"/>
      <c r="NZZ257" s="461"/>
      <c r="OAA257" s="461"/>
      <c r="OAB257" s="461"/>
      <c r="OAC257" s="461"/>
      <c r="OAD257" s="461"/>
      <c r="OAE257" s="461"/>
      <c r="OAF257" s="461"/>
      <c r="OAG257" s="461"/>
      <c r="OAH257" s="461"/>
      <c r="OAI257" s="461"/>
      <c r="OAJ257" s="461"/>
      <c r="OAK257" s="461"/>
      <c r="OAL257" s="461"/>
      <c r="OAM257" s="461"/>
      <c r="OAN257" s="461"/>
      <c r="OAO257" s="461"/>
      <c r="OAP257" s="461"/>
      <c r="OAQ257" s="461"/>
      <c r="OAR257" s="461"/>
      <c r="OAS257" s="461"/>
      <c r="OAT257" s="461"/>
      <c r="OAU257" s="461"/>
      <c r="OAV257" s="461"/>
      <c r="OAW257" s="461"/>
      <c r="OAX257" s="461"/>
      <c r="OAY257" s="461"/>
      <c r="OAZ257" s="461"/>
      <c r="OBA257" s="461"/>
      <c r="OBB257" s="461"/>
      <c r="OBC257" s="461"/>
      <c r="OBD257" s="461"/>
      <c r="OBE257" s="461"/>
      <c r="OBF257" s="461"/>
      <c r="OBG257" s="461"/>
      <c r="OBH257" s="461"/>
      <c r="OBI257" s="461"/>
      <c r="OBJ257" s="461"/>
      <c r="OBK257" s="461"/>
      <c r="OBL257" s="461"/>
      <c r="OBM257" s="461"/>
      <c r="OBN257" s="461"/>
      <c r="OBO257" s="461"/>
      <c r="OBP257" s="461"/>
      <c r="OBQ257" s="461"/>
      <c r="OBR257" s="461"/>
      <c r="OBS257" s="461"/>
      <c r="OBT257" s="461"/>
      <c r="OBU257" s="461"/>
      <c r="OBV257" s="461"/>
      <c r="OBW257" s="461"/>
      <c r="OBX257" s="461"/>
      <c r="OBY257" s="461"/>
      <c r="OBZ257" s="461"/>
      <c r="OCA257" s="461"/>
      <c r="OCB257" s="461"/>
      <c r="OCC257" s="461"/>
      <c r="OCD257" s="461"/>
      <c r="OCE257" s="461"/>
      <c r="OCF257" s="461"/>
      <c r="OCG257" s="461"/>
      <c r="OCH257" s="461"/>
      <c r="OCI257" s="461"/>
      <c r="OCJ257" s="461"/>
      <c r="OCK257" s="461"/>
      <c r="OCL257" s="461"/>
      <c r="OCM257" s="461"/>
      <c r="OCN257" s="461"/>
      <c r="OCO257" s="461"/>
      <c r="OCP257" s="461"/>
      <c r="OCQ257" s="461"/>
      <c r="OCR257" s="461"/>
      <c r="OCS257" s="461"/>
      <c r="OCT257" s="461"/>
      <c r="OCU257" s="461"/>
      <c r="OCV257" s="461"/>
      <c r="OCW257" s="461"/>
      <c r="OCX257" s="461"/>
      <c r="OCY257" s="461"/>
      <c r="OCZ257" s="461"/>
      <c r="ODA257" s="461"/>
      <c r="ODB257" s="461"/>
      <c r="ODC257" s="461"/>
      <c r="ODD257" s="461"/>
      <c r="ODE257" s="461"/>
      <c r="ODF257" s="461"/>
      <c r="ODG257" s="461"/>
      <c r="ODH257" s="461"/>
      <c r="ODI257" s="461"/>
      <c r="ODJ257" s="461"/>
      <c r="ODK257" s="461"/>
      <c r="ODL257" s="461"/>
      <c r="ODM257" s="461"/>
      <c r="ODN257" s="461"/>
      <c r="ODO257" s="461"/>
      <c r="ODP257" s="461"/>
      <c r="ODQ257" s="461"/>
      <c r="ODR257" s="461"/>
      <c r="ODS257" s="461"/>
      <c r="ODT257" s="461"/>
      <c r="ODU257" s="461"/>
      <c r="ODV257" s="461"/>
      <c r="ODW257" s="461"/>
      <c r="ODX257" s="461"/>
      <c r="ODY257" s="461"/>
      <c r="ODZ257" s="461"/>
      <c r="OEA257" s="461"/>
      <c r="OEB257" s="461"/>
      <c r="OEC257" s="461"/>
      <c r="OED257" s="461"/>
      <c r="OEE257" s="461"/>
      <c r="OEF257" s="461"/>
      <c r="OEG257" s="461"/>
      <c r="OEH257" s="461"/>
      <c r="OEI257" s="461"/>
      <c r="OEJ257" s="461"/>
      <c r="OEK257" s="461"/>
      <c r="OEL257" s="461"/>
      <c r="OEM257" s="461"/>
      <c r="OEN257" s="461"/>
      <c r="OEO257" s="461"/>
      <c r="OEP257" s="461"/>
      <c r="OEQ257" s="461"/>
      <c r="OER257" s="461"/>
      <c r="OES257" s="461"/>
      <c r="OET257" s="461"/>
      <c r="OEU257" s="461"/>
      <c r="OEV257" s="461"/>
      <c r="OEW257" s="461"/>
      <c r="OEX257" s="461"/>
      <c r="OEY257" s="461"/>
      <c r="OEZ257" s="461"/>
      <c r="OFA257" s="461"/>
      <c r="OFB257" s="461"/>
      <c r="OFC257" s="461"/>
      <c r="OFD257" s="461"/>
      <c r="OFE257" s="461"/>
      <c r="OFF257" s="461"/>
      <c r="OFG257" s="461"/>
      <c r="OFH257" s="461"/>
      <c r="OFI257" s="461"/>
      <c r="OFJ257" s="461"/>
      <c r="OFK257" s="461"/>
      <c r="OFL257" s="461"/>
      <c r="OFM257" s="461"/>
      <c r="OFN257" s="461"/>
      <c r="OFO257" s="461"/>
      <c r="OFP257" s="461"/>
      <c r="OFQ257" s="461"/>
      <c r="OFR257" s="461"/>
      <c r="OFS257" s="461"/>
      <c r="OFT257" s="461"/>
      <c r="OFU257" s="461"/>
      <c r="OFV257" s="461"/>
      <c r="OFW257" s="461"/>
      <c r="OFX257" s="461"/>
      <c r="OFY257" s="461"/>
      <c r="OFZ257" s="461"/>
      <c r="OGA257" s="461"/>
      <c r="OGB257" s="461"/>
      <c r="OGC257" s="461"/>
      <c r="OGD257" s="461"/>
      <c r="OGE257" s="461"/>
      <c r="OGF257" s="461"/>
      <c r="OGG257" s="461"/>
      <c r="OGH257" s="461"/>
      <c r="OGI257" s="461"/>
      <c r="OGJ257" s="461"/>
      <c r="OGK257" s="461"/>
      <c r="OGL257" s="461"/>
      <c r="OGM257" s="461"/>
      <c r="OGN257" s="461"/>
      <c r="OGO257" s="461"/>
      <c r="OGP257" s="461"/>
      <c r="OGQ257" s="461"/>
      <c r="OGR257" s="461"/>
      <c r="OGS257" s="461"/>
      <c r="OGT257" s="461"/>
      <c r="OGU257" s="461"/>
      <c r="OGV257" s="461"/>
      <c r="OGW257" s="461"/>
      <c r="OGX257" s="461"/>
      <c r="OGY257" s="461"/>
      <c r="OGZ257" s="461"/>
      <c r="OHA257" s="461"/>
      <c r="OHB257" s="461"/>
      <c r="OHC257" s="461"/>
      <c r="OHD257" s="461"/>
      <c r="OHE257" s="461"/>
      <c r="OHF257" s="461"/>
      <c r="OHG257" s="461"/>
      <c r="OHH257" s="461"/>
      <c r="OHI257" s="461"/>
      <c r="OHJ257" s="461"/>
      <c r="OHK257" s="461"/>
      <c r="OHL257" s="461"/>
      <c r="OHM257" s="461"/>
      <c r="OHN257" s="461"/>
      <c r="OHO257" s="461"/>
      <c r="OHP257" s="461"/>
      <c r="OHQ257" s="461"/>
      <c r="OHR257" s="461"/>
      <c r="OHS257" s="461"/>
      <c r="OHT257" s="461"/>
      <c r="OHU257" s="461"/>
      <c r="OHV257" s="461"/>
      <c r="OHW257" s="461"/>
      <c r="OHX257" s="461"/>
      <c r="OHY257" s="461"/>
      <c r="OHZ257" s="461"/>
      <c r="OIA257" s="461"/>
      <c r="OIB257" s="461"/>
      <c r="OIC257" s="461"/>
      <c r="OID257" s="461"/>
      <c r="OIE257" s="461"/>
      <c r="OIF257" s="461"/>
      <c r="OIG257" s="461"/>
      <c r="OIH257" s="461"/>
      <c r="OII257" s="461"/>
      <c r="OIJ257" s="461"/>
      <c r="OIK257" s="461"/>
      <c r="OIL257" s="461"/>
      <c r="OIM257" s="461"/>
      <c r="OIN257" s="461"/>
      <c r="OIO257" s="461"/>
      <c r="OIP257" s="461"/>
      <c r="OIQ257" s="461"/>
      <c r="OIR257" s="461"/>
      <c r="OIS257" s="461"/>
      <c r="OIT257" s="461"/>
      <c r="OIU257" s="461"/>
      <c r="OIV257" s="461"/>
      <c r="OIW257" s="461"/>
      <c r="OIX257" s="461"/>
      <c r="OIY257" s="461"/>
      <c r="OIZ257" s="461"/>
      <c r="OJA257" s="461"/>
      <c r="OJB257" s="461"/>
      <c r="OJC257" s="461"/>
      <c r="OJD257" s="461"/>
      <c r="OJE257" s="461"/>
      <c r="OJF257" s="461"/>
      <c r="OJG257" s="461"/>
      <c r="OJH257" s="461"/>
      <c r="OJI257" s="461"/>
      <c r="OJJ257" s="461"/>
      <c r="OJK257" s="461"/>
      <c r="OJL257" s="461"/>
      <c r="OJM257" s="461"/>
      <c r="OJN257" s="461"/>
      <c r="OJO257" s="461"/>
      <c r="OJP257" s="461"/>
      <c r="OJQ257" s="461"/>
      <c r="OJR257" s="461"/>
      <c r="OJS257" s="461"/>
      <c r="OJT257" s="461"/>
      <c r="OJU257" s="461"/>
      <c r="OJV257" s="461"/>
      <c r="OJW257" s="461"/>
      <c r="OJX257" s="461"/>
      <c r="OJY257" s="461"/>
      <c r="OJZ257" s="461"/>
      <c r="OKA257" s="461"/>
      <c r="OKB257" s="461"/>
      <c r="OKC257" s="461"/>
      <c r="OKD257" s="461"/>
      <c r="OKE257" s="461"/>
      <c r="OKF257" s="461"/>
      <c r="OKG257" s="461"/>
      <c r="OKH257" s="461"/>
      <c r="OKI257" s="461"/>
      <c r="OKJ257" s="461"/>
      <c r="OKK257" s="461"/>
      <c r="OKL257" s="461"/>
      <c r="OKM257" s="461"/>
      <c r="OKN257" s="461"/>
      <c r="OKO257" s="461"/>
      <c r="OKP257" s="461"/>
      <c r="OKQ257" s="461"/>
      <c r="OKR257" s="461"/>
      <c r="OKS257" s="461"/>
      <c r="OKT257" s="461"/>
      <c r="OKU257" s="461"/>
      <c r="OKV257" s="461"/>
      <c r="OKW257" s="461"/>
      <c r="OKX257" s="461"/>
      <c r="OKY257" s="461"/>
      <c r="OKZ257" s="461"/>
      <c r="OLA257" s="461"/>
      <c r="OLB257" s="461"/>
      <c r="OLC257" s="461"/>
      <c r="OLD257" s="461"/>
      <c r="OLE257" s="461"/>
      <c r="OLF257" s="461"/>
      <c r="OLG257" s="461"/>
      <c r="OLH257" s="461"/>
      <c r="OLI257" s="461"/>
      <c r="OLJ257" s="461"/>
      <c r="OLK257" s="461"/>
      <c r="OLL257" s="461"/>
      <c r="OLM257" s="461"/>
      <c r="OLN257" s="461"/>
      <c r="OLO257" s="461"/>
      <c r="OLP257" s="461"/>
      <c r="OLQ257" s="461"/>
      <c r="OLR257" s="461"/>
      <c r="OLS257" s="461"/>
      <c r="OLT257" s="461"/>
      <c r="OLU257" s="461"/>
      <c r="OLV257" s="461"/>
      <c r="OLW257" s="461"/>
      <c r="OLX257" s="461"/>
      <c r="OLY257" s="461"/>
      <c r="OLZ257" s="461"/>
      <c r="OMA257" s="461"/>
      <c r="OMB257" s="461"/>
      <c r="OMC257" s="461"/>
      <c r="OMD257" s="461"/>
      <c r="OME257" s="461"/>
      <c r="OMF257" s="461"/>
      <c r="OMG257" s="461"/>
      <c r="OMH257" s="461"/>
      <c r="OMI257" s="461"/>
      <c r="OMJ257" s="461"/>
      <c r="OMK257" s="461"/>
      <c r="OML257" s="461"/>
      <c r="OMM257" s="461"/>
      <c r="OMN257" s="461"/>
      <c r="OMO257" s="461"/>
      <c r="OMP257" s="461"/>
      <c r="OMQ257" s="461"/>
      <c r="OMR257" s="461"/>
      <c r="OMS257" s="461"/>
      <c r="OMT257" s="461"/>
      <c r="OMU257" s="461"/>
      <c r="OMV257" s="461"/>
      <c r="OMW257" s="461"/>
      <c r="OMX257" s="461"/>
      <c r="OMY257" s="461"/>
      <c r="OMZ257" s="461"/>
      <c r="ONA257" s="461"/>
      <c r="ONB257" s="461"/>
      <c r="ONC257" s="461"/>
      <c r="OND257" s="461"/>
      <c r="ONE257" s="461"/>
      <c r="ONF257" s="461"/>
      <c r="ONG257" s="461"/>
      <c r="ONH257" s="461"/>
      <c r="ONI257" s="461"/>
      <c r="ONJ257" s="461"/>
      <c r="ONK257" s="461"/>
      <c r="ONL257" s="461"/>
      <c r="ONM257" s="461"/>
      <c r="ONN257" s="461"/>
      <c r="ONO257" s="461"/>
      <c r="ONP257" s="461"/>
      <c r="ONQ257" s="461"/>
      <c r="ONR257" s="461"/>
      <c r="ONS257" s="461"/>
      <c r="ONT257" s="461"/>
      <c r="ONU257" s="461"/>
      <c r="ONV257" s="461"/>
      <c r="ONW257" s="461"/>
      <c r="ONX257" s="461"/>
      <c r="ONY257" s="461"/>
      <c r="ONZ257" s="461"/>
      <c r="OOA257" s="461"/>
      <c r="OOB257" s="461"/>
      <c r="OOC257" s="461"/>
      <c r="OOD257" s="461"/>
      <c r="OOE257" s="461"/>
      <c r="OOF257" s="461"/>
      <c r="OOG257" s="461"/>
      <c r="OOH257" s="461"/>
      <c r="OOI257" s="461"/>
      <c r="OOJ257" s="461"/>
      <c r="OOK257" s="461"/>
      <c r="OOL257" s="461"/>
      <c r="OOM257" s="461"/>
      <c r="OON257" s="461"/>
      <c r="OOO257" s="461"/>
      <c r="OOP257" s="461"/>
      <c r="OOQ257" s="461"/>
      <c r="OOR257" s="461"/>
      <c r="OOS257" s="461"/>
      <c r="OOT257" s="461"/>
      <c r="OOU257" s="461"/>
      <c r="OOV257" s="461"/>
      <c r="OOW257" s="461"/>
      <c r="OOX257" s="461"/>
      <c r="OOY257" s="461"/>
      <c r="OOZ257" s="461"/>
      <c r="OPA257" s="461"/>
      <c r="OPB257" s="461"/>
      <c r="OPC257" s="461"/>
      <c r="OPD257" s="461"/>
      <c r="OPE257" s="461"/>
      <c r="OPF257" s="461"/>
      <c r="OPG257" s="461"/>
      <c r="OPH257" s="461"/>
      <c r="OPI257" s="461"/>
      <c r="OPJ257" s="461"/>
      <c r="OPK257" s="461"/>
      <c r="OPL257" s="461"/>
      <c r="OPM257" s="461"/>
      <c r="OPN257" s="461"/>
      <c r="OPO257" s="461"/>
      <c r="OPP257" s="461"/>
      <c r="OPQ257" s="461"/>
      <c r="OPR257" s="461"/>
      <c r="OPS257" s="461"/>
      <c r="OPT257" s="461"/>
      <c r="OPU257" s="461"/>
      <c r="OPV257" s="461"/>
      <c r="OPW257" s="461"/>
      <c r="OPX257" s="461"/>
      <c r="OPY257" s="461"/>
      <c r="OPZ257" s="461"/>
      <c r="OQA257" s="461"/>
      <c r="OQB257" s="461"/>
      <c r="OQC257" s="461"/>
      <c r="OQD257" s="461"/>
      <c r="OQE257" s="461"/>
      <c r="OQF257" s="461"/>
      <c r="OQG257" s="461"/>
      <c r="OQH257" s="461"/>
      <c r="OQI257" s="461"/>
      <c r="OQJ257" s="461"/>
      <c r="OQK257" s="461"/>
      <c r="OQL257" s="461"/>
      <c r="OQM257" s="461"/>
      <c r="OQN257" s="461"/>
      <c r="OQO257" s="461"/>
      <c r="OQP257" s="461"/>
      <c r="OQQ257" s="461"/>
      <c r="OQR257" s="461"/>
      <c r="OQS257" s="461"/>
      <c r="OQT257" s="461"/>
      <c r="OQU257" s="461"/>
      <c r="OQV257" s="461"/>
      <c r="OQW257" s="461"/>
      <c r="OQX257" s="461"/>
      <c r="OQY257" s="461"/>
      <c r="OQZ257" s="461"/>
      <c r="ORA257" s="461"/>
      <c r="ORB257" s="461"/>
      <c r="ORC257" s="461"/>
      <c r="ORD257" s="461"/>
      <c r="ORE257" s="461"/>
      <c r="ORF257" s="461"/>
      <c r="ORG257" s="461"/>
      <c r="ORH257" s="461"/>
      <c r="ORI257" s="461"/>
      <c r="ORJ257" s="461"/>
      <c r="ORK257" s="461"/>
      <c r="ORL257" s="461"/>
      <c r="ORM257" s="461"/>
      <c r="ORN257" s="461"/>
      <c r="ORO257" s="461"/>
      <c r="ORP257" s="461"/>
      <c r="ORQ257" s="461"/>
      <c r="ORR257" s="461"/>
      <c r="ORS257" s="461"/>
      <c r="ORT257" s="461"/>
      <c r="ORU257" s="461"/>
      <c r="ORV257" s="461"/>
      <c r="ORW257" s="461"/>
      <c r="ORX257" s="461"/>
      <c r="ORY257" s="461"/>
      <c r="ORZ257" s="461"/>
      <c r="OSA257" s="461"/>
      <c r="OSB257" s="461"/>
      <c r="OSC257" s="461"/>
      <c r="OSD257" s="461"/>
      <c r="OSE257" s="461"/>
      <c r="OSF257" s="461"/>
      <c r="OSG257" s="461"/>
      <c r="OSH257" s="461"/>
      <c r="OSI257" s="461"/>
      <c r="OSJ257" s="461"/>
      <c r="OSK257" s="461"/>
      <c r="OSL257" s="461"/>
      <c r="OSM257" s="461"/>
      <c r="OSN257" s="461"/>
      <c r="OSO257" s="461"/>
      <c r="OSP257" s="461"/>
      <c r="OSQ257" s="461"/>
      <c r="OSR257" s="461"/>
      <c r="OSS257" s="461"/>
      <c r="OST257" s="461"/>
      <c r="OSU257" s="461"/>
      <c r="OSV257" s="461"/>
      <c r="OSW257" s="461"/>
      <c r="OSX257" s="461"/>
      <c r="OSY257" s="461"/>
      <c r="OSZ257" s="461"/>
      <c r="OTA257" s="461"/>
      <c r="OTB257" s="461"/>
      <c r="OTC257" s="461"/>
      <c r="OTD257" s="461"/>
      <c r="OTE257" s="461"/>
      <c r="OTF257" s="461"/>
      <c r="OTG257" s="461"/>
      <c r="OTH257" s="461"/>
      <c r="OTI257" s="461"/>
      <c r="OTJ257" s="461"/>
      <c r="OTK257" s="461"/>
      <c r="OTL257" s="461"/>
      <c r="OTM257" s="461"/>
      <c r="OTN257" s="461"/>
      <c r="OTO257" s="461"/>
      <c r="OTP257" s="461"/>
      <c r="OTQ257" s="461"/>
      <c r="OTR257" s="461"/>
      <c r="OTS257" s="461"/>
      <c r="OTT257" s="461"/>
      <c r="OTU257" s="461"/>
      <c r="OTV257" s="461"/>
      <c r="OTW257" s="461"/>
      <c r="OTX257" s="461"/>
      <c r="OTY257" s="461"/>
      <c r="OTZ257" s="461"/>
      <c r="OUA257" s="461"/>
      <c r="OUB257" s="461"/>
      <c r="OUC257" s="461"/>
      <c r="OUD257" s="461"/>
      <c r="OUE257" s="461"/>
      <c r="OUF257" s="461"/>
      <c r="OUG257" s="461"/>
      <c r="OUH257" s="461"/>
      <c r="OUI257" s="461"/>
      <c r="OUJ257" s="461"/>
      <c r="OUK257" s="461"/>
      <c r="OUL257" s="461"/>
      <c r="OUM257" s="461"/>
      <c r="OUN257" s="461"/>
      <c r="OUO257" s="461"/>
      <c r="OUP257" s="461"/>
      <c r="OUQ257" s="461"/>
      <c r="OUR257" s="461"/>
      <c r="OUS257" s="461"/>
      <c r="OUT257" s="461"/>
      <c r="OUU257" s="461"/>
      <c r="OUV257" s="461"/>
      <c r="OUW257" s="461"/>
      <c r="OUX257" s="461"/>
      <c r="OUY257" s="461"/>
      <c r="OUZ257" s="461"/>
      <c r="OVA257" s="461"/>
      <c r="OVB257" s="461"/>
      <c r="OVC257" s="461"/>
      <c r="OVD257" s="461"/>
      <c r="OVE257" s="461"/>
      <c r="OVF257" s="461"/>
      <c r="OVG257" s="461"/>
      <c r="OVH257" s="461"/>
      <c r="OVI257" s="461"/>
      <c r="OVJ257" s="461"/>
      <c r="OVK257" s="461"/>
      <c r="OVL257" s="461"/>
      <c r="OVM257" s="461"/>
      <c r="OVN257" s="461"/>
      <c r="OVO257" s="461"/>
      <c r="OVP257" s="461"/>
      <c r="OVQ257" s="461"/>
      <c r="OVR257" s="461"/>
      <c r="OVS257" s="461"/>
      <c r="OVT257" s="461"/>
      <c r="OVU257" s="461"/>
      <c r="OVV257" s="461"/>
      <c r="OVW257" s="461"/>
      <c r="OVX257" s="461"/>
      <c r="OVY257" s="461"/>
      <c r="OVZ257" s="461"/>
      <c r="OWA257" s="461"/>
      <c r="OWB257" s="461"/>
      <c r="OWC257" s="461"/>
      <c r="OWD257" s="461"/>
      <c r="OWE257" s="461"/>
      <c r="OWF257" s="461"/>
      <c r="OWG257" s="461"/>
      <c r="OWH257" s="461"/>
      <c r="OWI257" s="461"/>
      <c r="OWJ257" s="461"/>
      <c r="OWK257" s="461"/>
      <c r="OWL257" s="461"/>
      <c r="OWM257" s="461"/>
      <c r="OWN257" s="461"/>
      <c r="OWO257" s="461"/>
      <c r="OWP257" s="461"/>
      <c r="OWQ257" s="461"/>
      <c r="OWR257" s="461"/>
      <c r="OWS257" s="461"/>
      <c r="OWT257" s="461"/>
      <c r="OWU257" s="461"/>
      <c r="OWV257" s="461"/>
      <c r="OWW257" s="461"/>
      <c r="OWX257" s="461"/>
      <c r="OWY257" s="461"/>
      <c r="OWZ257" s="461"/>
      <c r="OXA257" s="461"/>
      <c r="OXB257" s="461"/>
      <c r="OXC257" s="461"/>
      <c r="OXD257" s="461"/>
      <c r="OXE257" s="461"/>
      <c r="OXF257" s="461"/>
      <c r="OXG257" s="461"/>
      <c r="OXH257" s="461"/>
      <c r="OXI257" s="461"/>
      <c r="OXJ257" s="461"/>
      <c r="OXK257" s="461"/>
      <c r="OXL257" s="461"/>
      <c r="OXM257" s="461"/>
      <c r="OXN257" s="461"/>
      <c r="OXO257" s="461"/>
      <c r="OXP257" s="461"/>
      <c r="OXQ257" s="461"/>
      <c r="OXR257" s="461"/>
      <c r="OXS257" s="461"/>
      <c r="OXT257" s="461"/>
      <c r="OXU257" s="461"/>
      <c r="OXV257" s="461"/>
      <c r="OXW257" s="461"/>
      <c r="OXX257" s="461"/>
      <c r="OXY257" s="461"/>
      <c r="OXZ257" s="461"/>
      <c r="OYA257" s="461"/>
      <c r="OYB257" s="461"/>
      <c r="OYC257" s="461"/>
      <c r="OYD257" s="461"/>
      <c r="OYE257" s="461"/>
      <c r="OYF257" s="461"/>
      <c r="OYG257" s="461"/>
      <c r="OYH257" s="461"/>
      <c r="OYI257" s="461"/>
      <c r="OYJ257" s="461"/>
      <c r="OYK257" s="461"/>
      <c r="OYL257" s="461"/>
      <c r="OYM257" s="461"/>
      <c r="OYN257" s="461"/>
      <c r="OYO257" s="461"/>
      <c r="OYP257" s="461"/>
      <c r="OYQ257" s="461"/>
      <c r="OYR257" s="461"/>
      <c r="OYS257" s="461"/>
      <c r="OYT257" s="461"/>
      <c r="OYU257" s="461"/>
      <c r="OYV257" s="461"/>
      <c r="OYW257" s="461"/>
      <c r="OYX257" s="461"/>
      <c r="OYY257" s="461"/>
      <c r="OYZ257" s="461"/>
      <c r="OZA257" s="461"/>
      <c r="OZB257" s="461"/>
      <c r="OZC257" s="461"/>
      <c r="OZD257" s="461"/>
      <c r="OZE257" s="461"/>
      <c r="OZF257" s="461"/>
      <c r="OZG257" s="461"/>
      <c r="OZH257" s="461"/>
      <c r="OZI257" s="461"/>
      <c r="OZJ257" s="461"/>
      <c r="OZK257" s="461"/>
      <c r="OZL257" s="461"/>
      <c r="OZM257" s="461"/>
      <c r="OZN257" s="461"/>
      <c r="OZO257" s="461"/>
      <c r="OZP257" s="461"/>
      <c r="OZQ257" s="461"/>
      <c r="OZR257" s="461"/>
      <c r="OZS257" s="461"/>
      <c r="OZT257" s="461"/>
      <c r="OZU257" s="461"/>
      <c r="OZV257" s="461"/>
      <c r="OZW257" s="461"/>
      <c r="OZX257" s="461"/>
      <c r="OZY257" s="461"/>
      <c r="OZZ257" s="461"/>
      <c r="PAA257" s="461"/>
      <c r="PAB257" s="461"/>
      <c r="PAC257" s="461"/>
      <c r="PAD257" s="461"/>
      <c r="PAE257" s="461"/>
      <c r="PAF257" s="461"/>
      <c r="PAG257" s="461"/>
      <c r="PAH257" s="461"/>
      <c r="PAI257" s="461"/>
      <c r="PAJ257" s="461"/>
      <c r="PAK257" s="461"/>
      <c r="PAL257" s="461"/>
      <c r="PAM257" s="461"/>
      <c r="PAN257" s="461"/>
      <c r="PAO257" s="461"/>
      <c r="PAP257" s="461"/>
      <c r="PAQ257" s="461"/>
      <c r="PAR257" s="461"/>
      <c r="PAS257" s="461"/>
      <c r="PAT257" s="461"/>
      <c r="PAU257" s="461"/>
      <c r="PAV257" s="461"/>
      <c r="PAW257" s="461"/>
      <c r="PAX257" s="461"/>
      <c r="PAY257" s="461"/>
      <c r="PAZ257" s="461"/>
      <c r="PBA257" s="461"/>
      <c r="PBB257" s="461"/>
      <c r="PBC257" s="461"/>
      <c r="PBD257" s="461"/>
      <c r="PBE257" s="461"/>
      <c r="PBF257" s="461"/>
      <c r="PBG257" s="461"/>
      <c r="PBH257" s="461"/>
      <c r="PBI257" s="461"/>
      <c r="PBJ257" s="461"/>
      <c r="PBK257" s="461"/>
      <c r="PBL257" s="461"/>
      <c r="PBM257" s="461"/>
      <c r="PBN257" s="461"/>
      <c r="PBO257" s="461"/>
      <c r="PBP257" s="461"/>
      <c r="PBQ257" s="461"/>
      <c r="PBR257" s="461"/>
      <c r="PBS257" s="461"/>
      <c r="PBT257" s="461"/>
      <c r="PBU257" s="461"/>
      <c r="PBV257" s="461"/>
      <c r="PBW257" s="461"/>
      <c r="PBX257" s="461"/>
      <c r="PBY257" s="461"/>
      <c r="PBZ257" s="461"/>
      <c r="PCA257" s="461"/>
      <c r="PCB257" s="461"/>
      <c r="PCC257" s="461"/>
      <c r="PCD257" s="461"/>
      <c r="PCE257" s="461"/>
      <c r="PCF257" s="461"/>
      <c r="PCG257" s="461"/>
      <c r="PCH257" s="461"/>
      <c r="PCI257" s="461"/>
      <c r="PCJ257" s="461"/>
      <c r="PCK257" s="461"/>
      <c r="PCL257" s="461"/>
      <c r="PCM257" s="461"/>
      <c r="PCN257" s="461"/>
      <c r="PCO257" s="461"/>
      <c r="PCP257" s="461"/>
      <c r="PCQ257" s="461"/>
      <c r="PCR257" s="461"/>
      <c r="PCS257" s="461"/>
      <c r="PCT257" s="461"/>
      <c r="PCU257" s="461"/>
      <c r="PCV257" s="461"/>
      <c r="PCW257" s="461"/>
      <c r="PCX257" s="461"/>
      <c r="PCY257" s="461"/>
      <c r="PCZ257" s="461"/>
      <c r="PDA257" s="461"/>
      <c r="PDB257" s="461"/>
      <c r="PDC257" s="461"/>
      <c r="PDD257" s="461"/>
      <c r="PDE257" s="461"/>
      <c r="PDF257" s="461"/>
      <c r="PDG257" s="461"/>
      <c r="PDH257" s="461"/>
      <c r="PDI257" s="461"/>
      <c r="PDJ257" s="461"/>
      <c r="PDK257" s="461"/>
      <c r="PDL257" s="461"/>
      <c r="PDM257" s="461"/>
      <c r="PDN257" s="461"/>
      <c r="PDO257" s="461"/>
      <c r="PDP257" s="461"/>
      <c r="PDQ257" s="461"/>
      <c r="PDR257" s="461"/>
      <c r="PDS257" s="461"/>
      <c r="PDT257" s="461"/>
      <c r="PDU257" s="461"/>
      <c r="PDV257" s="461"/>
      <c r="PDW257" s="461"/>
      <c r="PDX257" s="461"/>
      <c r="PDY257" s="461"/>
      <c r="PDZ257" s="461"/>
      <c r="PEA257" s="461"/>
      <c r="PEB257" s="461"/>
      <c r="PEC257" s="461"/>
      <c r="PED257" s="461"/>
      <c r="PEE257" s="461"/>
      <c r="PEF257" s="461"/>
      <c r="PEG257" s="461"/>
      <c r="PEH257" s="461"/>
      <c r="PEI257" s="461"/>
      <c r="PEJ257" s="461"/>
      <c r="PEK257" s="461"/>
      <c r="PEL257" s="461"/>
      <c r="PEM257" s="461"/>
      <c r="PEN257" s="461"/>
      <c r="PEO257" s="461"/>
      <c r="PEP257" s="461"/>
      <c r="PEQ257" s="461"/>
      <c r="PER257" s="461"/>
      <c r="PES257" s="461"/>
      <c r="PET257" s="461"/>
      <c r="PEU257" s="461"/>
      <c r="PEV257" s="461"/>
      <c r="PEW257" s="461"/>
      <c r="PEX257" s="461"/>
      <c r="PEY257" s="461"/>
      <c r="PEZ257" s="461"/>
      <c r="PFA257" s="461"/>
      <c r="PFB257" s="461"/>
      <c r="PFC257" s="461"/>
      <c r="PFD257" s="461"/>
      <c r="PFE257" s="461"/>
      <c r="PFF257" s="461"/>
      <c r="PFG257" s="461"/>
      <c r="PFH257" s="461"/>
      <c r="PFI257" s="461"/>
      <c r="PFJ257" s="461"/>
      <c r="PFK257" s="461"/>
      <c r="PFL257" s="461"/>
      <c r="PFM257" s="461"/>
      <c r="PFN257" s="461"/>
      <c r="PFO257" s="461"/>
      <c r="PFP257" s="461"/>
      <c r="PFQ257" s="461"/>
      <c r="PFR257" s="461"/>
      <c r="PFS257" s="461"/>
      <c r="PFT257" s="461"/>
      <c r="PFU257" s="461"/>
      <c r="PFV257" s="461"/>
      <c r="PFW257" s="461"/>
      <c r="PFX257" s="461"/>
      <c r="PFY257" s="461"/>
      <c r="PFZ257" s="461"/>
      <c r="PGA257" s="461"/>
      <c r="PGB257" s="461"/>
      <c r="PGC257" s="461"/>
      <c r="PGD257" s="461"/>
      <c r="PGE257" s="461"/>
      <c r="PGF257" s="461"/>
      <c r="PGG257" s="461"/>
      <c r="PGH257" s="461"/>
      <c r="PGI257" s="461"/>
      <c r="PGJ257" s="461"/>
      <c r="PGK257" s="461"/>
      <c r="PGL257" s="461"/>
      <c r="PGM257" s="461"/>
      <c r="PGN257" s="461"/>
      <c r="PGO257" s="461"/>
      <c r="PGP257" s="461"/>
      <c r="PGQ257" s="461"/>
      <c r="PGR257" s="461"/>
      <c r="PGS257" s="461"/>
      <c r="PGT257" s="461"/>
      <c r="PGU257" s="461"/>
      <c r="PGV257" s="461"/>
      <c r="PGW257" s="461"/>
      <c r="PGX257" s="461"/>
      <c r="PGY257" s="461"/>
      <c r="PGZ257" s="461"/>
      <c r="PHA257" s="461"/>
      <c r="PHB257" s="461"/>
      <c r="PHC257" s="461"/>
      <c r="PHD257" s="461"/>
      <c r="PHE257" s="461"/>
      <c r="PHF257" s="461"/>
      <c r="PHG257" s="461"/>
      <c r="PHH257" s="461"/>
      <c r="PHI257" s="461"/>
      <c r="PHJ257" s="461"/>
      <c r="PHK257" s="461"/>
      <c r="PHL257" s="461"/>
      <c r="PHM257" s="461"/>
      <c r="PHN257" s="461"/>
      <c r="PHO257" s="461"/>
      <c r="PHP257" s="461"/>
      <c r="PHQ257" s="461"/>
      <c r="PHR257" s="461"/>
      <c r="PHS257" s="461"/>
      <c r="PHT257" s="461"/>
      <c r="PHU257" s="461"/>
      <c r="PHV257" s="461"/>
      <c r="PHW257" s="461"/>
      <c r="PHX257" s="461"/>
      <c r="PHY257" s="461"/>
      <c r="PHZ257" s="461"/>
      <c r="PIA257" s="461"/>
      <c r="PIB257" s="461"/>
      <c r="PIC257" s="461"/>
      <c r="PID257" s="461"/>
      <c r="PIE257" s="461"/>
      <c r="PIF257" s="461"/>
      <c r="PIG257" s="461"/>
      <c r="PIH257" s="461"/>
      <c r="PII257" s="461"/>
      <c r="PIJ257" s="461"/>
      <c r="PIK257" s="461"/>
      <c r="PIL257" s="461"/>
      <c r="PIM257" s="461"/>
      <c r="PIN257" s="461"/>
      <c r="PIO257" s="461"/>
      <c r="PIP257" s="461"/>
      <c r="PIQ257" s="461"/>
      <c r="PIR257" s="461"/>
      <c r="PIS257" s="461"/>
      <c r="PIT257" s="461"/>
      <c r="PIU257" s="461"/>
      <c r="PIV257" s="461"/>
      <c r="PIW257" s="461"/>
      <c r="PIX257" s="461"/>
      <c r="PIY257" s="461"/>
      <c r="PIZ257" s="461"/>
      <c r="PJA257" s="461"/>
      <c r="PJB257" s="461"/>
      <c r="PJC257" s="461"/>
      <c r="PJD257" s="461"/>
      <c r="PJE257" s="461"/>
      <c r="PJF257" s="461"/>
      <c r="PJG257" s="461"/>
      <c r="PJH257" s="461"/>
      <c r="PJI257" s="461"/>
      <c r="PJJ257" s="461"/>
      <c r="PJK257" s="461"/>
      <c r="PJL257" s="461"/>
      <c r="PJM257" s="461"/>
      <c r="PJN257" s="461"/>
      <c r="PJO257" s="461"/>
      <c r="PJP257" s="461"/>
      <c r="PJQ257" s="461"/>
      <c r="PJR257" s="461"/>
      <c r="PJS257" s="461"/>
      <c r="PJT257" s="461"/>
      <c r="PJU257" s="461"/>
      <c r="PJV257" s="461"/>
      <c r="PJW257" s="461"/>
      <c r="PJX257" s="461"/>
      <c r="PJY257" s="461"/>
      <c r="PJZ257" s="461"/>
      <c r="PKA257" s="461"/>
      <c r="PKB257" s="461"/>
      <c r="PKC257" s="461"/>
      <c r="PKD257" s="461"/>
      <c r="PKE257" s="461"/>
      <c r="PKF257" s="461"/>
      <c r="PKG257" s="461"/>
      <c r="PKH257" s="461"/>
      <c r="PKI257" s="461"/>
      <c r="PKJ257" s="461"/>
      <c r="PKK257" s="461"/>
      <c r="PKL257" s="461"/>
      <c r="PKM257" s="461"/>
      <c r="PKN257" s="461"/>
      <c r="PKO257" s="461"/>
      <c r="PKP257" s="461"/>
      <c r="PKQ257" s="461"/>
      <c r="PKR257" s="461"/>
      <c r="PKS257" s="461"/>
      <c r="PKT257" s="461"/>
      <c r="PKU257" s="461"/>
      <c r="PKV257" s="461"/>
      <c r="PKW257" s="461"/>
      <c r="PKX257" s="461"/>
      <c r="PKY257" s="461"/>
      <c r="PKZ257" s="461"/>
      <c r="PLA257" s="461"/>
      <c r="PLB257" s="461"/>
      <c r="PLC257" s="461"/>
      <c r="PLD257" s="461"/>
      <c r="PLE257" s="461"/>
      <c r="PLF257" s="461"/>
      <c r="PLG257" s="461"/>
      <c r="PLH257" s="461"/>
      <c r="PLI257" s="461"/>
      <c r="PLJ257" s="461"/>
      <c r="PLK257" s="461"/>
      <c r="PLL257" s="461"/>
      <c r="PLM257" s="461"/>
      <c r="PLN257" s="461"/>
      <c r="PLO257" s="461"/>
      <c r="PLP257" s="461"/>
      <c r="PLQ257" s="461"/>
      <c r="PLR257" s="461"/>
      <c r="PLS257" s="461"/>
      <c r="PLT257" s="461"/>
      <c r="PLU257" s="461"/>
      <c r="PLV257" s="461"/>
      <c r="PLW257" s="461"/>
      <c r="PLX257" s="461"/>
      <c r="PLY257" s="461"/>
      <c r="PLZ257" s="461"/>
      <c r="PMA257" s="461"/>
      <c r="PMB257" s="461"/>
      <c r="PMC257" s="461"/>
      <c r="PMD257" s="461"/>
      <c r="PME257" s="461"/>
      <c r="PMF257" s="461"/>
      <c r="PMG257" s="461"/>
      <c r="PMH257" s="461"/>
      <c r="PMI257" s="461"/>
      <c r="PMJ257" s="461"/>
      <c r="PMK257" s="461"/>
      <c r="PML257" s="461"/>
      <c r="PMM257" s="461"/>
      <c r="PMN257" s="461"/>
      <c r="PMO257" s="461"/>
      <c r="PMP257" s="461"/>
      <c r="PMQ257" s="461"/>
      <c r="PMR257" s="461"/>
      <c r="PMS257" s="461"/>
      <c r="PMT257" s="461"/>
      <c r="PMU257" s="461"/>
      <c r="PMV257" s="461"/>
      <c r="PMW257" s="461"/>
      <c r="PMX257" s="461"/>
      <c r="PMY257" s="461"/>
      <c r="PMZ257" s="461"/>
      <c r="PNA257" s="461"/>
      <c r="PNB257" s="461"/>
      <c r="PNC257" s="461"/>
      <c r="PND257" s="461"/>
      <c r="PNE257" s="461"/>
      <c r="PNF257" s="461"/>
      <c r="PNG257" s="461"/>
      <c r="PNH257" s="461"/>
      <c r="PNI257" s="461"/>
      <c r="PNJ257" s="461"/>
      <c r="PNK257" s="461"/>
      <c r="PNL257" s="461"/>
      <c r="PNM257" s="461"/>
      <c r="PNN257" s="461"/>
      <c r="PNO257" s="461"/>
      <c r="PNP257" s="461"/>
      <c r="PNQ257" s="461"/>
      <c r="PNR257" s="461"/>
      <c r="PNS257" s="461"/>
      <c r="PNT257" s="461"/>
      <c r="PNU257" s="461"/>
      <c r="PNV257" s="461"/>
      <c r="PNW257" s="461"/>
      <c r="PNX257" s="461"/>
      <c r="PNY257" s="461"/>
      <c r="PNZ257" s="461"/>
      <c r="POA257" s="461"/>
      <c r="POB257" s="461"/>
      <c r="POC257" s="461"/>
      <c r="POD257" s="461"/>
      <c r="POE257" s="461"/>
      <c r="POF257" s="461"/>
      <c r="POG257" s="461"/>
      <c r="POH257" s="461"/>
      <c r="POI257" s="461"/>
      <c r="POJ257" s="461"/>
      <c r="POK257" s="461"/>
      <c r="POL257" s="461"/>
      <c r="POM257" s="461"/>
      <c r="PON257" s="461"/>
      <c r="POO257" s="461"/>
      <c r="POP257" s="461"/>
      <c r="POQ257" s="461"/>
      <c r="POR257" s="461"/>
      <c r="POS257" s="461"/>
      <c r="POT257" s="461"/>
      <c r="POU257" s="461"/>
      <c r="POV257" s="461"/>
      <c r="POW257" s="461"/>
      <c r="POX257" s="461"/>
      <c r="POY257" s="461"/>
      <c r="POZ257" s="461"/>
      <c r="PPA257" s="461"/>
      <c r="PPB257" s="461"/>
      <c r="PPC257" s="461"/>
      <c r="PPD257" s="461"/>
      <c r="PPE257" s="461"/>
      <c r="PPF257" s="461"/>
      <c r="PPG257" s="461"/>
      <c r="PPH257" s="461"/>
      <c r="PPI257" s="461"/>
      <c r="PPJ257" s="461"/>
      <c r="PPK257" s="461"/>
      <c r="PPL257" s="461"/>
      <c r="PPM257" s="461"/>
      <c r="PPN257" s="461"/>
      <c r="PPO257" s="461"/>
      <c r="PPP257" s="461"/>
      <c r="PPQ257" s="461"/>
      <c r="PPR257" s="461"/>
      <c r="PPS257" s="461"/>
      <c r="PPT257" s="461"/>
      <c r="PPU257" s="461"/>
      <c r="PPV257" s="461"/>
      <c r="PPW257" s="461"/>
      <c r="PPX257" s="461"/>
      <c r="PPY257" s="461"/>
      <c r="PPZ257" s="461"/>
      <c r="PQA257" s="461"/>
      <c r="PQB257" s="461"/>
      <c r="PQC257" s="461"/>
      <c r="PQD257" s="461"/>
      <c r="PQE257" s="461"/>
      <c r="PQF257" s="461"/>
      <c r="PQG257" s="461"/>
      <c r="PQH257" s="461"/>
      <c r="PQI257" s="461"/>
      <c r="PQJ257" s="461"/>
      <c r="PQK257" s="461"/>
      <c r="PQL257" s="461"/>
      <c r="PQM257" s="461"/>
      <c r="PQN257" s="461"/>
      <c r="PQO257" s="461"/>
      <c r="PQP257" s="461"/>
      <c r="PQQ257" s="461"/>
      <c r="PQR257" s="461"/>
      <c r="PQS257" s="461"/>
      <c r="PQT257" s="461"/>
      <c r="PQU257" s="461"/>
      <c r="PQV257" s="461"/>
      <c r="PQW257" s="461"/>
      <c r="PQX257" s="461"/>
      <c r="PQY257" s="461"/>
      <c r="PQZ257" s="461"/>
      <c r="PRA257" s="461"/>
      <c r="PRB257" s="461"/>
      <c r="PRC257" s="461"/>
      <c r="PRD257" s="461"/>
      <c r="PRE257" s="461"/>
      <c r="PRF257" s="461"/>
      <c r="PRG257" s="461"/>
      <c r="PRH257" s="461"/>
      <c r="PRI257" s="461"/>
      <c r="PRJ257" s="461"/>
      <c r="PRK257" s="461"/>
      <c r="PRL257" s="461"/>
      <c r="PRM257" s="461"/>
      <c r="PRN257" s="461"/>
      <c r="PRO257" s="461"/>
      <c r="PRP257" s="461"/>
      <c r="PRQ257" s="461"/>
      <c r="PRR257" s="461"/>
      <c r="PRS257" s="461"/>
      <c r="PRT257" s="461"/>
      <c r="PRU257" s="461"/>
      <c r="PRV257" s="461"/>
      <c r="PRW257" s="461"/>
      <c r="PRX257" s="461"/>
      <c r="PRY257" s="461"/>
      <c r="PRZ257" s="461"/>
      <c r="PSA257" s="461"/>
      <c r="PSB257" s="461"/>
      <c r="PSC257" s="461"/>
      <c r="PSD257" s="461"/>
      <c r="PSE257" s="461"/>
      <c r="PSF257" s="461"/>
      <c r="PSG257" s="461"/>
      <c r="PSH257" s="461"/>
      <c r="PSI257" s="461"/>
      <c r="PSJ257" s="461"/>
      <c r="PSK257" s="461"/>
      <c r="PSL257" s="461"/>
      <c r="PSM257" s="461"/>
      <c r="PSN257" s="461"/>
      <c r="PSO257" s="461"/>
      <c r="PSP257" s="461"/>
      <c r="PSQ257" s="461"/>
      <c r="PSR257" s="461"/>
      <c r="PSS257" s="461"/>
      <c r="PST257" s="461"/>
      <c r="PSU257" s="461"/>
      <c r="PSV257" s="461"/>
      <c r="PSW257" s="461"/>
      <c r="PSX257" s="461"/>
      <c r="PSY257" s="461"/>
      <c r="PSZ257" s="461"/>
      <c r="PTA257" s="461"/>
      <c r="PTB257" s="461"/>
      <c r="PTC257" s="461"/>
      <c r="PTD257" s="461"/>
      <c r="PTE257" s="461"/>
      <c r="PTF257" s="461"/>
      <c r="PTG257" s="461"/>
      <c r="PTH257" s="461"/>
      <c r="PTI257" s="461"/>
      <c r="PTJ257" s="461"/>
      <c r="PTK257" s="461"/>
      <c r="PTL257" s="461"/>
      <c r="PTM257" s="461"/>
      <c r="PTN257" s="461"/>
      <c r="PTO257" s="461"/>
      <c r="PTP257" s="461"/>
      <c r="PTQ257" s="461"/>
      <c r="PTR257" s="461"/>
      <c r="PTS257" s="461"/>
      <c r="PTT257" s="461"/>
      <c r="PTU257" s="461"/>
      <c r="PTV257" s="461"/>
      <c r="PTW257" s="461"/>
      <c r="PTX257" s="461"/>
      <c r="PTY257" s="461"/>
      <c r="PTZ257" s="461"/>
      <c r="PUA257" s="461"/>
      <c r="PUB257" s="461"/>
      <c r="PUC257" s="461"/>
      <c r="PUD257" s="461"/>
      <c r="PUE257" s="461"/>
      <c r="PUF257" s="461"/>
      <c r="PUG257" s="461"/>
      <c r="PUH257" s="461"/>
      <c r="PUI257" s="461"/>
      <c r="PUJ257" s="461"/>
      <c r="PUK257" s="461"/>
      <c r="PUL257" s="461"/>
      <c r="PUM257" s="461"/>
      <c r="PUN257" s="461"/>
      <c r="PUO257" s="461"/>
      <c r="PUP257" s="461"/>
      <c r="PUQ257" s="461"/>
      <c r="PUR257" s="461"/>
      <c r="PUS257" s="461"/>
      <c r="PUT257" s="461"/>
      <c r="PUU257" s="461"/>
      <c r="PUV257" s="461"/>
      <c r="PUW257" s="461"/>
      <c r="PUX257" s="461"/>
      <c r="PUY257" s="461"/>
      <c r="PUZ257" s="461"/>
      <c r="PVA257" s="461"/>
      <c r="PVB257" s="461"/>
      <c r="PVC257" s="461"/>
      <c r="PVD257" s="461"/>
      <c r="PVE257" s="461"/>
      <c r="PVF257" s="461"/>
      <c r="PVG257" s="461"/>
      <c r="PVH257" s="461"/>
      <c r="PVI257" s="461"/>
      <c r="PVJ257" s="461"/>
      <c r="PVK257" s="461"/>
      <c r="PVL257" s="461"/>
      <c r="PVM257" s="461"/>
      <c r="PVN257" s="461"/>
      <c r="PVO257" s="461"/>
      <c r="PVP257" s="461"/>
      <c r="PVQ257" s="461"/>
      <c r="PVR257" s="461"/>
      <c r="PVS257" s="461"/>
      <c r="PVT257" s="461"/>
      <c r="PVU257" s="461"/>
      <c r="PVV257" s="461"/>
      <c r="PVW257" s="461"/>
      <c r="PVX257" s="461"/>
      <c r="PVY257" s="461"/>
      <c r="PVZ257" s="461"/>
      <c r="PWA257" s="461"/>
      <c r="PWB257" s="461"/>
      <c r="PWC257" s="461"/>
      <c r="PWD257" s="461"/>
      <c r="PWE257" s="461"/>
      <c r="PWF257" s="461"/>
      <c r="PWG257" s="461"/>
      <c r="PWH257" s="461"/>
      <c r="PWI257" s="461"/>
      <c r="PWJ257" s="461"/>
      <c r="PWK257" s="461"/>
      <c r="PWL257" s="461"/>
      <c r="PWM257" s="461"/>
      <c r="PWN257" s="461"/>
      <c r="PWO257" s="461"/>
      <c r="PWP257" s="461"/>
      <c r="PWQ257" s="461"/>
      <c r="PWR257" s="461"/>
      <c r="PWS257" s="461"/>
      <c r="PWT257" s="461"/>
      <c r="PWU257" s="461"/>
      <c r="PWV257" s="461"/>
      <c r="PWW257" s="461"/>
      <c r="PWX257" s="461"/>
      <c r="PWY257" s="461"/>
      <c r="PWZ257" s="461"/>
      <c r="PXA257" s="461"/>
      <c r="PXB257" s="461"/>
      <c r="PXC257" s="461"/>
      <c r="PXD257" s="461"/>
      <c r="PXE257" s="461"/>
      <c r="PXF257" s="461"/>
      <c r="PXG257" s="461"/>
      <c r="PXH257" s="461"/>
      <c r="PXI257" s="461"/>
      <c r="PXJ257" s="461"/>
      <c r="PXK257" s="461"/>
      <c r="PXL257" s="461"/>
      <c r="PXM257" s="461"/>
      <c r="PXN257" s="461"/>
      <c r="PXO257" s="461"/>
      <c r="PXP257" s="461"/>
      <c r="PXQ257" s="461"/>
      <c r="PXR257" s="461"/>
      <c r="PXS257" s="461"/>
      <c r="PXT257" s="461"/>
      <c r="PXU257" s="461"/>
      <c r="PXV257" s="461"/>
      <c r="PXW257" s="461"/>
      <c r="PXX257" s="461"/>
      <c r="PXY257" s="461"/>
      <c r="PXZ257" s="461"/>
      <c r="PYA257" s="461"/>
      <c r="PYB257" s="461"/>
      <c r="PYC257" s="461"/>
      <c r="PYD257" s="461"/>
      <c r="PYE257" s="461"/>
      <c r="PYF257" s="461"/>
      <c r="PYG257" s="461"/>
      <c r="PYH257" s="461"/>
      <c r="PYI257" s="461"/>
      <c r="PYJ257" s="461"/>
      <c r="PYK257" s="461"/>
      <c r="PYL257" s="461"/>
      <c r="PYM257" s="461"/>
      <c r="PYN257" s="461"/>
      <c r="PYO257" s="461"/>
      <c r="PYP257" s="461"/>
      <c r="PYQ257" s="461"/>
      <c r="PYR257" s="461"/>
      <c r="PYS257" s="461"/>
      <c r="PYT257" s="461"/>
      <c r="PYU257" s="461"/>
      <c r="PYV257" s="461"/>
      <c r="PYW257" s="461"/>
      <c r="PYX257" s="461"/>
      <c r="PYY257" s="461"/>
      <c r="PYZ257" s="461"/>
      <c r="PZA257" s="461"/>
      <c r="PZB257" s="461"/>
      <c r="PZC257" s="461"/>
      <c r="PZD257" s="461"/>
      <c r="PZE257" s="461"/>
      <c r="PZF257" s="461"/>
      <c r="PZG257" s="461"/>
      <c r="PZH257" s="461"/>
      <c r="PZI257" s="461"/>
      <c r="PZJ257" s="461"/>
      <c r="PZK257" s="461"/>
      <c r="PZL257" s="461"/>
      <c r="PZM257" s="461"/>
      <c r="PZN257" s="461"/>
      <c r="PZO257" s="461"/>
      <c r="PZP257" s="461"/>
      <c r="PZQ257" s="461"/>
      <c r="PZR257" s="461"/>
      <c r="PZS257" s="461"/>
      <c r="PZT257" s="461"/>
      <c r="PZU257" s="461"/>
      <c r="PZV257" s="461"/>
      <c r="PZW257" s="461"/>
      <c r="PZX257" s="461"/>
      <c r="PZY257" s="461"/>
      <c r="PZZ257" s="461"/>
      <c r="QAA257" s="461"/>
      <c r="QAB257" s="461"/>
      <c r="QAC257" s="461"/>
      <c r="QAD257" s="461"/>
      <c r="QAE257" s="461"/>
      <c r="QAF257" s="461"/>
      <c r="QAG257" s="461"/>
      <c r="QAH257" s="461"/>
      <c r="QAI257" s="461"/>
      <c r="QAJ257" s="461"/>
      <c r="QAK257" s="461"/>
      <c r="QAL257" s="461"/>
      <c r="QAM257" s="461"/>
      <c r="QAN257" s="461"/>
      <c r="QAO257" s="461"/>
      <c r="QAP257" s="461"/>
      <c r="QAQ257" s="461"/>
      <c r="QAR257" s="461"/>
      <c r="QAS257" s="461"/>
      <c r="QAT257" s="461"/>
      <c r="QAU257" s="461"/>
      <c r="QAV257" s="461"/>
      <c r="QAW257" s="461"/>
      <c r="QAX257" s="461"/>
      <c r="QAY257" s="461"/>
      <c r="QAZ257" s="461"/>
      <c r="QBA257" s="461"/>
      <c r="QBB257" s="461"/>
      <c r="QBC257" s="461"/>
      <c r="QBD257" s="461"/>
      <c r="QBE257" s="461"/>
      <c r="QBF257" s="461"/>
      <c r="QBG257" s="461"/>
      <c r="QBH257" s="461"/>
      <c r="QBI257" s="461"/>
      <c r="QBJ257" s="461"/>
      <c r="QBK257" s="461"/>
      <c r="QBL257" s="461"/>
      <c r="QBM257" s="461"/>
      <c r="QBN257" s="461"/>
      <c r="QBO257" s="461"/>
      <c r="QBP257" s="461"/>
      <c r="QBQ257" s="461"/>
      <c r="QBR257" s="461"/>
      <c r="QBS257" s="461"/>
      <c r="QBT257" s="461"/>
      <c r="QBU257" s="461"/>
      <c r="QBV257" s="461"/>
      <c r="QBW257" s="461"/>
      <c r="QBX257" s="461"/>
      <c r="QBY257" s="461"/>
      <c r="QBZ257" s="461"/>
      <c r="QCA257" s="461"/>
      <c r="QCB257" s="461"/>
      <c r="QCC257" s="461"/>
      <c r="QCD257" s="461"/>
      <c r="QCE257" s="461"/>
      <c r="QCF257" s="461"/>
      <c r="QCG257" s="461"/>
      <c r="QCH257" s="461"/>
      <c r="QCI257" s="461"/>
      <c r="QCJ257" s="461"/>
      <c r="QCK257" s="461"/>
      <c r="QCL257" s="461"/>
      <c r="QCM257" s="461"/>
      <c r="QCN257" s="461"/>
      <c r="QCO257" s="461"/>
      <c r="QCP257" s="461"/>
      <c r="QCQ257" s="461"/>
      <c r="QCR257" s="461"/>
      <c r="QCS257" s="461"/>
      <c r="QCT257" s="461"/>
      <c r="QCU257" s="461"/>
      <c r="QCV257" s="461"/>
      <c r="QCW257" s="461"/>
      <c r="QCX257" s="461"/>
      <c r="QCY257" s="461"/>
      <c r="QCZ257" s="461"/>
      <c r="QDA257" s="461"/>
      <c r="QDB257" s="461"/>
      <c r="QDC257" s="461"/>
      <c r="QDD257" s="461"/>
      <c r="QDE257" s="461"/>
      <c r="QDF257" s="461"/>
      <c r="QDG257" s="461"/>
      <c r="QDH257" s="461"/>
      <c r="QDI257" s="461"/>
      <c r="QDJ257" s="461"/>
      <c r="QDK257" s="461"/>
      <c r="QDL257" s="461"/>
      <c r="QDM257" s="461"/>
      <c r="QDN257" s="461"/>
      <c r="QDO257" s="461"/>
      <c r="QDP257" s="461"/>
      <c r="QDQ257" s="461"/>
      <c r="QDR257" s="461"/>
      <c r="QDS257" s="461"/>
      <c r="QDT257" s="461"/>
      <c r="QDU257" s="461"/>
      <c r="QDV257" s="461"/>
      <c r="QDW257" s="461"/>
      <c r="QDX257" s="461"/>
      <c r="QDY257" s="461"/>
      <c r="QDZ257" s="461"/>
      <c r="QEA257" s="461"/>
      <c r="QEB257" s="461"/>
      <c r="QEC257" s="461"/>
      <c r="QED257" s="461"/>
      <c r="QEE257" s="461"/>
      <c r="QEF257" s="461"/>
      <c r="QEG257" s="461"/>
      <c r="QEH257" s="461"/>
      <c r="QEI257" s="461"/>
      <c r="QEJ257" s="461"/>
      <c r="QEK257" s="461"/>
      <c r="QEL257" s="461"/>
      <c r="QEM257" s="461"/>
      <c r="QEN257" s="461"/>
      <c r="QEO257" s="461"/>
      <c r="QEP257" s="461"/>
      <c r="QEQ257" s="461"/>
      <c r="QER257" s="461"/>
      <c r="QES257" s="461"/>
      <c r="QET257" s="461"/>
      <c r="QEU257" s="461"/>
      <c r="QEV257" s="461"/>
      <c r="QEW257" s="461"/>
      <c r="QEX257" s="461"/>
      <c r="QEY257" s="461"/>
      <c r="QEZ257" s="461"/>
      <c r="QFA257" s="461"/>
      <c r="QFB257" s="461"/>
      <c r="QFC257" s="461"/>
      <c r="QFD257" s="461"/>
      <c r="QFE257" s="461"/>
      <c r="QFF257" s="461"/>
      <c r="QFG257" s="461"/>
      <c r="QFH257" s="461"/>
      <c r="QFI257" s="461"/>
      <c r="QFJ257" s="461"/>
      <c r="QFK257" s="461"/>
      <c r="QFL257" s="461"/>
      <c r="QFM257" s="461"/>
      <c r="QFN257" s="461"/>
      <c r="QFO257" s="461"/>
      <c r="QFP257" s="461"/>
      <c r="QFQ257" s="461"/>
      <c r="QFR257" s="461"/>
      <c r="QFS257" s="461"/>
      <c r="QFT257" s="461"/>
      <c r="QFU257" s="461"/>
      <c r="QFV257" s="461"/>
      <c r="QFW257" s="461"/>
      <c r="QFX257" s="461"/>
      <c r="QFY257" s="461"/>
      <c r="QFZ257" s="461"/>
      <c r="QGA257" s="461"/>
      <c r="QGB257" s="461"/>
      <c r="QGC257" s="461"/>
      <c r="QGD257" s="461"/>
      <c r="QGE257" s="461"/>
      <c r="QGF257" s="461"/>
      <c r="QGG257" s="461"/>
      <c r="QGH257" s="461"/>
      <c r="QGI257" s="461"/>
      <c r="QGJ257" s="461"/>
      <c r="QGK257" s="461"/>
      <c r="QGL257" s="461"/>
      <c r="QGM257" s="461"/>
      <c r="QGN257" s="461"/>
      <c r="QGO257" s="461"/>
      <c r="QGP257" s="461"/>
      <c r="QGQ257" s="461"/>
      <c r="QGR257" s="461"/>
      <c r="QGS257" s="461"/>
      <c r="QGT257" s="461"/>
      <c r="QGU257" s="461"/>
      <c r="QGV257" s="461"/>
      <c r="QGW257" s="461"/>
      <c r="QGX257" s="461"/>
      <c r="QGY257" s="461"/>
      <c r="QGZ257" s="461"/>
      <c r="QHA257" s="461"/>
      <c r="QHB257" s="461"/>
      <c r="QHC257" s="461"/>
      <c r="QHD257" s="461"/>
      <c r="QHE257" s="461"/>
      <c r="QHF257" s="461"/>
      <c r="QHG257" s="461"/>
      <c r="QHH257" s="461"/>
      <c r="QHI257" s="461"/>
      <c r="QHJ257" s="461"/>
      <c r="QHK257" s="461"/>
      <c r="QHL257" s="461"/>
      <c r="QHM257" s="461"/>
      <c r="QHN257" s="461"/>
      <c r="QHO257" s="461"/>
      <c r="QHP257" s="461"/>
      <c r="QHQ257" s="461"/>
      <c r="QHR257" s="461"/>
      <c r="QHS257" s="461"/>
      <c r="QHT257" s="461"/>
      <c r="QHU257" s="461"/>
      <c r="QHV257" s="461"/>
      <c r="QHW257" s="461"/>
      <c r="QHX257" s="461"/>
      <c r="QHY257" s="461"/>
      <c r="QHZ257" s="461"/>
      <c r="QIA257" s="461"/>
      <c r="QIB257" s="461"/>
      <c r="QIC257" s="461"/>
      <c r="QID257" s="461"/>
      <c r="QIE257" s="461"/>
      <c r="QIF257" s="461"/>
      <c r="QIG257" s="461"/>
      <c r="QIH257" s="461"/>
      <c r="QII257" s="461"/>
      <c r="QIJ257" s="461"/>
      <c r="QIK257" s="461"/>
      <c r="QIL257" s="461"/>
      <c r="QIM257" s="461"/>
      <c r="QIN257" s="461"/>
      <c r="QIO257" s="461"/>
      <c r="QIP257" s="461"/>
      <c r="QIQ257" s="461"/>
      <c r="QIR257" s="461"/>
      <c r="QIS257" s="461"/>
      <c r="QIT257" s="461"/>
      <c r="QIU257" s="461"/>
      <c r="QIV257" s="461"/>
      <c r="QIW257" s="461"/>
      <c r="QIX257" s="461"/>
      <c r="QIY257" s="461"/>
      <c r="QIZ257" s="461"/>
      <c r="QJA257" s="461"/>
      <c r="QJB257" s="461"/>
      <c r="QJC257" s="461"/>
      <c r="QJD257" s="461"/>
      <c r="QJE257" s="461"/>
      <c r="QJF257" s="461"/>
      <c r="QJG257" s="461"/>
      <c r="QJH257" s="461"/>
      <c r="QJI257" s="461"/>
      <c r="QJJ257" s="461"/>
      <c r="QJK257" s="461"/>
      <c r="QJL257" s="461"/>
      <c r="QJM257" s="461"/>
      <c r="QJN257" s="461"/>
      <c r="QJO257" s="461"/>
      <c r="QJP257" s="461"/>
      <c r="QJQ257" s="461"/>
      <c r="QJR257" s="461"/>
      <c r="QJS257" s="461"/>
      <c r="QJT257" s="461"/>
      <c r="QJU257" s="461"/>
      <c r="QJV257" s="461"/>
      <c r="QJW257" s="461"/>
      <c r="QJX257" s="461"/>
      <c r="QJY257" s="461"/>
      <c r="QJZ257" s="461"/>
      <c r="QKA257" s="461"/>
      <c r="QKB257" s="461"/>
      <c r="QKC257" s="461"/>
      <c r="QKD257" s="461"/>
      <c r="QKE257" s="461"/>
      <c r="QKF257" s="461"/>
      <c r="QKG257" s="461"/>
      <c r="QKH257" s="461"/>
      <c r="QKI257" s="461"/>
      <c r="QKJ257" s="461"/>
      <c r="QKK257" s="461"/>
      <c r="QKL257" s="461"/>
      <c r="QKM257" s="461"/>
      <c r="QKN257" s="461"/>
      <c r="QKO257" s="461"/>
      <c r="QKP257" s="461"/>
      <c r="QKQ257" s="461"/>
      <c r="QKR257" s="461"/>
      <c r="QKS257" s="461"/>
      <c r="QKT257" s="461"/>
      <c r="QKU257" s="461"/>
      <c r="QKV257" s="461"/>
      <c r="QKW257" s="461"/>
      <c r="QKX257" s="461"/>
      <c r="QKY257" s="461"/>
      <c r="QKZ257" s="461"/>
      <c r="QLA257" s="461"/>
      <c r="QLB257" s="461"/>
      <c r="QLC257" s="461"/>
      <c r="QLD257" s="461"/>
      <c r="QLE257" s="461"/>
      <c r="QLF257" s="461"/>
      <c r="QLG257" s="461"/>
      <c r="QLH257" s="461"/>
      <c r="QLI257" s="461"/>
      <c r="QLJ257" s="461"/>
      <c r="QLK257" s="461"/>
      <c r="QLL257" s="461"/>
      <c r="QLM257" s="461"/>
      <c r="QLN257" s="461"/>
      <c r="QLO257" s="461"/>
      <c r="QLP257" s="461"/>
      <c r="QLQ257" s="461"/>
      <c r="QLR257" s="461"/>
      <c r="QLS257" s="461"/>
      <c r="QLT257" s="461"/>
      <c r="QLU257" s="461"/>
      <c r="QLV257" s="461"/>
      <c r="QLW257" s="461"/>
      <c r="QLX257" s="461"/>
      <c r="QLY257" s="461"/>
      <c r="QLZ257" s="461"/>
      <c r="QMA257" s="461"/>
      <c r="QMB257" s="461"/>
      <c r="QMC257" s="461"/>
      <c r="QMD257" s="461"/>
      <c r="QME257" s="461"/>
      <c r="QMF257" s="461"/>
      <c r="QMG257" s="461"/>
      <c r="QMH257" s="461"/>
      <c r="QMI257" s="461"/>
      <c r="QMJ257" s="461"/>
      <c r="QMK257" s="461"/>
      <c r="QML257" s="461"/>
      <c r="QMM257" s="461"/>
      <c r="QMN257" s="461"/>
      <c r="QMO257" s="461"/>
      <c r="QMP257" s="461"/>
      <c r="QMQ257" s="461"/>
      <c r="QMR257" s="461"/>
      <c r="QMS257" s="461"/>
      <c r="QMT257" s="461"/>
      <c r="QMU257" s="461"/>
      <c r="QMV257" s="461"/>
      <c r="QMW257" s="461"/>
      <c r="QMX257" s="461"/>
      <c r="QMY257" s="461"/>
      <c r="QMZ257" s="461"/>
      <c r="QNA257" s="461"/>
      <c r="QNB257" s="461"/>
      <c r="QNC257" s="461"/>
      <c r="QND257" s="461"/>
      <c r="QNE257" s="461"/>
      <c r="QNF257" s="461"/>
      <c r="QNG257" s="461"/>
      <c r="QNH257" s="461"/>
      <c r="QNI257" s="461"/>
      <c r="QNJ257" s="461"/>
      <c r="QNK257" s="461"/>
      <c r="QNL257" s="461"/>
      <c r="QNM257" s="461"/>
      <c r="QNN257" s="461"/>
      <c r="QNO257" s="461"/>
      <c r="QNP257" s="461"/>
      <c r="QNQ257" s="461"/>
      <c r="QNR257" s="461"/>
      <c r="QNS257" s="461"/>
      <c r="QNT257" s="461"/>
      <c r="QNU257" s="461"/>
      <c r="QNV257" s="461"/>
      <c r="QNW257" s="461"/>
      <c r="QNX257" s="461"/>
      <c r="QNY257" s="461"/>
      <c r="QNZ257" s="461"/>
      <c r="QOA257" s="461"/>
      <c r="QOB257" s="461"/>
      <c r="QOC257" s="461"/>
      <c r="QOD257" s="461"/>
      <c r="QOE257" s="461"/>
      <c r="QOF257" s="461"/>
      <c r="QOG257" s="461"/>
      <c r="QOH257" s="461"/>
      <c r="QOI257" s="461"/>
      <c r="QOJ257" s="461"/>
      <c r="QOK257" s="461"/>
      <c r="QOL257" s="461"/>
      <c r="QOM257" s="461"/>
      <c r="QON257" s="461"/>
      <c r="QOO257" s="461"/>
      <c r="QOP257" s="461"/>
      <c r="QOQ257" s="461"/>
      <c r="QOR257" s="461"/>
      <c r="QOS257" s="461"/>
      <c r="QOT257" s="461"/>
      <c r="QOU257" s="461"/>
      <c r="QOV257" s="461"/>
      <c r="QOW257" s="461"/>
      <c r="QOX257" s="461"/>
      <c r="QOY257" s="461"/>
      <c r="QOZ257" s="461"/>
      <c r="QPA257" s="461"/>
      <c r="QPB257" s="461"/>
      <c r="QPC257" s="461"/>
      <c r="QPD257" s="461"/>
      <c r="QPE257" s="461"/>
      <c r="QPF257" s="461"/>
      <c r="QPG257" s="461"/>
      <c r="QPH257" s="461"/>
      <c r="QPI257" s="461"/>
      <c r="QPJ257" s="461"/>
      <c r="QPK257" s="461"/>
      <c r="QPL257" s="461"/>
      <c r="QPM257" s="461"/>
      <c r="QPN257" s="461"/>
      <c r="QPO257" s="461"/>
      <c r="QPP257" s="461"/>
      <c r="QPQ257" s="461"/>
      <c r="QPR257" s="461"/>
      <c r="QPS257" s="461"/>
      <c r="QPT257" s="461"/>
      <c r="QPU257" s="461"/>
      <c r="QPV257" s="461"/>
      <c r="QPW257" s="461"/>
      <c r="QPX257" s="461"/>
      <c r="QPY257" s="461"/>
      <c r="QPZ257" s="461"/>
      <c r="QQA257" s="461"/>
      <c r="QQB257" s="461"/>
      <c r="QQC257" s="461"/>
      <c r="QQD257" s="461"/>
      <c r="QQE257" s="461"/>
      <c r="QQF257" s="461"/>
      <c r="QQG257" s="461"/>
      <c r="QQH257" s="461"/>
      <c r="QQI257" s="461"/>
      <c r="QQJ257" s="461"/>
      <c r="QQK257" s="461"/>
      <c r="QQL257" s="461"/>
      <c r="QQM257" s="461"/>
      <c r="QQN257" s="461"/>
      <c r="QQO257" s="461"/>
      <c r="QQP257" s="461"/>
      <c r="QQQ257" s="461"/>
      <c r="QQR257" s="461"/>
      <c r="QQS257" s="461"/>
      <c r="QQT257" s="461"/>
      <c r="QQU257" s="461"/>
      <c r="QQV257" s="461"/>
      <c r="QQW257" s="461"/>
      <c r="QQX257" s="461"/>
      <c r="QQY257" s="461"/>
      <c r="QQZ257" s="461"/>
      <c r="QRA257" s="461"/>
      <c r="QRB257" s="461"/>
      <c r="QRC257" s="461"/>
      <c r="QRD257" s="461"/>
      <c r="QRE257" s="461"/>
      <c r="QRF257" s="461"/>
      <c r="QRG257" s="461"/>
      <c r="QRH257" s="461"/>
      <c r="QRI257" s="461"/>
      <c r="QRJ257" s="461"/>
      <c r="QRK257" s="461"/>
      <c r="QRL257" s="461"/>
      <c r="QRM257" s="461"/>
      <c r="QRN257" s="461"/>
      <c r="QRO257" s="461"/>
      <c r="QRP257" s="461"/>
      <c r="QRQ257" s="461"/>
      <c r="QRR257" s="461"/>
      <c r="QRS257" s="461"/>
      <c r="QRT257" s="461"/>
      <c r="QRU257" s="461"/>
      <c r="QRV257" s="461"/>
      <c r="QRW257" s="461"/>
      <c r="QRX257" s="461"/>
      <c r="QRY257" s="461"/>
      <c r="QRZ257" s="461"/>
      <c r="QSA257" s="461"/>
      <c r="QSB257" s="461"/>
      <c r="QSC257" s="461"/>
      <c r="QSD257" s="461"/>
      <c r="QSE257" s="461"/>
      <c r="QSF257" s="461"/>
      <c r="QSG257" s="461"/>
      <c r="QSH257" s="461"/>
      <c r="QSI257" s="461"/>
      <c r="QSJ257" s="461"/>
      <c r="QSK257" s="461"/>
      <c r="QSL257" s="461"/>
      <c r="QSM257" s="461"/>
      <c r="QSN257" s="461"/>
      <c r="QSO257" s="461"/>
      <c r="QSP257" s="461"/>
      <c r="QSQ257" s="461"/>
      <c r="QSR257" s="461"/>
      <c r="QSS257" s="461"/>
      <c r="QST257" s="461"/>
      <c r="QSU257" s="461"/>
      <c r="QSV257" s="461"/>
      <c r="QSW257" s="461"/>
      <c r="QSX257" s="461"/>
      <c r="QSY257" s="461"/>
      <c r="QSZ257" s="461"/>
      <c r="QTA257" s="461"/>
      <c r="QTB257" s="461"/>
      <c r="QTC257" s="461"/>
      <c r="QTD257" s="461"/>
      <c r="QTE257" s="461"/>
      <c r="QTF257" s="461"/>
      <c r="QTG257" s="461"/>
      <c r="QTH257" s="461"/>
      <c r="QTI257" s="461"/>
      <c r="QTJ257" s="461"/>
      <c r="QTK257" s="461"/>
      <c r="QTL257" s="461"/>
      <c r="QTM257" s="461"/>
      <c r="QTN257" s="461"/>
      <c r="QTO257" s="461"/>
      <c r="QTP257" s="461"/>
      <c r="QTQ257" s="461"/>
      <c r="QTR257" s="461"/>
      <c r="QTS257" s="461"/>
      <c r="QTT257" s="461"/>
      <c r="QTU257" s="461"/>
      <c r="QTV257" s="461"/>
      <c r="QTW257" s="461"/>
      <c r="QTX257" s="461"/>
      <c r="QTY257" s="461"/>
      <c r="QTZ257" s="461"/>
      <c r="QUA257" s="461"/>
      <c r="QUB257" s="461"/>
      <c r="QUC257" s="461"/>
      <c r="QUD257" s="461"/>
      <c r="QUE257" s="461"/>
      <c r="QUF257" s="461"/>
      <c r="QUG257" s="461"/>
      <c r="QUH257" s="461"/>
      <c r="QUI257" s="461"/>
      <c r="QUJ257" s="461"/>
      <c r="QUK257" s="461"/>
      <c r="QUL257" s="461"/>
      <c r="QUM257" s="461"/>
      <c r="QUN257" s="461"/>
      <c r="QUO257" s="461"/>
      <c r="QUP257" s="461"/>
      <c r="QUQ257" s="461"/>
      <c r="QUR257" s="461"/>
      <c r="QUS257" s="461"/>
      <c r="QUT257" s="461"/>
      <c r="QUU257" s="461"/>
      <c r="QUV257" s="461"/>
      <c r="QUW257" s="461"/>
      <c r="QUX257" s="461"/>
      <c r="QUY257" s="461"/>
      <c r="QUZ257" s="461"/>
      <c r="QVA257" s="461"/>
      <c r="QVB257" s="461"/>
      <c r="QVC257" s="461"/>
      <c r="QVD257" s="461"/>
      <c r="QVE257" s="461"/>
      <c r="QVF257" s="461"/>
      <c r="QVG257" s="461"/>
      <c r="QVH257" s="461"/>
      <c r="QVI257" s="461"/>
      <c r="QVJ257" s="461"/>
      <c r="QVK257" s="461"/>
      <c r="QVL257" s="461"/>
      <c r="QVM257" s="461"/>
      <c r="QVN257" s="461"/>
      <c r="QVO257" s="461"/>
      <c r="QVP257" s="461"/>
      <c r="QVQ257" s="461"/>
      <c r="QVR257" s="461"/>
      <c r="QVS257" s="461"/>
      <c r="QVT257" s="461"/>
      <c r="QVU257" s="461"/>
      <c r="QVV257" s="461"/>
      <c r="QVW257" s="461"/>
      <c r="QVX257" s="461"/>
      <c r="QVY257" s="461"/>
      <c r="QVZ257" s="461"/>
      <c r="QWA257" s="461"/>
      <c r="QWB257" s="461"/>
      <c r="QWC257" s="461"/>
      <c r="QWD257" s="461"/>
      <c r="QWE257" s="461"/>
      <c r="QWF257" s="461"/>
      <c r="QWG257" s="461"/>
      <c r="QWH257" s="461"/>
      <c r="QWI257" s="461"/>
      <c r="QWJ257" s="461"/>
      <c r="QWK257" s="461"/>
      <c r="QWL257" s="461"/>
      <c r="QWM257" s="461"/>
      <c r="QWN257" s="461"/>
      <c r="QWO257" s="461"/>
      <c r="QWP257" s="461"/>
      <c r="QWQ257" s="461"/>
      <c r="QWR257" s="461"/>
      <c r="QWS257" s="461"/>
      <c r="QWT257" s="461"/>
      <c r="QWU257" s="461"/>
      <c r="QWV257" s="461"/>
      <c r="QWW257" s="461"/>
      <c r="QWX257" s="461"/>
      <c r="QWY257" s="461"/>
      <c r="QWZ257" s="461"/>
      <c r="QXA257" s="461"/>
      <c r="QXB257" s="461"/>
      <c r="QXC257" s="461"/>
      <c r="QXD257" s="461"/>
      <c r="QXE257" s="461"/>
      <c r="QXF257" s="461"/>
      <c r="QXG257" s="461"/>
      <c r="QXH257" s="461"/>
      <c r="QXI257" s="461"/>
      <c r="QXJ257" s="461"/>
      <c r="QXK257" s="461"/>
      <c r="QXL257" s="461"/>
      <c r="QXM257" s="461"/>
      <c r="QXN257" s="461"/>
      <c r="QXO257" s="461"/>
      <c r="QXP257" s="461"/>
      <c r="QXQ257" s="461"/>
      <c r="QXR257" s="461"/>
      <c r="QXS257" s="461"/>
      <c r="QXT257" s="461"/>
      <c r="QXU257" s="461"/>
      <c r="QXV257" s="461"/>
      <c r="QXW257" s="461"/>
      <c r="QXX257" s="461"/>
      <c r="QXY257" s="461"/>
      <c r="QXZ257" s="461"/>
      <c r="QYA257" s="461"/>
      <c r="QYB257" s="461"/>
      <c r="QYC257" s="461"/>
      <c r="QYD257" s="461"/>
      <c r="QYE257" s="461"/>
      <c r="QYF257" s="461"/>
      <c r="QYG257" s="461"/>
      <c r="QYH257" s="461"/>
      <c r="QYI257" s="461"/>
      <c r="QYJ257" s="461"/>
      <c r="QYK257" s="461"/>
      <c r="QYL257" s="461"/>
      <c r="QYM257" s="461"/>
      <c r="QYN257" s="461"/>
      <c r="QYO257" s="461"/>
      <c r="QYP257" s="461"/>
      <c r="QYQ257" s="461"/>
      <c r="QYR257" s="461"/>
      <c r="QYS257" s="461"/>
      <c r="QYT257" s="461"/>
      <c r="QYU257" s="461"/>
      <c r="QYV257" s="461"/>
      <c r="QYW257" s="461"/>
      <c r="QYX257" s="461"/>
      <c r="QYY257" s="461"/>
      <c r="QYZ257" s="461"/>
      <c r="QZA257" s="461"/>
      <c r="QZB257" s="461"/>
      <c r="QZC257" s="461"/>
      <c r="QZD257" s="461"/>
      <c r="QZE257" s="461"/>
      <c r="QZF257" s="461"/>
      <c r="QZG257" s="461"/>
      <c r="QZH257" s="461"/>
      <c r="QZI257" s="461"/>
      <c r="QZJ257" s="461"/>
      <c r="QZK257" s="461"/>
      <c r="QZL257" s="461"/>
      <c r="QZM257" s="461"/>
      <c r="QZN257" s="461"/>
      <c r="QZO257" s="461"/>
      <c r="QZP257" s="461"/>
      <c r="QZQ257" s="461"/>
      <c r="QZR257" s="461"/>
      <c r="QZS257" s="461"/>
      <c r="QZT257" s="461"/>
      <c r="QZU257" s="461"/>
      <c r="QZV257" s="461"/>
      <c r="QZW257" s="461"/>
      <c r="QZX257" s="461"/>
      <c r="QZY257" s="461"/>
      <c r="QZZ257" s="461"/>
      <c r="RAA257" s="461"/>
      <c r="RAB257" s="461"/>
      <c r="RAC257" s="461"/>
      <c r="RAD257" s="461"/>
      <c r="RAE257" s="461"/>
      <c r="RAF257" s="461"/>
      <c r="RAG257" s="461"/>
      <c r="RAH257" s="461"/>
      <c r="RAI257" s="461"/>
      <c r="RAJ257" s="461"/>
      <c r="RAK257" s="461"/>
      <c r="RAL257" s="461"/>
      <c r="RAM257" s="461"/>
      <c r="RAN257" s="461"/>
      <c r="RAO257" s="461"/>
      <c r="RAP257" s="461"/>
      <c r="RAQ257" s="461"/>
      <c r="RAR257" s="461"/>
      <c r="RAS257" s="461"/>
      <c r="RAT257" s="461"/>
      <c r="RAU257" s="461"/>
      <c r="RAV257" s="461"/>
      <c r="RAW257" s="461"/>
      <c r="RAX257" s="461"/>
      <c r="RAY257" s="461"/>
      <c r="RAZ257" s="461"/>
      <c r="RBA257" s="461"/>
      <c r="RBB257" s="461"/>
      <c r="RBC257" s="461"/>
      <c r="RBD257" s="461"/>
      <c r="RBE257" s="461"/>
      <c r="RBF257" s="461"/>
      <c r="RBG257" s="461"/>
      <c r="RBH257" s="461"/>
      <c r="RBI257" s="461"/>
      <c r="RBJ257" s="461"/>
      <c r="RBK257" s="461"/>
      <c r="RBL257" s="461"/>
      <c r="RBM257" s="461"/>
      <c r="RBN257" s="461"/>
      <c r="RBO257" s="461"/>
      <c r="RBP257" s="461"/>
      <c r="RBQ257" s="461"/>
      <c r="RBR257" s="461"/>
      <c r="RBS257" s="461"/>
      <c r="RBT257" s="461"/>
      <c r="RBU257" s="461"/>
      <c r="RBV257" s="461"/>
      <c r="RBW257" s="461"/>
      <c r="RBX257" s="461"/>
      <c r="RBY257" s="461"/>
      <c r="RBZ257" s="461"/>
      <c r="RCA257" s="461"/>
      <c r="RCB257" s="461"/>
      <c r="RCC257" s="461"/>
      <c r="RCD257" s="461"/>
      <c r="RCE257" s="461"/>
      <c r="RCF257" s="461"/>
      <c r="RCG257" s="461"/>
      <c r="RCH257" s="461"/>
      <c r="RCI257" s="461"/>
      <c r="RCJ257" s="461"/>
      <c r="RCK257" s="461"/>
      <c r="RCL257" s="461"/>
      <c r="RCM257" s="461"/>
      <c r="RCN257" s="461"/>
      <c r="RCO257" s="461"/>
      <c r="RCP257" s="461"/>
      <c r="RCQ257" s="461"/>
      <c r="RCR257" s="461"/>
      <c r="RCS257" s="461"/>
      <c r="RCT257" s="461"/>
      <c r="RCU257" s="461"/>
      <c r="RCV257" s="461"/>
      <c r="RCW257" s="461"/>
      <c r="RCX257" s="461"/>
      <c r="RCY257" s="461"/>
      <c r="RCZ257" s="461"/>
      <c r="RDA257" s="461"/>
      <c r="RDB257" s="461"/>
      <c r="RDC257" s="461"/>
      <c r="RDD257" s="461"/>
      <c r="RDE257" s="461"/>
      <c r="RDF257" s="461"/>
      <c r="RDG257" s="461"/>
      <c r="RDH257" s="461"/>
      <c r="RDI257" s="461"/>
      <c r="RDJ257" s="461"/>
      <c r="RDK257" s="461"/>
      <c r="RDL257" s="461"/>
      <c r="RDM257" s="461"/>
      <c r="RDN257" s="461"/>
      <c r="RDO257" s="461"/>
      <c r="RDP257" s="461"/>
      <c r="RDQ257" s="461"/>
      <c r="RDR257" s="461"/>
      <c r="RDS257" s="461"/>
      <c r="RDT257" s="461"/>
      <c r="RDU257" s="461"/>
      <c r="RDV257" s="461"/>
      <c r="RDW257" s="461"/>
      <c r="RDX257" s="461"/>
      <c r="RDY257" s="461"/>
      <c r="RDZ257" s="461"/>
      <c r="REA257" s="461"/>
      <c r="REB257" s="461"/>
      <c r="REC257" s="461"/>
      <c r="RED257" s="461"/>
      <c r="REE257" s="461"/>
      <c r="REF257" s="461"/>
      <c r="REG257" s="461"/>
      <c r="REH257" s="461"/>
      <c r="REI257" s="461"/>
      <c r="REJ257" s="461"/>
      <c r="REK257" s="461"/>
      <c r="REL257" s="461"/>
      <c r="REM257" s="461"/>
      <c r="REN257" s="461"/>
      <c r="REO257" s="461"/>
      <c r="REP257" s="461"/>
      <c r="REQ257" s="461"/>
      <c r="RER257" s="461"/>
      <c r="RES257" s="461"/>
      <c r="RET257" s="461"/>
      <c r="REU257" s="461"/>
      <c r="REV257" s="461"/>
      <c r="REW257" s="461"/>
      <c r="REX257" s="461"/>
      <c r="REY257" s="461"/>
      <c r="REZ257" s="461"/>
      <c r="RFA257" s="461"/>
      <c r="RFB257" s="461"/>
      <c r="RFC257" s="461"/>
      <c r="RFD257" s="461"/>
      <c r="RFE257" s="461"/>
      <c r="RFF257" s="461"/>
      <c r="RFG257" s="461"/>
      <c r="RFH257" s="461"/>
      <c r="RFI257" s="461"/>
      <c r="RFJ257" s="461"/>
      <c r="RFK257" s="461"/>
      <c r="RFL257" s="461"/>
      <c r="RFM257" s="461"/>
      <c r="RFN257" s="461"/>
      <c r="RFO257" s="461"/>
      <c r="RFP257" s="461"/>
      <c r="RFQ257" s="461"/>
      <c r="RFR257" s="461"/>
      <c r="RFS257" s="461"/>
      <c r="RFT257" s="461"/>
      <c r="RFU257" s="461"/>
      <c r="RFV257" s="461"/>
      <c r="RFW257" s="461"/>
      <c r="RFX257" s="461"/>
      <c r="RFY257" s="461"/>
      <c r="RFZ257" s="461"/>
      <c r="RGA257" s="461"/>
      <c r="RGB257" s="461"/>
      <c r="RGC257" s="461"/>
      <c r="RGD257" s="461"/>
      <c r="RGE257" s="461"/>
      <c r="RGF257" s="461"/>
      <c r="RGG257" s="461"/>
      <c r="RGH257" s="461"/>
      <c r="RGI257" s="461"/>
      <c r="RGJ257" s="461"/>
      <c r="RGK257" s="461"/>
      <c r="RGL257" s="461"/>
      <c r="RGM257" s="461"/>
      <c r="RGN257" s="461"/>
      <c r="RGO257" s="461"/>
      <c r="RGP257" s="461"/>
      <c r="RGQ257" s="461"/>
      <c r="RGR257" s="461"/>
      <c r="RGS257" s="461"/>
      <c r="RGT257" s="461"/>
      <c r="RGU257" s="461"/>
      <c r="RGV257" s="461"/>
      <c r="RGW257" s="461"/>
      <c r="RGX257" s="461"/>
      <c r="RGY257" s="461"/>
      <c r="RGZ257" s="461"/>
      <c r="RHA257" s="461"/>
      <c r="RHB257" s="461"/>
      <c r="RHC257" s="461"/>
      <c r="RHD257" s="461"/>
      <c r="RHE257" s="461"/>
      <c r="RHF257" s="461"/>
      <c r="RHG257" s="461"/>
      <c r="RHH257" s="461"/>
      <c r="RHI257" s="461"/>
      <c r="RHJ257" s="461"/>
      <c r="RHK257" s="461"/>
      <c r="RHL257" s="461"/>
      <c r="RHM257" s="461"/>
      <c r="RHN257" s="461"/>
      <c r="RHO257" s="461"/>
      <c r="RHP257" s="461"/>
      <c r="RHQ257" s="461"/>
      <c r="RHR257" s="461"/>
      <c r="RHS257" s="461"/>
      <c r="RHT257" s="461"/>
      <c r="RHU257" s="461"/>
      <c r="RHV257" s="461"/>
      <c r="RHW257" s="461"/>
      <c r="RHX257" s="461"/>
      <c r="RHY257" s="461"/>
      <c r="RHZ257" s="461"/>
      <c r="RIA257" s="461"/>
      <c r="RIB257" s="461"/>
      <c r="RIC257" s="461"/>
      <c r="RID257" s="461"/>
      <c r="RIE257" s="461"/>
      <c r="RIF257" s="461"/>
      <c r="RIG257" s="461"/>
      <c r="RIH257" s="461"/>
      <c r="RII257" s="461"/>
      <c r="RIJ257" s="461"/>
      <c r="RIK257" s="461"/>
      <c r="RIL257" s="461"/>
      <c r="RIM257" s="461"/>
      <c r="RIN257" s="461"/>
      <c r="RIO257" s="461"/>
      <c r="RIP257" s="461"/>
      <c r="RIQ257" s="461"/>
      <c r="RIR257" s="461"/>
      <c r="RIS257" s="461"/>
      <c r="RIT257" s="461"/>
      <c r="RIU257" s="461"/>
      <c r="RIV257" s="461"/>
      <c r="RIW257" s="461"/>
      <c r="RIX257" s="461"/>
      <c r="RIY257" s="461"/>
      <c r="RIZ257" s="461"/>
      <c r="RJA257" s="461"/>
      <c r="RJB257" s="461"/>
      <c r="RJC257" s="461"/>
      <c r="RJD257" s="461"/>
      <c r="RJE257" s="461"/>
      <c r="RJF257" s="461"/>
      <c r="RJG257" s="461"/>
      <c r="RJH257" s="461"/>
      <c r="RJI257" s="461"/>
      <c r="RJJ257" s="461"/>
      <c r="RJK257" s="461"/>
      <c r="RJL257" s="461"/>
      <c r="RJM257" s="461"/>
      <c r="RJN257" s="461"/>
      <c r="RJO257" s="461"/>
      <c r="RJP257" s="461"/>
      <c r="RJQ257" s="461"/>
      <c r="RJR257" s="461"/>
      <c r="RJS257" s="461"/>
      <c r="RJT257" s="461"/>
      <c r="RJU257" s="461"/>
      <c r="RJV257" s="461"/>
      <c r="RJW257" s="461"/>
      <c r="RJX257" s="461"/>
      <c r="RJY257" s="461"/>
      <c r="RJZ257" s="461"/>
      <c r="RKA257" s="461"/>
      <c r="RKB257" s="461"/>
      <c r="RKC257" s="461"/>
      <c r="RKD257" s="461"/>
      <c r="RKE257" s="461"/>
      <c r="RKF257" s="461"/>
      <c r="RKG257" s="461"/>
      <c r="RKH257" s="461"/>
      <c r="RKI257" s="461"/>
      <c r="RKJ257" s="461"/>
      <c r="RKK257" s="461"/>
      <c r="RKL257" s="461"/>
      <c r="RKM257" s="461"/>
      <c r="RKN257" s="461"/>
      <c r="RKO257" s="461"/>
      <c r="RKP257" s="461"/>
      <c r="RKQ257" s="461"/>
      <c r="RKR257" s="461"/>
      <c r="RKS257" s="461"/>
      <c r="RKT257" s="461"/>
      <c r="RKU257" s="461"/>
      <c r="RKV257" s="461"/>
      <c r="RKW257" s="461"/>
      <c r="RKX257" s="461"/>
      <c r="RKY257" s="461"/>
      <c r="RKZ257" s="461"/>
      <c r="RLA257" s="461"/>
      <c r="RLB257" s="461"/>
      <c r="RLC257" s="461"/>
      <c r="RLD257" s="461"/>
      <c r="RLE257" s="461"/>
      <c r="RLF257" s="461"/>
      <c r="RLG257" s="461"/>
      <c r="RLH257" s="461"/>
      <c r="RLI257" s="461"/>
      <c r="RLJ257" s="461"/>
      <c r="RLK257" s="461"/>
      <c r="RLL257" s="461"/>
      <c r="RLM257" s="461"/>
      <c r="RLN257" s="461"/>
      <c r="RLO257" s="461"/>
      <c r="RLP257" s="461"/>
      <c r="RLQ257" s="461"/>
      <c r="RLR257" s="461"/>
      <c r="RLS257" s="461"/>
      <c r="RLT257" s="461"/>
      <c r="RLU257" s="461"/>
      <c r="RLV257" s="461"/>
      <c r="RLW257" s="461"/>
      <c r="RLX257" s="461"/>
      <c r="RLY257" s="461"/>
      <c r="RLZ257" s="461"/>
      <c r="RMA257" s="461"/>
      <c r="RMB257" s="461"/>
      <c r="RMC257" s="461"/>
      <c r="RMD257" s="461"/>
      <c r="RME257" s="461"/>
      <c r="RMF257" s="461"/>
      <c r="RMG257" s="461"/>
      <c r="RMH257" s="461"/>
      <c r="RMI257" s="461"/>
      <c r="RMJ257" s="461"/>
      <c r="RMK257" s="461"/>
      <c r="RML257" s="461"/>
      <c r="RMM257" s="461"/>
      <c r="RMN257" s="461"/>
      <c r="RMO257" s="461"/>
      <c r="RMP257" s="461"/>
      <c r="RMQ257" s="461"/>
      <c r="RMR257" s="461"/>
      <c r="RMS257" s="461"/>
      <c r="RMT257" s="461"/>
      <c r="RMU257" s="461"/>
      <c r="RMV257" s="461"/>
      <c r="RMW257" s="461"/>
      <c r="RMX257" s="461"/>
      <c r="RMY257" s="461"/>
      <c r="RMZ257" s="461"/>
      <c r="RNA257" s="461"/>
      <c r="RNB257" s="461"/>
      <c r="RNC257" s="461"/>
      <c r="RND257" s="461"/>
      <c r="RNE257" s="461"/>
      <c r="RNF257" s="461"/>
      <c r="RNG257" s="461"/>
      <c r="RNH257" s="461"/>
      <c r="RNI257" s="461"/>
      <c r="RNJ257" s="461"/>
      <c r="RNK257" s="461"/>
      <c r="RNL257" s="461"/>
      <c r="RNM257" s="461"/>
      <c r="RNN257" s="461"/>
      <c r="RNO257" s="461"/>
      <c r="RNP257" s="461"/>
      <c r="RNQ257" s="461"/>
      <c r="RNR257" s="461"/>
      <c r="RNS257" s="461"/>
      <c r="RNT257" s="461"/>
      <c r="RNU257" s="461"/>
      <c r="RNV257" s="461"/>
      <c r="RNW257" s="461"/>
      <c r="RNX257" s="461"/>
      <c r="RNY257" s="461"/>
      <c r="RNZ257" s="461"/>
      <c r="ROA257" s="461"/>
      <c r="ROB257" s="461"/>
      <c r="ROC257" s="461"/>
      <c r="ROD257" s="461"/>
      <c r="ROE257" s="461"/>
      <c r="ROF257" s="461"/>
      <c r="ROG257" s="461"/>
      <c r="ROH257" s="461"/>
      <c r="ROI257" s="461"/>
      <c r="ROJ257" s="461"/>
      <c r="ROK257" s="461"/>
      <c r="ROL257" s="461"/>
      <c r="ROM257" s="461"/>
      <c r="RON257" s="461"/>
      <c r="ROO257" s="461"/>
      <c r="ROP257" s="461"/>
      <c r="ROQ257" s="461"/>
      <c r="ROR257" s="461"/>
      <c r="ROS257" s="461"/>
      <c r="ROT257" s="461"/>
      <c r="ROU257" s="461"/>
      <c r="ROV257" s="461"/>
      <c r="ROW257" s="461"/>
      <c r="ROX257" s="461"/>
      <c r="ROY257" s="461"/>
      <c r="ROZ257" s="461"/>
      <c r="RPA257" s="461"/>
      <c r="RPB257" s="461"/>
      <c r="RPC257" s="461"/>
      <c r="RPD257" s="461"/>
      <c r="RPE257" s="461"/>
      <c r="RPF257" s="461"/>
      <c r="RPG257" s="461"/>
      <c r="RPH257" s="461"/>
      <c r="RPI257" s="461"/>
      <c r="RPJ257" s="461"/>
      <c r="RPK257" s="461"/>
      <c r="RPL257" s="461"/>
      <c r="RPM257" s="461"/>
      <c r="RPN257" s="461"/>
      <c r="RPO257" s="461"/>
      <c r="RPP257" s="461"/>
      <c r="RPQ257" s="461"/>
      <c r="RPR257" s="461"/>
      <c r="RPS257" s="461"/>
      <c r="RPT257" s="461"/>
      <c r="RPU257" s="461"/>
      <c r="RPV257" s="461"/>
      <c r="RPW257" s="461"/>
      <c r="RPX257" s="461"/>
      <c r="RPY257" s="461"/>
      <c r="RPZ257" s="461"/>
      <c r="RQA257" s="461"/>
      <c r="RQB257" s="461"/>
      <c r="RQC257" s="461"/>
      <c r="RQD257" s="461"/>
      <c r="RQE257" s="461"/>
      <c r="RQF257" s="461"/>
      <c r="RQG257" s="461"/>
      <c r="RQH257" s="461"/>
      <c r="RQI257" s="461"/>
      <c r="RQJ257" s="461"/>
      <c r="RQK257" s="461"/>
      <c r="RQL257" s="461"/>
      <c r="RQM257" s="461"/>
      <c r="RQN257" s="461"/>
      <c r="RQO257" s="461"/>
      <c r="RQP257" s="461"/>
      <c r="RQQ257" s="461"/>
      <c r="RQR257" s="461"/>
      <c r="RQS257" s="461"/>
      <c r="RQT257" s="461"/>
      <c r="RQU257" s="461"/>
      <c r="RQV257" s="461"/>
      <c r="RQW257" s="461"/>
      <c r="RQX257" s="461"/>
      <c r="RQY257" s="461"/>
      <c r="RQZ257" s="461"/>
      <c r="RRA257" s="461"/>
      <c r="RRB257" s="461"/>
      <c r="RRC257" s="461"/>
      <c r="RRD257" s="461"/>
      <c r="RRE257" s="461"/>
      <c r="RRF257" s="461"/>
      <c r="RRG257" s="461"/>
      <c r="RRH257" s="461"/>
      <c r="RRI257" s="461"/>
      <c r="RRJ257" s="461"/>
      <c r="RRK257" s="461"/>
      <c r="RRL257" s="461"/>
      <c r="RRM257" s="461"/>
      <c r="RRN257" s="461"/>
      <c r="RRO257" s="461"/>
      <c r="RRP257" s="461"/>
      <c r="RRQ257" s="461"/>
      <c r="RRR257" s="461"/>
      <c r="RRS257" s="461"/>
      <c r="RRT257" s="461"/>
      <c r="RRU257" s="461"/>
      <c r="RRV257" s="461"/>
      <c r="RRW257" s="461"/>
      <c r="RRX257" s="461"/>
      <c r="RRY257" s="461"/>
      <c r="RRZ257" s="461"/>
      <c r="RSA257" s="461"/>
      <c r="RSB257" s="461"/>
      <c r="RSC257" s="461"/>
      <c r="RSD257" s="461"/>
      <c r="RSE257" s="461"/>
      <c r="RSF257" s="461"/>
      <c r="RSG257" s="461"/>
      <c r="RSH257" s="461"/>
      <c r="RSI257" s="461"/>
      <c r="RSJ257" s="461"/>
      <c r="RSK257" s="461"/>
      <c r="RSL257" s="461"/>
      <c r="RSM257" s="461"/>
      <c r="RSN257" s="461"/>
      <c r="RSO257" s="461"/>
      <c r="RSP257" s="461"/>
      <c r="RSQ257" s="461"/>
      <c r="RSR257" s="461"/>
      <c r="RSS257" s="461"/>
      <c r="RST257" s="461"/>
      <c r="RSU257" s="461"/>
      <c r="RSV257" s="461"/>
      <c r="RSW257" s="461"/>
      <c r="RSX257" s="461"/>
      <c r="RSY257" s="461"/>
      <c r="RSZ257" s="461"/>
      <c r="RTA257" s="461"/>
      <c r="RTB257" s="461"/>
      <c r="RTC257" s="461"/>
      <c r="RTD257" s="461"/>
      <c r="RTE257" s="461"/>
      <c r="RTF257" s="461"/>
      <c r="RTG257" s="461"/>
      <c r="RTH257" s="461"/>
      <c r="RTI257" s="461"/>
      <c r="RTJ257" s="461"/>
      <c r="RTK257" s="461"/>
      <c r="RTL257" s="461"/>
      <c r="RTM257" s="461"/>
      <c r="RTN257" s="461"/>
      <c r="RTO257" s="461"/>
      <c r="RTP257" s="461"/>
      <c r="RTQ257" s="461"/>
      <c r="RTR257" s="461"/>
      <c r="RTS257" s="461"/>
      <c r="RTT257" s="461"/>
      <c r="RTU257" s="461"/>
      <c r="RTV257" s="461"/>
      <c r="RTW257" s="461"/>
      <c r="RTX257" s="461"/>
      <c r="RTY257" s="461"/>
      <c r="RTZ257" s="461"/>
      <c r="RUA257" s="461"/>
      <c r="RUB257" s="461"/>
      <c r="RUC257" s="461"/>
      <c r="RUD257" s="461"/>
      <c r="RUE257" s="461"/>
      <c r="RUF257" s="461"/>
      <c r="RUG257" s="461"/>
      <c r="RUH257" s="461"/>
      <c r="RUI257" s="461"/>
      <c r="RUJ257" s="461"/>
      <c r="RUK257" s="461"/>
      <c r="RUL257" s="461"/>
      <c r="RUM257" s="461"/>
      <c r="RUN257" s="461"/>
      <c r="RUO257" s="461"/>
      <c r="RUP257" s="461"/>
      <c r="RUQ257" s="461"/>
      <c r="RUR257" s="461"/>
      <c r="RUS257" s="461"/>
      <c r="RUT257" s="461"/>
      <c r="RUU257" s="461"/>
      <c r="RUV257" s="461"/>
      <c r="RUW257" s="461"/>
      <c r="RUX257" s="461"/>
      <c r="RUY257" s="461"/>
      <c r="RUZ257" s="461"/>
      <c r="RVA257" s="461"/>
      <c r="RVB257" s="461"/>
      <c r="RVC257" s="461"/>
      <c r="RVD257" s="461"/>
      <c r="RVE257" s="461"/>
      <c r="RVF257" s="461"/>
      <c r="RVG257" s="461"/>
      <c r="RVH257" s="461"/>
      <c r="RVI257" s="461"/>
      <c r="RVJ257" s="461"/>
      <c r="RVK257" s="461"/>
      <c r="RVL257" s="461"/>
      <c r="RVM257" s="461"/>
      <c r="RVN257" s="461"/>
      <c r="RVO257" s="461"/>
      <c r="RVP257" s="461"/>
      <c r="RVQ257" s="461"/>
      <c r="RVR257" s="461"/>
      <c r="RVS257" s="461"/>
      <c r="RVT257" s="461"/>
      <c r="RVU257" s="461"/>
      <c r="RVV257" s="461"/>
      <c r="RVW257" s="461"/>
      <c r="RVX257" s="461"/>
      <c r="RVY257" s="461"/>
      <c r="RVZ257" s="461"/>
      <c r="RWA257" s="461"/>
      <c r="RWB257" s="461"/>
      <c r="RWC257" s="461"/>
      <c r="RWD257" s="461"/>
      <c r="RWE257" s="461"/>
      <c r="RWF257" s="461"/>
      <c r="RWG257" s="461"/>
      <c r="RWH257" s="461"/>
      <c r="RWI257" s="461"/>
      <c r="RWJ257" s="461"/>
      <c r="RWK257" s="461"/>
      <c r="RWL257" s="461"/>
      <c r="RWM257" s="461"/>
      <c r="RWN257" s="461"/>
      <c r="RWO257" s="461"/>
      <c r="RWP257" s="461"/>
      <c r="RWQ257" s="461"/>
      <c r="RWR257" s="461"/>
      <c r="RWS257" s="461"/>
      <c r="RWT257" s="461"/>
      <c r="RWU257" s="461"/>
      <c r="RWV257" s="461"/>
      <c r="RWW257" s="461"/>
      <c r="RWX257" s="461"/>
      <c r="RWY257" s="461"/>
      <c r="RWZ257" s="461"/>
      <c r="RXA257" s="461"/>
      <c r="RXB257" s="461"/>
      <c r="RXC257" s="461"/>
      <c r="RXD257" s="461"/>
      <c r="RXE257" s="461"/>
      <c r="RXF257" s="461"/>
      <c r="RXG257" s="461"/>
      <c r="RXH257" s="461"/>
      <c r="RXI257" s="461"/>
      <c r="RXJ257" s="461"/>
      <c r="RXK257" s="461"/>
      <c r="RXL257" s="461"/>
      <c r="RXM257" s="461"/>
      <c r="RXN257" s="461"/>
      <c r="RXO257" s="461"/>
      <c r="RXP257" s="461"/>
      <c r="RXQ257" s="461"/>
      <c r="RXR257" s="461"/>
      <c r="RXS257" s="461"/>
      <c r="RXT257" s="461"/>
      <c r="RXU257" s="461"/>
      <c r="RXV257" s="461"/>
      <c r="RXW257" s="461"/>
      <c r="RXX257" s="461"/>
      <c r="RXY257" s="461"/>
      <c r="RXZ257" s="461"/>
      <c r="RYA257" s="461"/>
      <c r="RYB257" s="461"/>
      <c r="RYC257" s="461"/>
      <c r="RYD257" s="461"/>
      <c r="RYE257" s="461"/>
      <c r="RYF257" s="461"/>
      <c r="RYG257" s="461"/>
      <c r="RYH257" s="461"/>
      <c r="RYI257" s="461"/>
      <c r="RYJ257" s="461"/>
      <c r="RYK257" s="461"/>
      <c r="RYL257" s="461"/>
      <c r="RYM257" s="461"/>
      <c r="RYN257" s="461"/>
      <c r="RYO257" s="461"/>
      <c r="RYP257" s="461"/>
      <c r="RYQ257" s="461"/>
      <c r="RYR257" s="461"/>
      <c r="RYS257" s="461"/>
      <c r="RYT257" s="461"/>
      <c r="RYU257" s="461"/>
      <c r="RYV257" s="461"/>
      <c r="RYW257" s="461"/>
      <c r="RYX257" s="461"/>
      <c r="RYY257" s="461"/>
      <c r="RYZ257" s="461"/>
      <c r="RZA257" s="461"/>
      <c r="RZB257" s="461"/>
      <c r="RZC257" s="461"/>
      <c r="RZD257" s="461"/>
      <c r="RZE257" s="461"/>
      <c r="RZF257" s="461"/>
      <c r="RZG257" s="461"/>
      <c r="RZH257" s="461"/>
      <c r="RZI257" s="461"/>
      <c r="RZJ257" s="461"/>
      <c r="RZK257" s="461"/>
      <c r="RZL257" s="461"/>
      <c r="RZM257" s="461"/>
      <c r="RZN257" s="461"/>
      <c r="RZO257" s="461"/>
      <c r="RZP257" s="461"/>
      <c r="RZQ257" s="461"/>
      <c r="RZR257" s="461"/>
      <c r="RZS257" s="461"/>
      <c r="RZT257" s="461"/>
      <c r="RZU257" s="461"/>
      <c r="RZV257" s="461"/>
      <c r="RZW257" s="461"/>
      <c r="RZX257" s="461"/>
      <c r="RZY257" s="461"/>
      <c r="RZZ257" s="461"/>
      <c r="SAA257" s="461"/>
      <c r="SAB257" s="461"/>
      <c r="SAC257" s="461"/>
      <c r="SAD257" s="461"/>
      <c r="SAE257" s="461"/>
      <c r="SAF257" s="461"/>
      <c r="SAG257" s="461"/>
      <c r="SAH257" s="461"/>
      <c r="SAI257" s="461"/>
      <c r="SAJ257" s="461"/>
      <c r="SAK257" s="461"/>
      <c r="SAL257" s="461"/>
      <c r="SAM257" s="461"/>
      <c r="SAN257" s="461"/>
      <c r="SAO257" s="461"/>
      <c r="SAP257" s="461"/>
      <c r="SAQ257" s="461"/>
      <c r="SAR257" s="461"/>
      <c r="SAS257" s="461"/>
      <c r="SAT257" s="461"/>
      <c r="SAU257" s="461"/>
      <c r="SAV257" s="461"/>
      <c r="SAW257" s="461"/>
      <c r="SAX257" s="461"/>
      <c r="SAY257" s="461"/>
      <c r="SAZ257" s="461"/>
      <c r="SBA257" s="461"/>
      <c r="SBB257" s="461"/>
      <c r="SBC257" s="461"/>
      <c r="SBD257" s="461"/>
      <c r="SBE257" s="461"/>
      <c r="SBF257" s="461"/>
      <c r="SBG257" s="461"/>
      <c r="SBH257" s="461"/>
      <c r="SBI257" s="461"/>
      <c r="SBJ257" s="461"/>
      <c r="SBK257" s="461"/>
      <c r="SBL257" s="461"/>
      <c r="SBM257" s="461"/>
      <c r="SBN257" s="461"/>
      <c r="SBO257" s="461"/>
      <c r="SBP257" s="461"/>
      <c r="SBQ257" s="461"/>
      <c r="SBR257" s="461"/>
      <c r="SBS257" s="461"/>
      <c r="SBT257" s="461"/>
      <c r="SBU257" s="461"/>
      <c r="SBV257" s="461"/>
      <c r="SBW257" s="461"/>
      <c r="SBX257" s="461"/>
      <c r="SBY257" s="461"/>
      <c r="SBZ257" s="461"/>
      <c r="SCA257" s="461"/>
      <c r="SCB257" s="461"/>
      <c r="SCC257" s="461"/>
      <c r="SCD257" s="461"/>
      <c r="SCE257" s="461"/>
      <c r="SCF257" s="461"/>
      <c r="SCG257" s="461"/>
      <c r="SCH257" s="461"/>
      <c r="SCI257" s="461"/>
      <c r="SCJ257" s="461"/>
      <c r="SCK257" s="461"/>
      <c r="SCL257" s="461"/>
      <c r="SCM257" s="461"/>
      <c r="SCN257" s="461"/>
      <c r="SCO257" s="461"/>
      <c r="SCP257" s="461"/>
      <c r="SCQ257" s="461"/>
      <c r="SCR257" s="461"/>
      <c r="SCS257" s="461"/>
      <c r="SCT257" s="461"/>
      <c r="SCU257" s="461"/>
      <c r="SCV257" s="461"/>
      <c r="SCW257" s="461"/>
      <c r="SCX257" s="461"/>
      <c r="SCY257" s="461"/>
      <c r="SCZ257" s="461"/>
      <c r="SDA257" s="461"/>
      <c r="SDB257" s="461"/>
      <c r="SDC257" s="461"/>
      <c r="SDD257" s="461"/>
      <c r="SDE257" s="461"/>
      <c r="SDF257" s="461"/>
      <c r="SDG257" s="461"/>
      <c r="SDH257" s="461"/>
      <c r="SDI257" s="461"/>
      <c r="SDJ257" s="461"/>
      <c r="SDK257" s="461"/>
      <c r="SDL257" s="461"/>
      <c r="SDM257" s="461"/>
      <c r="SDN257" s="461"/>
      <c r="SDO257" s="461"/>
      <c r="SDP257" s="461"/>
      <c r="SDQ257" s="461"/>
      <c r="SDR257" s="461"/>
      <c r="SDS257" s="461"/>
      <c r="SDT257" s="461"/>
      <c r="SDU257" s="461"/>
      <c r="SDV257" s="461"/>
      <c r="SDW257" s="461"/>
      <c r="SDX257" s="461"/>
      <c r="SDY257" s="461"/>
      <c r="SDZ257" s="461"/>
      <c r="SEA257" s="461"/>
      <c r="SEB257" s="461"/>
      <c r="SEC257" s="461"/>
      <c r="SED257" s="461"/>
      <c r="SEE257" s="461"/>
      <c r="SEF257" s="461"/>
      <c r="SEG257" s="461"/>
      <c r="SEH257" s="461"/>
      <c r="SEI257" s="461"/>
      <c r="SEJ257" s="461"/>
      <c r="SEK257" s="461"/>
      <c r="SEL257" s="461"/>
      <c r="SEM257" s="461"/>
      <c r="SEN257" s="461"/>
      <c r="SEO257" s="461"/>
      <c r="SEP257" s="461"/>
      <c r="SEQ257" s="461"/>
      <c r="SER257" s="461"/>
      <c r="SES257" s="461"/>
      <c r="SET257" s="461"/>
      <c r="SEU257" s="461"/>
      <c r="SEV257" s="461"/>
      <c r="SEW257" s="461"/>
      <c r="SEX257" s="461"/>
      <c r="SEY257" s="461"/>
      <c r="SEZ257" s="461"/>
      <c r="SFA257" s="461"/>
      <c r="SFB257" s="461"/>
      <c r="SFC257" s="461"/>
      <c r="SFD257" s="461"/>
      <c r="SFE257" s="461"/>
      <c r="SFF257" s="461"/>
      <c r="SFG257" s="461"/>
      <c r="SFH257" s="461"/>
      <c r="SFI257" s="461"/>
      <c r="SFJ257" s="461"/>
      <c r="SFK257" s="461"/>
      <c r="SFL257" s="461"/>
      <c r="SFM257" s="461"/>
      <c r="SFN257" s="461"/>
      <c r="SFO257" s="461"/>
      <c r="SFP257" s="461"/>
      <c r="SFQ257" s="461"/>
      <c r="SFR257" s="461"/>
      <c r="SFS257" s="461"/>
      <c r="SFT257" s="461"/>
      <c r="SFU257" s="461"/>
      <c r="SFV257" s="461"/>
      <c r="SFW257" s="461"/>
      <c r="SFX257" s="461"/>
      <c r="SFY257" s="461"/>
      <c r="SFZ257" s="461"/>
      <c r="SGA257" s="461"/>
      <c r="SGB257" s="461"/>
      <c r="SGC257" s="461"/>
      <c r="SGD257" s="461"/>
      <c r="SGE257" s="461"/>
      <c r="SGF257" s="461"/>
      <c r="SGG257" s="461"/>
      <c r="SGH257" s="461"/>
      <c r="SGI257" s="461"/>
      <c r="SGJ257" s="461"/>
      <c r="SGK257" s="461"/>
      <c r="SGL257" s="461"/>
      <c r="SGM257" s="461"/>
      <c r="SGN257" s="461"/>
      <c r="SGO257" s="461"/>
      <c r="SGP257" s="461"/>
      <c r="SGQ257" s="461"/>
      <c r="SGR257" s="461"/>
      <c r="SGS257" s="461"/>
      <c r="SGT257" s="461"/>
      <c r="SGU257" s="461"/>
      <c r="SGV257" s="461"/>
      <c r="SGW257" s="461"/>
      <c r="SGX257" s="461"/>
      <c r="SGY257" s="461"/>
      <c r="SGZ257" s="461"/>
      <c r="SHA257" s="461"/>
      <c r="SHB257" s="461"/>
      <c r="SHC257" s="461"/>
      <c r="SHD257" s="461"/>
      <c r="SHE257" s="461"/>
      <c r="SHF257" s="461"/>
      <c r="SHG257" s="461"/>
      <c r="SHH257" s="461"/>
      <c r="SHI257" s="461"/>
      <c r="SHJ257" s="461"/>
      <c r="SHK257" s="461"/>
      <c r="SHL257" s="461"/>
      <c r="SHM257" s="461"/>
      <c r="SHN257" s="461"/>
      <c r="SHO257" s="461"/>
      <c r="SHP257" s="461"/>
      <c r="SHQ257" s="461"/>
      <c r="SHR257" s="461"/>
      <c r="SHS257" s="461"/>
      <c r="SHT257" s="461"/>
      <c r="SHU257" s="461"/>
      <c r="SHV257" s="461"/>
      <c r="SHW257" s="461"/>
      <c r="SHX257" s="461"/>
      <c r="SHY257" s="461"/>
      <c r="SHZ257" s="461"/>
      <c r="SIA257" s="461"/>
      <c r="SIB257" s="461"/>
      <c r="SIC257" s="461"/>
      <c r="SID257" s="461"/>
      <c r="SIE257" s="461"/>
      <c r="SIF257" s="461"/>
      <c r="SIG257" s="461"/>
      <c r="SIH257" s="461"/>
      <c r="SII257" s="461"/>
      <c r="SIJ257" s="461"/>
      <c r="SIK257" s="461"/>
      <c r="SIL257" s="461"/>
      <c r="SIM257" s="461"/>
      <c r="SIN257" s="461"/>
      <c r="SIO257" s="461"/>
      <c r="SIP257" s="461"/>
      <c r="SIQ257" s="461"/>
      <c r="SIR257" s="461"/>
      <c r="SIS257" s="461"/>
      <c r="SIT257" s="461"/>
      <c r="SIU257" s="461"/>
      <c r="SIV257" s="461"/>
      <c r="SIW257" s="461"/>
      <c r="SIX257" s="461"/>
      <c r="SIY257" s="461"/>
      <c r="SIZ257" s="461"/>
      <c r="SJA257" s="461"/>
      <c r="SJB257" s="461"/>
      <c r="SJC257" s="461"/>
      <c r="SJD257" s="461"/>
      <c r="SJE257" s="461"/>
      <c r="SJF257" s="461"/>
      <c r="SJG257" s="461"/>
      <c r="SJH257" s="461"/>
      <c r="SJI257" s="461"/>
      <c r="SJJ257" s="461"/>
      <c r="SJK257" s="461"/>
      <c r="SJL257" s="461"/>
      <c r="SJM257" s="461"/>
      <c r="SJN257" s="461"/>
      <c r="SJO257" s="461"/>
      <c r="SJP257" s="461"/>
      <c r="SJQ257" s="461"/>
      <c r="SJR257" s="461"/>
      <c r="SJS257" s="461"/>
      <c r="SJT257" s="461"/>
      <c r="SJU257" s="461"/>
      <c r="SJV257" s="461"/>
      <c r="SJW257" s="461"/>
      <c r="SJX257" s="461"/>
      <c r="SJY257" s="461"/>
      <c r="SJZ257" s="461"/>
      <c r="SKA257" s="461"/>
      <c r="SKB257" s="461"/>
      <c r="SKC257" s="461"/>
      <c r="SKD257" s="461"/>
      <c r="SKE257" s="461"/>
      <c r="SKF257" s="461"/>
      <c r="SKG257" s="461"/>
      <c r="SKH257" s="461"/>
      <c r="SKI257" s="461"/>
      <c r="SKJ257" s="461"/>
      <c r="SKK257" s="461"/>
      <c r="SKL257" s="461"/>
      <c r="SKM257" s="461"/>
      <c r="SKN257" s="461"/>
      <c r="SKO257" s="461"/>
      <c r="SKP257" s="461"/>
      <c r="SKQ257" s="461"/>
      <c r="SKR257" s="461"/>
      <c r="SKS257" s="461"/>
      <c r="SKT257" s="461"/>
      <c r="SKU257" s="461"/>
      <c r="SKV257" s="461"/>
      <c r="SKW257" s="461"/>
      <c r="SKX257" s="461"/>
      <c r="SKY257" s="461"/>
      <c r="SKZ257" s="461"/>
      <c r="SLA257" s="461"/>
      <c r="SLB257" s="461"/>
      <c r="SLC257" s="461"/>
      <c r="SLD257" s="461"/>
      <c r="SLE257" s="461"/>
      <c r="SLF257" s="461"/>
      <c r="SLG257" s="461"/>
      <c r="SLH257" s="461"/>
      <c r="SLI257" s="461"/>
      <c r="SLJ257" s="461"/>
      <c r="SLK257" s="461"/>
      <c r="SLL257" s="461"/>
      <c r="SLM257" s="461"/>
      <c r="SLN257" s="461"/>
      <c r="SLO257" s="461"/>
      <c r="SLP257" s="461"/>
      <c r="SLQ257" s="461"/>
      <c r="SLR257" s="461"/>
      <c r="SLS257" s="461"/>
      <c r="SLT257" s="461"/>
      <c r="SLU257" s="461"/>
      <c r="SLV257" s="461"/>
      <c r="SLW257" s="461"/>
      <c r="SLX257" s="461"/>
      <c r="SLY257" s="461"/>
      <c r="SLZ257" s="461"/>
      <c r="SMA257" s="461"/>
      <c r="SMB257" s="461"/>
      <c r="SMC257" s="461"/>
      <c r="SMD257" s="461"/>
      <c r="SME257" s="461"/>
      <c r="SMF257" s="461"/>
      <c r="SMG257" s="461"/>
      <c r="SMH257" s="461"/>
      <c r="SMI257" s="461"/>
      <c r="SMJ257" s="461"/>
      <c r="SMK257" s="461"/>
      <c r="SML257" s="461"/>
      <c r="SMM257" s="461"/>
      <c r="SMN257" s="461"/>
      <c r="SMO257" s="461"/>
      <c r="SMP257" s="461"/>
      <c r="SMQ257" s="461"/>
      <c r="SMR257" s="461"/>
      <c r="SMS257" s="461"/>
      <c r="SMT257" s="461"/>
      <c r="SMU257" s="461"/>
      <c r="SMV257" s="461"/>
      <c r="SMW257" s="461"/>
      <c r="SMX257" s="461"/>
      <c r="SMY257" s="461"/>
      <c r="SMZ257" s="461"/>
      <c r="SNA257" s="461"/>
      <c r="SNB257" s="461"/>
      <c r="SNC257" s="461"/>
      <c r="SND257" s="461"/>
      <c r="SNE257" s="461"/>
      <c r="SNF257" s="461"/>
      <c r="SNG257" s="461"/>
      <c r="SNH257" s="461"/>
      <c r="SNI257" s="461"/>
      <c r="SNJ257" s="461"/>
      <c r="SNK257" s="461"/>
      <c r="SNL257" s="461"/>
      <c r="SNM257" s="461"/>
      <c r="SNN257" s="461"/>
      <c r="SNO257" s="461"/>
      <c r="SNP257" s="461"/>
      <c r="SNQ257" s="461"/>
      <c r="SNR257" s="461"/>
      <c r="SNS257" s="461"/>
      <c r="SNT257" s="461"/>
      <c r="SNU257" s="461"/>
      <c r="SNV257" s="461"/>
      <c r="SNW257" s="461"/>
      <c r="SNX257" s="461"/>
      <c r="SNY257" s="461"/>
      <c r="SNZ257" s="461"/>
      <c r="SOA257" s="461"/>
      <c r="SOB257" s="461"/>
      <c r="SOC257" s="461"/>
      <c r="SOD257" s="461"/>
      <c r="SOE257" s="461"/>
      <c r="SOF257" s="461"/>
      <c r="SOG257" s="461"/>
      <c r="SOH257" s="461"/>
      <c r="SOI257" s="461"/>
      <c r="SOJ257" s="461"/>
      <c r="SOK257" s="461"/>
      <c r="SOL257" s="461"/>
      <c r="SOM257" s="461"/>
      <c r="SON257" s="461"/>
      <c r="SOO257" s="461"/>
      <c r="SOP257" s="461"/>
      <c r="SOQ257" s="461"/>
      <c r="SOR257" s="461"/>
      <c r="SOS257" s="461"/>
      <c r="SOT257" s="461"/>
      <c r="SOU257" s="461"/>
      <c r="SOV257" s="461"/>
      <c r="SOW257" s="461"/>
      <c r="SOX257" s="461"/>
      <c r="SOY257" s="461"/>
      <c r="SOZ257" s="461"/>
      <c r="SPA257" s="461"/>
      <c r="SPB257" s="461"/>
      <c r="SPC257" s="461"/>
      <c r="SPD257" s="461"/>
      <c r="SPE257" s="461"/>
      <c r="SPF257" s="461"/>
      <c r="SPG257" s="461"/>
      <c r="SPH257" s="461"/>
      <c r="SPI257" s="461"/>
      <c r="SPJ257" s="461"/>
      <c r="SPK257" s="461"/>
      <c r="SPL257" s="461"/>
      <c r="SPM257" s="461"/>
      <c r="SPN257" s="461"/>
      <c r="SPO257" s="461"/>
      <c r="SPP257" s="461"/>
      <c r="SPQ257" s="461"/>
      <c r="SPR257" s="461"/>
      <c r="SPS257" s="461"/>
      <c r="SPT257" s="461"/>
      <c r="SPU257" s="461"/>
      <c r="SPV257" s="461"/>
      <c r="SPW257" s="461"/>
      <c r="SPX257" s="461"/>
      <c r="SPY257" s="461"/>
      <c r="SPZ257" s="461"/>
      <c r="SQA257" s="461"/>
      <c r="SQB257" s="461"/>
      <c r="SQC257" s="461"/>
      <c r="SQD257" s="461"/>
      <c r="SQE257" s="461"/>
      <c r="SQF257" s="461"/>
      <c r="SQG257" s="461"/>
      <c r="SQH257" s="461"/>
      <c r="SQI257" s="461"/>
      <c r="SQJ257" s="461"/>
      <c r="SQK257" s="461"/>
      <c r="SQL257" s="461"/>
      <c r="SQM257" s="461"/>
      <c r="SQN257" s="461"/>
      <c r="SQO257" s="461"/>
      <c r="SQP257" s="461"/>
      <c r="SQQ257" s="461"/>
      <c r="SQR257" s="461"/>
      <c r="SQS257" s="461"/>
      <c r="SQT257" s="461"/>
      <c r="SQU257" s="461"/>
      <c r="SQV257" s="461"/>
      <c r="SQW257" s="461"/>
      <c r="SQX257" s="461"/>
      <c r="SQY257" s="461"/>
      <c r="SQZ257" s="461"/>
      <c r="SRA257" s="461"/>
      <c r="SRB257" s="461"/>
      <c r="SRC257" s="461"/>
      <c r="SRD257" s="461"/>
      <c r="SRE257" s="461"/>
      <c r="SRF257" s="461"/>
      <c r="SRG257" s="461"/>
      <c r="SRH257" s="461"/>
      <c r="SRI257" s="461"/>
      <c r="SRJ257" s="461"/>
      <c r="SRK257" s="461"/>
      <c r="SRL257" s="461"/>
      <c r="SRM257" s="461"/>
      <c r="SRN257" s="461"/>
      <c r="SRO257" s="461"/>
      <c r="SRP257" s="461"/>
      <c r="SRQ257" s="461"/>
      <c r="SRR257" s="461"/>
      <c r="SRS257" s="461"/>
      <c r="SRT257" s="461"/>
      <c r="SRU257" s="461"/>
      <c r="SRV257" s="461"/>
      <c r="SRW257" s="461"/>
      <c r="SRX257" s="461"/>
      <c r="SRY257" s="461"/>
      <c r="SRZ257" s="461"/>
      <c r="SSA257" s="461"/>
      <c r="SSB257" s="461"/>
      <c r="SSC257" s="461"/>
      <c r="SSD257" s="461"/>
      <c r="SSE257" s="461"/>
      <c r="SSF257" s="461"/>
      <c r="SSG257" s="461"/>
      <c r="SSH257" s="461"/>
      <c r="SSI257" s="461"/>
      <c r="SSJ257" s="461"/>
      <c r="SSK257" s="461"/>
      <c r="SSL257" s="461"/>
      <c r="SSM257" s="461"/>
      <c r="SSN257" s="461"/>
      <c r="SSO257" s="461"/>
      <c r="SSP257" s="461"/>
      <c r="SSQ257" s="461"/>
      <c r="SSR257" s="461"/>
      <c r="SSS257" s="461"/>
      <c r="SST257" s="461"/>
      <c r="SSU257" s="461"/>
      <c r="SSV257" s="461"/>
      <c r="SSW257" s="461"/>
      <c r="SSX257" s="461"/>
      <c r="SSY257" s="461"/>
      <c r="SSZ257" s="461"/>
      <c r="STA257" s="461"/>
      <c r="STB257" s="461"/>
      <c r="STC257" s="461"/>
      <c r="STD257" s="461"/>
      <c r="STE257" s="461"/>
      <c r="STF257" s="461"/>
      <c r="STG257" s="461"/>
      <c r="STH257" s="461"/>
      <c r="STI257" s="461"/>
      <c r="STJ257" s="461"/>
      <c r="STK257" s="461"/>
      <c r="STL257" s="461"/>
      <c r="STM257" s="461"/>
      <c r="STN257" s="461"/>
      <c r="STO257" s="461"/>
      <c r="STP257" s="461"/>
      <c r="STQ257" s="461"/>
      <c r="STR257" s="461"/>
      <c r="STS257" s="461"/>
      <c r="STT257" s="461"/>
      <c r="STU257" s="461"/>
      <c r="STV257" s="461"/>
      <c r="STW257" s="461"/>
      <c r="STX257" s="461"/>
      <c r="STY257" s="461"/>
      <c r="STZ257" s="461"/>
      <c r="SUA257" s="461"/>
      <c r="SUB257" s="461"/>
      <c r="SUC257" s="461"/>
      <c r="SUD257" s="461"/>
      <c r="SUE257" s="461"/>
      <c r="SUF257" s="461"/>
      <c r="SUG257" s="461"/>
      <c r="SUH257" s="461"/>
      <c r="SUI257" s="461"/>
      <c r="SUJ257" s="461"/>
      <c r="SUK257" s="461"/>
      <c r="SUL257" s="461"/>
      <c r="SUM257" s="461"/>
      <c r="SUN257" s="461"/>
      <c r="SUO257" s="461"/>
      <c r="SUP257" s="461"/>
      <c r="SUQ257" s="461"/>
      <c r="SUR257" s="461"/>
      <c r="SUS257" s="461"/>
      <c r="SUT257" s="461"/>
      <c r="SUU257" s="461"/>
      <c r="SUV257" s="461"/>
      <c r="SUW257" s="461"/>
      <c r="SUX257" s="461"/>
      <c r="SUY257" s="461"/>
      <c r="SUZ257" s="461"/>
      <c r="SVA257" s="461"/>
      <c r="SVB257" s="461"/>
      <c r="SVC257" s="461"/>
      <c r="SVD257" s="461"/>
      <c r="SVE257" s="461"/>
      <c r="SVF257" s="461"/>
      <c r="SVG257" s="461"/>
      <c r="SVH257" s="461"/>
      <c r="SVI257" s="461"/>
      <c r="SVJ257" s="461"/>
      <c r="SVK257" s="461"/>
      <c r="SVL257" s="461"/>
      <c r="SVM257" s="461"/>
      <c r="SVN257" s="461"/>
      <c r="SVO257" s="461"/>
      <c r="SVP257" s="461"/>
      <c r="SVQ257" s="461"/>
      <c r="SVR257" s="461"/>
      <c r="SVS257" s="461"/>
      <c r="SVT257" s="461"/>
      <c r="SVU257" s="461"/>
      <c r="SVV257" s="461"/>
      <c r="SVW257" s="461"/>
      <c r="SVX257" s="461"/>
      <c r="SVY257" s="461"/>
      <c r="SVZ257" s="461"/>
      <c r="SWA257" s="461"/>
      <c r="SWB257" s="461"/>
      <c r="SWC257" s="461"/>
      <c r="SWD257" s="461"/>
      <c r="SWE257" s="461"/>
      <c r="SWF257" s="461"/>
      <c r="SWG257" s="461"/>
      <c r="SWH257" s="461"/>
      <c r="SWI257" s="461"/>
      <c r="SWJ257" s="461"/>
      <c r="SWK257" s="461"/>
      <c r="SWL257" s="461"/>
      <c r="SWM257" s="461"/>
      <c r="SWN257" s="461"/>
      <c r="SWO257" s="461"/>
      <c r="SWP257" s="461"/>
      <c r="SWQ257" s="461"/>
      <c r="SWR257" s="461"/>
      <c r="SWS257" s="461"/>
      <c r="SWT257" s="461"/>
      <c r="SWU257" s="461"/>
      <c r="SWV257" s="461"/>
      <c r="SWW257" s="461"/>
      <c r="SWX257" s="461"/>
      <c r="SWY257" s="461"/>
      <c r="SWZ257" s="461"/>
      <c r="SXA257" s="461"/>
      <c r="SXB257" s="461"/>
      <c r="SXC257" s="461"/>
      <c r="SXD257" s="461"/>
      <c r="SXE257" s="461"/>
      <c r="SXF257" s="461"/>
      <c r="SXG257" s="461"/>
      <c r="SXH257" s="461"/>
      <c r="SXI257" s="461"/>
      <c r="SXJ257" s="461"/>
      <c r="SXK257" s="461"/>
      <c r="SXL257" s="461"/>
      <c r="SXM257" s="461"/>
      <c r="SXN257" s="461"/>
      <c r="SXO257" s="461"/>
      <c r="SXP257" s="461"/>
      <c r="SXQ257" s="461"/>
      <c r="SXR257" s="461"/>
      <c r="SXS257" s="461"/>
      <c r="SXT257" s="461"/>
      <c r="SXU257" s="461"/>
      <c r="SXV257" s="461"/>
      <c r="SXW257" s="461"/>
      <c r="SXX257" s="461"/>
      <c r="SXY257" s="461"/>
      <c r="SXZ257" s="461"/>
      <c r="SYA257" s="461"/>
      <c r="SYB257" s="461"/>
      <c r="SYC257" s="461"/>
      <c r="SYD257" s="461"/>
      <c r="SYE257" s="461"/>
      <c r="SYF257" s="461"/>
      <c r="SYG257" s="461"/>
      <c r="SYH257" s="461"/>
      <c r="SYI257" s="461"/>
      <c r="SYJ257" s="461"/>
      <c r="SYK257" s="461"/>
      <c r="SYL257" s="461"/>
      <c r="SYM257" s="461"/>
      <c r="SYN257" s="461"/>
      <c r="SYO257" s="461"/>
      <c r="SYP257" s="461"/>
      <c r="SYQ257" s="461"/>
      <c r="SYR257" s="461"/>
      <c r="SYS257" s="461"/>
      <c r="SYT257" s="461"/>
      <c r="SYU257" s="461"/>
      <c r="SYV257" s="461"/>
      <c r="SYW257" s="461"/>
      <c r="SYX257" s="461"/>
      <c r="SYY257" s="461"/>
      <c r="SYZ257" s="461"/>
      <c r="SZA257" s="461"/>
      <c r="SZB257" s="461"/>
      <c r="SZC257" s="461"/>
      <c r="SZD257" s="461"/>
      <c r="SZE257" s="461"/>
      <c r="SZF257" s="461"/>
      <c r="SZG257" s="461"/>
      <c r="SZH257" s="461"/>
      <c r="SZI257" s="461"/>
      <c r="SZJ257" s="461"/>
      <c r="SZK257" s="461"/>
      <c r="SZL257" s="461"/>
      <c r="SZM257" s="461"/>
      <c r="SZN257" s="461"/>
      <c r="SZO257" s="461"/>
      <c r="SZP257" s="461"/>
      <c r="SZQ257" s="461"/>
      <c r="SZR257" s="461"/>
      <c r="SZS257" s="461"/>
      <c r="SZT257" s="461"/>
      <c r="SZU257" s="461"/>
      <c r="SZV257" s="461"/>
      <c r="SZW257" s="461"/>
      <c r="SZX257" s="461"/>
      <c r="SZY257" s="461"/>
      <c r="SZZ257" s="461"/>
      <c r="TAA257" s="461"/>
      <c r="TAB257" s="461"/>
      <c r="TAC257" s="461"/>
      <c r="TAD257" s="461"/>
      <c r="TAE257" s="461"/>
      <c r="TAF257" s="461"/>
      <c r="TAG257" s="461"/>
      <c r="TAH257" s="461"/>
      <c r="TAI257" s="461"/>
      <c r="TAJ257" s="461"/>
      <c r="TAK257" s="461"/>
      <c r="TAL257" s="461"/>
      <c r="TAM257" s="461"/>
      <c r="TAN257" s="461"/>
      <c r="TAO257" s="461"/>
      <c r="TAP257" s="461"/>
      <c r="TAQ257" s="461"/>
      <c r="TAR257" s="461"/>
      <c r="TAS257" s="461"/>
      <c r="TAT257" s="461"/>
      <c r="TAU257" s="461"/>
      <c r="TAV257" s="461"/>
      <c r="TAW257" s="461"/>
      <c r="TAX257" s="461"/>
      <c r="TAY257" s="461"/>
      <c r="TAZ257" s="461"/>
      <c r="TBA257" s="461"/>
      <c r="TBB257" s="461"/>
      <c r="TBC257" s="461"/>
      <c r="TBD257" s="461"/>
      <c r="TBE257" s="461"/>
      <c r="TBF257" s="461"/>
      <c r="TBG257" s="461"/>
      <c r="TBH257" s="461"/>
      <c r="TBI257" s="461"/>
      <c r="TBJ257" s="461"/>
      <c r="TBK257" s="461"/>
      <c r="TBL257" s="461"/>
      <c r="TBM257" s="461"/>
      <c r="TBN257" s="461"/>
      <c r="TBO257" s="461"/>
      <c r="TBP257" s="461"/>
      <c r="TBQ257" s="461"/>
      <c r="TBR257" s="461"/>
      <c r="TBS257" s="461"/>
      <c r="TBT257" s="461"/>
      <c r="TBU257" s="461"/>
      <c r="TBV257" s="461"/>
      <c r="TBW257" s="461"/>
      <c r="TBX257" s="461"/>
      <c r="TBY257" s="461"/>
      <c r="TBZ257" s="461"/>
      <c r="TCA257" s="461"/>
      <c r="TCB257" s="461"/>
      <c r="TCC257" s="461"/>
      <c r="TCD257" s="461"/>
      <c r="TCE257" s="461"/>
      <c r="TCF257" s="461"/>
      <c r="TCG257" s="461"/>
      <c r="TCH257" s="461"/>
      <c r="TCI257" s="461"/>
      <c r="TCJ257" s="461"/>
      <c r="TCK257" s="461"/>
      <c r="TCL257" s="461"/>
      <c r="TCM257" s="461"/>
      <c r="TCN257" s="461"/>
      <c r="TCO257" s="461"/>
      <c r="TCP257" s="461"/>
      <c r="TCQ257" s="461"/>
      <c r="TCR257" s="461"/>
      <c r="TCS257" s="461"/>
      <c r="TCT257" s="461"/>
      <c r="TCU257" s="461"/>
      <c r="TCV257" s="461"/>
      <c r="TCW257" s="461"/>
      <c r="TCX257" s="461"/>
      <c r="TCY257" s="461"/>
      <c r="TCZ257" s="461"/>
      <c r="TDA257" s="461"/>
      <c r="TDB257" s="461"/>
      <c r="TDC257" s="461"/>
      <c r="TDD257" s="461"/>
      <c r="TDE257" s="461"/>
      <c r="TDF257" s="461"/>
      <c r="TDG257" s="461"/>
      <c r="TDH257" s="461"/>
      <c r="TDI257" s="461"/>
      <c r="TDJ257" s="461"/>
      <c r="TDK257" s="461"/>
      <c r="TDL257" s="461"/>
      <c r="TDM257" s="461"/>
      <c r="TDN257" s="461"/>
      <c r="TDO257" s="461"/>
      <c r="TDP257" s="461"/>
      <c r="TDQ257" s="461"/>
      <c r="TDR257" s="461"/>
      <c r="TDS257" s="461"/>
      <c r="TDT257" s="461"/>
      <c r="TDU257" s="461"/>
      <c r="TDV257" s="461"/>
      <c r="TDW257" s="461"/>
      <c r="TDX257" s="461"/>
      <c r="TDY257" s="461"/>
      <c r="TDZ257" s="461"/>
      <c r="TEA257" s="461"/>
      <c r="TEB257" s="461"/>
      <c r="TEC257" s="461"/>
      <c r="TED257" s="461"/>
      <c r="TEE257" s="461"/>
      <c r="TEF257" s="461"/>
      <c r="TEG257" s="461"/>
      <c r="TEH257" s="461"/>
      <c r="TEI257" s="461"/>
      <c r="TEJ257" s="461"/>
      <c r="TEK257" s="461"/>
      <c r="TEL257" s="461"/>
      <c r="TEM257" s="461"/>
      <c r="TEN257" s="461"/>
      <c r="TEO257" s="461"/>
      <c r="TEP257" s="461"/>
      <c r="TEQ257" s="461"/>
      <c r="TER257" s="461"/>
      <c r="TES257" s="461"/>
      <c r="TET257" s="461"/>
      <c r="TEU257" s="461"/>
      <c r="TEV257" s="461"/>
      <c r="TEW257" s="461"/>
      <c r="TEX257" s="461"/>
      <c r="TEY257" s="461"/>
      <c r="TEZ257" s="461"/>
      <c r="TFA257" s="461"/>
      <c r="TFB257" s="461"/>
      <c r="TFC257" s="461"/>
      <c r="TFD257" s="461"/>
      <c r="TFE257" s="461"/>
      <c r="TFF257" s="461"/>
      <c r="TFG257" s="461"/>
      <c r="TFH257" s="461"/>
      <c r="TFI257" s="461"/>
      <c r="TFJ257" s="461"/>
      <c r="TFK257" s="461"/>
      <c r="TFL257" s="461"/>
      <c r="TFM257" s="461"/>
      <c r="TFN257" s="461"/>
      <c r="TFO257" s="461"/>
      <c r="TFP257" s="461"/>
      <c r="TFQ257" s="461"/>
      <c r="TFR257" s="461"/>
      <c r="TFS257" s="461"/>
      <c r="TFT257" s="461"/>
      <c r="TFU257" s="461"/>
      <c r="TFV257" s="461"/>
      <c r="TFW257" s="461"/>
      <c r="TFX257" s="461"/>
      <c r="TFY257" s="461"/>
      <c r="TFZ257" s="461"/>
      <c r="TGA257" s="461"/>
      <c r="TGB257" s="461"/>
      <c r="TGC257" s="461"/>
      <c r="TGD257" s="461"/>
      <c r="TGE257" s="461"/>
      <c r="TGF257" s="461"/>
      <c r="TGG257" s="461"/>
      <c r="TGH257" s="461"/>
      <c r="TGI257" s="461"/>
      <c r="TGJ257" s="461"/>
      <c r="TGK257" s="461"/>
      <c r="TGL257" s="461"/>
      <c r="TGM257" s="461"/>
      <c r="TGN257" s="461"/>
      <c r="TGO257" s="461"/>
      <c r="TGP257" s="461"/>
      <c r="TGQ257" s="461"/>
      <c r="TGR257" s="461"/>
      <c r="TGS257" s="461"/>
      <c r="TGT257" s="461"/>
      <c r="TGU257" s="461"/>
      <c r="TGV257" s="461"/>
      <c r="TGW257" s="461"/>
      <c r="TGX257" s="461"/>
      <c r="TGY257" s="461"/>
      <c r="TGZ257" s="461"/>
      <c r="THA257" s="461"/>
      <c r="THB257" s="461"/>
      <c r="THC257" s="461"/>
      <c r="THD257" s="461"/>
      <c r="THE257" s="461"/>
      <c r="THF257" s="461"/>
      <c r="THG257" s="461"/>
      <c r="THH257" s="461"/>
      <c r="THI257" s="461"/>
      <c r="THJ257" s="461"/>
      <c r="THK257" s="461"/>
      <c r="THL257" s="461"/>
      <c r="THM257" s="461"/>
      <c r="THN257" s="461"/>
      <c r="THO257" s="461"/>
      <c r="THP257" s="461"/>
      <c r="THQ257" s="461"/>
      <c r="THR257" s="461"/>
      <c r="THS257" s="461"/>
      <c r="THT257" s="461"/>
      <c r="THU257" s="461"/>
      <c r="THV257" s="461"/>
      <c r="THW257" s="461"/>
      <c r="THX257" s="461"/>
      <c r="THY257" s="461"/>
      <c r="THZ257" s="461"/>
      <c r="TIA257" s="461"/>
      <c r="TIB257" s="461"/>
      <c r="TIC257" s="461"/>
      <c r="TID257" s="461"/>
      <c r="TIE257" s="461"/>
      <c r="TIF257" s="461"/>
      <c r="TIG257" s="461"/>
      <c r="TIH257" s="461"/>
      <c r="TII257" s="461"/>
      <c r="TIJ257" s="461"/>
      <c r="TIK257" s="461"/>
      <c r="TIL257" s="461"/>
      <c r="TIM257" s="461"/>
      <c r="TIN257" s="461"/>
      <c r="TIO257" s="461"/>
      <c r="TIP257" s="461"/>
      <c r="TIQ257" s="461"/>
      <c r="TIR257" s="461"/>
      <c r="TIS257" s="461"/>
      <c r="TIT257" s="461"/>
      <c r="TIU257" s="461"/>
      <c r="TIV257" s="461"/>
      <c r="TIW257" s="461"/>
      <c r="TIX257" s="461"/>
      <c r="TIY257" s="461"/>
      <c r="TIZ257" s="461"/>
      <c r="TJA257" s="461"/>
      <c r="TJB257" s="461"/>
      <c r="TJC257" s="461"/>
      <c r="TJD257" s="461"/>
      <c r="TJE257" s="461"/>
      <c r="TJF257" s="461"/>
      <c r="TJG257" s="461"/>
      <c r="TJH257" s="461"/>
      <c r="TJI257" s="461"/>
      <c r="TJJ257" s="461"/>
      <c r="TJK257" s="461"/>
      <c r="TJL257" s="461"/>
      <c r="TJM257" s="461"/>
      <c r="TJN257" s="461"/>
      <c r="TJO257" s="461"/>
      <c r="TJP257" s="461"/>
      <c r="TJQ257" s="461"/>
      <c r="TJR257" s="461"/>
      <c r="TJS257" s="461"/>
      <c r="TJT257" s="461"/>
      <c r="TJU257" s="461"/>
      <c r="TJV257" s="461"/>
      <c r="TJW257" s="461"/>
      <c r="TJX257" s="461"/>
      <c r="TJY257" s="461"/>
      <c r="TJZ257" s="461"/>
      <c r="TKA257" s="461"/>
      <c r="TKB257" s="461"/>
      <c r="TKC257" s="461"/>
      <c r="TKD257" s="461"/>
      <c r="TKE257" s="461"/>
      <c r="TKF257" s="461"/>
      <c r="TKG257" s="461"/>
      <c r="TKH257" s="461"/>
      <c r="TKI257" s="461"/>
      <c r="TKJ257" s="461"/>
      <c r="TKK257" s="461"/>
      <c r="TKL257" s="461"/>
      <c r="TKM257" s="461"/>
      <c r="TKN257" s="461"/>
      <c r="TKO257" s="461"/>
      <c r="TKP257" s="461"/>
      <c r="TKQ257" s="461"/>
      <c r="TKR257" s="461"/>
      <c r="TKS257" s="461"/>
      <c r="TKT257" s="461"/>
      <c r="TKU257" s="461"/>
      <c r="TKV257" s="461"/>
      <c r="TKW257" s="461"/>
      <c r="TKX257" s="461"/>
      <c r="TKY257" s="461"/>
      <c r="TKZ257" s="461"/>
      <c r="TLA257" s="461"/>
      <c r="TLB257" s="461"/>
      <c r="TLC257" s="461"/>
      <c r="TLD257" s="461"/>
      <c r="TLE257" s="461"/>
      <c r="TLF257" s="461"/>
      <c r="TLG257" s="461"/>
      <c r="TLH257" s="461"/>
      <c r="TLI257" s="461"/>
      <c r="TLJ257" s="461"/>
      <c r="TLK257" s="461"/>
      <c r="TLL257" s="461"/>
      <c r="TLM257" s="461"/>
      <c r="TLN257" s="461"/>
      <c r="TLO257" s="461"/>
      <c r="TLP257" s="461"/>
      <c r="TLQ257" s="461"/>
      <c r="TLR257" s="461"/>
      <c r="TLS257" s="461"/>
      <c r="TLT257" s="461"/>
      <c r="TLU257" s="461"/>
      <c r="TLV257" s="461"/>
      <c r="TLW257" s="461"/>
      <c r="TLX257" s="461"/>
      <c r="TLY257" s="461"/>
      <c r="TLZ257" s="461"/>
      <c r="TMA257" s="461"/>
      <c r="TMB257" s="461"/>
      <c r="TMC257" s="461"/>
      <c r="TMD257" s="461"/>
      <c r="TME257" s="461"/>
      <c r="TMF257" s="461"/>
      <c r="TMG257" s="461"/>
      <c r="TMH257" s="461"/>
      <c r="TMI257" s="461"/>
      <c r="TMJ257" s="461"/>
      <c r="TMK257" s="461"/>
      <c r="TML257" s="461"/>
      <c r="TMM257" s="461"/>
      <c r="TMN257" s="461"/>
      <c r="TMO257" s="461"/>
      <c r="TMP257" s="461"/>
      <c r="TMQ257" s="461"/>
      <c r="TMR257" s="461"/>
      <c r="TMS257" s="461"/>
      <c r="TMT257" s="461"/>
      <c r="TMU257" s="461"/>
      <c r="TMV257" s="461"/>
      <c r="TMW257" s="461"/>
      <c r="TMX257" s="461"/>
      <c r="TMY257" s="461"/>
      <c r="TMZ257" s="461"/>
      <c r="TNA257" s="461"/>
      <c r="TNB257" s="461"/>
      <c r="TNC257" s="461"/>
      <c r="TND257" s="461"/>
      <c r="TNE257" s="461"/>
      <c r="TNF257" s="461"/>
      <c r="TNG257" s="461"/>
      <c r="TNH257" s="461"/>
      <c r="TNI257" s="461"/>
      <c r="TNJ257" s="461"/>
      <c r="TNK257" s="461"/>
      <c r="TNL257" s="461"/>
      <c r="TNM257" s="461"/>
      <c r="TNN257" s="461"/>
      <c r="TNO257" s="461"/>
      <c r="TNP257" s="461"/>
      <c r="TNQ257" s="461"/>
      <c r="TNR257" s="461"/>
      <c r="TNS257" s="461"/>
      <c r="TNT257" s="461"/>
      <c r="TNU257" s="461"/>
      <c r="TNV257" s="461"/>
      <c r="TNW257" s="461"/>
      <c r="TNX257" s="461"/>
      <c r="TNY257" s="461"/>
      <c r="TNZ257" s="461"/>
      <c r="TOA257" s="461"/>
      <c r="TOB257" s="461"/>
      <c r="TOC257" s="461"/>
      <c r="TOD257" s="461"/>
      <c r="TOE257" s="461"/>
      <c r="TOF257" s="461"/>
      <c r="TOG257" s="461"/>
      <c r="TOH257" s="461"/>
      <c r="TOI257" s="461"/>
      <c r="TOJ257" s="461"/>
      <c r="TOK257" s="461"/>
      <c r="TOL257" s="461"/>
      <c r="TOM257" s="461"/>
      <c r="TON257" s="461"/>
      <c r="TOO257" s="461"/>
      <c r="TOP257" s="461"/>
      <c r="TOQ257" s="461"/>
      <c r="TOR257" s="461"/>
      <c r="TOS257" s="461"/>
      <c r="TOT257" s="461"/>
      <c r="TOU257" s="461"/>
      <c r="TOV257" s="461"/>
      <c r="TOW257" s="461"/>
      <c r="TOX257" s="461"/>
      <c r="TOY257" s="461"/>
      <c r="TOZ257" s="461"/>
      <c r="TPA257" s="461"/>
      <c r="TPB257" s="461"/>
      <c r="TPC257" s="461"/>
      <c r="TPD257" s="461"/>
      <c r="TPE257" s="461"/>
      <c r="TPF257" s="461"/>
      <c r="TPG257" s="461"/>
      <c r="TPH257" s="461"/>
      <c r="TPI257" s="461"/>
      <c r="TPJ257" s="461"/>
      <c r="TPK257" s="461"/>
      <c r="TPL257" s="461"/>
      <c r="TPM257" s="461"/>
      <c r="TPN257" s="461"/>
      <c r="TPO257" s="461"/>
      <c r="TPP257" s="461"/>
      <c r="TPQ257" s="461"/>
      <c r="TPR257" s="461"/>
      <c r="TPS257" s="461"/>
      <c r="TPT257" s="461"/>
      <c r="TPU257" s="461"/>
      <c r="TPV257" s="461"/>
      <c r="TPW257" s="461"/>
      <c r="TPX257" s="461"/>
      <c r="TPY257" s="461"/>
      <c r="TPZ257" s="461"/>
      <c r="TQA257" s="461"/>
      <c r="TQB257" s="461"/>
      <c r="TQC257" s="461"/>
      <c r="TQD257" s="461"/>
      <c r="TQE257" s="461"/>
      <c r="TQF257" s="461"/>
      <c r="TQG257" s="461"/>
      <c r="TQH257" s="461"/>
      <c r="TQI257" s="461"/>
      <c r="TQJ257" s="461"/>
      <c r="TQK257" s="461"/>
      <c r="TQL257" s="461"/>
      <c r="TQM257" s="461"/>
      <c r="TQN257" s="461"/>
      <c r="TQO257" s="461"/>
      <c r="TQP257" s="461"/>
      <c r="TQQ257" s="461"/>
      <c r="TQR257" s="461"/>
      <c r="TQS257" s="461"/>
      <c r="TQT257" s="461"/>
      <c r="TQU257" s="461"/>
      <c r="TQV257" s="461"/>
      <c r="TQW257" s="461"/>
      <c r="TQX257" s="461"/>
      <c r="TQY257" s="461"/>
      <c r="TQZ257" s="461"/>
      <c r="TRA257" s="461"/>
      <c r="TRB257" s="461"/>
      <c r="TRC257" s="461"/>
      <c r="TRD257" s="461"/>
      <c r="TRE257" s="461"/>
      <c r="TRF257" s="461"/>
      <c r="TRG257" s="461"/>
      <c r="TRH257" s="461"/>
      <c r="TRI257" s="461"/>
      <c r="TRJ257" s="461"/>
      <c r="TRK257" s="461"/>
      <c r="TRL257" s="461"/>
      <c r="TRM257" s="461"/>
      <c r="TRN257" s="461"/>
      <c r="TRO257" s="461"/>
      <c r="TRP257" s="461"/>
      <c r="TRQ257" s="461"/>
      <c r="TRR257" s="461"/>
      <c r="TRS257" s="461"/>
      <c r="TRT257" s="461"/>
      <c r="TRU257" s="461"/>
      <c r="TRV257" s="461"/>
      <c r="TRW257" s="461"/>
      <c r="TRX257" s="461"/>
      <c r="TRY257" s="461"/>
      <c r="TRZ257" s="461"/>
      <c r="TSA257" s="461"/>
      <c r="TSB257" s="461"/>
      <c r="TSC257" s="461"/>
      <c r="TSD257" s="461"/>
      <c r="TSE257" s="461"/>
      <c r="TSF257" s="461"/>
      <c r="TSG257" s="461"/>
      <c r="TSH257" s="461"/>
      <c r="TSI257" s="461"/>
      <c r="TSJ257" s="461"/>
      <c r="TSK257" s="461"/>
      <c r="TSL257" s="461"/>
      <c r="TSM257" s="461"/>
      <c r="TSN257" s="461"/>
      <c r="TSO257" s="461"/>
      <c r="TSP257" s="461"/>
      <c r="TSQ257" s="461"/>
      <c r="TSR257" s="461"/>
      <c r="TSS257" s="461"/>
      <c r="TST257" s="461"/>
      <c r="TSU257" s="461"/>
      <c r="TSV257" s="461"/>
      <c r="TSW257" s="461"/>
      <c r="TSX257" s="461"/>
      <c r="TSY257" s="461"/>
      <c r="TSZ257" s="461"/>
      <c r="TTA257" s="461"/>
      <c r="TTB257" s="461"/>
      <c r="TTC257" s="461"/>
      <c r="TTD257" s="461"/>
      <c r="TTE257" s="461"/>
      <c r="TTF257" s="461"/>
      <c r="TTG257" s="461"/>
      <c r="TTH257" s="461"/>
      <c r="TTI257" s="461"/>
      <c r="TTJ257" s="461"/>
      <c r="TTK257" s="461"/>
      <c r="TTL257" s="461"/>
      <c r="TTM257" s="461"/>
      <c r="TTN257" s="461"/>
      <c r="TTO257" s="461"/>
      <c r="TTP257" s="461"/>
      <c r="TTQ257" s="461"/>
      <c r="TTR257" s="461"/>
      <c r="TTS257" s="461"/>
      <c r="TTT257" s="461"/>
      <c r="TTU257" s="461"/>
      <c r="TTV257" s="461"/>
      <c r="TTW257" s="461"/>
      <c r="TTX257" s="461"/>
      <c r="TTY257" s="461"/>
      <c r="TTZ257" s="461"/>
      <c r="TUA257" s="461"/>
      <c r="TUB257" s="461"/>
      <c r="TUC257" s="461"/>
      <c r="TUD257" s="461"/>
      <c r="TUE257" s="461"/>
      <c r="TUF257" s="461"/>
      <c r="TUG257" s="461"/>
      <c r="TUH257" s="461"/>
      <c r="TUI257" s="461"/>
      <c r="TUJ257" s="461"/>
      <c r="TUK257" s="461"/>
      <c r="TUL257" s="461"/>
      <c r="TUM257" s="461"/>
      <c r="TUN257" s="461"/>
      <c r="TUO257" s="461"/>
      <c r="TUP257" s="461"/>
      <c r="TUQ257" s="461"/>
      <c r="TUR257" s="461"/>
      <c r="TUS257" s="461"/>
      <c r="TUT257" s="461"/>
      <c r="TUU257" s="461"/>
      <c r="TUV257" s="461"/>
      <c r="TUW257" s="461"/>
      <c r="TUX257" s="461"/>
      <c r="TUY257" s="461"/>
      <c r="TUZ257" s="461"/>
      <c r="TVA257" s="461"/>
      <c r="TVB257" s="461"/>
      <c r="TVC257" s="461"/>
      <c r="TVD257" s="461"/>
      <c r="TVE257" s="461"/>
      <c r="TVF257" s="461"/>
      <c r="TVG257" s="461"/>
      <c r="TVH257" s="461"/>
      <c r="TVI257" s="461"/>
      <c r="TVJ257" s="461"/>
      <c r="TVK257" s="461"/>
      <c r="TVL257" s="461"/>
      <c r="TVM257" s="461"/>
      <c r="TVN257" s="461"/>
      <c r="TVO257" s="461"/>
      <c r="TVP257" s="461"/>
      <c r="TVQ257" s="461"/>
      <c r="TVR257" s="461"/>
      <c r="TVS257" s="461"/>
      <c r="TVT257" s="461"/>
      <c r="TVU257" s="461"/>
      <c r="TVV257" s="461"/>
      <c r="TVW257" s="461"/>
      <c r="TVX257" s="461"/>
      <c r="TVY257" s="461"/>
      <c r="TVZ257" s="461"/>
      <c r="TWA257" s="461"/>
      <c r="TWB257" s="461"/>
      <c r="TWC257" s="461"/>
      <c r="TWD257" s="461"/>
      <c r="TWE257" s="461"/>
      <c r="TWF257" s="461"/>
      <c r="TWG257" s="461"/>
      <c r="TWH257" s="461"/>
      <c r="TWI257" s="461"/>
      <c r="TWJ257" s="461"/>
      <c r="TWK257" s="461"/>
      <c r="TWL257" s="461"/>
      <c r="TWM257" s="461"/>
      <c r="TWN257" s="461"/>
      <c r="TWO257" s="461"/>
      <c r="TWP257" s="461"/>
      <c r="TWQ257" s="461"/>
      <c r="TWR257" s="461"/>
      <c r="TWS257" s="461"/>
      <c r="TWT257" s="461"/>
      <c r="TWU257" s="461"/>
      <c r="TWV257" s="461"/>
      <c r="TWW257" s="461"/>
      <c r="TWX257" s="461"/>
      <c r="TWY257" s="461"/>
      <c r="TWZ257" s="461"/>
      <c r="TXA257" s="461"/>
      <c r="TXB257" s="461"/>
      <c r="TXC257" s="461"/>
      <c r="TXD257" s="461"/>
      <c r="TXE257" s="461"/>
      <c r="TXF257" s="461"/>
      <c r="TXG257" s="461"/>
      <c r="TXH257" s="461"/>
      <c r="TXI257" s="461"/>
      <c r="TXJ257" s="461"/>
      <c r="TXK257" s="461"/>
      <c r="TXL257" s="461"/>
      <c r="TXM257" s="461"/>
      <c r="TXN257" s="461"/>
      <c r="TXO257" s="461"/>
      <c r="TXP257" s="461"/>
      <c r="TXQ257" s="461"/>
      <c r="TXR257" s="461"/>
      <c r="TXS257" s="461"/>
      <c r="TXT257" s="461"/>
      <c r="TXU257" s="461"/>
      <c r="TXV257" s="461"/>
      <c r="TXW257" s="461"/>
      <c r="TXX257" s="461"/>
      <c r="TXY257" s="461"/>
      <c r="TXZ257" s="461"/>
      <c r="TYA257" s="461"/>
      <c r="TYB257" s="461"/>
      <c r="TYC257" s="461"/>
      <c r="TYD257" s="461"/>
      <c r="TYE257" s="461"/>
      <c r="TYF257" s="461"/>
      <c r="TYG257" s="461"/>
      <c r="TYH257" s="461"/>
      <c r="TYI257" s="461"/>
      <c r="TYJ257" s="461"/>
      <c r="TYK257" s="461"/>
      <c r="TYL257" s="461"/>
      <c r="TYM257" s="461"/>
      <c r="TYN257" s="461"/>
      <c r="TYO257" s="461"/>
      <c r="TYP257" s="461"/>
      <c r="TYQ257" s="461"/>
      <c r="TYR257" s="461"/>
      <c r="TYS257" s="461"/>
      <c r="TYT257" s="461"/>
      <c r="TYU257" s="461"/>
      <c r="TYV257" s="461"/>
      <c r="TYW257" s="461"/>
      <c r="TYX257" s="461"/>
      <c r="TYY257" s="461"/>
      <c r="TYZ257" s="461"/>
      <c r="TZA257" s="461"/>
      <c r="TZB257" s="461"/>
      <c r="TZC257" s="461"/>
      <c r="TZD257" s="461"/>
      <c r="TZE257" s="461"/>
      <c r="TZF257" s="461"/>
      <c r="TZG257" s="461"/>
      <c r="TZH257" s="461"/>
      <c r="TZI257" s="461"/>
      <c r="TZJ257" s="461"/>
      <c r="TZK257" s="461"/>
      <c r="TZL257" s="461"/>
      <c r="TZM257" s="461"/>
      <c r="TZN257" s="461"/>
      <c r="TZO257" s="461"/>
      <c r="TZP257" s="461"/>
      <c r="TZQ257" s="461"/>
      <c r="TZR257" s="461"/>
      <c r="TZS257" s="461"/>
      <c r="TZT257" s="461"/>
      <c r="TZU257" s="461"/>
      <c r="TZV257" s="461"/>
      <c r="TZW257" s="461"/>
      <c r="TZX257" s="461"/>
      <c r="TZY257" s="461"/>
      <c r="TZZ257" s="461"/>
      <c r="UAA257" s="461"/>
      <c r="UAB257" s="461"/>
      <c r="UAC257" s="461"/>
      <c r="UAD257" s="461"/>
      <c r="UAE257" s="461"/>
      <c r="UAF257" s="461"/>
      <c r="UAG257" s="461"/>
      <c r="UAH257" s="461"/>
      <c r="UAI257" s="461"/>
      <c r="UAJ257" s="461"/>
      <c r="UAK257" s="461"/>
      <c r="UAL257" s="461"/>
      <c r="UAM257" s="461"/>
      <c r="UAN257" s="461"/>
      <c r="UAO257" s="461"/>
      <c r="UAP257" s="461"/>
      <c r="UAQ257" s="461"/>
      <c r="UAR257" s="461"/>
      <c r="UAS257" s="461"/>
      <c r="UAT257" s="461"/>
      <c r="UAU257" s="461"/>
      <c r="UAV257" s="461"/>
      <c r="UAW257" s="461"/>
      <c r="UAX257" s="461"/>
      <c r="UAY257" s="461"/>
      <c r="UAZ257" s="461"/>
      <c r="UBA257" s="461"/>
      <c r="UBB257" s="461"/>
      <c r="UBC257" s="461"/>
      <c r="UBD257" s="461"/>
      <c r="UBE257" s="461"/>
      <c r="UBF257" s="461"/>
      <c r="UBG257" s="461"/>
      <c r="UBH257" s="461"/>
      <c r="UBI257" s="461"/>
      <c r="UBJ257" s="461"/>
      <c r="UBK257" s="461"/>
      <c r="UBL257" s="461"/>
      <c r="UBM257" s="461"/>
      <c r="UBN257" s="461"/>
      <c r="UBO257" s="461"/>
      <c r="UBP257" s="461"/>
      <c r="UBQ257" s="461"/>
      <c r="UBR257" s="461"/>
      <c r="UBS257" s="461"/>
      <c r="UBT257" s="461"/>
      <c r="UBU257" s="461"/>
      <c r="UBV257" s="461"/>
      <c r="UBW257" s="461"/>
      <c r="UBX257" s="461"/>
      <c r="UBY257" s="461"/>
      <c r="UBZ257" s="461"/>
      <c r="UCA257" s="461"/>
      <c r="UCB257" s="461"/>
      <c r="UCC257" s="461"/>
      <c r="UCD257" s="461"/>
      <c r="UCE257" s="461"/>
      <c r="UCF257" s="461"/>
      <c r="UCG257" s="461"/>
      <c r="UCH257" s="461"/>
      <c r="UCI257" s="461"/>
      <c r="UCJ257" s="461"/>
      <c r="UCK257" s="461"/>
      <c r="UCL257" s="461"/>
      <c r="UCM257" s="461"/>
      <c r="UCN257" s="461"/>
      <c r="UCO257" s="461"/>
      <c r="UCP257" s="461"/>
      <c r="UCQ257" s="461"/>
      <c r="UCR257" s="461"/>
      <c r="UCS257" s="461"/>
      <c r="UCT257" s="461"/>
      <c r="UCU257" s="461"/>
      <c r="UCV257" s="461"/>
      <c r="UCW257" s="461"/>
      <c r="UCX257" s="461"/>
      <c r="UCY257" s="461"/>
      <c r="UCZ257" s="461"/>
      <c r="UDA257" s="461"/>
      <c r="UDB257" s="461"/>
      <c r="UDC257" s="461"/>
      <c r="UDD257" s="461"/>
      <c r="UDE257" s="461"/>
      <c r="UDF257" s="461"/>
      <c r="UDG257" s="461"/>
      <c r="UDH257" s="461"/>
      <c r="UDI257" s="461"/>
      <c r="UDJ257" s="461"/>
      <c r="UDK257" s="461"/>
      <c r="UDL257" s="461"/>
      <c r="UDM257" s="461"/>
      <c r="UDN257" s="461"/>
      <c r="UDO257" s="461"/>
      <c r="UDP257" s="461"/>
      <c r="UDQ257" s="461"/>
      <c r="UDR257" s="461"/>
      <c r="UDS257" s="461"/>
      <c r="UDT257" s="461"/>
      <c r="UDU257" s="461"/>
      <c r="UDV257" s="461"/>
      <c r="UDW257" s="461"/>
      <c r="UDX257" s="461"/>
      <c r="UDY257" s="461"/>
      <c r="UDZ257" s="461"/>
      <c r="UEA257" s="461"/>
      <c r="UEB257" s="461"/>
      <c r="UEC257" s="461"/>
      <c r="UED257" s="461"/>
      <c r="UEE257" s="461"/>
      <c r="UEF257" s="461"/>
      <c r="UEG257" s="461"/>
      <c r="UEH257" s="461"/>
      <c r="UEI257" s="461"/>
      <c r="UEJ257" s="461"/>
      <c r="UEK257" s="461"/>
      <c r="UEL257" s="461"/>
      <c r="UEM257" s="461"/>
      <c r="UEN257" s="461"/>
      <c r="UEO257" s="461"/>
      <c r="UEP257" s="461"/>
      <c r="UEQ257" s="461"/>
      <c r="UER257" s="461"/>
      <c r="UES257" s="461"/>
      <c r="UET257" s="461"/>
      <c r="UEU257" s="461"/>
      <c r="UEV257" s="461"/>
      <c r="UEW257" s="461"/>
      <c r="UEX257" s="461"/>
      <c r="UEY257" s="461"/>
      <c r="UEZ257" s="461"/>
      <c r="UFA257" s="461"/>
      <c r="UFB257" s="461"/>
      <c r="UFC257" s="461"/>
      <c r="UFD257" s="461"/>
      <c r="UFE257" s="461"/>
      <c r="UFF257" s="461"/>
      <c r="UFG257" s="461"/>
      <c r="UFH257" s="461"/>
      <c r="UFI257" s="461"/>
      <c r="UFJ257" s="461"/>
      <c r="UFK257" s="461"/>
      <c r="UFL257" s="461"/>
      <c r="UFM257" s="461"/>
      <c r="UFN257" s="461"/>
      <c r="UFO257" s="461"/>
      <c r="UFP257" s="461"/>
      <c r="UFQ257" s="461"/>
      <c r="UFR257" s="461"/>
      <c r="UFS257" s="461"/>
      <c r="UFT257" s="461"/>
      <c r="UFU257" s="461"/>
      <c r="UFV257" s="461"/>
      <c r="UFW257" s="461"/>
      <c r="UFX257" s="461"/>
      <c r="UFY257" s="461"/>
      <c r="UFZ257" s="461"/>
      <c r="UGA257" s="461"/>
      <c r="UGB257" s="461"/>
      <c r="UGC257" s="461"/>
      <c r="UGD257" s="461"/>
      <c r="UGE257" s="461"/>
      <c r="UGF257" s="461"/>
      <c r="UGG257" s="461"/>
      <c r="UGH257" s="461"/>
      <c r="UGI257" s="461"/>
      <c r="UGJ257" s="461"/>
      <c r="UGK257" s="461"/>
      <c r="UGL257" s="461"/>
      <c r="UGM257" s="461"/>
      <c r="UGN257" s="461"/>
      <c r="UGO257" s="461"/>
      <c r="UGP257" s="461"/>
      <c r="UGQ257" s="461"/>
      <c r="UGR257" s="461"/>
      <c r="UGS257" s="461"/>
      <c r="UGT257" s="461"/>
      <c r="UGU257" s="461"/>
      <c r="UGV257" s="461"/>
      <c r="UGW257" s="461"/>
      <c r="UGX257" s="461"/>
      <c r="UGY257" s="461"/>
      <c r="UGZ257" s="461"/>
      <c r="UHA257" s="461"/>
      <c r="UHB257" s="461"/>
      <c r="UHC257" s="461"/>
      <c r="UHD257" s="461"/>
      <c r="UHE257" s="461"/>
      <c r="UHF257" s="461"/>
      <c r="UHG257" s="461"/>
      <c r="UHH257" s="461"/>
      <c r="UHI257" s="461"/>
      <c r="UHJ257" s="461"/>
      <c r="UHK257" s="461"/>
      <c r="UHL257" s="461"/>
      <c r="UHM257" s="461"/>
      <c r="UHN257" s="461"/>
      <c r="UHO257" s="461"/>
      <c r="UHP257" s="461"/>
      <c r="UHQ257" s="461"/>
      <c r="UHR257" s="461"/>
      <c r="UHS257" s="461"/>
      <c r="UHT257" s="461"/>
      <c r="UHU257" s="461"/>
      <c r="UHV257" s="461"/>
      <c r="UHW257" s="461"/>
      <c r="UHX257" s="461"/>
      <c r="UHY257" s="461"/>
      <c r="UHZ257" s="461"/>
      <c r="UIA257" s="461"/>
      <c r="UIB257" s="461"/>
      <c r="UIC257" s="461"/>
      <c r="UID257" s="461"/>
      <c r="UIE257" s="461"/>
      <c r="UIF257" s="461"/>
      <c r="UIG257" s="461"/>
      <c r="UIH257" s="461"/>
      <c r="UII257" s="461"/>
      <c r="UIJ257" s="461"/>
      <c r="UIK257" s="461"/>
      <c r="UIL257" s="461"/>
      <c r="UIM257" s="461"/>
      <c r="UIN257" s="461"/>
      <c r="UIO257" s="461"/>
      <c r="UIP257" s="461"/>
      <c r="UIQ257" s="461"/>
      <c r="UIR257" s="461"/>
      <c r="UIS257" s="461"/>
      <c r="UIT257" s="461"/>
      <c r="UIU257" s="461"/>
      <c r="UIV257" s="461"/>
      <c r="UIW257" s="461"/>
      <c r="UIX257" s="461"/>
      <c r="UIY257" s="461"/>
      <c r="UIZ257" s="461"/>
      <c r="UJA257" s="461"/>
      <c r="UJB257" s="461"/>
      <c r="UJC257" s="461"/>
      <c r="UJD257" s="461"/>
      <c r="UJE257" s="461"/>
      <c r="UJF257" s="461"/>
      <c r="UJG257" s="461"/>
      <c r="UJH257" s="461"/>
      <c r="UJI257" s="461"/>
      <c r="UJJ257" s="461"/>
      <c r="UJK257" s="461"/>
      <c r="UJL257" s="461"/>
      <c r="UJM257" s="461"/>
      <c r="UJN257" s="461"/>
      <c r="UJO257" s="461"/>
      <c r="UJP257" s="461"/>
      <c r="UJQ257" s="461"/>
      <c r="UJR257" s="461"/>
      <c r="UJS257" s="461"/>
      <c r="UJT257" s="461"/>
      <c r="UJU257" s="461"/>
      <c r="UJV257" s="461"/>
      <c r="UJW257" s="461"/>
      <c r="UJX257" s="461"/>
      <c r="UJY257" s="461"/>
      <c r="UJZ257" s="461"/>
      <c r="UKA257" s="461"/>
      <c r="UKB257" s="461"/>
      <c r="UKC257" s="461"/>
      <c r="UKD257" s="461"/>
      <c r="UKE257" s="461"/>
      <c r="UKF257" s="461"/>
      <c r="UKG257" s="461"/>
      <c r="UKH257" s="461"/>
      <c r="UKI257" s="461"/>
      <c r="UKJ257" s="461"/>
      <c r="UKK257" s="461"/>
      <c r="UKL257" s="461"/>
      <c r="UKM257" s="461"/>
      <c r="UKN257" s="461"/>
      <c r="UKO257" s="461"/>
      <c r="UKP257" s="461"/>
      <c r="UKQ257" s="461"/>
      <c r="UKR257" s="461"/>
      <c r="UKS257" s="461"/>
      <c r="UKT257" s="461"/>
      <c r="UKU257" s="461"/>
      <c r="UKV257" s="461"/>
      <c r="UKW257" s="461"/>
      <c r="UKX257" s="461"/>
      <c r="UKY257" s="461"/>
      <c r="UKZ257" s="461"/>
      <c r="ULA257" s="461"/>
      <c r="ULB257" s="461"/>
      <c r="ULC257" s="461"/>
      <c r="ULD257" s="461"/>
      <c r="ULE257" s="461"/>
      <c r="ULF257" s="461"/>
      <c r="ULG257" s="461"/>
      <c r="ULH257" s="461"/>
      <c r="ULI257" s="461"/>
      <c r="ULJ257" s="461"/>
      <c r="ULK257" s="461"/>
      <c r="ULL257" s="461"/>
      <c r="ULM257" s="461"/>
      <c r="ULN257" s="461"/>
      <c r="ULO257" s="461"/>
      <c r="ULP257" s="461"/>
      <c r="ULQ257" s="461"/>
      <c r="ULR257" s="461"/>
      <c r="ULS257" s="461"/>
      <c r="ULT257" s="461"/>
      <c r="ULU257" s="461"/>
      <c r="ULV257" s="461"/>
      <c r="ULW257" s="461"/>
      <c r="ULX257" s="461"/>
      <c r="ULY257" s="461"/>
      <c r="ULZ257" s="461"/>
      <c r="UMA257" s="461"/>
      <c r="UMB257" s="461"/>
      <c r="UMC257" s="461"/>
      <c r="UMD257" s="461"/>
      <c r="UME257" s="461"/>
      <c r="UMF257" s="461"/>
      <c r="UMG257" s="461"/>
      <c r="UMH257" s="461"/>
      <c r="UMI257" s="461"/>
      <c r="UMJ257" s="461"/>
      <c r="UMK257" s="461"/>
      <c r="UML257" s="461"/>
      <c r="UMM257" s="461"/>
      <c r="UMN257" s="461"/>
      <c r="UMO257" s="461"/>
      <c r="UMP257" s="461"/>
      <c r="UMQ257" s="461"/>
      <c r="UMR257" s="461"/>
      <c r="UMS257" s="461"/>
      <c r="UMT257" s="461"/>
      <c r="UMU257" s="461"/>
      <c r="UMV257" s="461"/>
      <c r="UMW257" s="461"/>
      <c r="UMX257" s="461"/>
      <c r="UMY257" s="461"/>
      <c r="UMZ257" s="461"/>
      <c r="UNA257" s="461"/>
      <c r="UNB257" s="461"/>
      <c r="UNC257" s="461"/>
      <c r="UND257" s="461"/>
      <c r="UNE257" s="461"/>
      <c r="UNF257" s="461"/>
      <c r="UNG257" s="461"/>
      <c r="UNH257" s="461"/>
      <c r="UNI257" s="461"/>
      <c r="UNJ257" s="461"/>
      <c r="UNK257" s="461"/>
      <c r="UNL257" s="461"/>
      <c r="UNM257" s="461"/>
      <c r="UNN257" s="461"/>
      <c r="UNO257" s="461"/>
      <c r="UNP257" s="461"/>
      <c r="UNQ257" s="461"/>
      <c r="UNR257" s="461"/>
      <c r="UNS257" s="461"/>
      <c r="UNT257" s="461"/>
      <c r="UNU257" s="461"/>
      <c r="UNV257" s="461"/>
      <c r="UNW257" s="461"/>
      <c r="UNX257" s="461"/>
      <c r="UNY257" s="461"/>
      <c r="UNZ257" s="461"/>
      <c r="UOA257" s="461"/>
      <c r="UOB257" s="461"/>
      <c r="UOC257" s="461"/>
      <c r="UOD257" s="461"/>
      <c r="UOE257" s="461"/>
      <c r="UOF257" s="461"/>
      <c r="UOG257" s="461"/>
      <c r="UOH257" s="461"/>
      <c r="UOI257" s="461"/>
      <c r="UOJ257" s="461"/>
      <c r="UOK257" s="461"/>
      <c r="UOL257" s="461"/>
      <c r="UOM257" s="461"/>
      <c r="UON257" s="461"/>
      <c r="UOO257" s="461"/>
      <c r="UOP257" s="461"/>
      <c r="UOQ257" s="461"/>
      <c r="UOR257" s="461"/>
      <c r="UOS257" s="461"/>
      <c r="UOT257" s="461"/>
      <c r="UOU257" s="461"/>
      <c r="UOV257" s="461"/>
      <c r="UOW257" s="461"/>
      <c r="UOX257" s="461"/>
      <c r="UOY257" s="461"/>
      <c r="UOZ257" s="461"/>
      <c r="UPA257" s="461"/>
      <c r="UPB257" s="461"/>
      <c r="UPC257" s="461"/>
      <c r="UPD257" s="461"/>
      <c r="UPE257" s="461"/>
      <c r="UPF257" s="461"/>
      <c r="UPG257" s="461"/>
      <c r="UPH257" s="461"/>
      <c r="UPI257" s="461"/>
      <c r="UPJ257" s="461"/>
      <c r="UPK257" s="461"/>
      <c r="UPL257" s="461"/>
      <c r="UPM257" s="461"/>
      <c r="UPN257" s="461"/>
      <c r="UPO257" s="461"/>
      <c r="UPP257" s="461"/>
      <c r="UPQ257" s="461"/>
      <c r="UPR257" s="461"/>
      <c r="UPS257" s="461"/>
      <c r="UPT257" s="461"/>
      <c r="UPU257" s="461"/>
      <c r="UPV257" s="461"/>
      <c r="UPW257" s="461"/>
      <c r="UPX257" s="461"/>
      <c r="UPY257" s="461"/>
      <c r="UPZ257" s="461"/>
      <c r="UQA257" s="461"/>
      <c r="UQB257" s="461"/>
      <c r="UQC257" s="461"/>
      <c r="UQD257" s="461"/>
      <c r="UQE257" s="461"/>
      <c r="UQF257" s="461"/>
      <c r="UQG257" s="461"/>
      <c r="UQH257" s="461"/>
      <c r="UQI257" s="461"/>
      <c r="UQJ257" s="461"/>
      <c r="UQK257" s="461"/>
      <c r="UQL257" s="461"/>
      <c r="UQM257" s="461"/>
      <c r="UQN257" s="461"/>
      <c r="UQO257" s="461"/>
      <c r="UQP257" s="461"/>
      <c r="UQQ257" s="461"/>
      <c r="UQR257" s="461"/>
      <c r="UQS257" s="461"/>
      <c r="UQT257" s="461"/>
      <c r="UQU257" s="461"/>
      <c r="UQV257" s="461"/>
      <c r="UQW257" s="461"/>
      <c r="UQX257" s="461"/>
      <c r="UQY257" s="461"/>
      <c r="UQZ257" s="461"/>
      <c r="URA257" s="461"/>
      <c r="URB257" s="461"/>
      <c r="URC257" s="461"/>
      <c r="URD257" s="461"/>
      <c r="URE257" s="461"/>
      <c r="URF257" s="461"/>
      <c r="URG257" s="461"/>
      <c r="URH257" s="461"/>
      <c r="URI257" s="461"/>
      <c r="URJ257" s="461"/>
      <c r="URK257" s="461"/>
      <c r="URL257" s="461"/>
      <c r="URM257" s="461"/>
      <c r="URN257" s="461"/>
      <c r="URO257" s="461"/>
      <c r="URP257" s="461"/>
      <c r="URQ257" s="461"/>
      <c r="URR257" s="461"/>
      <c r="URS257" s="461"/>
      <c r="URT257" s="461"/>
      <c r="URU257" s="461"/>
      <c r="URV257" s="461"/>
      <c r="URW257" s="461"/>
      <c r="URX257" s="461"/>
      <c r="URY257" s="461"/>
      <c r="URZ257" s="461"/>
      <c r="USA257" s="461"/>
      <c r="USB257" s="461"/>
      <c r="USC257" s="461"/>
      <c r="USD257" s="461"/>
      <c r="USE257" s="461"/>
      <c r="USF257" s="461"/>
      <c r="USG257" s="461"/>
      <c r="USH257" s="461"/>
      <c r="USI257" s="461"/>
      <c r="USJ257" s="461"/>
      <c r="USK257" s="461"/>
      <c r="USL257" s="461"/>
      <c r="USM257" s="461"/>
      <c r="USN257" s="461"/>
      <c r="USO257" s="461"/>
      <c r="USP257" s="461"/>
      <c r="USQ257" s="461"/>
      <c r="USR257" s="461"/>
      <c r="USS257" s="461"/>
      <c r="UST257" s="461"/>
      <c r="USU257" s="461"/>
      <c r="USV257" s="461"/>
      <c r="USW257" s="461"/>
      <c r="USX257" s="461"/>
      <c r="USY257" s="461"/>
      <c r="USZ257" s="461"/>
      <c r="UTA257" s="461"/>
      <c r="UTB257" s="461"/>
      <c r="UTC257" s="461"/>
      <c r="UTD257" s="461"/>
      <c r="UTE257" s="461"/>
      <c r="UTF257" s="461"/>
      <c r="UTG257" s="461"/>
      <c r="UTH257" s="461"/>
      <c r="UTI257" s="461"/>
      <c r="UTJ257" s="461"/>
      <c r="UTK257" s="461"/>
      <c r="UTL257" s="461"/>
      <c r="UTM257" s="461"/>
      <c r="UTN257" s="461"/>
      <c r="UTO257" s="461"/>
      <c r="UTP257" s="461"/>
      <c r="UTQ257" s="461"/>
      <c r="UTR257" s="461"/>
      <c r="UTS257" s="461"/>
      <c r="UTT257" s="461"/>
      <c r="UTU257" s="461"/>
      <c r="UTV257" s="461"/>
      <c r="UTW257" s="461"/>
      <c r="UTX257" s="461"/>
      <c r="UTY257" s="461"/>
      <c r="UTZ257" s="461"/>
      <c r="UUA257" s="461"/>
      <c r="UUB257" s="461"/>
      <c r="UUC257" s="461"/>
      <c r="UUD257" s="461"/>
      <c r="UUE257" s="461"/>
      <c r="UUF257" s="461"/>
      <c r="UUG257" s="461"/>
      <c r="UUH257" s="461"/>
      <c r="UUI257" s="461"/>
      <c r="UUJ257" s="461"/>
      <c r="UUK257" s="461"/>
      <c r="UUL257" s="461"/>
      <c r="UUM257" s="461"/>
      <c r="UUN257" s="461"/>
      <c r="UUO257" s="461"/>
      <c r="UUP257" s="461"/>
      <c r="UUQ257" s="461"/>
      <c r="UUR257" s="461"/>
      <c r="UUS257" s="461"/>
      <c r="UUT257" s="461"/>
      <c r="UUU257" s="461"/>
      <c r="UUV257" s="461"/>
      <c r="UUW257" s="461"/>
      <c r="UUX257" s="461"/>
      <c r="UUY257" s="461"/>
      <c r="UUZ257" s="461"/>
      <c r="UVA257" s="461"/>
      <c r="UVB257" s="461"/>
      <c r="UVC257" s="461"/>
      <c r="UVD257" s="461"/>
      <c r="UVE257" s="461"/>
      <c r="UVF257" s="461"/>
      <c r="UVG257" s="461"/>
      <c r="UVH257" s="461"/>
      <c r="UVI257" s="461"/>
      <c r="UVJ257" s="461"/>
      <c r="UVK257" s="461"/>
      <c r="UVL257" s="461"/>
      <c r="UVM257" s="461"/>
      <c r="UVN257" s="461"/>
      <c r="UVO257" s="461"/>
      <c r="UVP257" s="461"/>
      <c r="UVQ257" s="461"/>
      <c r="UVR257" s="461"/>
      <c r="UVS257" s="461"/>
      <c r="UVT257" s="461"/>
      <c r="UVU257" s="461"/>
      <c r="UVV257" s="461"/>
      <c r="UVW257" s="461"/>
      <c r="UVX257" s="461"/>
      <c r="UVY257" s="461"/>
      <c r="UVZ257" s="461"/>
      <c r="UWA257" s="461"/>
      <c r="UWB257" s="461"/>
      <c r="UWC257" s="461"/>
      <c r="UWD257" s="461"/>
      <c r="UWE257" s="461"/>
      <c r="UWF257" s="461"/>
      <c r="UWG257" s="461"/>
      <c r="UWH257" s="461"/>
      <c r="UWI257" s="461"/>
      <c r="UWJ257" s="461"/>
      <c r="UWK257" s="461"/>
      <c r="UWL257" s="461"/>
      <c r="UWM257" s="461"/>
      <c r="UWN257" s="461"/>
      <c r="UWO257" s="461"/>
      <c r="UWP257" s="461"/>
      <c r="UWQ257" s="461"/>
      <c r="UWR257" s="461"/>
      <c r="UWS257" s="461"/>
      <c r="UWT257" s="461"/>
      <c r="UWU257" s="461"/>
      <c r="UWV257" s="461"/>
      <c r="UWW257" s="461"/>
      <c r="UWX257" s="461"/>
      <c r="UWY257" s="461"/>
      <c r="UWZ257" s="461"/>
      <c r="UXA257" s="461"/>
      <c r="UXB257" s="461"/>
      <c r="UXC257" s="461"/>
      <c r="UXD257" s="461"/>
      <c r="UXE257" s="461"/>
      <c r="UXF257" s="461"/>
      <c r="UXG257" s="461"/>
      <c r="UXH257" s="461"/>
      <c r="UXI257" s="461"/>
      <c r="UXJ257" s="461"/>
      <c r="UXK257" s="461"/>
      <c r="UXL257" s="461"/>
      <c r="UXM257" s="461"/>
      <c r="UXN257" s="461"/>
      <c r="UXO257" s="461"/>
      <c r="UXP257" s="461"/>
      <c r="UXQ257" s="461"/>
      <c r="UXR257" s="461"/>
      <c r="UXS257" s="461"/>
      <c r="UXT257" s="461"/>
      <c r="UXU257" s="461"/>
      <c r="UXV257" s="461"/>
      <c r="UXW257" s="461"/>
      <c r="UXX257" s="461"/>
      <c r="UXY257" s="461"/>
      <c r="UXZ257" s="461"/>
      <c r="UYA257" s="461"/>
      <c r="UYB257" s="461"/>
      <c r="UYC257" s="461"/>
      <c r="UYD257" s="461"/>
      <c r="UYE257" s="461"/>
      <c r="UYF257" s="461"/>
      <c r="UYG257" s="461"/>
      <c r="UYH257" s="461"/>
      <c r="UYI257" s="461"/>
      <c r="UYJ257" s="461"/>
      <c r="UYK257" s="461"/>
      <c r="UYL257" s="461"/>
      <c r="UYM257" s="461"/>
      <c r="UYN257" s="461"/>
      <c r="UYO257" s="461"/>
      <c r="UYP257" s="461"/>
      <c r="UYQ257" s="461"/>
      <c r="UYR257" s="461"/>
      <c r="UYS257" s="461"/>
      <c r="UYT257" s="461"/>
      <c r="UYU257" s="461"/>
      <c r="UYV257" s="461"/>
      <c r="UYW257" s="461"/>
      <c r="UYX257" s="461"/>
      <c r="UYY257" s="461"/>
      <c r="UYZ257" s="461"/>
      <c r="UZA257" s="461"/>
      <c r="UZB257" s="461"/>
      <c r="UZC257" s="461"/>
      <c r="UZD257" s="461"/>
      <c r="UZE257" s="461"/>
      <c r="UZF257" s="461"/>
      <c r="UZG257" s="461"/>
      <c r="UZH257" s="461"/>
      <c r="UZI257" s="461"/>
      <c r="UZJ257" s="461"/>
      <c r="UZK257" s="461"/>
      <c r="UZL257" s="461"/>
      <c r="UZM257" s="461"/>
      <c r="UZN257" s="461"/>
      <c r="UZO257" s="461"/>
      <c r="UZP257" s="461"/>
      <c r="UZQ257" s="461"/>
      <c r="UZR257" s="461"/>
      <c r="UZS257" s="461"/>
      <c r="UZT257" s="461"/>
      <c r="UZU257" s="461"/>
      <c r="UZV257" s="461"/>
      <c r="UZW257" s="461"/>
      <c r="UZX257" s="461"/>
      <c r="UZY257" s="461"/>
      <c r="UZZ257" s="461"/>
      <c r="VAA257" s="461"/>
      <c r="VAB257" s="461"/>
      <c r="VAC257" s="461"/>
      <c r="VAD257" s="461"/>
      <c r="VAE257" s="461"/>
      <c r="VAF257" s="461"/>
      <c r="VAG257" s="461"/>
      <c r="VAH257" s="461"/>
      <c r="VAI257" s="461"/>
      <c r="VAJ257" s="461"/>
      <c r="VAK257" s="461"/>
      <c r="VAL257" s="461"/>
      <c r="VAM257" s="461"/>
      <c r="VAN257" s="461"/>
      <c r="VAO257" s="461"/>
      <c r="VAP257" s="461"/>
      <c r="VAQ257" s="461"/>
      <c r="VAR257" s="461"/>
      <c r="VAS257" s="461"/>
      <c r="VAT257" s="461"/>
      <c r="VAU257" s="461"/>
      <c r="VAV257" s="461"/>
      <c r="VAW257" s="461"/>
      <c r="VAX257" s="461"/>
      <c r="VAY257" s="461"/>
      <c r="VAZ257" s="461"/>
      <c r="VBA257" s="461"/>
      <c r="VBB257" s="461"/>
      <c r="VBC257" s="461"/>
      <c r="VBD257" s="461"/>
      <c r="VBE257" s="461"/>
      <c r="VBF257" s="461"/>
      <c r="VBG257" s="461"/>
      <c r="VBH257" s="461"/>
      <c r="VBI257" s="461"/>
      <c r="VBJ257" s="461"/>
      <c r="VBK257" s="461"/>
      <c r="VBL257" s="461"/>
      <c r="VBM257" s="461"/>
      <c r="VBN257" s="461"/>
      <c r="VBO257" s="461"/>
      <c r="VBP257" s="461"/>
      <c r="VBQ257" s="461"/>
      <c r="VBR257" s="461"/>
      <c r="VBS257" s="461"/>
      <c r="VBT257" s="461"/>
      <c r="VBU257" s="461"/>
      <c r="VBV257" s="461"/>
      <c r="VBW257" s="461"/>
      <c r="VBX257" s="461"/>
      <c r="VBY257" s="461"/>
      <c r="VBZ257" s="461"/>
      <c r="VCA257" s="461"/>
      <c r="VCB257" s="461"/>
      <c r="VCC257" s="461"/>
      <c r="VCD257" s="461"/>
      <c r="VCE257" s="461"/>
      <c r="VCF257" s="461"/>
      <c r="VCG257" s="461"/>
      <c r="VCH257" s="461"/>
      <c r="VCI257" s="461"/>
      <c r="VCJ257" s="461"/>
      <c r="VCK257" s="461"/>
      <c r="VCL257" s="461"/>
      <c r="VCM257" s="461"/>
      <c r="VCN257" s="461"/>
      <c r="VCO257" s="461"/>
      <c r="VCP257" s="461"/>
      <c r="VCQ257" s="461"/>
      <c r="VCR257" s="461"/>
      <c r="VCS257" s="461"/>
      <c r="VCT257" s="461"/>
      <c r="VCU257" s="461"/>
      <c r="VCV257" s="461"/>
      <c r="VCW257" s="461"/>
      <c r="VCX257" s="461"/>
      <c r="VCY257" s="461"/>
      <c r="VCZ257" s="461"/>
      <c r="VDA257" s="461"/>
      <c r="VDB257" s="461"/>
      <c r="VDC257" s="461"/>
      <c r="VDD257" s="461"/>
      <c r="VDE257" s="461"/>
      <c r="VDF257" s="461"/>
      <c r="VDG257" s="461"/>
      <c r="VDH257" s="461"/>
      <c r="VDI257" s="461"/>
      <c r="VDJ257" s="461"/>
      <c r="VDK257" s="461"/>
      <c r="VDL257" s="461"/>
      <c r="VDM257" s="461"/>
      <c r="VDN257" s="461"/>
      <c r="VDO257" s="461"/>
      <c r="VDP257" s="461"/>
      <c r="VDQ257" s="461"/>
      <c r="VDR257" s="461"/>
      <c r="VDS257" s="461"/>
      <c r="VDT257" s="461"/>
      <c r="VDU257" s="461"/>
      <c r="VDV257" s="461"/>
      <c r="VDW257" s="461"/>
      <c r="VDX257" s="461"/>
      <c r="VDY257" s="461"/>
      <c r="VDZ257" s="461"/>
      <c r="VEA257" s="461"/>
      <c r="VEB257" s="461"/>
      <c r="VEC257" s="461"/>
      <c r="VED257" s="461"/>
      <c r="VEE257" s="461"/>
      <c r="VEF257" s="461"/>
      <c r="VEG257" s="461"/>
      <c r="VEH257" s="461"/>
      <c r="VEI257" s="461"/>
      <c r="VEJ257" s="461"/>
      <c r="VEK257" s="461"/>
      <c r="VEL257" s="461"/>
      <c r="VEM257" s="461"/>
      <c r="VEN257" s="461"/>
      <c r="VEO257" s="461"/>
      <c r="VEP257" s="461"/>
      <c r="VEQ257" s="461"/>
      <c r="VER257" s="461"/>
      <c r="VES257" s="461"/>
      <c r="VET257" s="461"/>
      <c r="VEU257" s="461"/>
      <c r="VEV257" s="461"/>
      <c r="VEW257" s="461"/>
      <c r="VEX257" s="461"/>
      <c r="VEY257" s="461"/>
      <c r="VEZ257" s="461"/>
      <c r="VFA257" s="461"/>
      <c r="VFB257" s="461"/>
      <c r="VFC257" s="461"/>
      <c r="VFD257" s="461"/>
      <c r="VFE257" s="461"/>
      <c r="VFF257" s="461"/>
      <c r="VFG257" s="461"/>
      <c r="VFH257" s="461"/>
      <c r="VFI257" s="461"/>
      <c r="VFJ257" s="461"/>
      <c r="VFK257" s="461"/>
      <c r="VFL257" s="461"/>
      <c r="VFM257" s="461"/>
      <c r="VFN257" s="461"/>
      <c r="VFO257" s="461"/>
      <c r="VFP257" s="461"/>
      <c r="VFQ257" s="461"/>
      <c r="VFR257" s="461"/>
      <c r="VFS257" s="461"/>
      <c r="VFT257" s="461"/>
      <c r="VFU257" s="461"/>
      <c r="VFV257" s="461"/>
      <c r="VFW257" s="461"/>
      <c r="VFX257" s="461"/>
      <c r="VFY257" s="461"/>
      <c r="VFZ257" s="461"/>
      <c r="VGA257" s="461"/>
      <c r="VGB257" s="461"/>
      <c r="VGC257" s="461"/>
      <c r="VGD257" s="461"/>
      <c r="VGE257" s="461"/>
      <c r="VGF257" s="461"/>
      <c r="VGG257" s="461"/>
      <c r="VGH257" s="461"/>
      <c r="VGI257" s="461"/>
      <c r="VGJ257" s="461"/>
      <c r="VGK257" s="461"/>
      <c r="VGL257" s="461"/>
      <c r="VGM257" s="461"/>
      <c r="VGN257" s="461"/>
      <c r="VGO257" s="461"/>
      <c r="VGP257" s="461"/>
      <c r="VGQ257" s="461"/>
      <c r="VGR257" s="461"/>
      <c r="VGS257" s="461"/>
      <c r="VGT257" s="461"/>
      <c r="VGU257" s="461"/>
      <c r="VGV257" s="461"/>
      <c r="VGW257" s="461"/>
      <c r="VGX257" s="461"/>
      <c r="VGY257" s="461"/>
      <c r="VGZ257" s="461"/>
      <c r="VHA257" s="461"/>
      <c r="VHB257" s="461"/>
      <c r="VHC257" s="461"/>
      <c r="VHD257" s="461"/>
      <c r="VHE257" s="461"/>
      <c r="VHF257" s="461"/>
      <c r="VHG257" s="461"/>
      <c r="VHH257" s="461"/>
      <c r="VHI257" s="461"/>
      <c r="VHJ257" s="461"/>
      <c r="VHK257" s="461"/>
      <c r="VHL257" s="461"/>
      <c r="VHM257" s="461"/>
      <c r="VHN257" s="461"/>
      <c r="VHO257" s="461"/>
      <c r="VHP257" s="461"/>
      <c r="VHQ257" s="461"/>
      <c r="VHR257" s="461"/>
      <c r="VHS257" s="461"/>
      <c r="VHT257" s="461"/>
      <c r="VHU257" s="461"/>
      <c r="VHV257" s="461"/>
      <c r="VHW257" s="461"/>
      <c r="VHX257" s="461"/>
      <c r="VHY257" s="461"/>
      <c r="VHZ257" s="461"/>
      <c r="VIA257" s="461"/>
      <c r="VIB257" s="461"/>
      <c r="VIC257" s="461"/>
      <c r="VID257" s="461"/>
      <c r="VIE257" s="461"/>
      <c r="VIF257" s="461"/>
      <c r="VIG257" s="461"/>
      <c r="VIH257" s="461"/>
      <c r="VII257" s="461"/>
      <c r="VIJ257" s="461"/>
      <c r="VIK257" s="461"/>
      <c r="VIL257" s="461"/>
      <c r="VIM257" s="461"/>
      <c r="VIN257" s="461"/>
      <c r="VIO257" s="461"/>
      <c r="VIP257" s="461"/>
      <c r="VIQ257" s="461"/>
      <c r="VIR257" s="461"/>
      <c r="VIS257" s="461"/>
      <c r="VIT257" s="461"/>
      <c r="VIU257" s="461"/>
      <c r="VIV257" s="461"/>
      <c r="VIW257" s="461"/>
      <c r="VIX257" s="461"/>
      <c r="VIY257" s="461"/>
      <c r="VIZ257" s="461"/>
      <c r="VJA257" s="461"/>
      <c r="VJB257" s="461"/>
      <c r="VJC257" s="461"/>
      <c r="VJD257" s="461"/>
      <c r="VJE257" s="461"/>
      <c r="VJF257" s="461"/>
      <c r="VJG257" s="461"/>
      <c r="VJH257" s="461"/>
      <c r="VJI257" s="461"/>
      <c r="VJJ257" s="461"/>
      <c r="VJK257" s="461"/>
      <c r="VJL257" s="461"/>
      <c r="VJM257" s="461"/>
      <c r="VJN257" s="461"/>
      <c r="VJO257" s="461"/>
      <c r="VJP257" s="461"/>
      <c r="VJQ257" s="461"/>
      <c r="VJR257" s="461"/>
      <c r="VJS257" s="461"/>
      <c r="VJT257" s="461"/>
      <c r="VJU257" s="461"/>
      <c r="VJV257" s="461"/>
      <c r="VJW257" s="461"/>
      <c r="VJX257" s="461"/>
      <c r="VJY257" s="461"/>
      <c r="VJZ257" s="461"/>
      <c r="VKA257" s="461"/>
      <c r="VKB257" s="461"/>
      <c r="VKC257" s="461"/>
      <c r="VKD257" s="461"/>
      <c r="VKE257" s="461"/>
      <c r="VKF257" s="461"/>
      <c r="VKG257" s="461"/>
      <c r="VKH257" s="461"/>
      <c r="VKI257" s="461"/>
      <c r="VKJ257" s="461"/>
      <c r="VKK257" s="461"/>
      <c r="VKL257" s="461"/>
      <c r="VKM257" s="461"/>
      <c r="VKN257" s="461"/>
      <c r="VKO257" s="461"/>
      <c r="VKP257" s="461"/>
      <c r="VKQ257" s="461"/>
      <c r="VKR257" s="461"/>
      <c r="VKS257" s="461"/>
      <c r="VKT257" s="461"/>
      <c r="VKU257" s="461"/>
      <c r="VKV257" s="461"/>
      <c r="VKW257" s="461"/>
      <c r="VKX257" s="461"/>
      <c r="VKY257" s="461"/>
      <c r="VKZ257" s="461"/>
      <c r="VLA257" s="461"/>
      <c r="VLB257" s="461"/>
      <c r="VLC257" s="461"/>
      <c r="VLD257" s="461"/>
      <c r="VLE257" s="461"/>
      <c r="VLF257" s="461"/>
      <c r="VLG257" s="461"/>
      <c r="VLH257" s="461"/>
      <c r="VLI257" s="461"/>
      <c r="VLJ257" s="461"/>
      <c r="VLK257" s="461"/>
      <c r="VLL257" s="461"/>
      <c r="VLM257" s="461"/>
      <c r="VLN257" s="461"/>
      <c r="VLO257" s="461"/>
      <c r="VLP257" s="461"/>
      <c r="VLQ257" s="461"/>
      <c r="VLR257" s="461"/>
      <c r="VLS257" s="461"/>
      <c r="VLT257" s="461"/>
      <c r="VLU257" s="461"/>
      <c r="VLV257" s="461"/>
      <c r="VLW257" s="461"/>
      <c r="VLX257" s="461"/>
      <c r="VLY257" s="461"/>
      <c r="VLZ257" s="461"/>
      <c r="VMA257" s="461"/>
      <c r="VMB257" s="461"/>
      <c r="VMC257" s="461"/>
      <c r="VMD257" s="461"/>
      <c r="VME257" s="461"/>
      <c r="VMF257" s="461"/>
      <c r="VMG257" s="461"/>
      <c r="VMH257" s="461"/>
      <c r="VMI257" s="461"/>
      <c r="VMJ257" s="461"/>
      <c r="VMK257" s="461"/>
      <c r="VML257" s="461"/>
      <c r="VMM257" s="461"/>
      <c r="VMN257" s="461"/>
      <c r="VMO257" s="461"/>
      <c r="VMP257" s="461"/>
      <c r="VMQ257" s="461"/>
      <c r="VMR257" s="461"/>
      <c r="VMS257" s="461"/>
      <c r="VMT257" s="461"/>
      <c r="VMU257" s="461"/>
      <c r="VMV257" s="461"/>
      <c r="VMW257" s="461"/>
      <c r="VMX257" s="461"/>
      <c r="VMY257" s="461"/>
      <c r="VMZ257" s="461"/>
      <c r="VNA257" s="461"/>
      <c r="VNB257" s="461"/>
      <c r="VNC257" s="461"/>
      <c r="VND257" s="461"/>
      <c r="VNE257" s="461"/>
      <c r="VNF257" s="461"/>
      <c r="VNG257" s="461"/>
      <c r="VNH257" s="461"/>
      <c r="VNI257" s="461"/>
      <c r="VNJ257" s="461"/>
      <c r="VNK257" s="461"/>
      <c r="VNL257" s="461"/>
      <c r="VNM257" s="461"/>
      <c r="VNN257" s="461"/>
      <c r="VNO257" s="461"/>
      <c r="VNP257" s="461"/>
      <c r="VNQ257" s="461"/>
      <c r="VNR257" s="461"/>
      <c r="VNS257" s="461"/>
      <c r="VNT257" s="461"/>
      <c r="VNU257" s="461"/>
      <c r="VNV257" s="461"/>
      <c r="VNW257" s="461"/>
      <c r="VNX257" s="461"/>
      <c r="VNY257" s="461"/>
      <c r="VNZ257" s="461"/>
      <c r="VOA257" s="461"/>
      <c r="VOB257" s="461"/>
      <c r="VOC257" s="461"/>
      <c r="VOD257" s="461"/>
      <c r="VOE257" s="461"/>
      <c r="VOF257" s="461"/>
      <c r="VOG257" s="461"/>
      <c r="VOH257" s="461"/>
      <c r="VOI257" s="461"/>
      <c r="VOJ257" s="461"/>
      <c r="VOK257" s="461"/>
      <c r="VOL257" s="461"/>
      <c r="VOM257" s="461"/>
      <c r="VON257" s="461"/>
      <c r="VOO257" s="461"/>
      <c r="VOP257" s="461"/>
      <c r="VOQ257" s="461"/>
      <c r="VOR257" s="461"/>
      <c r="VOS257" s="461"/>
      <c r="VOT257" s="461"/>
      <c r="VOU257" s="461"/>
      <c r="VOV257" s="461"/>
      <c r="VOW257" s="461"/>
      <c r="VOX257" s="461"/>
      <c r="VOY257" s="461"/>
      <c r="VOZ257" s="461"/>
      <c r="VPA257" s="461"/>
      <c r="VPB257" s="461"/>
      <c r="VPC257" s="461"/>
      <c r="VPD257" s="461"/>
      <c r="VPE257" s="461"/>
      <c r="VPF257" s="461"/>
      <c r="VPG257" s="461"/>
      <c r="VPH257" s="461"/>
      <c r="VPI257" s="461"/>
      <c r="VPJ257" s="461"/>
      <c r="VPK257" s="461"/>
      <c r="VPL257" s="461"/>
      <c r="VPM257" s="461"/>
      <c r="VPN257" s="461"/>
      <c r="VPO257" s="461"/>
      <c r="VPP257" s="461"/>
      <c r="VPQ257" s="461"/>
      <c r="VPR257" s="461"/>
      <c r="VPS257" s="461"/>
      <c r="VPT257" s="461"/>
      <c r="VPU257" s="461"/>
      <c r="VPV257" s="461"/>
      <c r="VPW257" s="461"/>
      <c r="VPX257" s="461"/>
      <c r="VPY257" s="461"/>
      <c r="VPZ257" s="461"/>
      <c r="VQA257" s="461"/>
      <c r="VQB257" s="461"/>
      <c r="VQC257" s="461"/>
      <c r="VQD257" s="461"/>
      <c r="VQE257" s="461"/>
      <c r="VQF257" s="461"/>
      <c r="VQG257" s="461"/>
      <c r="VQH257" s="461"/>
      <c r="VQI257" s="461"/>
      <c r="VQJ257" s="461"/>
      <c r="VQK257" s="461"/>
      <c r="VQL257" s="461"/>
      <c r="VQM257" s="461"/>
      <c r="VQN257" s="461"/>
      <c r="VQO257" s="461"/>
      <c r="VQP257" s="461"/>
      <c r="VQQ257" s="461"/>
      <c r="VQR257" s="461"/>
      <c r="VQS257" s="461"/>
      <c r="VQT257" s="461"/>
      <c r="VQU257" s="461"/>
      <c r="VQV257" s="461"/>
      <c r="VQW257" s="461"/>
      <c r="VQX257" s="461"/>
      <c r="VQY257" s="461"/>
      <c r="VQZ257" s="461"/>
      <c r="VRA257" s="461"/>
      <c r="VRB257" s="461"/>
      <c r="VRC257" s="461"/>
      <c r="VRD257" s="461"/>
      <c r="VRE257" s="461"/>
      <c r="VRF257" s="461"/>
      <c r="VRG257" s="461"/>
      <c r="VRH257" s="461"/>
      <c r="VRI257" s="461"/>
      <c r="VRJ257" s="461"/>
      <c r="VRK257" s="461"/>
      <c r="VRL257" s="461"/>
      <c r="VRM257" s="461"/>
      <c r="VRN257" s="461"/>
      <c r="VRO257" s="461"/>
      <c r="VRP257" s="461"/>
      <c r="VRQ257" s="461"/>
      <c r="VRR257" s="461"/>
      <c r="VRS257" s="461"/>
      <c r="VRT257" s="461"/>
      <c r="VRU257" s="461"/>
      <c r="VRV257" s="461"/>
      <c r="VRW257" s="461"/>
      <c r="VRX257" s="461"/>
      <c r="VRY257" s="461"/>
      <c r="VRZ257" s="461"/>
      <c r="VSA257" s="461"/>
      <c r="VSB257" s="461"/>
      <c r="VSC257" s="461"/>
      <c r="VSD257" s="461"/>
      <c r="VSE257" s="461"/>
      <c r="VSF257" s="461"/>
      <c r="VSG257" s="461"/>
      <c r="VSH257" s="461"/>
      <c r="VSI257" s="461"/>
      <c r="VSJ257" s="461"/>
      <c r="VSK257" s="461"/>
      <c r="VSL257" s="461"/>
      <c r="VSM257" s="461"/>
      <c r="VSN257" s="461"/>
      <c r="VSO257" s="461"/>
      <c r="VSP257" s="461"/>
      <c r="VSQ257" s="461"/>
      <c r="VSR257" s="461"/>
      <c r="VSS257" s="461"/>
      <c r="VST257" s="461"/>
      <c r="VSU257" s="461"/>
      <c r="VSV257" s="461"/>
      <c r="VSW257" s="461"/>
      <c r="VSX257" s="461"/>
      <c r="VSY257" s="461"/>
      <c r="VSZ257" s="461"/>
      <c r="VTA257" s="461"/>
      <c r="VTB257" s="461"/>
      <c r="VTC257" s="461"/>
      <c r="VTD257" s="461"/>
      <c r="VTE257" s="461"/>
      <c r="VTF257" s="461"/>
      <c r="VTG257" s="461"/>
      <c r="VTH257" s="461"/>
      <c r="VTI257" s="461"/>
      <c r="VTJ257" s="461"/>
      <c r="VTK257" s="461"/>
      <c r="VTL257" s="461"/>
      <c r="VTM257" s="461"/>
      <c r="VTN257" s="461"/>
      <c r="VTO257" s="461"/>
      <c r="VTP257" s="461"/>
      <c r="VTQ257" s="461"/>
      <c r="VTR257" s="461"/>
      <c r="VTS257" s="461"/>
      <c r="VTT257" s="461"/>
      <c r="VTU257" s="461"/>
      <c r="VTV257" s="461"/>
      <c r="VTW257" s="461"/>
      <c r="VTX257" s="461"/>
      <c r="VTY257" s="461"/>
      <c r="VTZ257" s="461"/>
      <c r="VUA257" s="461"/>
      <c r="VUB257" s="461"/>
      <c r="VUC257" s="461"/>
      <c r="VUD257" s="461"/>
      <c r="VUE257" s="461"/>
      <c r="VUF257" s="461"/>
      <c r="VUG257" s="461"/>
      <c r="VUH257" s="461"/>
      <c r="VUI257" s="461"/>
      <c r="VUJ257" s="461"/>
      <c r="VUK257" s="461"/>
      <c r="VUL257" s="461"/>
      <c r="VUM257" s="461"/>
      <c r="VUN257" s="461"/>
      <c r="VUO257" s="461"/>
      <c r="VUP257" s="461"/>
      <c r="VUQ257" s="461"/>
      <c r="VUR257" s="461"/>
      <c r="VUS257" s="461"/>
      <c r="VUT257" s="461"/>
      <c r="VUU257" s="461"/>
      <c r="VUV257" s="461"/>
      <c r="VUW257" s="461"/>
      <c r="VUX257" s="461"/>
      <c r="VUY257" s="461"/>
      <c r="VUZ257" s="461"/>
      <c r="VVA257" s="461"/>
      <c r="VVB257" s="461"/>
      <c r="VVC257" s="461"/>
      <c r="VVD257" s="461"/>
      <c r="VVE257" s="461"/>
      <c r="VVF257" s="461"/>
      <c r="VVG257" s="461"/>
      <c r="VVH257" s="461"/>
      <c r="VVI257" s="461"/>
      <c r="VVJ257" s="461"/>
      <c r="VVK257" s="461"/>
      <c r="VVL257" s="461"/>
      <c r="VVM257" s="461"/>
      <c r="VVN257" s="461"/>
      <c r="VVO257" s="461"/>
      <c r="VVP257" s="461"/>
      <c r="VVQ257" s="461"/>
      <c r="VVR257" s="461"/>
      <c r="VVS257" s="461"/>
      <c r="VVT257" s="461"/>
      <c r="VVU257" s="461"/>
      <c r="VVV257" s="461"/>
      <c r="VVW257" s="461"/>
      <c r="VVX257" s="461"/>
      <c r="VVY257" s="461"/>
      <c r="VVZ257" s="461"/>
      <c r="VWA257" s="461"/>
      <c r="VWB257" s="461"/>
      <c r="VWC257" s="461"/>
      <c r="VWD257" s="461"/>
      <c r="VWE257" s="461"/>
      <c r="VWF257" s="461"/>
      <c r="VWG257" s="461"/>
      <c r="VWH257" s="461"/>
      <c r="VWI257" s="461"/>
      <c r="VWJ257" s="461"/>
      <c r="VWK257" s="461"/>
      <c r="VWL257" s="461"/>
      <c r="VWM257" s="461"/>
      <c r="VWN257" s="461"/>
      <c r="VWO257" s="461"/>
      <c r="VWP257" s="461"/>
      <c r="VWQ257" s="461"/>
      <c r="VWR257" s="461"/>
      <c r="VWS257" s="461"/>
      <c r="VWT257" s="461"/>
      <c r="VWU257" s="461"/>
      <c r="VWV257" s="461"/>
      <c r="VWW257" s="461"/>
      <c r="VWX257" s="461"/>
      <c r="VWY257" s="461"/>
      <c r="VWZ257" s="461"/>
      <c r="VXA257" s="461"/>
      <c r="VXB257" s="461"/>
      <c r="VXC257" s="461"/>
      <c r="VXD257" s="461"/>
      <c r="VXE257" s="461"/>
      <c r="VXF257" s="461"/>
      <c r="VXG257" s="461"/>
      <c r="VXH257" s="461"/>
      <c r="VXI257" s="461"/>
      <c r="VXJ257" s="461"/>
      <c r="VXK257" s="461"/>
      <c r="VXL257" s="461"/>
      <c r="VXM257" s="461"/>
      <c r="VXN257" s="461"/>
      <c r="VXO257" s="461"/>
      <c r="VXP257" s="461"/>
      <c r="VXQ257" s="461"/>
      <c r="VXR257" s="461"/>
      <c r="VXS257" s="461"/>
      <c r="VXT257" s="461"/>
      <c r="VXU257" s="461"/>
      <c r="VXV257" s="461"/>
      <c r="VXW257" s="461"/>
      <c r="VXX257" s="461"/>
      <c r="VXY257" s="461"/>
      <c r="VXZ257" s="461"/>
      <c r="VYA257" s="461"/>
      <c r="VYB257" s="461"/>
      <c r="VYC257" s="461"/>
      <c r="VYD257" s="461"/>
      <c r="VYE257" s="461"/>
      <c r="VYF257" s="461"/>
      <c r="VYG257" s="461"/>
      <c r="VYH257" s="461"/>
      <c r="VYI257" s="461"/>
      <c r="VYJ257" s="461"/>
      <c r="VYK257" s="461"/>
      <c r="VYL257" s="461"/>
      <c r="VYM257" s="461"/>
      <c r="VYN257" s="461"/>
      <c r="VYO257" s="461"/>
      <c r="VYP257" s="461"/>
      <c r="VYQ257" s="461"/>
      <c r="VYR257" s="461"/>
      <c r="VYS257" s="461"/>
      <c r="VYT257" s="461"/>
      <c r="VYU257" s="461"/>
      <c r="VYV257" s="461"/>
      <c r="VYW257" s="461"/>
      <c r="VYX257" s="461"/>
      <c r="VYY257" s="461"/>
      <c r="VYZ257" s="461"/>
      <c r="VZA257" s="461"/>
      <c r="VZB257" s="461"/>
      <c r="VZC257" s="461"/>
      <c r="VZD257" s="461"/>
      <c r="VZE257" s="461"/>
      <c r="VZF257" s="461"/>
      <c r="VZG257" s="461"/>
      <c r="VZH257" s="461"/>
      <c r="VZI257" s="461"/>
      <c r="VZJ257" s="461"/>
      <c r="VZK257" s="461"/>
      <c r="VZL257" s="461"/>
      <c r="VZM257" s="461"/>
      <c r="VZN257" s="461"/>
      <c r="VZO257" s="461"/>
      <c r="VZP257" s="461"/>
      <c r="VZQ257" s="461"/>
      <c r="VZR257" s="461"/>
      <c r="VZS257" s="461"/>
      <c r="VZT257" s="461"/>
      <c r="VZU257" s="461"/>
      <c r="VZV257" s="461"/>
      <c r="VZW257" s="461"/>
      <c r="VZX257" s="461"/>
      <c r="VZY257" s="461"/>
      <c r="VZZ257" s="461"/>
      <c r="WAA257" s="461"/>
      <c r="WAB257" s="461"/>
      <c r="WAC257" s="461"/>
      <c r="WAD257" s="461"/>
      <c r="WAE257" s="461"/>
      <c r="WAF257" s="461"/>
      <c r="WAG257" s="461"/>
      <c r="WAH257" s="461"/>
      <c r="WAI257" s="461"/>
      <c r="WAJ257" s="461"/>
      <c r="WAK257" s="461"/>
      <c r="WAL257" s="461"/>
      <c r="WAM257" s="461"/>
      <c r="WAN257" s="461"/>
      <c r="WAO257" s="461"/>
      <c r="WAP257" s="461"/>
      <c r="WAQ257" s="461"/>
      <c r="WAR257" s="461"/>
      <c r="WAS257" s="461"/>
      <c r="WAT257" s="461"/>
      <c r="WAU257" s="461"/>
      <c r="WAV257" s="461"/>
      <c r="WAW257" s="461"/>
      <c r="WAX257" s="461"/>
      <c r="WAY257" s="461"/>
      <c r="WAZ257" s="461"/>
      <c r="WBA257" s="461"/>
      <c r="WBB257" s="461"/>
      <c r="WBC257" s="461"/>
      <c r="WBD257" s="461"/>
      <c r="WBE257" s="461"/>
      <c r="WBF257" s="461"/>
      <c r="WBG257" s="461"/>
      <c r="WBH257" s="461"/>
      <c r="WBI257" s="461"/>
      <c r="WBJ257" s="461"/>
      <c r="WBK257" s="461"/>
      <c r="WBL257" s="461"/>
      <c r="WBM257" s="461"/>
      <c r="WBN257" s="461"/>
      <c r="WBO257" s="461"/>
      <c r="WBP257" s="461"/>
      <c r="WBQ257" s="461"/>
      <c r="WBR257" s="461"/>
      <c r="WBS257" s="461"/>
      <c r="WBT257" s="461"/>
      <c r="WBU257" s="461"/>
      <c r="WBV257" s="461"/>
      <c r="WBW257" s="461"/>
      <c r="WBX257" s="461"/>
      <c r="WBY257" s="461"/>
      <c r="WBZ257" s="461"/>
      <c r="WCA257" s="461"/>
      <c r="WCB257" s="461"/>
      <c r="WCC257" s="461"/>
      <c r="WCD257" s="461"/>
      <c r="WCE257" s="461"/>
      <c r="WCF257" s="461"/>
      <c r="WCG257" s="461"/>
      <c r="WCH257" s="461"/>
      <c r="WCI257" s="461"/>
      <c r="WCJ257" s="461"/>
      <c r="WCK257" s="461"/>
      <c r="WCL257" s="461"/>
      <c r="WCM257" s="461"/>
      <c r="WCN257" s="461"/>
      <c r="WCO257" s="461"/>
      <c r="WCP257" s="461"/>
      <c r="WCQ257" s="461"/>
      <c r="WCR257" s="461"/>
      <c r="WCS257" s="461"/>
      <c r="WCT257" s="461"/>
      <c r="WCU257" s="461"/>
      <c r="WCV257" s="461"/>
      <c r="WCW257" s="461"/>
      <c r="WCX257" s="461"/>
      <c r="WCY257" s="461"/>
      <c r="WCZ257" s="461"/>
      <c r="WDA257" s="461"/>
      <c r="WDB257" s="461"/>
      <c r="WDC257" s="461"/>
      <c r="WDD257" s="461"/>
      <c r="WDE257" s="461"/>
      <c r="WDF257" s="461"/>
      <c r="WDG257" s="461"/>
      <c r="WDH257" s="461"/>
      <c r="WDI257" s="461"/>
      <c r="WDJ257" s="461"/>
      <c r="WDK257" s="461"/>
      <c r="WDL257" s="461"/>
      <c r="WDM257" s="461"/>
      <c r="WDN257" s="461"/>
      <c r="WDO257" s="461"/>
      <c r="WDP257" s="461"/>
      <c r="WDQ257" s="461"/>
      <c r="WDR257" s="461"/>
      <c r="WDS257" s="461"/>
      <c r="WDT257" s="461"/>
      <c r="WDU257" s="461"/>
      <c r="WDV257" s="461"/>
      <c r="WDW257" s="461"/>
      <c r="WDX257" s="461"/>
      <c r="WDY257" s="461"/>
      <c r="WDZ257" s="461"/>
      <c r="WEA257" s="461"/>
      <c r="WEB257" s="461"/>
      <c r="WEC257" s="461"/>
      <c r="WED257" s="461"/>
      <c r="WEE257" s="461"/>
      <c r="WEF257" s="461"/>
      <c r="WEG257" s="461"/>
      <c r="WEH257" s="461"/>
      <c r="WEI257" s="461"/>
      <c r="WEJ257" s="461"/>
      <c r="WEK257" s="461"/>
      <c r="WEL257" s="461"/>
      <c r="WEM257" s="461"/>
      <c r="WEN257" s="461"/>
      <c r="WEO257" s="461"/>
      <c r="WEP257" s="461"/>
      <c r="WEQ257" s="461"/>
      <c r="WER257" s="461"/>
      <c r="WES257" s="461"/>
      <c r="WET257" s="461"/>
      <c r="WEU257" s="461"/>
      <c r="WEV257" s="461"/>
      <c r="WEW257" s="461"/>
      <c r="WEX257" s="461"/>
      <c r="WEY257" s="461"/>
      <c r="WEZ257" s="461"/>
      <c r="WFA257" s="461"/>
      <c r="WFB257" s="461"/>
      <c r="WFC257" s="461"/>
      <c r="WFD257" s="461"/>
      <c r="WFE257" s="461"/>
      <c r="WFF257" s="461"/>
      <c r="WFG257" s="461"/>
      <c r="WFH257" s="461"/>
      <c r="WFI257" s="461"/>
      <c r="WFJ257" s="461"/>
      <c r="WFK257" s="461"/>
      <c r="WFL257" s="461"/>
      <c r="WFM257" s="461"/>
      <c r="WFN257" s="461"/>
      <c r="WFO257" s="461"/>
      <c r="WFP257" s="461"/>
      <c r="WFQ257" s="461"/>
      <c r="WFR257" s="461"/>
      <c r="WFS257" s="461"/>
      <c r="WFT257" s="461"/>
      <c r="WFU257" s="461"/>
      <c r="WFV257" s="461"/>
      <c r="WFW257" s="461"/>
      <c r="WFX257" s="461"/>
      <c r="WFY257" s="461"/>
      <c r="WFZ257" s="461"/>
      <c r="WGA257" s="461"/>
      <c r="WGB257" s="461"/>
      <c r="WGC257" s="461"/>
      <c r="WGD257" s="461"/>
      <c r="WGE257" s="461"/>
      <c r="WGF257" s="461"/>
      <c r="WGG257" s="461"/>
      <c r="WGH257" s="461"/>
      <c r="WGI257" s="461"/>
      <c r="WGJ257" s="461"/>
      <c r="WGK257" s="461"/>
      <c r="WGL257" s="461"/>
      <c r="WGM257" s="461"/>
      <c r="WGN257" s="461"/>
      <c r="WGO257" s="461"/>
      <c r="WGP257" s="461"/>
      <c r="WGQ257" s="461"/>
      <c r="WGR257" s="461"/>
      <c r="WGS257" s="461"/>
      <c r="WGT257" s="461"/>
      <c r="WGU257" s="461"/>
      <c r="WGV257" s="461"/>
      <c r="WGW257" s="461"/>
      <c r="WGX257" s="461"/>
      <c r="WGY257" s="461"/>
      <c r="WGZ257" s="461"/>
      <c r="WHA257" s="461"/>
      <c r="WHB257" s="461"/>
      <c r="WHC257" s="461"/>
      <c r="WHD257" s="461"/>
      <c r="WHE257" s="461"/>
      <c r="WHF257" s="461"/>
      <c r="WHG257" s="461"/>
      <c r="WHH257" s="461"/>
      <c r="WHI257" s="461"/>
      <c r="WHJ257" s="461"/>
      <c r="WHK257" s="461"/>
      <c r="WHL257" s="461"/>
      <c r="WHM257" s="461"/>
      <c r="WHN257" s="461"/>
      <c r="WHO257" s="461"/>
      <c r="WHP257" s="461"/>
      <c r="WHQ257" s="461"/>
      <c r="WHR257" s="461"/>
      <c r="WHS257" s="461"/>
      <c r="WHT257" s="461"/>
      <c r="WHU257" s="461"/>
      <c r="WHV257" s="461"/>
      <c r="WHW257" s="461"/>
      <c r="WHX257" s="461"/>
      <c r="WHY257" s="461"/>
      <c r="WHZ257" s="461"/>
      <c r="WIA257" s="461"/>
      <c r="WIB257" s="461"/>
      <c r="WIC257" s="461"/>
      <c r="WID257" s="461"/>
      <c r="WIE257" s="461"/>
      <c r="WIF257" s="461"/>
      <c r="WIG257" s="461"/>
      <c r="WIH257" s="461"/>
      <c r="WII257" s="461"/>
      <c r="WIJ257" s="461"/>
      <c r="WIK257" s="461"/>
      <c r="WIL257" s="461"/>
      <c r="WIM257" s="461"/>
      <c r="WIN257" s="461"/>
      <c r="WIO257" s="461"/>
      <c r="WIP257" s="461"/>
      <c r="WIQ257" s="461"/>
      <c r="WIR257" s="461"/>
      <c r="WIS257" s="461"/>
      <c r="WIT257" s="461"/>
      <c r="WIU257" s="461"/>
      <c r="WIV257" s="461"/>
      <c r="WIW257" s="461"/>
      <c r="WIX257" s="461"/>
      <c r="WIY257" s="461"/>
      <c r="WIZ257" s="461"/>
      <c r="WJA257" s="461"/>
      <c r="WJB257" s="461"/>
      <c r="WJC257" s="461"/>
      <c r="WJD257" s="461"/>
      <c r="WJE257" s="461"/>
      <c r="WJF257" s="461"/>
      <c r="WJG257" s="461"/>
      <c r="WJH257" s="461"/>
      <c r="WJI257" s="461"/>
      <c r="WJJ257" s="461"/>
      <c r="WJK257" s="461"/>
      <c r="WJL257" s="461"/>
      <c r="WJM257" s="461"/>
      <c r="WJN257" s="461"/>
      <c r="WJO257" s="461"/>
      <c r="WJP257" s="461"/>
      <c r="WJQ257" s="461"/>
      <c r="WJR257" s="461"/>
      <c r="WJS257" s="461"/>
      <c r="WJT257" s="461"/>
      <c r="WJU257" s="461"/>
      <c r="WJV257" s="461"/>
      <c r="WJW257" s="461"/>
      <c r="WJX257" s="461"/>
      <c r="WJY257" s="461"/>
      <c r="WJZ257" s="461"/>
      <c r="WKA257" s="461"/>
      <c r="WKB257" s="461"/>
      <c r="WKC257" s="461"/>
      <c r="WKD257" s="461"/>
      <c r="WKE257" s="461"/>
      <c r="WKF257" s="461"/>
      <c r="WKG257" s="461"/>
      <c r="WKH257" s="461"/>
      <c r="WKI257" s="461"/>
      <c r="WKJ257" s="461"/>
      <c r="WKK257" s="461"/>
      <c r="WKL257" s="461"/>
      <c r="WKM257" s="461"/>
      <c r="WKN257" s="461"/>
      <c r="WKO257" s="461"/>
      <c r="WKP257" s="461"/>
      <c r="WKQ257" s="461"/>
      <c r="WKR257" s="461"/>
      <c r="WKS257" s="461"/>
      <c r="WKT257" s="461"/>
      <c r="WKU257" s="461"/>
      <c r="WKV257" s="461"/>
      <c r="WKW257" s="461"/>
      <c r="WKX257" s="461"/>
      <c r="WKY257" s="461"/>
      <c r="WKZ257" s="461"/>
      <c r="WLA257" s="461"/>
      <c r="WLB257" s="461"/>
      <c r="WLC257" s="461"/>
      <c r="WLD257" s="461"/>
      <c r="WLE257" s="461"/>
      <c r="WLF257" s="461"/>
      <c r="WLG257" s="461"/>
      <c r="WLH257" s="461"/>
      <c r="WLI257" s="461"/>
      <c r="WLJ257" s="461"/>
      <c r="WLK257" s="461"/>
      <c r="WLL257" s="461"/>
      <c r="WLM257" s="461"/>
      <c r="WLN257" s="461"/>
      <c r="WLO257" s="461"/>
      <c r="WLP257" s="461"/>
      <c r="WLQ257" s="461"/>
      <c r="WLR257" s="461"/>
      <c r="WLS257" s="461"/>
      <c r="WLT257" s="461"/>
      <c r="WLU257" s="461"/>
      <c r="WLV257" s="461"/>
      <c r="WLW257" s="461"/>
      <c r="WLX257" s="461"/>
      <c r="WLY257" s="461"/>
      <c r="WLZ257" s="461"/>
      <c r="WMA257" s="461"/>
      <c r="WMB257" s="461"/>
      <c r="WMC257" s="461"/>
      <c r="WMD257" s="461"/>
      <c r="WME257" s="461"/>
      <c r="WMF257" s="461"/>
      <c r="WMG257" s="461"/>
      <c r="WMH257" s="461"/>
      <c r="WMI257" s="461"/>
      <c r="WMJ257" s="461"/>
      <c r="WMK257" s="461"/>
      <c r="WML257" s="461"/>
      <c r="WMM257" s="461"/>
      <c r="WMN257" s="461"/>
      <c r="WMO257" s="461"/>
      <c r="WMP257" s="461"/>
      <c r="WMQ257" s="461"/>
      <c r="WMR257" s="461"/>
      <c r="WMS257" s="461"/>
      <c r="WMT257" s="461"/>
      <c r="WMU257" s="461"/>
      <c r="WMV257" s="461"/>
      <c r="WMW257" s="461"/>
      <c r="WMX257" s="461"/>
      <c r="WMY257" s="461"/>
      <c r="WMZ257" s="461"/>
      <c r="WNA257" s="461"/>
      <c r="WNB257" s="461"/>
      <c r="WNC257" s="461"/>
      <c r="WND257" s="461"/>
      <c r="WNE257" s="461"/>
      <c r="WNF257" s="461"/>
      <c r="WNG257" s="461"/>
      <c r="WNH257" s="461"/>
      <c r="WNI257" s="461"/>
      <c r="WNJ257" s="461"/>
      <c r="WNK257" s="461"/>
      <c r="WNL257" s="461"/>
      <c r="WNM257" s="461"/>
      <c r="WNN257" s="461"/>
      <c r="WNO257" s="461"/>
      <c r="WNP257" s="461"/>
      <c r="WNQ257" s="461"/>
      <c r="WNR257" s="461"/>
      <c r="WNS257" s="461"/>
      <c r="WNT257" s="461"/>
      <c r="WNU257" s="461"/>
      <c r="WNV257" s="461"/>
      <c r="WNW257" s="461"/>
      <c r="WNX257" s="461"/>
      <c r="WNY257" s="461"/>
      <c r="WNZ257" s="461"/>
      <c r="WOA257" s="461"/>
      <c r="WOB257" s="461"/>
      <c r="WOC257" s="461"/>
      <c r="WOD257" s="461"/>
      <c r="WOE257" s="461"/>
      <c r="WOF257" s="461"/>
      <c r="WOG257" s="461"/>
      <c r="WOH257" s="461"/>
      <c r="WOI257" s="461"/>
      <c r="WOJ257" s="461"/>
      <c r="WOK257" s="461"/>
      <c r="WOL257" s="461"/>
      <c r="WOM257" s="461"/>
      <c r="WON257" s="461"/>
      <c r="WOO257" s="461"/>
      <c r="WOP257" s="461"/>
      <c r="WOQ257" s="461"/>
      <c r="WOR257" s="461"/>
      <c r="WOS257" s="461"/>
      <c r="WOT257" s="461"/>
      <c r="WOU257" s="461"/>
      <c r="WOV257" s="461"/>
      <c r="WOW257" s="461"/>
      <c r="WOX257" s="461"/>
      <c r="WOY257" s="461"/>
      <c r="WOZ257" s="461"/>
      <c r="WPA257" s="461"/>
      <c r="WPB257" s="461"/>
      <c r="WPC257" s="461"/>
      <c r="WPD257" s="461"/>
      <c r="WPE257" s="461"/>
      <c r="WPF257" s="461"/>
      <c r="WPG257" s="461"/>
      <c r="WPH257" s="461"/>
      <c r="WPI257" s="461"/>
      <c r="WPJ257" s="461"/>
      <c r="WPK257" s="461"/>
      <c r="WPL257" s="461"/>
      <c r="WPM257" s="461"/>
      <c r="WPN257" s="461"/>
      <c r="WPO257" s="461"/>
      <c r="WPP257" s="461"/>
      <c r="WPQ257" s="461"/>
      <c r="WPR257" s="461"/>
      <c r="WPS257" s="461"/>
      <c r="WPT257" s="461"/>
      <c r="WPU257" s="461"/>
      <c r="WPV257" s="461"/>
      <c r="WPW257" s="461"/>
      <c r="WPX257" s="461"/>
      <c r="WPY257" s="461"/>
      <c r="WPZ257" s="461"/>
      <c r="WQA257" s="461"/>
      <c r="WQB257" s="461"/>
      <c r="WQC257" s="461"/>
      <c r="WQD257" s="461"/>
      <c r="WQE257" s="461"/>
      <c r="WQF257" s="461"/>
      <c r="WQG257" s="461"/>
      <c r="WQH257" s="461"/>
      <c r="WQI257" s="461"/>
      <c r="WQJ257" s="461"/>
      <c r="WQK257" s="461"/>
      <c r="WQL257" s="461"/>
      <c r="WQM257" s="461"/>
      <c r="WQN257" s="461"/>
      <c r="WQO257" s="461"/>
      <c r="WQP257" s="461"/>
      <c r="WQQ257" s="461"/>
      <c r="WQR257" s="461"/>
      <c r="WQS257" s="461"/>
      <c r="WQT257" s="461"/>
      <c r="WQU257" s="461"/>
      <c r="WQV257" s="461"/>
      <c r="WQW257" s="461"/>
      <c r="WQX257" s="461"/>
      <c r="WQY257" s="461"/>
      <c r="WQZ257" s="461"/>
      <c r="WRA257" s="461"/>
      <c r="WRB257" s="461"/>
      <c r="WRC257" s="461"/>
      <c r="WRD257" s="461"/>
      <c r="WRE257" s="461"/>
      <c r="WRF257" s="461"/>
      <c r="WRG257" s="461"/>
      <c r="WRH257" s="461"/>
      <c r="WRI257" s="461"/>
      <c r="WRJ257" s="461"/>
      <c r="WRK257" s="461"/>
      <c r="WRL257" s="461"/>
      <c r="WRM257" s="461"/>
      <c r="WRN257" s="461"/>
      <c r="WRO257" s="461"/>
      <c r="WRP257" s="461"/>
      <c r="WRQ257" s="461"/>
      <c r="WRR257" s="461"/>
      <c r="WRS257" s="461"/>
      <c r="WRT257" s="461"/>
      <c r="WRU257" s="461"/>
      <c r="WRV257" s="461"/>
      <c r="WRW257" s="461"/>
      <c r="WRX257" s="461"/>
      <c r="WRY257" s="461"/>
      <c r="WRZ257" s="461"/>
      <c r="WSA257" s="461"/>
      <c r="WSB257" s="461"/>
      <c r="WSC257" s="461"/>
      <c r="WSD257" s="461"/>
      <c r="WSE257" s="461"/>
      <c r="WSF257" s="461"/>
      <c r="WSG257" s="461"/>
      <c r="WSH257" s="461"/>
      <c r="WSI257" s="461"/>
      <c r="WSJ257" s="461"/>
      <c r="WSK257" s="461"/>
      <c r="WSL257" s="461"/>
      <c r="WSM257" s="461"/>
      <c r="WSN257" s="461"/>
      <c r="WSO257" s="461"/>
      <c r="WSP257" s="461"/>
      <c r="WSQ257" s="461"/>
      <c r="WSR257" s="461"/>
      <c r="WSS257" s="461"/>
      <c r="WST257" s="461"/>
      <c r="WSU257" s="461"/>
      <c r="WSV257" s="461"/>
      <c r="WSW257" s="461"/>
      <c r="WSX257" s="461"/>
      <c r="WSY257" s="461"/>
      <c r="WSZ257" s="461"/>
      <c r="WTA257" s="461"/>
      <c r="WTB257" s="461"/>
      <c r="WTC257" s="461"/>
      <c r="WTD257" s="461"/>
      <c r="WTE257" s="461"/>
      <c r="WTF257" s="461"/>
      <c r="WTG257" s="461"/>
      <c r="WTH257" s="461"/>
      <c r="WTI257" s="461"/>
      <c r="WTJ257" s="461"/>
      <c r="WTK257" s="461"/>
      <c r="WTL257" s="461"/>
      <c r="WTM257" s="461"/>
      <c r="WTN257" s="461"/>
      <c r="WTO257" s="461"/>
      <c r="WTP257" s="461"/>
      <c r="WTQ257" s="461"/>
      <c r="WTR257" s="461"/>
      <c r="WTS257" s="461"/>
      <c r="WTT257" s="461"/>
      <c r="WTU257" s="461"/>
      <c r="WTV257" s="461"/>
      <c r="WTW257" s="461"/>
      <c r="WTX257" s="461"/>
      <c r="WTY257" s="461"/>
      <c r="WTZ257" s="461"/>
      <c r="WUA257" s="461"/>
      <c r="WUB257" s="461"/>
      <c r="WUC257" s="461"/>
      <c r="WUD257" s="461"/>
      <c r="WUE257" s="461"/>
      <c r="WUF257" s="461"/>
      <c r="WUG257" s="461"/>
      <c r="WUH257" s="461"/>
      <c r="WUI257" s="461"/>
      <c r="WUJ257" s="461"/>
      <c r="WUK257" s="461"/>
      <c r="WUL257" s="461"/>
      <c r="WUM257" s="461"/>
      <c r="WUN257" s="461"/>
      <c r="WUO257" s="461"/>
      <c r="WUP257" s="461"/>
      <c r="WUQ257" s="461"/>
      <c r="WUR257" s="461"/>
      <c r="WUS257" s="461"/>
      <c r="WUT257" s="461"/>
      <c r="WUU257" s="461"/>
      <c r="WUV257" s="461"/>
      <c r="WUW257" s="461"/>
      <c r="WUX257" s="461"/>
      <c r="WUY257" s="461"/>
      <c r="WUZ257" s="461"/>
      <c r="WVA257" s="461"/>
      <c r="WVB257" s="461"/>
      <c r="WVC257" s="461"/>
      <c r="WVD257" s="461"/>
      <c r="WVE257" s="461"/>
      <c r="WVF257" s="461"/>
      <c r="WVG257" s="461"/>
      <c r="WVH257" s="461"/>
      <c r="WVI257" s="461"/>
      <c r="WVJ257" s="461"/>
      <c r="WVK257" s="461"/>
      <c r="WVL257" s="461"/>
      <c r="WVM257" s="461"/>
      <c r="WVN257" s="461"/>
      <c r="WVO257" s="461"/>
      <c r="WVP257" s="461"/>
      <c r="WVQ257" s="461"/>
      <c r="WVR257" s="461"/>
      <c r="WVS257" s="461"/>
      <c r="WVT257" s="461"/>
      <c r="WVU257" s="461"/>
      <c r="WVV257" s="461"/>
      <c r="WVW257" s="461"/>
    </row>
    <row r="258" spans="1:16143" ht="36" customHeight="1">
      <c r="A258" s="12">
        <v>222</v>
      </c>
      <c r="B258" s="453" t="s">
        <v>401</v>
      </c>
      <c r="C258" s="406" t="s">
        <v>10</v>
      </c>
      <c r="D258" s="403">
        <v>5252.77</v>
      </c>
      <c r="E258" s="398">
        <v>475.7440000000006</v>
      </c>
      <c r="F258" s="398">
        <v>4777.0259999999998</v>
      </c>
      <c r="G258" s="398"/>
      <c r="H258" s="422">
        <v>151834.44789099999</v>
      </c>
      <c r="I258" s="403">
        <v>7694.9069999999992</v>
      </c>
      <c r="J258" s="398">
        <v>649.65099999999893</v>
      </c>
      <c r="K258" s="398">
        <v>7045.2560000000003</v>
      </c>
      <c r="L258" s="398"/>
      <c r="M258" s="422">
        <v>222885.04361300002</v>
      </c>
      <c r="N258" s="518"/>
      <c r="S258" s="461"/>
    </row>
    <row r="259" spans="1:16143" ht="36" customHeight="1">
      <c r="A259" s="12">
        <v>223</v>
      </c>
      <c r="B259" s="514" t="s">
        <v>409</v>
      </c>
      <c r="C259" s="406" t="s">
        <v>10</v>
      </c>
      <c r="D259" s="403">
        <v>8011.8330000000005</v>
      </c>
      <c r="E259" s="398">
        <v>2.1739999999999782</v>
      </c>
      <c r="F259" s="398">
        <v>8009.6590000000006</v>
      </c>
      <c r="G259" s="398"/>
      <c r="H259" s="422">
        <v>198175.36474399999</v>
      </c>
      <c r="I259" s="403">
        <v>941.37</v>
      </c>
      <c r="J259" s="371">
        <v>0</v>
      </c>
      <c r="K259" s="398">
        <v>941.37</v>
      </c>
      <c r="L259" s="398"/>
      <c r="M259" s="422">
        <v>29660.902452999999</v>
      </c>
      <c r="N259" s="460"/>
      <c r="S259" s="461"/>
    </row>
    <row r="260" spans="1:16143" ht="33.75" customHeight="1">
      <c r="A260" s="12"/>
      <c r="B260" s="506" t="s">
        <v>20</v>
      </c>
      <c r="C260" s="506" t="s">
        <v>10</v>
      </c>
      <c r="D260" s="522">
        <v>7723407.1462000003</v>
      </c>
      <c r="E260" s="198">
        <v>370354.25879999966</v>
      </c>
      <c r="F260" s="198">
        <v>7353052.8874000004</v>
      </c>
      <c r="G260" s="198"/>
      <c r="H260" s="520">
        <v>155605463.34912252</v>
      </c>
      <c r="I260" s="565">
        <v>7632309.2379999999</v>
      </c>
      <c r="J260" s="198">
        <v>333989.91399999964</v>
      </c>
      <c r="K260" s="198">
        <v>7298319.3239999991</v>
      </c>
      <c r="L260" s="198"/>
      <c r="M260" s="520">
        <v>151880373.04934874</v>
      </c>
      <c r="N260" s="599"/>
      <c r="O260" s="461" t="s">
        <v>38</v>
      </c>
      <c r="S260" s="461"/>
    </row>
    <row r="261" spans="1:16143" ht="33.75" customHeight="1">
      <c r="A261" s="558"/>
      <c r="B261" s="507" t="s">
        <v>207</v>
      </c>
      <c r="C261" s="406" t="s">
        <v>10</v>
      </c>
      <c r="D261" s="403">
        <v>2756336.9749999996</v>
      </c>
      <c r="E261" s="398">
        <v>204531.79099999974</v>
      </c>
      <c r="F261" s="398">
        <v>2551805.1839999999</v>
      </c>
      <c r="G261" s="398"/>
      <c r="H261" s="422">
        <v>29410270.719800998</v>
      </c>
      <c r="I261" s="566">
        <v>2197800.2789999996</v>
      </c>
      <c r="J261" s="398">
        <v>168804.18299999996</v>
      </c>
      <c r="K261" s="398">
        <v>2028996.0959999997</v>
      </c>
      <c r="L261" s="398"/>
      <c r="M261" s="422">
        <v>22655120.297268</v>
      </c>
      <c r="S261" s="461"/>
    </row>
    <row r="262" spans="1:16143" ht="33.75" customHeight="1">
      <c r="A262" s="558"/>
      <c r="B262" s="507" t="s">
        <v>50</v>
      </c>
      <c r="C262" s="406" t="s">
        <v>10</v>
      </c>
      <c r="D262" s="403">
        <v>3165547.6430000002</v>
      </c>
      <c r="E262" s="398">
        <v>133163.25199999986</v>
      </c>
      <c r="F262" s="398">
        <v>3032384.3910000003</v>
      </c>
      <c r="G262" s="398"/>
      <c r="H262" s="422">
        <v>90646240.666485533</v>
      </c>
      <c r="I262" s="566">
        <v>3046925.3970000003</v>
      </c>
      <c r="J262" s="398">
        <v>125880.68700000038</v>
      </c>
      <c r="K262" s="398">
        <v>2921044.71</v>
      </c>
      <c r="L262" s="398"/>
      <c r="M262" s="422">
        <v>87664672.135561034</v>
      </c>
      <c r="N262" s="459"/>
      <c r="O262" s="518"/>
      <c r="S262" s="461"/>
    </row>
    <row r="263" spans="1:16143" ht="33.75" customHeight="1">
      <c r="A263" s="558"/>
      <c r="B263" s="507" t="s">
        <v>51</v>
      </c>
      <c r="C263" s="406" t="s">
        <v>10</v>
      </c>
      <c r="D263" s="403">
        <v>1778351.2191999992</v>
      </c>
      <c r="E263" s="403">
        <v>32323.52079999866</v>
      </c>
      <c r="F263" s="403">
        <v>1746027.6984000006</v>
      </c>
      <c r="G263" s="403"/>
      <c r="H263" s="422">
        <v>34679667.573811993</v>
      </c>
      <c r="I263" s="403">
        <v>2370942.6900000004</v>
      </c>
      <c r="J263" s="398">
        <v>39014.543000000063</v>
      </c>
      <c r="K263" s="398">
        <v>2331928.1470000003</v>
      </c>
      <c r="L263" s="280"/>
      <c r="M263" s="422">
        <v>40877095.143774711</v>
      </c>
      <c r="S263" s="461"/>
    </row>
    <row r="264" spans="1:16143" ht="33.75" customHeight="1">
      <c r="A264" s="558"/>
      <c r="B264" s="507" t="s">
        <v>306</v>
      </c>
      <c r="C264" s="406" t="s">
        <v>10</v>
      </c>
      <c r="D264" s="403">
        <v>21301.848000000002</v>
      </c>
      <c r="E264" s="403">
        <v>311.50400000000445</v>
      </c>
      <c r="F264" s="403">
        <v>20990.343999999997</v>
      </c>
      <c r="G264" s="403"/>
      <c r="H264" s="422">
        <v>789487.77625400014</v>
      </c>
      <c r="I264" s="403">
        <v>13411.179999999998</v>
      </c>
      <c r="J264" s="398">
        <v>264.92399999999907</v>
      </c>
      <c r="K264" s="398">
        <v>13146.255999999999</v>
      </c>
      <c r="L264" s="280"/>
      <c r="M264" s="398">
        <v>544361.78116999997</v>
      </c>
      <c r="S264" s="461"/>
    </row>
    <row r="265" spans="1:16143" ht="33.75" customHeight="1">
      <c r="A265" s="558"/>
      <c r="B265" s="507" t="s">
        <v>308</v>
      </c>
      <c r="C265" s="406" t="s">
        <v>10</v>
      </c>
      <c r="D265" s="567">
        <v>1869.461</v>
      </c>
      <c r="E265" s="398">
        <v>24.191000000000031</v>
      </c>
      <c r="F265" s="398">
        <v>1845.27</v>
      </c>
      <c r="G265" s="398"/>
      <c r="H265" s="422">
        <v>79796.612770000007</v>
      </c>
      <c r="I265" s="403">
        <v>3229.692</v>
      </c>
      <c r="J265" s="403">
        <v>25.577000000000226</v>
      </c>
      <c r="K265" s="403">
        <v>3204.1149999999998</v>
      </c>
      <c r="L265" s="403"/>
      <c r="M265" s="422">
        <v>139123.691575</v>
      </c>
      <c r="S265" s="461"/>
    </row>
    <row r="266" spans="1:16143" ht="33.75" customHeight="1">
      <c r="A266" s="558"/>
      <c r="B266" s="507" t="s">
        <v>309</v>
      </c>
      <c r="C266" s="406" t="s">
        <v>10</v>
      </c>
      <c r="D266" s="568">
        <v>0</v>
      </c>
      <c r="E266" s="371">
        <v>0</v>
      </c>
      <c r="F266" s="371">
        <v>0</v>
      </c>
      <c r="G266" s="371"/>
      <c r="H266" s="472">
        <v>0</v>
      </c>
      <c r="I266" s="439">
        <v>0</v>
      </c>
      <c r="J266" s="272">
        <v>0</v>
      </c>
      <c r="K266" s="272">
        <v>0</v>
      </c>
      <c r="L266" s="569"/>
      <c r="M266" s="457">
        <v>0</v>
      </c>
      <c r="N266" s="460"/>
      <c r="S266" s="461"/>
    </row>
    <row r="267" spans="1:16143" s="595" customFormat="1" ht="32.25" customHeight="1">
      <c r="A267" s="640" t="s">
        <v>423</v>
      </c>
      <c r="B267" s="640"/>
      <c r="C267" s="640"/>
      <c r="D267" s="640"/>
      <c r="E267" s="640"/>
      <c r="F267" s="640"/>
      <c r="G267" s="640"/>
      <c r="H267" s="640"/>
      <c r="I267" s="640"/>
      <c r="J267" s="640"/>
      <c r="K267" s="640"/>
      <c r="L267" s="640"/>
      <c r="M267" s="640"/>
      <c r="N267" s="288"/>
      <c r="O267" s="288"/>
      <c r="P267" s="288"/>
      <c r="Q267" s="288"/>
      <c r="R267" s="288"/>
      <c r="S267" s="596"/>
      <c r="T267" s="600"/>
      <c r="U267" s="600"/>
      <c r="V267" s="600"/>
      <c r="W267" s="600"/>
      <c r="X267" s="600"/>
      <c r="Y267" s="600"/>
      <c r="Z267" s="600"/>
      <c r="AA267" s="600"/>
      <c r="AB267" s="600"/>
      <c r="AC267" s="600"/>
      <c r="AD267" s="600"/>
      <c r="AE267" s="600"/>
      <c r="AF267" s="600"/>
      <c r="AG267" s="600"/>
      <c r="AH267" s="600"/>
      <c r="AI267" s="600"/>
      <c r="AJ267" s="600"/>
      <c r="AK267" s="600"/>
      <c r="AL267" s="600"/>
      <c r="AM267" s="600"/>
      <c r="AN267" s="600"/>
      <c r="AO267" s="600"/>
      <c r="AP267" s="600"/>
      <c r="AQ267" s="600"/>
      <c r="AR267" s="600"/>
      <c r="AS267" s="600"/>
      <c r="AT267" s="600"/>
      <c r="AU267" s="600"/>
      <c r="AV267" s="600"/>
      <c r="AW267" s="600"/>
      <c r="AX267" s="600"/>
      <c r="AY267" s="600"/>
      <c r="AZ267" s="600"/>
      <c r="BA267" s="600"/>
      <c r="BB267" s="600"/>
      <c r="BC267" s="600"/>
      <c r="BD267" s="600"/>
      <c r="BE267" s="600"/>
      <c r="BF267" s="600"/>
      <c r="BG267" s="600"/>
      <c r="BH267" s="600"/>
      <c r="BI267" s="600"/>
      <c r="BJ267" s="600"/>
      <c r="BK267" s="600"/>
      <c r="BL267" s="600"/>
      <c r="BM267" s="600"/>
      <c r="BN267" s="600"/>
      <c r="BO267" s="600"/>
      <c r="BP267" s="600"/>
      <c r="BQ267" s="600"/>
      <c r="BR267" s="600"/>
      <c r="BS267" s="600"/>
      <c r="BT267" s="600"/>
      <c r="BU267" s="600"/>
      <c r="BV267" s="600"/>
      <c r="BW267" s="600"/>
      <c r="BX267" s="600"/>
      <c r="BY267" s="600"/>
      <c r="BZ267" s="600"/>
      <c r="CA267" s="600"/>
      <c r="CB267" s="600"/>
      <c r="CC267" s="600"/>
      <c r="CD267" s="600"/>
      <c r="CE267" s="600"/>
      <c r="CF267" s="600"/>
      <c r="CG267" s="600"/>
      <c r="CH267" s="600"/>
      <c r="CI267" s="600"/>
      <c r="CJ267" s="600"/>
      <c r="CK267" s="600"/>
      <c r="CL267" s="600"/>
      <c r="CM267" s="600"/>
      <c r="CN267" s="600"/>
      <c r="CO267" s="600"/>
      <c r="CP267" s="600"/>
      <c r="CQ267" s="600"/>
      <c r="CR267" s="600"/>
      <c r="CS267" s="600"/>
      <c r="CT267" s="600"/>
      <c r="CU267" s="600"/>
      <c r="CV267" s="600"/>
      <c r="CW267" s="600"/>
      <c r="CX267" s="600"/>
      <c r="CY267" s="600"/>
      <c r="CZ267" s="600"/>
      <c r="DA267" s="600"/>
      <c r="DB267" s="600"/>
      <c r="DC267" s="600"/>
      <c r="DD267" s="600"/>
      <c r="DE267" s="600"/>
      <c r="DF267" s="600"/>
      <c r="DG267" s="600"/>
      <c r="DH267" s="600"/>
      <c r="DI267" s="600"/>
      <c r="DJ267" s="600"/>
      <c r="DK267" s="600"/>
      <c r="DL267" s="600"/>
      <c r="DM267" s="600"/>
      <c r="DN267" s="600"/>
      <c r="DO267" s="600"/>
      <c r="DP267" s="600"/>
      <c r="DQ267" s="600"/>
      <c r="DR267" s="600"/>
      <c r="DS267" s="600"/>
      <c r="DT267" s="600"/>
      <c r="DU267" s="600"/>
      <c r="DV267" s="600"/>
      <c r="DW267" s="600"/>
      <c r="DX267" s="600"/>
      <c r="DY267" s="600"/>
      <c r="DZ267" s="600"/>
      <c r="EA267" s="600"/>
      <c r="EB267" s="600"/>
      <c r="EC267" s="600"/>
      <c r="ED267" s="600"/>
      <c r="EE267" s="600"/>
      <c r="EF267" s="600"/>
      <c r="EG267" s="600"/>
      <c r="EH267" s="600"/>
      <c r="EI267" s="600"/>
      <c r="EJ267" s="600"/>
      <c r="EK267" s="600"/>
      <c r="EL267" s="600"/>
      <c r="EM267" s="600"/>
      <c r="EN267" s="600"/>
      <c r="EO267" s="600"/>
      <c r="EP267" s="600"/>
      <c r="EQ267" s="600"/>
      <c r="ER267" s="600"/>
      <c r="ES267" s="600"/>
      <c r="ET267" s="600"/>
      <c r="EU267" s="600"/>
      <c r="EV267" s="600"/>
      <c r="EW267" s="600"/>
      <c r="EX267" s="600"/>
      <c r="EY267" s="600"/>
      <c r="EZ267" s="600"/>
      <c r="FA267" s="600"/>
      <c r="FB267" s="600"/>
      <c r="FC267" s="600"/>
      <c r="FD267" s="600"/>
      <c r="FE267" s="600"/>
      <c r="FF267" s="600"/>
      <c r="FG267" s="600"/>
      <c r="FH267" s="600"/>
      <c r="FI267" s="600"/>
      <c r="FJ267" s="600"/>
      <c r="FK267" s="600"/>
      <c r="FL267" s="600"/>
      <c r="FM267" s="600"/>
      <c r="FN267" s="600"/>
      <c r="FO267" s="600"/>
      <c r="FP267" s="600"/>
      <c r="FQ267" s="600"/>
      <c r="FR267" s="600"/>
      <c r="FS267" s="600"/>
      <c r="FT267" s="600"/>
      <c r="FU267" s="600"/>
      <c r="FV267" s="600"/>
      <c r="FW267" s="600"/>
      <c r="FX267" s="600"/>
      <c r="FY267" s="600"/>
      <c r="FZ267" s="600"/>
      <c r="GA267" s="600"/>
      <c r="GB267" s="600"/>
      <c r="GC267" s="600"/>
      <c r="GD267" s="600"/>
      <c r="GE267" s="600"/>
      <c r="GF267" s="600"/>
      <c r="GG267" s="600"/>
      <c r="GH267" s="600"/>
      <c r="GI267" s="600"/>
      <c r="GJ267" s="600"/>
      <c r="GK267" s="600"/>
      <c r="GL267" s="600"/>
      <c r="GM267" s="600"/>
      <c r="GN267" s="600"/>
      <c r="GO267" s="600"/>
      <c r="GP267" s="600"/>
      <c r="GQ267" s="600"/>
      <c r="GR267" s="600"/>
      <c r="GS267" s="600"/>
      <c r="GT267" s="600"/>
      <c r="GU267" s="600"/>
      <c r="GV267" s="600"/>
      <c r="GW267" s="600"/>
      <c r="GX267" s="600"/>
      <c r="GY267" s="600"/>
      <c r="GZ267" s="600"/>
      <c r="HA267" s="600"/>
      <c r="HB267" s="600"/>
      <c r="HC267" s="600"/>
      <c r="HD267" s="600"/>
      <c r="HE267" s="600"/>
      <c r="HF267" s="600"/>
      <c r="HG267" s="600"/>
      <c r="HH267" s="600"/>
      <c r="HI267" s="600"/>
      <c r="HJ267" s="600"/>
      <c r="HK267" s="600"/>
      <c r="HL267" s="600"/>
      <c r="HM267" s="600"/>
      <c r="HN267" s="600"/>
      <c r="HO267" s="600"/>
      <c r="HP267" s="600"/>
      <c r="HQ267" s="600"/>
      <c r="HR267" s="600"/>
      <c r="HS267" s="600"/>
      <c r="HT267" s="600"/>
      <c r="HU267" s="600"/>
      <c r="HV267" s="600"/>
      <c r="HW267" s="600"/>
      <c r="HX267" s="600"/>
      <c r="HY267" s="600"/>
      <c r="HZ267" s="600"/>
      <c r="IA267" s="600"/>
      <c r="IB267" s="600"/>
      <c r="IC267" s="600"/>
      <c r="ID267" s="600"/>
      <c r="IE267" s="600"/>
      <c r="IF267" s="600"/>
      <c r="IG267" s="600"/>
      <c r="IH267" s="600"/>
      <c r="II267" s="600"/>
      <c r="IJ267" s="600"/>
      <c r="IK267" s="600"/>
      <c r="IL267" s="600"/>
      <c r="IM267" s="600"/>
      <c r="IN267" s="600"/>
      <c r="IO267" s="600"/>
      <c r="IP267" s="600"/>
      <c r="IQ267" s="600"/>
      <c r="IR267" s="600"/>
      <c r="IS267" s="600"/>
      <c r="IT267" s="600"/>
      <c r="IU267" s="600"/>
      <c r="IV267" s="600"/>
      <c r="IW267" s="600"/>
      <c r="IX267" s="600"/>
      <c r="IY267" s="600"/>
      <c r="IZ267" s="600"/>
      <c r="JA267" s="600"/>
      <c r="JB267" s="600"/>
      <c r="JC267" s="600"/>
      <c r="JD267" s="600"/>
      <c r="JE267" s="600"/>
      <c r="JF267" s="600"/>
      <c r="JG267" s="600"/>
      <c r="JH267" s="600"/>
      <c r="JI267" s="600"/>
      <c r="JJ267" s="600"/>
      <c r="JK267" s="600"/>
      <c r="JL267" s="600"/>
      <c r="JM267" s="600"/>
      <c r="JN267" s="600"/>
      <c r="JO267" s="600"/>
      <c r="JP267" s="600"/>
      <c r="JQ267" s="600"/>
      <c r="JR267" s="600"/>
      <c r="JS267" s="600"/>
      <c r="JT267" s="600"/>
      <c r="JU267" s="600"/>
      <c r="JV267" s="600"/>
      <c r="JW267" s="600"/>
      <c r="JX267" s="600"/>
      <c r="JY267" s="600"/>
      <c r="JZ267" s="600"/>
      <c r="KA267" s="600"/>
      <c r="KB267" s="600"/>
      <c r="KC267" s="600"/>
      <c r="KD267" s="600"/>
      <c r="KE267" s="600"/>
      <c r="KF267" s="600"/>
      <c r="KG267" s="600"/>
      <c r="KH267" s="600"/>
      <c r="KI267" s="600"/>
      <c r="KJ267" s="600"/>
      <c r="KK267" s="600"/>
      <c r="KL267" s="600"/>
      <c r="KM267" s="600"/>
      <c r="KN267" s="600"/>
      <c r="KO267" s="600"/>
      <c r="KP267" s="600"/>
      <c r="KQ267" s="600"/>
      <c r="KR267" s="600"/>
      <c r="KS267" s="600"/>
      <c r="KT267" s="600"/>
      <c r="KU267" s="600"/>
      <c r="KV267" s="600"/>
      <c r="KW267" s="600"/>
      <c r="KX267" s="600"/>
      <c r="KY267" s="600"/>
      <c r="KZ267" s="600"/>
      <c r="LA267" s="600"/>
      <c r="LB267" s="600"/>
      <c r="LC267" s="600"/>
      <c r="LD267" s="600"/>
      <c r="LE267" s="600"/>
      <c r="LF267" s="600"/>
      <c r="LG267" s="600"/>
      <c r="LH267" s="600"/>
      <c r="LI267" s="600"/>
      <c r="LJ267" s="600"/>
      <c r="LK267" s="600"/>
      <c r="LL267" s="600"/>
      <c r="LM267" s="600"/>
      <c r="LN267" s="600"/>
      <c r="LO267" s="600"/>
      <c r="LP267" s="600"/>
      <c r="LQ267" s="600"/>
      <c r="LR267" s="600"/>
      <c r="LS267" s="600"/>
      <c r="LT267" s="600"/>
      <c r="LU267" s="600"/>
      <c r="LV267" s="600"/>
      <c r="LW267" s="600"/>
      <c r="LX267" s="600"/>
      <c r="LY267" s="600"/>
      <c r="LZ267" s="600"/>
      <c r="MA267" s="600"/>
      <c r="MB267" s="600"/>
      <c r="MC267" s="600"/>
      <c r="MD267" s="600"/>
      <c r="ME267" s="600"/>
      <c r="MF267" s="600"/>
      <c r="MG267" s="600"/>
      <c r="MH267" s="600"/>
      <c r="MI267" s="600"/>
      <c r="MJ267" s="600"/>
      <c r="MK267" s="600"/>
      <c r="ML267" s="600"/>
      <c r="MM267" s="600"/>
      <c r="MN267" s="600"/>
      <c r="MO267" s="600"/>
      <c r="MP267" s="600"/>
      <c r="MQ267" s="600"/>
      <c r="MR267" s="600"/>
      <c r="MS267" s="600"/>
      <c r="MT267" s="600"/>
      <c r="MU267" s="600"/>
      <c r="MV267" s="600"/>
      <c r="MW267" s="600"/>
      <c r="MX267" s="600"/>
      <c r="MY267" s="600"/>
      <c r="MZ267" s="600"/>
      <c r="NA267" s="600"/>
      <c r="NB267" s="600"/>
      <c r="NC267" s="600"/>
      <c r="ND267" s="600"/>
      <c r="NE267" s="600"/>
      <c r="NF267" s="600"/>
      <c r="NG267" s="600"/>
      <c r="NH267" s="600"/>
      <c r="NI267" s="600"/>
      <c r="NJ267" s="600"/>
      <c r="NK267" s="600"/>
      <c r="NL267" s="600"/>
      <c r="NM267" s="600"/>
      <c r="NN267" s="600"/>
      <c r="NO267" s="600"/>
      <c r="NP267" s="600"/>
      <c r="NQ267" s="600"/>
      <c r="NR267" s="600"/>
      <c r="NS267" s="600"/>
      <c r="NT267" s="600"/>
      <c r="NU267" s="600"/>
      <c r="NV267" s="600"/>
      <c r="NW267" s="600"/>
      <c r="NX267" s="600"/>
      <c r="NY267" s="600"/>
      <c r="NZ267" s="600"/>
      <c r="OA267" s="600"/>
      <c r="OB267" s="600"/>
      <c r="OC267" s="600"/>
      <c r="OD267" s="600"/>
      <c r="OE267" s="600"/>
      <c r="OF267" s="600"/>
      <c r="OG267" s="600"/>
      <c r="OH267" s="600"/>
      <c r="OI267" s="600"/>
      <c r="OJ267" s="600"/>
      <c r="OK267" s="600"/>
      <c r="OL267" s="600"/>
      <c r="OM267" s="600"/>
      <c r="ON267" s="600"/>
      <c r="OO267" s="600"/>
      <c r="OP267" s="600"/>
      <c r="OQ267" s="600"/>
      <c r="OR267" s="600"/>
      <c r="OS267" s="600"/>
      <c r="OT267" s="600"/>
      <c r="OU267" s="600"/>
      <c r="OV267" s="600"/>
      <c r="OW267" s="600"/>
      <c r="OX267" s="600"/>
      <c r="OY267" s="600"/>
      <c r="OZ267" s="600"/>
      <c r="PA267" s="600"/>
      <c r="PB267" s="600"/>
      <c r="PC267" s="600"/>
      <c r="PD267" s="600"/>
      <c r="PE267" s="600"/>
      <c r="PF267" s="600"/>
      <c r="PG267" s="600"/>
      <c r="PH267" s="600"/>
      <c r="PI267" s="600"/>
      <c r="PJ267" s="600"/>
      <c r="PK267" s="600"/>
      <c r="PL267" s="600"/>
      <c r="PM267" s="600"/>
      <c r="PN267" s="600"/>
      <c r="PO267" s="600"/>
      <c r="PP267" s="600"/>
      <c r="PQ267" s="600"/>
      <c r="PR267" s="600"/>
      <c r="PS267" s="600"/>
      <c r="PT267" s="600"/>
      <c r="PU267" s="600"/>
      <c r="PV267" s="600"/>
      <c r="PW267" s="600"/>
      <c r="PX267" s="600"/>
      <c r="PY267" s="600"/>
      <c r="PZ267" s="600"/>
      <c r="QA267" s="600"/>
      <c r="QB267" s="600"/>
      <c r="QC267" s="600"/>
      <c r="QD267" s="600"/>
      <c r="QE267" s="600"/>
      <c r="QF267" s="600"/>
      <c r="QG267" s="600"/>
      <c r="QH267" s="600"/>
      <c r="QI267" s="600"/>
      <c r="QJ267" s="600"/>
      <c r="QK267" s="600"/>
      <c r="QL267" s="600"/>
      <c r="QM267" s="600"/>
      <c r="QN267" s="600"/>
      <c r="QO267" s="600"/>
      <c r="QP267" s="600"/>
      <c r="QQ267" s="600"/>
      <c r="QR267" s="600"/>
      <c r="QS267" s="600"/>
      <c r="QT267" s="600"/>
      <c r="QU267" s="600"/>
      <c r="QV267" s="600"/>
      <c r="QW267" s="600"/>
      <c r="QX267" s="600"/>
      <c r="QY267" s="600"/>
      <c r="QZ267" s="600"/>
      <c r="RA267" s="600"/>
      <c r="RB267" s="600"/>
      <c r="RC267" s="600"/>
      <c r="RD267" s="600"/>
      <c r="RE267" s="600"/>
      <c r="RF267" s="600"/>
      <c r="RG267" s="600"/>
      <c r="RH267" s="600"/>
      <c r="RI267" s="600"/>
      <c r="RJ267" s="600"/>
      <c r="RK267" s="600"/>
      <c r="RL267" s="600"/>
      <c r="RM267" s="600"/>
      <c r="RN267" s="600"/>
      <c r="RO267" s="600"/>
      <c r="RP267" s="600"/>
      <c r="RQ267" s="600"/>
      <c r="RR267" s="600"/>
      <c r="RS267" s="600"/>
      <c r="RT267" s="600"/>
      <c r="RU267" s="600"/>
      <c r="RV267" s="600"/>
      <c r="RW267" s="600"/>
      <c r="RX267" s="600"/>
      <c r="RY267" s="600"/>
      <c r="RZ267" s="600"/>
      <c r="SA267" s="600"/>
      <c r="SB267" s="600"/>
      <c r="SC267" s="600"/>
      <c r="SD267" s="600"/>
      <c r="SE267" s="600"/>
      <c r="SF267" s="600"/>
      <c r="SG267" s="600"/>
      <c r="SH267" s="600"/>
      <c r="SI267" s="600"/>
      <c r="SJ267" s="600"/>
      <c r="SK267" s="600"/>
      <c r="SL267" s="600"/>
      <c r="SM267" s="600"/>
      <c r="SN267" s="600"/>
      <c r="SO267" s="600"/>
      <c r="SP267" s="600"/>
      <c r="SQ267" s="600"/>
      <c r="SR267" s="600"/>
      <c r="SS267" s="600"/>
      <c r="ST267" s="600"/>
      <c r="SU267" s="600"/>
      <c r="SV267" s="600"/>
      <c r="SW267" s="600"/>
      <c r="SX267" s="600"/>
      <c r="SY267" s="600"/>
      <c r="SZ267" s="600"/>
      <c r="TA267" s="600"/>
      <c r="TB267" s="600"/>
      <c r="TC267" s="600"/>
      <c r="TD267" s="600"/>
      <c r="TE267" s="600"/>
      <c r="TF267" s="600"/>
      <c r="TG267" s="600"/>
      <c r="TH267" s="600"/>
      <c r="TI267" s="600"/>
      <c r="TJ267" s="600"/>
      <c r="TK267" s="600"/>
      <c r="TL267" s="600"/>
      <c r="TM267" s="600"/>
      <c r="TN267" s="600"/>
      <c r="TO267" s="600"/>
      <c r="TP267" s="600"/>
      <c r="TQ267" s="600"/>
      <c r="TR267" s="600"/>
      <c r="TS267" s="600"/>
      <c r="TT267" s="600"/>
      <c r="TU267" s="600"/>
      <c r="TV267" s="600"/>
      <c r="TW267" s="600"/>
      <c r="TX267" s="600"/>
      <c r="TY267" s="600"/>
      <c r="TZ267" s="600"/>
      <c r="UA267" s="600"/>
      <c r="UB267" s="600"/>
      <c r="UC267" s="600"/>
      <c r="UD267" s="600"/>
      <c r="UE267" s="600"/>
      <c r="UF267" s="600"/>
      <c r="UG267" s="600"/>
      <c r="UH267" s="600"/>
      <c r="UI267" s="600"/>
      <c r="UJ267" s="600"/>
      <c r="UK267" s="600"/>
      <c r="UL267" s="600"/>
      <c r="UM267" s="600"/>
      <c r="UN267" s="600"/>
      <c r="UO267" s="600"/>
      <c r="UP267" s="600"/>
      <c r="UQ267" s="600"/>
      <c r="UR267" s="600"/>
      <c r="US267" s="600"/>
      <c r="UT267" s="600"/>
      <c r="UU267" s="600"/>
      <c r="UV267" s="600"/>
      <c r="UW267" s="600"/>
      <c r="UX267" s="600"/>
      <c r="UY267" s="600"/>
      <c r="UZ267" s="600"/>
      <c r="VA267" s="600"/>
      <c r="VB267" s="600"/>
      <c r="VC267" s="600"/>
      <c r="VD267" s="600"/>
      <c r="VE267" s="600"/>
      <c r="VF267" s="600"/>
      <c r="VG267" s="600"/>
      <c r="VH267" s="600"/>
      <c r="VI267" s="600"/>
      <c r="VJ267" s="600"/>
      <c r="VK267" s="600"/>
      <c r="VL267" s="600"/>
      <c r="VM267" s="600"/>
      <c r="VN267" s="600"/>
      <c r="VO267" s="600"/>
      <c r="VP267" s="600"/>
      <c r="VQ267" s="600"/>
      <c r="VR267" s="600"/>
      <c r="VS267" s="600"/>
      <c r="VT267" s="600"/>
      <c r="VU267" s="600"/>
      <c r="VV267" s="600"/>
      <c r="VW267" s="600"/>
      <c r="VX267" s="600"/>
      <c r="VY267" s="600"/>
      <c r="VZ267" s="600"/>
      <c r="WA267" s="600"/>
      <c r="WB267" s="600"/>
      <c r="WC267" s="600"/>
      <c r="WD267" s="600"/>
      <c r="WE267" s="600"/>
      <c r="WF267" s="600"/>
      <c r="WG267" s="600"/>
      <c r="WH267" s="600"/>
      <c r="WI267" s="600"/>
      <c r="WJ267" s="600"/>
      <c r="WK267" s="600"/>
      <c r="WL267" s="600"/>
      <c r="WM267" s="600"/>
      <c r="WN267" s="600"/>
      <c r="WO267" s="600"/>
      <c r="WP267" s="600"/>
      <c r="WQ267" s="600"/>
      <c r="WR267" s="600"/>
      <c r="WS267" s="600"/>
      <c r="WT267" s="600"/>
      <c r="WU267" s="600"/>
      <c r="WV267" s="600"/>
      <c r="WW267" s="600"/>
      <c r="WX267" s="600"/>
      <c r="WY267" s="600"/>
      <c r="WZ267" s="600"/>
      <c r="XA267" s="600"/>
      <c r="XB267" s="600"/>
      <c r="XC267" s="600"/>
      <c r="XD267" s="600"/>
      <c r="XE267" s="600"/>
      <c r="XF267" s="600"/>
      <c r="XG267" s="600"/>
      <c r="XH267" s="600"/>
      <c r="XI267" s="600"/>
      <c r="XJ267" s="600"/>
      <c r="XK267" s="600"/>
      <c r="XL267" s="600"/>
      <c r="XM267" s="600"/>
      <c r="XN267" s="600"/>
      <c r="XO267" s="600"/>
      <c r="XP267" s="600"/>
      <c r="XQ267" s="600"/>
      <c r="XR267" s="600"/>
      <c r="XS267" s="600"/>
      <c r="XT267" s="600"/>
      <c r="XU267" s="600"/>
      <c r="XV267" s="600"/>
      <c r="XW267" s="600"/>
      <c r="XX267" s="600"/>
      <c r="XY267" s="600"/>
      <c r="XZ267" s="600"/>
      <c r="YA267" s="600"/>
      <c r="YB267" s="600"/>
      <c r="YC267" s="600"/>
      <c r="YD267" s="600"/>
      <c r="YE267" s="600"/>
      <c r="YF267" s="600"/>
      <c r="YG267" s="600"/>
      <c r="YH267" s="600"/>
      <c r="YI267" s="600"/>
      <c r="YJ267" s="600"/>
      <c r="YK267" s="600"/>
      <c r="YL267" s="600"/>
      <c r="YM267" s="600"/>
      <c r="YN267" s="600"/>
      <c r="YO267" s="600"/>
      <c r="YP267" s="600"/>
      <c r="YQ267" s="600"/>
      <c r="YR267" s="600"/>
      <c r="YS267" s="600"/>
      <c r="YT267" s="600"/>
      <c r="YU267" s="600"/>
      <c r="YV267" s="600"/>
      <c r="YW267" s="600"/>
      <c r="YX267" s="600"/>
      <c r="YY267" s="600"/>
      <c r="YZ267" s="600"/>
      <c r="ZA267" s="600"/>
      <c r="ZB267" s="600"/>
      <c r="ZC267" s="600"/>
      <c r="ZD267" s="600"/>
      <c r="ZE267" s="600"/>
      <c r="ZF267" s="600"/>
      <c r="ZG267" s="600"/>
      <c r="ZH267" s="600"/>
      <c r="ZI267" s="600"/>
      <c r="ZJ267" s="600"/>
      <c r="ZK267" s="600"/>
      <c r="ZL267" s="600"/>
      <c r="ZM267" s="600"/>
      <c r="ZN267" s="600"/>
      <c r="ZO267" s="600"/>
      <c r="ZP267" s="600"/>
      <c r="ZQ267" s="600"/>
      <c r="ZR267" s="600"/>
      <c r="ZS267" s="600"/>
      <c r="ZT267" s="600"/>
      <c r="ZU267" s="600"/>
      <c r="ZV267" s="600"/>
      <c r="ZW267" s="600"/>
      <c r="ZX267" s="600"/>
      <c r="ZY267" s="600"/>
      <c r="ZZ267" s="600"/>
      <c r="AAA267" s="600"/>
      <c r="AAB267" s="600"/>
      <c r="AAC267" s="600"/>
      <c r="AAD267" s="600"/>
      <c r="AAE267" s="600"/>
      <c r="AAF267" s="600"/>
      <c r="AAG267" s="600"/>
      <c r="AAH267" s="600"/>
      <c r="AAI267" s="600"/>
      <c r="AAJ267" s="600"/>
      <c r="AAK267" s="600"/>
      <c r="AAL267" s="600"/>
      <c r="AAM267" s="600"/>
      <c r="AAN267" s="600"/>
      <c r="AAO267" s="600"/>
      <c r="AAP267" s="600"/>
      <c r="AAQ267" s="600"/>
      <c r="AAR267" s="600"/>
      <c r="AAS267" s="600"/>
      <c r="AAT267" s="600"/>
      <c r="AAU267" s="600"/>
      <c r="AAV267" s="600"/>
      <c r="AAW267" s="600"/>
      <c r="AAX267" s="600"/>
      <c r="AAY267" s="600"/>
      <c r="AAZ267" s="600"/>
      <c r="ABA267" s="600"/>
      <c r="ABB267" s="600"/>
      <c r="ABC267" s="600"/>
      <c r="ABD267" s="600"/>
      <c r="ABE267" s="600"/>
      <c r="ABF267" s="600"/>
      <c r="ABG267" s="600"/>
      <c r="ABH267" s="600"/>
      <c r="ABI267" s="600"/>
      <c r="ABJ267" s="600"/>
      <c r="ABK267" s="600"/>
      <c r="ABL267" s="600"/>
      <c r="ABM267" s="600"/>
      <c r="ABN267" s="600"/>
      <c r="ABO267" s="600"/>
      <c r="ABP267" s="600"/>
      <c r="ABQ267" s="600"/>
      <c r="ABR267" s="600"/>
      <c r="ABS267" s="600"/>
      <c r="ABT267" s="600"/>
      <c r="ABU267" s="600"/>
      <c r="ABV267" s="600"/>
      <c r="ABW267" s="600"/>
      <c r="ABX267" s="600"/>
      <c r="ABY267" s="600"/>
      <c r="ABZ267" s="600"/>
      <c r="ACA267" s="600"/>
      <c r="ACB267" s="600"/>
      <c r="ACC267" s="600"/>
      <c r="ACD267" s="600"/>
      <c r="ACE267" s="600"/>
      <c r="ACF267" s="600"/>
      <c r="ACG267" s="600"/>
      <c r="ACH267" s="600"/>
      <c r="ACI267" s="600"/>
      <c r="ACJ267" s="600"/>
      <c r="ACK267" s="600"/>
      <c r="ACL267" s="600"/>
      <c r="ACM267" s="600"/>
      <c r="ACN267" s="600"/>
      <c r="ACO267" s="600"/>
      <c r="ACP267" s="600"/>
      <c r="ACQ267" s="600"/>
      <c r="ACR267" s="600"/>
      <c r="ACS267" s="600"/>
      <c r="ACT267" s="600"/>
      <c r="ACU267" s="600"/>
      <c r="ACV267" s="600"/>
      <c r="ACW267" s="600"/>
      <c r="ACX267" s="600"/>
      <c r="ACY267" s="600"/>
      <c r="ACZ267" s="600"/>
      <c r="ADA267" s="600"/>
      <c r="ADB267" s="600"/>
      <c r="ADC267" s="600"/>
      <c r="ADD267" s="600"/>
      <c r="ADE267" s="600"/>
      <c r="ADF267" s="600"/>
      <c r="ADG267" s="600"/>
      <c r="ADH267" s="600"/>
      <c r="ADI267" s="600"/>
      <c r="ADJ267" s="600"/>
      <c r="ADK267" s="600"/>
      <c r="ADL267" s="600"/>
      <c r="ADM267" s="600"/>
      <c r="ADN267" s="600"/>
      <c r="ADO267" s="600"/>
      <c r="ADP267" s="600"/>
      <c r="ADQ267" s="600"/>
      <c r="ADR267" s="600"/>
      <c r="ADS267" s="600"/>
      <c r="ADT267" s="600"/>
      <c r="ADU267" s="600"/>
      <c r="ADV267" s="600"/>
      <c r="ADW267" s="600"/>
      <c r="ADX267" s="600"/>
      <c r="ADY267" s="600"/>
      <c r="ADZ267" s="600"/>
      <c r="AEA267" s="600"/>
      <c r="AEB267" s="600"/>
      <c r="AEC267" s="600"/>
      <c r="AED267" s="600"/>
      <c r="AEE267" s="600"/>
      <c r="AEF267" s="600"/>
      <c r="AEG267" s="600"/>
      <c r="AEH267" s="600"/>
      <c r="AEI267" s="600"/>
      <c r="AEJ267" s="600"/>
      <c r="AEK267" s="600"/>
      <c r="AEL267" s="600"/>
      <c r="AEM267" s="600"/>
      <c r="AEN267" s="600"/>
      <c r="AEO267" s="600"/>
      <c r="AEP267" s="600"/>
      <c r="AEQ267" s="600"/>
      <c r="AER267" s="600"/>
      <c r="AES267" s="600"/>
      <c r="AET267" s="600"/>
      <c r="AEU267" s="600"/>
      <c r="AEV267" s="600"/>
      <c r="AEW267" s="600"/>
      <c r="AEX267" s="600"/>
      <c r="AEY267" s="600"/>
      <c r="AEZ267" s="600"/>
      <c r="AFA267" s="600"/>
      <c r="AFB267" s="600"/>
      <c r="AFC267" s="600"/>
      <c r="AFD267" s="600"/>
      <c r="AFE267" s="600"/>
      <c r="AFF267" s="600"/>
      <c r="AFG267" s="600"/>
      <c r="AFH267" s="600"/>
      <c r="AFI267" s="600"/>
      <c r="AFJ267" s="600"/>
      <c r="AFK267" s="600"/>
      <c r="AFL267" s="600"/>
      <c r="AFM267" s="600"/>
      <c r="AFN267" s="600"/>
      <c r="AFO267" s="600"/>
      <c r="AFP267" s="600"/>
      <c r="AFQ267" s="600"/>
      <c r="AFR267" s="600"/>
      <c r="AFS267" s="600"/>
      <c r="AFT267" s="600"/>
      <c r="AFU267" s="600"/>
      <c r="AFV267" s="600"/>
      <c r="AFW267" s="600"/>
      <c r="AFX267" s="600"/>
      <c r="AFY267" s="600"/>
      <c r="AFZ267" s="600"/>
      <c r="AGA267" s="600"/>
      <c r="AGB267" s="600"/>
      <c r="AGC267" s="600"/>
      <c r="AGD267" s="600"/>
      <c r="AGE267" s="600"/>
      <c r="AGF267" s="600"/>
      <c r="AGG267" s="600"/>
      <c r="AGH267" s="600"/>
      <c r="AGI267" s="600"/>
      <c r="AGJ267" s="600"/>
      <c r="AGK267" s="600"/>
      <c r="AGL267" s="600"/>
      <c r="AGM267" s="600"/>
      <c r="AGN267" s="600"/>
      <c r="AGO267" s="600"/>
      <c r="AGP267" s="600"/>
      <c r="AGQ267" s="600"/>
      <c r="AGR267" s="600"/>
      <c r="AGS267" s="600"/>
      <c r="AGT267" s="600"/>
      <c r="AGU267" s="600"/>
      <c r="AGV267" s="600"/>
      <c r="AGW267" s="600"/>
      <c r="AGX267" s="600"/>
      <c r="AGY267" s="600"/>
      <c r="AGZ267" s="600"/>
      <c r="AHA267" s="600"/>
      <c r="AHB267" s="600"/>
      <c r="AHC267" s="600"/>
      <c r="AHD267" s="600"/>
      <c r="AHE267" s="600"/>
      <c r="AHF267" s="600"/>
      <c r="AHG267" s="600"/>
      <c r="AHH267" s="600"/>
      <c r="AHI267" s="600"/>
      <c r="AHJ267" s="600"/>
      <c r="AHK267" s="600"/>
      <c r="AHL267" s="600"/>
      <c r="AHM267" s="600"/>
      <c r="AHN267" s="600"/>
      <c r="AHO267" s="600"/>
      <c r="AHP267" s="600"/>
      <c r="AHQ267" s="600"/>
      <c r="AHR267" s="600"/>
      <c r="AHS267" s="600"/>
      <c r="AHT267" s="600"/>
      <c r="AHU267" s="600"/>
      <c r="AHV267" s="600"/>
      <c r="AHW267" s="600"/>
      <c r="AHX267" s="600"/>
      <c r="AHY267" s="600"/>
      <c r="AHZ267" s="600"/>
      <c r="AIA267" s="600"/>
      <c r="AIB267" s="600"/>
      <c r="AIC267" s="600"/>
      <c r="AID267" s="600"/>
      <c r="AIE267" s="600"/>
      <c r="AIF267" s="600"/>
      <c r="AIG267" s="600"/>
      <c r="AIH267" s="600"/>
      <c r="AII267" s="600"/>
      <c r="AIJ267" s="600"/>
      <c r="AIK267" s="600"/>
      <c r="AIL267" s="600"/>
      <c r="AIM267" s="600"/>
      <c r="AIN267" s="600"/>
      <c r="AIO267" s="600"/>
      <c r="AIP267" s="600"/>
      <c r="AIQ267" s="600"/>
      <c r="AIR267" s="600"/>
      <c r="AIS267" s="600"/>
      <c r="AIT267" s="600"/>
      <c r="AIU267" s="600"/>
      <c r="AIV267" s="600"/>
      <c r="AIW267" s="600"/>
      <c r="AIX267" s="600"/>
      <c r="AIY267" s="600"/>
      <c r="AIZ267" s="600"/>
      <c r="AJA267" s="600"/>
      <c r="AJB267" s="600"/>
      <c r="AJC267" s="600"/>
      <c r="AJD267" s="600"/>
      <c r="AJE267" s="600"/>
      <c r="AJF267" s="600"/>
      <c r="AJG267" s="600"/>
      <c r="AJH267" s="600"/>
      <c r="AJI267" s="600"/>
      <c r="AJJ267" s="600"/>
      <c r="AJK267" s="600"/>
      <c r="AJL267" s="600"/>
      <c r="AJM267" s="600"/>
      <c r="AJN267" s="600"/>
      <c r="AJO267" s="600"/>
      <c r="AJP267" s="600"/>
      <c r="AJQ267" s="600"/>
      <c r="AJR267" s="600"/>
      <c r="AJS267" s="600"/>
      <c r="AJT267" s="600"/>
      <c r="AJU267" s="600"/>
      <c r="AJV267" s="600"/>
      <c r="AJW267" s="600"/>
      <c r="AJX267" s="600"/>
      <c r="AJY267" s="600"/>
      <c r="AJZ267" s="600"/>
      <c r="AKA267" s="600"/>
      <c r="AKB267" s="600"/>
      <c r="AKC267" s="600"/>
      <c r="AKD267" s="600"/>
      <c r="AKE267" s="600"/>
      <c r="AKF267" s="600"/>
      <c r="AKG267" s="600"/>
      <c r="AKH267" s="600"/>
      <c r="AKI267" s="600"/>
      <c r="AKJ267" s="600"/>
      <c r="AKK267" s="600"/>
      <c r="AKL267" s="600"/>
      <c r="AKM267" s="600"/>
      <c r="AKN267" s="600"/>
      <c r="AKO267" s="600"/>
      <c r="AKP267" s="600"/>
      <c r="AKQ267" s="600"/>
      <c r="AKR267" s="600"/>
      <c r="AKS267" s="600"/>
      <c r="AKT267" s="600"/>
      <c r="AKU267" s="600"/>
      <c r="AKV267" s="600"/>
      <c r="AKW267" s="600"/>
      <c r="AKX267" s="600"/>
      <c r="AKY267" s="600"/>
      <c r="AKZ267" s="600"/>
      <c r="ALA267" s="600"/>
      <c r="ALB267" s="600"/>
      <c r="ALC267" s="600"/>
      <c r="ALD267" s="600"/>
      <c r="ALE267" s="600"/>
      <c r="ALF267" s="600"/>
      <c r="ALG267" s="600"/>
      <c r="ALH267" s="600"/>
      <c r="ALI267" s="600"/>
      <c r="ALJ267" s="600"/>
      <c r="ALK267" s="600"/>
      <c r="ALL267" s="600"/>
      <c r="ALM267" s="600"/>
      <c r="ALN267" s="600"/>
      <c r="ALO267" s="600"/>
      <c r="ALP267" s="600"/>
      <c r="ALQ267" s="600"/>
      <c r="ALR267" s="600"/>
      <c r="ALS267" s="600"/>
      <c r="ALT267" s="600"/>
      <c r="ALU267" s="600"/>
      <c r="ALV267" s="600"/>
      <c r="ALW267" s="600"/>
      <c r="ALX267" s="600"/>
      <c r="ALY267" s="600"/>
      <c r="ALZ267" s="600"/>
      <c r="AMA267" s="600"/>
      <c r="AMB267" s="600"/>
      <c r="AMC267" s="600"/>
      <c r="AMD267" s="600"/>
      <c r="AME267" s="600"/>
      <c r="AMF267" s="600"/>
      <c r="AMG267" s="600"/>
      <c r="AMH267" s="600"/>
      <c r="AMI267" s="600"/>
      <c r="AMJ267" s="600"/>
      <c r="AMK267" s="600"/>
      <c r="AML267" s="600"/>
      <c r="AMM267" s="600"/>
      <c r="AMN267" s="600"/>
      <c r="AMO267" s="600"/>
      <c r="AMP267" s="600"/>
      <c r="AMQ267" s="600"/>
      <c r="AMR267" s="600"/>
      <c r="AMS267" s="600"/>
      <c r="AMT267" s="600"/>
      <c r="AMU267" s="600"/>
      <c r="AMV267" s="600"/>
      <c r="AMW267" s="600"/>
      <c r="AMX267" s="600"/>
      <c r="AMY267" s="600"/>
      <c r="AMZ267" s="600"/>
      <c r="ANA267" s="600"/>
      <c r="ANB267" s="600"/>
      <c r="ANC267" s="600"/>
      <c r="AND267" s="600"/>
      <c r="ANE267" s="600"/>
      <c r="ANF267" s="600"/>
      <c r="ANG267" s="600"/>
      <c r="ANH267" s="600"/>
      <c r="ANI267" s="600"/>
      <c r="ANJ267" s="600"/>
      <c r="ANK267" s="600"/>
      <c r="ANL267" s="600"/>
      <c r="ANM267" s="600"/>
      <c r="ANN267" s="600"/>
      <c r="ANO267" s="600"/>
      <c r="ANP267" s="600"/>
      <c r="ANQ267" s="600"/>
      <c r="ANR267" s="600"/>
      <c r="ANS267" s="600"/>
      <c r="ANT267" s="600"/>
      <c r="ANU267" s="600"/>
      <c r="ANV267" s="600"/>
      <c r="ANW267" s="600"/>
      <c r="ANX267" s="600"/>
      <c r="ANY267" s="600"/>
      <c r="ANZ267" s="600"/>
      <c r="AOA267" s="600"/>
      <c r="AOB267" s="600"/>
      <c r="AOC267" s="600"/>
      <c r="AOD267" s="600"/>
      <c r="AOE267" s="600"/>
      <c r="AOF267" s="600"/>
      <c r="AOG267" s="600"/>
      <c r="AOH267" s="600"/>
      <c r="AOI267" s="600"/>
      <c r="AOJ267" s="600"/>
      <c r="AOK267" s="600"/>
      <c r="AOL267" s="600"/>
      <c r="AOM267" s="600"/>
      <c r="AON267" s="600"/>
      <c r="AOO267" s="600"/>
      <c r="AOP267" s="600"/>
      <c r="AOQ267" s="600"/>
      <c r="AOR267" s="600"/>
      <c r="AOS267" s="600"/>
      <c r="AOT267" s="600"/>
      <c r="AOU267" s="600"/>
      <c r="AOV267" s="600"/>
      <c r="AOW267" s="600"/>
      <c r="AOX267" s="600"/>
      <c r="AOY267" s="600"/>
      <c r="AOZ267" s="600"/>
      <c r="APA267" s="600"/>
      <c r="APB267" s="600"/>
      <c r="APC267" s="600"/>
      <c r="APD267" s="600"/>
      <c r="APE267" s="600"/>
      <c r="APF267" s="600"/>
      <c r="APG267" s="600"/>
      <c r="APH267" s="600"/>
      <c r="API267" s="600"/>
      <c r="APJ267" s="600"/>
      <c r="APK267" s="600"/>
      <c r="APL267" s="600"/>
      <c r="APM267" s="600"/>
      <c r="APN267" s="600"/>
      <c r="APO267" s="600"/>
      <c r="APP267" s="600"/>
      <c r="APQ267" s="600"/>
      <c r="APR267" s="600"/>
      <c r="APS267" s="600"/>
      <c r="APT267" s="600"/>
      <c r="APU267" s="600"/>
      <c r="APV267" s="600"/>
      <c r="APW267" s="600"/>
      <c r="APX267" s="600"/>
      <c r="APY267" s="600"/>
      <c r="APZ267" s="600"/>
      <c r="AQA267" s="600"/>
      <c r="AQB267" s="600"/>
      <c r="AQC267" s="600"/>
      <c r="AQD267" s="600"/>
      <c r="AQE267" s="600"/>
      <c r="AQF267" s="600"/>
      <c r="AQG267" s="600"/>
      <c r="AQH267" s="600"/>
      <c r="AQI267" s="600"/>
      <c r="AQJ267" s="600"/>
      <c r="AQK267" s="600"/>
      <c r="AQL267" s="600"/>
      <c r="AQM267" s="600"/>
      <c r="AQN267" s="600"/>
      <c r="AQO267" s="600"/>
      <c r="AQP267" s="600"/>
      <c r="AQQ267" s="600"/>
      <c r="AQR267" s="600"/>
      <c r="AQS267" s="600"/>
      <c r="AQT267" s="600"/>
      <c r="AQU267" s="600"/>
      <c r="AQV267" s="600"/>
      <c r="AQW267" s="600"/>
      <c r="AQX267" s="600"/>
      <c r="AQY267" s="600"/>
      <c r="AQZ267" s="600"/>
      <c r="ARA267" s="600"/>
      <c r="ARB267" s="600"/>
      <c r="ARC267" s="600"/>
      <c r="ARD267" s="600"/>
      <c r="ARE267" s="600"/>
      <c r="ARF267" s="600"/>
      <c r="ARG267" s="600"/>
      <c r="ARH267" s="600"/>
      <c r="ARI267" s="600"/>
      <c r="ARJ267" s="600"/>
      <c r="ARK267" s="600"/>
      <c r="ARL267" s="600"/>
      <c r="ARM267" s="600"/>
      <c r="ARN267" s="600"/>
      <c r="ARO267" s="600"/>
      <c r="ARP267" s="600"/>
      <c r="ARQ267" s="600"/>
      <c r="ARR267" s="600"/>
      <c r="ARS267" s="600"/>
      <c r="ART267" s="600"/>
      <c r="ARU267" s="600"/>
      <c r="ARV267" s="600"/>
      <c r="ARW267" s="600"/>
      <c r="ARX267" s="600"/>
      <c r="ARY267" s="600"/>
      <c r="ARZ267" s="600"/>
      <c r="ASA267" s="600"/>
      <c r="ASB267" s="600"/>
      <c r="ASC267" s="600"/>
      <c r="ASD267" s="600"/>
      <c r="ASE267" s="600"/>
      <c r="ASF267" s="600"/>
      <c r="ASG267" s="600"/>
      <c r="ASH267" s="600"/>
      <c r="ASI267" s="600"/>
      <c r="ASJ267" s="600"/>
      <c r="ASK267" s="600"/>
      <c r="ASL267" s="600"/>
      <c r="ASM267" s="600"/>
      <c r="ASN267" s="600"/>
      <c r="ASO267" s="600"/>
      <c r="ASP267" s="600"/>
      <c r="ASQ267" s="600"/>
      <c r="ASR267" s="600"/>
      <c r="ASS267" s="600"/>
      <c r="AST267" s="600"/>
      <c r="ASU267" s="600"/>
      <c r="ASV267" s="600"/>
      <c r="ASW267" s="600"/>
      <c r="ASX267" s="600"/>
      <c r="ASY267" s="600"/>
      <c r="ASZ267" s="600"/>
      <c r="ATA267" s="600"/>
      <c r="ATB267" s="600"/>
      <c r="ATC267" s="600"/>
      <c r="ATD267" s="600"/>
      <c r="ATE267" s="600"/>
      <c r="ATF267" s="600"/>
      <c r="ATG267" s="600"/>
      <c r="ATH267" s="600"/>
      <c r="ATI267" s="600"/>
      <c r="ATJ267" s="600"/>
      <c r="ATK267" s="600"/>
      <c r="ATL267" s="600"/>
      <c r="ATM267" s="600"/>
      <c r="ATN267" s="600"/>
      <c r="ATO267" s="600"/>
      <c r="ATP267" s="600"/>
      <c r="ATQ267" s="600"/>
      <c r="ATR267" s="600"/>
      <c r="ATS267" s="600"/>
      <c r="ATT267" s="600"/>
      <c r="ATU267" s="600"/>
      <c r="ATV267" s="600"/>
      <c r="ATW267" s="600"/>
      <c r="ATX267" s="600"/>
      <c r="ATY267" s="600"/>
      <c r="ATZ267" s="600"/>
      <c r="AUA267" s="600"/>
      <c r="AUB267" s="600"/>
      <c r="AUC267" s="600"/>
      <c r="AUD267" s="600"/>
      <c r="AUE267" s="600"/>
      <c r="AUF267" s="600"/>
      <c r="AUG267" s="600"/>
      <c r="AUH267" s="600"/>
      <c r="AUI267" s="600"/>
      <c r="AUJ267" s="600"/>
      <c r="AUK267" s="600"/>
      <c r="AUL267" s="600"/>
      <c r="AUM267" s="600"/>
      <c r="AUN267" s="600"/>
      <c r="AUO267" s="600"/>
      <c r="AUP267" s="600"/>
      <c r="AUQ267" s="600"/>
      <c r="AUR267" s="600"/>
      <c r="AUS267" s="600"/>
      <c r="AUT267" s="600"/>
      <c r="AUU267" s="600"/>
      <c r="AUV267" s="600"/>
      <c r="AUW267" s="600"/>
      <c r="AUX267" s="600"/>
      <c r="AUY267" s="600"/>
      <c r="AUZ267" s="600"/>
      <c r="AVA267" s="600"/>
      <c r="AVB267" s="600"/>
      <c r="AVC267" s="600"/>
      <c r="AVD267" s="600"/>
      <c r="AVE267" s="600"/>
      <c r="AVF267" s="600"/>
      <c r="AVG267" s="600"/>
      <c r="AVH267" s="600"/>
      <c r="AVI267" s="600"/>
      <c r="AVJ267" s="600"/>
      <c r="AVK267" s="600"/>
      <c r="AVL267" s="600"/>
      <c r="AVM267" s="600"/>
      <c r="AVN267" s="600"/>
      <c r="AVO267" s="600"/>
      <c r="AVP267" s="600"/>
      <c r="AVQ267" s="600"/>
      <c r="AVR267" s="600"/>
      <c r="AVS267" s="600"/>
      <c r="AVT267" s="600"/>
      <c r="AVU267" s="600"/>
      <c r="AVV267" s="600"/>
      <c r="AVW267" s="600"/>
      <c r="AVX267" s="600"/>
      <c r="AVY267" s="600"/>
      <c r="AVZ267" s="600"/>
      <c r="AWA267" s="600"/>
      <c r="AWB267" s="600"/>
      <c r="AWC267" s="600"/>
      <c r="AWD267" s="600"/>
      <c r="AWE267" s="600"/>
      <c r="AWF267" s="600"/>
      <c r="AWG267" s="600"/>
      <c r="AWH267" s="600"/>
      <c r="AWI267" s="600"/>
      <c r="AWJ267" s="600"/>
      <c r="AWK267" s="600"/>
      <c r="AWL267" s="600"/>
      <c r="AWM267" s="600"/>
      <c r="AWN267" s="600"/>
      <c r="AWO267" s="600"/>
      <c r="AWP267" s="600"/>
      <c r="AWQ267" s="600"/>
      <c r="AWR267" s="600"/>
      <c r="AWS267" s="600"/>
      <c r="AWT267" s="600"/>
      <c r="AWU267" s="600"/>
      <c r="AWV267" s="600"/>
      <c r="AWW267" s="600"/>
      <c r="AWX267" s="600"/>
      <c r="AWY267" s="600"/>
      <c r="AWZ267" s="600"/>
      <c r="AXA267" s="600"/>
      <c r="AXB267" s="600"/>
      <c r="AXC267" s="600"/>
      <c r="AXD267" s="600"/>
      <c r="AXE267" s="600"/>
      <c r="AXF267" s="600"/>
      <c r="AXG267" s="600"/>
      <c r="AXH267" s="600"/>
      <c r="AXI267" s="600"/>
      <c r="AXJ267" s="600"/>
      <c r="AXK267" s="600"/>
      <c r="AXL267" s="600"/>
      <c r="AXM267" s="600"/>
      <c r="AXN267" s="600"/>
      <c r="AXO267" s="600"/>
      <c r="AXP267" s="600"/>
      <c r="AXQ267" s="600"/>
      <c r="AXR267" s="600"/>
      <c r="AXS267" s="600"/>
      <c r="AXT267" s="600"/>
      <c r="AXU267" s="600"/>
      <c r="AXV267" s="600"/>
      <c r="AXW267" s="600"/>
      <c r="AXX267" s="600"/>
      <c r="AXY267" s="600"/>
      <c r="AXZ267" s="600"/>
      <c r="AYA267" s="600"/>
      <c r="AYB267" s="600"/>
      <c r="AYC267" s="600"/>
      <c r="AYD267" s="600"/>
      <c r="AYE267" s="600"/>
      <c r="AYF267" s="600"/>
      <c r="AYG267" s="600"/>
      <c r="AYH267" s="600"/>
      <c r="AYI267" s="600"/>
      <c r="AYJ267" s="600"/>
      <c r="AYK267" s="600"/>
      <c r="AYL267" s="600"/>
      <c r="AYM267" s="600"/>
      <c r="AYN267" s="600"/>
      <c r="AYO267" s="600"/>
      <c r="AYP267" s="600"/>
      <c r="AYQ267" s="600"/>
      <c r="AYR267" s="600"/>
      <c r="AYS267" s="600"/>
      <c r="AYT267" s="600"/>
      <c r="AYU267" s="600"/>
      <c r="AYV267" s="600"/>
      <c r="AYW267" s="600"/>
      <c r="AYX267" s="600"/>
      <c r="AYY267" s="600"/>
      <c r="AYZ267" s="600"/>
      <c r="AZA267" s="600"/>
      <c r="AZB267" s="600"/>
      <c r="AZC267" s="600"/>
      <c r="AZD267" s="600"/>
      <c r="AZE267" s="600"/>
      <c r="AZF267" s="600"/>
      <c r="AZG267" s="600"/>
      <c r="AZH267" s="600"/>
      <c r="AZI267" s="600"/>
      <c r="AZJ267" s="600"/>
      <c r="AZK267" s="600"/>
      <c r="AZL267" s="600"/>
      <c r="AZM267" s="600"/>
      <c r="AZN267" s="600"/>
      <c r="AZO267" s="600"/>
      <c r="AZP267" s="600"/>
      <c r="AZQ267" s="600"/>
      <c r="AZR267" s="600"/>
      <c r="AZS267" s="600"/>
      <c r="AZT267" s="600"/>
      <c r="AZU267" s="600"/>
      <c r="AZV267" s="600"/>
      <c r="AZW267" s="600"/>
      <c r="AZX267" s="600"/>
      <c r="AZY267" s="600"/>
      <c r="AZZ267" s="600"/>
      <c r="BAA267" s="600"/>
      <c r="BAB267" s="600"/>
      <c r="BAC267" s="600"/>
      <c r="BAD267" s="600"/>
      <c r="BAE267" s="600"/>
      <c r="BAF267" s="600"/>
      <c r="BAG267" s="600"/>
      <c r="BAH267" s="600"/>
      <c r="BAI267" s="600"/>
      <c r="BAJ267" s="600"/>
      <c r="BAK267" s="600"/>
      <c r="BAL267" s="600"/>
      <c r="BAM267" s="600"/>
      <c r="BAN267" s="600"/>
      <c r="BAO267" s="600"/>
      <c r="BAP267" s="600"/>
      <c r="BAQ267" s="600"/>
      <c r="BAR267" s="600"/>
      <c r="BAS267" s="600"/>
      <c r="BAT267" s="600"/>
      <c r="BAU267" s="600"/>
      <c r="BAV267" s="600"/>
      <c r="BAW267" s="600"/>
      <c r="BAX267" s="600"/>
      <c r="BAY267" s="600"/>
      <c r="BAZ267" s="600"/>
      <c r="BBA267" s="600"/>
      <c r="BBB267" s="600"/>
      <c r="BBC267" s="600"/>
      <c r="BBD267" s="600"/>
      <c r="BBE267" s="600"/>
      <c r="BBF267" s="600"/>
      <c r="BBG267" s="600"/>
      <c r="BBH267" s="600"/>
      <c r="BBI267" s="600"/>
      <c r="BBJ267" s="600"/>
      <c r="BBK267" s="600"/>
      <c r="BBL267" s="600"/>
      <c r="BBM267" s="600"/>
      <c r="BBN267" s="600"/>
      <c r="BBO267" s="600"/>
      <c r="BBP267" s="600"/>
      <c r="BBQ267" s="600"/>
      <c r="BBR267" s="600"/>
      <c r="BBS267" s="600"/>
      <c r="BBT267" s="600"/>
      <c r="BBU267" s="600"/>
      <c r="BBV267" s="600"/>
      <c r="BBW267" s="600"/>
      <c r="BBX267" s="600"/>
      <c r="BBY267" s="600"/>
      <c r="BBZ267" s="600"/>
      <c r="BCA267" s="600"/>
      <c r="BCB267" s="600"/>
      <c r="BCC267" s="600"/>
      <c r="BCD267" s="600"/>
      <c r="BCE267" s="600"/>
      <c r="BCF267" s="600"/>
      <c r="BCG267" s="600"/>
      <c r="BCH267" s="600"/>
      <c r="BCI267" s="600"/>
      <c r="BCJ267" s="600"/>
      <c r="BCK267" s="600"/>
      <c r="BCL267" s="600"/>
      <c r="BCM267" s="600"/>
      <c r="BCN267" s="600"/>
      <c r="BCO267" s="600"/>
      <c r="BCP267" s="600"/>
      <c r="BCQ267" s="600"/>
      <c r="BCR267" s="600"/>
      <c r="BCS267" s="600"/>
      <c r="BCT267" s="600"/>
      <c r="BCU267" s="600"/>
      <c r="BCV267" s="600"/>
      <c r="BCW267" s="600"/>
      <c r="BCX267" s="600"/>
      <c r="BCY267" s="600"/>
      <c r="BCZ267" s="600"/>
      <c r="BDA267" s="600"/>
      <c r="BDB267" s="600"/>
      <c r="BDC267" s="600"/>
      <c r="BDD267" s="600"/>
      <c r="BDE267" s="600"/>
      <c r="BDF267" s="600"/>
      <c r="BDG267" s="600"/>
      <c r="BDH267" s="600"/>
      <c r="BDI267" s="600"/>
      <c r="BDJ267" s="600"/>
      <c r="BDK267" s="600"/>
      <c r="BDL267" s="600"/>
      <c r="BDM267" s="600"/>
      <c r="BDN267" s="600"/>
      <c r="BDO267" s="600"/>
      <c r="BDP267" s="600"/>
      <c r="BDQ267" s="600"/>
      <c r="BDR267" s="600"/>
      <c r="BDS267" s="600"/>
      <c r="BDT267" s="600"/>
      <c r="BDU267" s="600"/>
      <c r="BDV267" s="600"/>
      <c r="BDW267" s="600"/>
      <c r="BDX267" s="600"/>
      <c r="BDY267" s="600"/>
      <c r="BDZ267" s="600"/>
      <c r="BEA267" s="600"/>
      <c r="BEB267" s="600"/>
      <c r="BEC267" s="600"/>
      <c r="BED267" s="600"/>
      <c r="BEE267" s="600"/>
      <c r="BEF267" s="600"/>
      <c r="BEG267" s="600"/>
      <c r="BEH267" s="600"/>
      <c r="BEI267" s="600"/>
      <c r="BEJ267" s="600"/>
      <c r="BEK267" s="600"/>
      <c r="BEL267" s="600"/>
      <c r="BEM267" s="600"/>
      <c r="BEN267" s="600"/>
      <c r="BEO267" s="600"/>
      <c r="BEP267" s="600"/>
      <c r="BEQ267" s="600"/>
      <c r="BER267" s="600"/>
      <c r="BES267" s="600"/>
      <c r="BET267" s="600"/>
      <c r="BEU267" s="600"/>
      <c r="BEV267" s="600"/>
      <c r="BEW267" s="600"/>
      <c r="BEX267" s="600"/>
      <c r="BEY267" s="600"/>
      <c r="BEZ267" s="600"/>
      <c r="BFA267" s="600"/>
      <c r="BFB267" s="600"/>
      <c r="BFC267" s="600"/>
      <c r="BFD267" s="600"/>
      <c r="BFE267" s="600"/>
      <c r="BFF267" s="600"/>
      <c r="BFG267" s="600"/>
      <c r="BFH267" s="600"/>
      <c r="BFI267" s="600"/>
      <c r="BFJ267" s="600"/>
      <c r="BFK267" s="600"/>
      <c r="BFL267" s="600"/>
      <c r="BFM267" s="600"/>
      <c r="BFN267" s="600"/>
      <c r="BFO267" s="600"/>
      <c r="BFP267" s="600"/>
      <c r="BFQ267" s="600"/>
      <c r="BFR267" s="600"/>
      <c r="BFS267" s="600"/>
      <c r="BFT267" s="600"/>
      <c r="BFU267" s="600"/>
      <c r="BFV267" s="600"/>
      <c r="BFW267" s="600"/>
      <c r="BFX267" s="600"/>
      <c r="BFY267" s="600"/>
      <c r="BFZ267" s="600"/>
      <c r="BGA267" s="600"/>
      <c r="BGB267" s="600"/>
      <c r="BGC267" s="600"/>
      <c r="BGD267" s="600"/>
      <c r="BGE267" s="600"/>
      <c r="BGF267" s="600"/>
      <c r="BGG267" s="600"/>
      <c r="BGH267" s="600"/>
      <c r="BGI267" s="600"/>
      <c r="BGJ267" s="600"/>
      <c r="BGK267" s="600"/>
      <c r="BGL267" s="600"/>
      <c r="BGM267" s="600"/>
      <c r="BGN267" s="600"/>
      <c r="BGO267" s="600"/>
      <c r="BGP267" s="600"/>
      <c r="BGQ267" s="600"/>
      <c r="BGR267" s="600"/>
      <c r="BGS267" s="600"/>
      <c r="BGT267" s="600"/>
      <c r="BGU267" s="600"/>
      <c r="BGV267" s="600"/>
      <c r="BGW267" s="600"/>
      <c r="BGX267" s="600"/>
      <c r="BGY267" s="600"/>
      <c r="BGZ267" s="600"/>
      <c r="BHA267" s="600"/>
      <c r="BHB267" s="600"/>
      <c r="BHC267" s="600"/>
      <c r="BHD267" s="600"/>
      <c r="BHE267" s="600"/>
      <c r="BHF267" s="600"/>
      <c r="BHG267" s="600"/>
      <c r="BHH267" s="600"/>
      <c r="BHI267" s="600"/>
      <c r="BHJ267" s="600"/>
      <c r="BHK267" s="600"/>
      <c r="BHL267" s="600"/>
      <c r="BHM267" s="600"/>
      <c r="BHN267" s="600"/>
      <c r="BHO267" s="600"/>
      <c r="BHP267" s="600"/>
      <c r="BHQ267" s="600"/>
      <c r="BHR267" s="600"/>
      <c r="BHS267" s="600"/>
      <c r="BHT267" s="600"/>
      <c r="BHU267" s="600"/>
      <c r="BHV267" s="600"/>
      <c r="BHW267" s="600"/>
      <c r="BHX267" s="600"/>
      <c r="BHY267" s="600"/>
      <c r="BHZ267" s="600"/>
      <c r="BIA267" s="600"/>
      <c r="BIB267" s="600"/>
      <c r="BIC267" s="600"/>
      <c r="BID267" s="600"/>
      <c r="BIE267" s="600"/>
      <c r="BIF267" s="600"/>
      <c r="BIG267" s="600"/>
      <c r="BIH267" s="600"/>
      <c r="BII267" s="600"/>
      <c r="BIJ267" s="600"/>
      <c r="BIK267" s="600"/>
      <c r="BIL267" s="600"/>
      <c r="BIM267" s="600"/>
      <c r="BIN267" s="600"/>
      <c r="BIO267" s="600"/>
      <c r="BIP267" s="600"/>
      <c r="BIQ267" s="600"/>
      <c r="BIR267" s="600"/>
      <c r="BIS267" s="600"/>
      <c r="BIT267" s="600"/>
      <c r="BIU267" s="600"/>
      <c r="BIV267" s="600"/>
      <c r="BIW267" s="600"/>
      <c r="BIX267" s="600"/>
      <c r="BIY267" s="600"/>
      <c r="BIZ267" s="600"/>
      <c r="BJA267" s="600"/>
      <c r="BJB267" s="600"/>
      <c r="BJC267" s="600"/>
      <c r="BJD267" s="600"/>
      <c r="BJE267" s="600"/>
      <c r="BJF267" s="600"/>
      <c r="BJG267" s="600"/>
      <c r="BJH267" s="600"/>
      <c r="BJI267" s="600"/>
      <c r="BJJ267" s="600"/>
      <c r="BJK267" s="600"/>
      <c r="BJL267" s="600"/>
      <c r="BJM267" s="600"/>
      <c r="BJN267" s="600"/>
      <c r="BJO267" s="600"/>
      <c r="BJP267" s="600"/>
      <c r="BJQ267" s="600"/>
      <c r="BJR267" s="600"/>
      <c r="BJS267" s="600"/>
      <c r="BJT267" s="600"/>
      <c r="BJU267" s="600"/>
      <c r="BJV267" s="600"/>
      <c r="BJW267" s="600"/>
      <c r="BJX267" s="600"/>
      <c r="BJY267" s="600"/>
      <c r="BJZ267" s="600"/>
      <c r="BKA267" s="600"/>
      <c r="BKB267" s="600"/>
      <c r="BKC267" s="600"/>
      <c r="BKD267" s="600"/>
      <c r="BKE267" s="600"/>
      <c r="BKF267" s="600"/>
      <c r="BKG267" s="600"/>
      <c r="BKH267" s="600"/>
      <c r="BKI267" s="600"/>
      <c r="BKJ267" s="600"/>
      <c r="BKK267" s="600"/>
      <c r="BKL267" s="600"/>
      <c r="BKM267" s="600"/>
      <c r="BKN267" s="600"/>
      <c r="BKO267" s="600"/>
      <c r="BKP267" s="600"/>
      <c r="BKQ267" s="600"/>
      <c r="BKR267" s="600"/>
      <c r="BKS267" s="600"/>
      <c r="BKT267" s="600"/>
      <c r="BKU267" s="600"/>
      <c r="BKV267" s="600"/>
      <c r="BKW267" s="600"/>
      <c r="BKX267" s="600"/>
      <c r="BKY267" s="600"/>
      <c r="BKZ267" s="600"/>
      <c r="BLA267" s="600"/>
      <c r="BLB267" s="600"/>
      <c r="BLC267" s="600"/>
      <c r="BLD267" s="600"/>
      <c r="BLE267" s="600"/>
      <c r="BLF267" s="600"/>
      <c r="BLG267" s="600"/>
      <c r="BLH267" s="600"/>
      <c r="BLI267" s="600"/>
      <c r="BLJ267" s="600"/>
      <c r="BLK267" s="600"/>
      <c r="BLL267" s="600"/>
      <c r="BLM267" s="600"/>
      <c r="BLN267" s="600"/>
      <c r="BLO267" s="600"/>
      <c r="BLP267" s="600"/>
      <c r="BLQ267" s="600"/>
      <c r="BLR267" s="600"/>
      <c r="BLS267" s="600"/>
      <c r="BLT267" s="600"/>
      <c r="BLU267" s="600"/>
      <c r="BLV267" s="600"/>
      <c r="BLW267" s="600"/>
      <c r="BLX267" s="600"/>
      <c r="BLY267" s="600"/>
      <c r="BLZ267" s="600"/>
      <c r="BMA267" s="600"/>
      <c r="BMB267" s="600"/>
      <c r="BMC267" s="600"/>
      <c r="BMD267" s="600"/>
      <c r="BME267" s="600"/>
      <c r="BMF267" s="600"/>
      <c r="BMG267" s="600"/>
      <c r="BMH267" s="600"/>
      <c r="BMI267" s="600"/>
      <c r="BMJ267" s="600"/>
      <c r="BMK267" s="600"/>
      <c r="BML267" s="600"/>
      <c r="BMM267" s="600"/>
      <c r="BMN267" s="600"/>
      <c r="BMO267" s="600"/>
      <c r="BMP267" s="600"/>
      <c r="BMQ267" s="600"/>
      <c r="BMR267" s="600"/>
      <c r="BMS267" s="600"/>
      <c r="BMT267" s="600"/>
      <c r="BMU267" s="600"/>
      <c r="BMV267" s="600"/>
      <c r="BMW267" s="600"/>
      <c r="BMX267" s="600"/>
      <c r="BMY267" s="600"/>
      <c r="BMZ267" s="600"/>
      <c r="BNA267" s="600"/>
      <c r="BNB267" s="600"/>
      <c r="BNC267" s="600"/>
      <c r="BND267" s="600"/>
      <c r="BNE267" s="600"/>
      <c r="BNF267" s="600"/>
      <c r="BNG267" s="600"/>
      <c r="BNH267" s="600"/>
      <c r="BNI267" s="600"/>
      <c r="BNJ267" s="600"/>
      <c r="BNK267" s="600"/>
      <c r="BNL267" s="600"/>
      <c r="BNM267" s="600"/>
      <c r="BNN267" s="600"/>
      <c r="BNO267" s="600"/>
      <c r="BNP267" s="600"/>
      <c r="BNQ267" s="600"/>
      <c r="BNR267" s="600"/>
      <c r="BNS267" s="600"/>
      <c r="BNT267" s="600"/>
      <c r="BNU267" s="600"/>
      <c r="BNV267" s="600"/>
      <c r="BNW267" s="600"/>
      <c r="BNX267" s="600"/>
      <c r="BNY267" s="600"/>
      <c r="BNZ267" s="600"/>
      <c r="BOA267" s="600"/>
      <c r="BOB267" s="600"/>
      <c r="BOC267" s="600"/>
      <c r="BOD267" s="600"/>
      <c r="BOE267" s="600"/>
      <c r="BOF267" s="600"/>
      <c r="BOG267" s="600"/>
      <c r="BOH267" s="600"/>
      <c r="BOI267" s="600"/>
      <c r="BOJ267" s="600"/>
      <c r="BOK267" s="600"/>
      <c r="BOL267" s="600"/>
      <c r="BOM267" s="600"/>
      <c r="BON267" s="600"/>
      <c r="BOO267" s="600"/>
      <c r="BOP267" s="600"/>
      <c r="BOQ267" s="600"/>
      <c r="BOR267" s="600"/>
      <c r="BOS267" s="600"/>
      <c r="BOT267" s="600"/>
      <c r="BOU267" s="600"/>
      <c r="BOV267" s="600"/>
      <c r="BOW267" s="600"/>
      <c r="BOX267" s="600"/>
      <c r="BOY267" s="600"/>
      <c r="BOZ267" s="600"/>
      <c r="BPA267" s="600"/>
      <c r="BPB267" s="600"/>
      <c r="BPC267" s="600"/>
      <c r="BPD267" s="600"/>
      <c r="BPE267" s="600"/>
      <c r="BPF267" s="600"/>
      <c r="BPG267" s="600"/>
      <c r="BPH267" s="600"/>
      <c r="BPI267" s="600"/>
      <c r="BPJ267" s="600"/>
      <c r="BPK267" s="600"/>
      <c r="BPL267" s="600"/>
      <c r="BPM267" s="600"/>
      <c r="BPN267" s="600"/>
      <c r="BPO267" s="600"/>
      <c r="BPP267" s="600"/>
      <c r="BPQ267" s="600"/>
      <c r="BPR267" s="600"/>
      <c r="BPS267" s="600"/>
      <c r="BPT267" s="600"/>
      <c r="BPU267" s="600"/>
      <c r="BPV267" s="600"/>
      <c r="BPW267" s="600"/>
      <c r="BPX267" s="600"/>
      <c r="BPY267" s="600"/>
      <c r="BPZ267" s="600"/>
      <c r="BQA267" s="600"/>
      <c r="BQB267" s="600"/>
      <c r="BQC267" s="600"/>
      <c r="BQD267" s="600"/>
      <c r="BQE267" s="600"/>
      <c r="BQF267" s="600"/>
      <c r="BQG267" s="600"/>
      <c r="BQH267" s="600"/>
      <c r="BQI267" s="600"/>
      <c r="BQJ267" s="600"/>
      <c r="BQK267" s="600"/>
      <c r="BQL267" s="600"/>
      <c r="BQM267" s="600"/>
      <c r="BQN267" s="600"/>
      <c r="BQO267" s="600"/>
      <c r="BQP267" s="600"/>
      <c r="BQQ267" s="600"/>
      <c r="BQR267" s="600"/>
      <c r="BQS267" s="600"/>
      <c r="BQT267" s="600"/>
      <c r="BQU267" s="600"/>
      <c r="BQV267" s="600"/>
      <c r="BQW267" s="600"/>
      <c r="BQX267" s="600"/>
      <c r="BQY267" s="600"/>
      <c r="BQZ267" s="600"/>
      <c r="BRA267" s="600"/>
      <c r="BRB267" s="600"/>
      <c r="BRC267" s="600"/>
      <c r="BRD267" s="600"/>
      <c r="BRE267" s="600"/>
      <c r="BRF267" s="600"/>
      <c r="BRG267" s="600"/>
      <c r="BRH267" s="600"/>
      <c r="BRI267" s="600"/>
      <c r="BRJ267" s="600"/>
      <c r="BRK267" s="600"/>
      <c r="BRL267" s="600"/>
      <c r="BRM267" s="600"/>
      <c r="BRN267" s="600"/>
      <c r="BRO267" s="600"/>
      <c r="BRP267" s="600"/>
      <c r="BRQ267" s="600"/>
      <c r="BRR267" s="600"/>
      <c r="BRS267" s="600"/>
      <c r="BRT267" s="600"/>
      <c r="BRU267" s="600"/>
      <c r="BRV267" s="600"/>
      <c r="BRW267" s="600"/>
      <c r="BRX267" s="600"/>
      <c r="BRY267" s="600"/>
      <c r="BRZ267" s="600"/>
      <c r="BSA267" s="600"/>
      <c r="BSB267" s="600"/>
      <c r="BSC267" s="600"/>
      <c r="BSD267" s="600"/>
      <c r="BSE267" s="600"/>
      <c r="BSF267" s="600"/>
      <c r="BSG267" s="600"/>
      <c r="BSH267" s="600"/>
      <c r="BSI267" s="600"/>
      <c r="BSJ267" s="600"/>
      <c r="BSK267" s="600"/>
      <c r="BSL267" s="600"/>
      <c r="BSM267" s="600"/>
      <c r="BSN267" s="600"/>
      <c r="BSO267" s="600"/>
      <c r="BSP267" s="600"/>
      <c r="BSQ267" s="600"/>
      <c r="BSR267" s="600"/>
      <c r="BSS267" s="600"/>
      <c r="BST267" s="600"/>
      <c r="BSU267" s="600"/>
      <c r="BSV267" s="600"/>
      <c r="BSW267" s="600"/>
      <c r="BSX267" s="600"/>
      <c r="BSY267" s="600"/>
      <c r="BSZ267" s="600"/>
      <c r="BTA267" s="600"/>
      <c r="BTB267" s="600"/>
      <c r="BTC267" s="600"/>
      <c r="BTD267" s="600"/>
      <c r="BTE267" s="600"/>
      <c r="BTF267" s="600"/>
      <c r="BTG267" s="600"/>
      <c r="BTH267" s="600"/>
      <c r="BTI267" s="600"/>
      <c r="BTJ267" s="600"/>
      <c r="BTK267" s="600"/>
      <c r="BTL267" s="600"/>
      <c r="BTM267" s="600"/>
      <c r="BTN267" s="600"/>
      <c r="BTO267" s="600"/>
      <c r="BTP267" s="600"/>
      <c r="BTQ267" s="600"/>
      <c r="BTR267" s="600"/>
      <c r="BTS267" s="600"/>
      <c r="BTT267" s="600"/>
      <c r="BTU267" s="600"/>
      <c r="BTV267" s="600"/>
      <c r="BTW267" s="600"/>
      <c r="BTX267" s="600"/>
      <c r="BTY267" s="600"/>
      <c r="BTZ267" s="600"/>
      <c r="BUA267" s="600"/>
      <c r="BUB267" s="600"/>
      <c r="BUC267" s="600"/>
      <c r="BUD267" s="600"/>
      <c r="BUE267" s="600"/>
      <c r="BUF267" s="600"/>
      <c r="BUG267" s="600"/>
      <c r="BUH267" s="600"/>
      <c r="BUI267" s="600"/>
      <c r="BUJ267" s="600"/>
      <c r="BUK267" s="600"/>
      <c r="BUL267" s="600"/>
      <c r="BUM267" s="600"/>
      <c r="BUN267" s="600"/>
      <c r="BUO267" s="600"/>
      <c r="BUP267" s="600"/>
      <c r="BUQ267" s="600"/>
      <c r="BUR267" s="600"/>
      <c r="BUS267" s="600"/>
      <c r="BUT267" s="600"/>
      <c r="BUU267" s="600"/>
      <c r="BUV267" s="600"/>
      <c r="BUW267" s="600"/>
      <c r="BUX267" s="600"/>
      <c r="BUY267" s="600"/>
      <c r="BUZ267" s="600"/>
      <c r="BVA267" s="600"/>
      <c r="BVB267" s="600"/>
      <c r="BVC267" s="600"/>
      <c r="BVD267" s="600"/>
      <c r="BVE267" s="600"/>
      <c r="BVF267" s="600"/>
      <c r="BVG267" s="600"/>
      <c r="BVH267" s="600"/>
      <c r="BVI267" s="600"/>
      <c r="BVJ267" s="600"/>
      <c r="BVK267" s="600"/>
      <c r="BVL267" s="600"/>
      <c r="BVM267" s="600"/>
      <c r="BVN267" s="600"/>
      <c r="BVO267" s="600"/>
      <c r="BVP267" s="600"/>
      <c r="BVQ267" s="600"/>
      <c r="BVR267" s="600"/>
      <c r="BVS267" s="600"/>
      <c r="BVT267" s="600"/>
      <c r="BVU267" s="600"/>
      <c r="BVV267" s="600"/>
      <c r="BVW267" s="600"/>
      <c r="BVX267" s="600"/>
      <c r="BVY267" s="600"/>
      <c r="BVZ267" s="600"/>
      <c r="BWA267" s="600"/>
      <c r="BWB267" s="600"/>
      <c r="BWC267" s="600"/>
      <c r="BWD267" s="600"/>
      <c r="BWE267" s="600"/>
      <c r="BWF267" s="600"/>
      <c r="BWG267" s="600"/>
      <c r="BWH267" s="600"/>
      <c r="BWI267" s="600"/>
      <c r="BWJ267" s="600"/>
      <c r="BWK267" s="600"/>
      <c r="BWL267" s="600"/>
      <c r="BWM267" s="600"/>
      <c r="BWN267" s="600"/>
      <c r="BWO267" s="600"/>
      <c r="BWP267" s="600"/>
      <c r="BWQ267" s="600"/>
      <c r="BWR267" s="600"/>
      <c r="BWS267" s="600"/>
      <c r="BWT267" s="600"/>
      <c r="BWU267" s="600"/>
      <c r="BWV267" s="600"/>
      <c r="BWW267" s="600"/>
      <c r="BWX267" s="600"/>
      <c r="BWY267" s="600"/>
      <c r="BWZ267" s="600"/>
      <c r="BXA267" s="600"/>
      <c r="BXB267" s="600"/>
      <c r="BXC267" s="600"/>
      <c r="BXD267" s="600"/>
      <c r="BXE267" s="600"/>
      <c r="BXF267" s="600"/>
      <c r="BXG267" s="600"/>
      <c r="BXH267" s="600"/>
      <c r="BXI267" s="600"/>
      <c r="BXJ267" s="600"/>
      <c r="BXK267" s="600"/>
      <c r="BXL267" s="600"/>
      <c r="BXM267" s="600"/>
      <c r="BXN267" s="600"/>
      <c r="BXO267" s="600"/>
      <c r="BXP267" s="600"/>
      <c r="BXQ267" s="600"/>
      <c r="BXR267" s="600"/>
      <c r="BXS267" s="600"/>
      <c r="BXT267" s="600"/>
      <c r="BXU267" s="600"/>
      <c r="BXV267" s="600"/>
      <c r="BXW267" s="600"/>
      <c r="BXX267" s="600"/>
      <c r="BXY267" s="600"/>
      <c r="BXZ267" s="600"/>
      <c r="BYA267" s="600"/>
      <c r="BYB267" s="600"/>
      <c r="BYC267" s="600"/>
      <c r="BYD267" s="600"/>
      <c r="BYE267" s="600"/>
      <c r="BYF267" s="600"/>
      <c r="BYG267" s="600"/>
      <c r="BYH267" s="600"/>
      <c r="BYI267" s="600"/>
      <c r="BYJ267" s="600"/>
      <c r="BYK267" s="600"/>
      <c r="BYL267" s="600"/>
      <c r="BYM267" s="600"/>
      <c r="BYN267" s="600"/>
      <c r="BYO267" s="600"/>
      <c r="BYP267" s="600"/>
      <c r="BYQ267" s="600"/>
      <c r="BYR267" s="600"/>
      <c r="BYS267" s="600"/>
      <c r="BYT267" s="600"/>
      <c r="BYU267" s="600"/>
      <c r="BYV267" s="600"/>
      <c r="BYW267" s="600"/>
      <c r="BYX267" s="600"/>
      <c r="BYY267" s="600"/>
      <c r="BYZ267" s="600"/>
      <c r="BZA267" s="600"/>
      <c r="BZB267" s="600"/>
      <c r="BZC267" s="600"/>
      <c r="BZD267" s="600"/>
      <c r="BZE267" s="600"/>
      <c r="BZF267" s="600"/>
      <c r="BZG267" s="600"/>
      <c r="BZH267" s="600"/>
      <c r="BZI267" s="600"/>
      <c r="BZJ267" s="600"/>
      <c r="BZK267" s="600"/>
      <c r="BZL267" s="600"/>
      <c r="BZM267" s="600"/>
      <c r="BZN267" s="600"/>
      <c r="BZO267" s="600"/>
      <c r="BZP267" s="600"/>
      <c r="BZQ267" s="600"/>
      <c r="BZR267" s="600"/>
      <c r="BZS267" s="600"/>
      <c r="BZT267" s="600"/>
      <c r="BZU267" s="600"/>
      <c r="BZV267" s="600"/>
      <c r="BZW267" s="600"/>
      <c r="BZX267" s="600"/>
      <c r="BZY267" s="600"/>
      <c r="BZZ267" s="600"/>
      <c r="CAA267" s="600"/>
      <c r="CAB267" s="600"/>
      <c r="CAC267" s="600"/>
      <c r="CAD267" s="600"/>
      <c r="CAE267" s="600"/>
      <c r="CAF267" s="600"/>
      <c r="CAG267" s="600"/>
      <c r="CAH267" s="600"/>
      <c r="CAI267" s="600"/>
      <c r="CAJ267" s="600"/>
      <c r="CAK267" s="600"/>
      <c r="CAL267" s="600"/>
      <c r="CAM267" s="600"/>
      <c r="CAN267" s="600"/>
      <c r="CAO267" s="600"/>
      <c r="CAP267" s="600"/>
      <c r="CAQ267" s="600"/>
      <c r="CAR267" s="600"/>
      <c r="CAS267" s="600"/>
      <c r="CAT267" s="600"/>
      <c r="CAU267" s="600"/>
      <c r="CAV267" s="600"/>
      <c r="CAW267" s="600"/>
      <c r="CAX267" s="600"/>
      <c r="CAY267" s="600"/>
      <c r="CAZ267" s="600"/>
      <c r="CBA267" s="600"/>
      <c r="CBB267" s="600"/>
      <c r="CBC267" s="600"/>
      <c r="CBD267" s="600"/>
      <c r="CBE267" s="600"/>
      <c r="CBF267" s="600"/>
      <c r="CBG267" s="600"/>
      <c r="CBH267" s="600"/>
      <c r="CBI267" s="600"/>
      <c r="CBJ267" s="600"/>
      <c r="CBK267" s="600"/>
      <c r="CBL267" s="600"/>
      <c r="CBM267" s="600"/>
      <c r="CBN267" s="600"/>
      <c r="CBO267" s="600"/>
      <c r="CBP267" s="600"/>
      <c r="CBQ267" s="600"/>
      <c r="CBR267" s="600"/>
      <c r="CBS267" s="600"/>
      <c r="CBT267" s="600"/>
      <c r="CBU267" s="600"/>
      <c r="CBV267" s="600"/>
      <c r="CBW267" s="600"/>
      <c r="CBX267" s="600"/>
      <c r="CBY267" s="600"/>
      <c r="CBZ267" s="600"/>
      <c r="CCA267" s="600"/>
      <c r="CCB267" s="600"/>
      <c r="CCC267" s="600"/>
      <c r="CCD267" s="600"/>
      <c r="CCE267" s="600"/>
      <c r="CCF267" s="600"/>
      <c r="CCG267" s="600"/>
      <c r="CCH267" s="600"/>
      <c r="CCI267" s="600"/>
      <c r="CCJ267" s="600"/>
      <c r="CCK267" s="600"/>
      <c r="CCL267" s="600"/>
      <c r="CCM267" s="600"/>
      <c r="CCN267" s="600"/>
      <c r="CCO267" s="600"/>
      <c r="CCP267" s="600"/>
      <c r="CCQ267" s="600"/>
      <c r="CCR267" s="600"/>
      <c r="CCS267" s="600"/>
      <c r="CCT267" s="600"/>
      <c r="CCU267" s="600"/>
      <c r="CCV267" s="600"/>
      <c r="CCW267" s="600"/>
      <c r="CCX267" s="600"/>
      <c r="CCY267" s="600"/>
      <c r="CCZ267" s="600"/>
      <c r="CDA267" s="600"/>
      <c r="CDB267" s="600"/>
      <c r="CDC267" s="600"/>
      <c r="CDD267" s="600"/>
      <c r="CDE267" s="600"/>
      <c r="CDF267" s="600"/>
      <c r="CDG267" s="600"/>
      <c r="CDH267" s="600"/>
      <c r="CDI267" s="600"/>
      <c r="CDJ267" s="600"/>
      <c r="CDK267" s="600"/>
      <c r="CDL267" s="600"/>
      <c r="CDM267" s="600"/>
      <c r="CDN267" s="600"/>
      <c r="CDO267" s="600"/>
      <c r="CDP267" s="600"/>
      <c r="CDQ267" s="600"/>
      <c r="CDR267" s="600"/>
      <c r="CDS267" s="600"/>
      <c r="CDT267" s="600"/>
      <c r="CDU267" s="600"/>
      <c r="CDV267" s="600"/>
      <c r="CDW267" s="600"/>
      <c r="CDX267" s="600"/>
      <c r="CDY267" s="600"/>
      <c r="CDZ267" s="600"/>
      <c r="CEA267" s="600"/>
      <c r="CEB267" s="600"/>
      <c r="CEC267" s="600"/>
      <c r="CED267" s="600"/>
      <c r="CEE267" s="600"/>
      <c r="CEF267" s="600"/>
      <c r="CEG267" s="600"/>
      <c r="CEH267" s="600"/>
      <c r="CEI267" s="600"/>
      <c r="CEJ267" s="600"/>
      <c r="CEK267" s="600"/>
      <c r="CEL267" s="600"/>
      <c r="CEM267" s="600"/>
      <c r="CEN267" s="600"/>
      <c r="CEO267" s="600"/>
      <c r="CEP267" s="600"/>
      <c r="CEQ267" s="600"/>
      <c r="CER267" s="600"/>
      <c r="CES267" s="600"/>
      <c r="CET267" s="600"/>
      <c r="CEU267" s="600"/>
      <c r="CEV267" s="600"/>
      <c r="CEW267" s="600"/>
      <c r="CEX267" s="600"/>
      <c r="CEY267" s="600"/>
      <c r="CEZ267" s="600"/>
      <c r="CFA267" s="600"/>
      <c r="CFB267" s="600"/>
      <c r="CFC267" s="600"/>
      <c r="CFD267" s="600"/>
      <c r="CFE267" s="600"/>
      <c r="CFF267" s="600"/>
      <c r="CFG267" s="600"/>
      <c r="CFH267" s="600"/>
      <c r="CFI267" s="600"/>
      <c r="CFJ267" s="600"/>
      <c r="CFK267" s="600"/>
      <c r="CFL267" s="600"/>
      <c r="CFM267" s="600"/>
      <c r="CFN267" s="600"/>
      <c r="CFO267" s="600"/>
      <c r="CFP267" s="600"/>
      <c r="CFQ267" s="600"/>
      <c r="CFR267" s="600"/>
      <c r="CFS267" s="600"/>
      <c r="CFT267" s="600"/>
      <c r="CFU267" s="600"/>
      <c r="CFV267" s="600"/>
      <c r="CFW267" s="600"/>
      <c r="CFX267" s="600"/>
      <c r="CFY267" s="600"/>
      <c r="CFZ267" s="600"/>
      <c r="CGA267" s="600"/>
      <c r="CGB267" s="600"/>
      <c r="CGC267" s="600"/>
      <c r="CGD267" s="600"/>
      <c r="CGE267" s="600"/>
      <c r="CGF267" s="600"/>
      <c r="CGG267" s="600"/>
      <c r="CGH267" s="600"/>
      <c r="CGI267" s="600"/>
      <c r="CGJ267" s="600"/>
      <c r="CGK267" s="600"/>
      <c r="CGL267" s="600"/>
      <c r="CGM267" s="600"/>
      <c r="CGN267" s="600"/>
      <c r="CGO267" s="600"/>
      <c r="CGP267" s="600"/>
      <c r="CGQ267" s="600"/>
      <c r="CGR267" s="600"/>
      <c r="CGS267" s="600"/>
      <c r="CGT267" s="600"/>
      <c r="CGU267" s="600"/>
      <c r="CGV267" s="600"/>
      <c r="CGW267" s="600"/>
      <c r="CGX267" s="600"/>
      <c r="CGY267" s="600"/>
      <c r="CGZ267" s="600"/>
      <c r="CHA267" s="600"/>
      <c r="CHB267" s="600"/>
      <c r="CHC267" s="600"/>
      <c r="CHD267" s="600"/>
      <c r="CHE267" s="600"/>
      <c r="CHF267" s="600"/>
      <c r="CHG267" s="600"/>
      <c r="CHH267" s="600"/>
      <c r="CHI267" s="600"/>
      <c r="CHJ267" s="600"/>
      <c r="CHK267" s="600"/>
      <c r="CHL267" s="600"/>
      <c r="CHM267" s="600"/>
      <c r="CHN267" s="600"/>
      <c r="CHO267" s="600"/>
      <c r="CHP267" s="600"/>
      <c r="CHQ267" s="600"/>
      <c r="CHR267" s="600"/>
      <c r="CHS267" s="600"/>
      <c r="CHT267" s="600"/>
      <c r="CHU267" s="600"/>
      <c r="CHV267" s="600"/>
      <c r="CHW267" s="600"/>
      <c r="CHX267" s="600"/>
      <c r="CHY267" s="600"/>
      <c r="CHZ267" s="600"/>
      <c r="CIA267" s="600"/>
      <c r="CIB267" s="600"/>
      <c r="CIC267" s="600"/>
      <c r="CID267" s="600"/>
      <c r="CIE267" s="600"/>
      <c r="CIF267" s="600"/>
      <c r="CIG267" s="600"/>
      <c r="CIH267" s="600"/>
      <c r="CII267" s="600"/>
      <c r="CIJ267" s="600"/>
      <c r="CIK267" s="600"/>
      <c r="CIL267" s="600"/>
      <c r="CIM267" s="600"/>
      <c r="CIN267" s="600"/>
      <c r="CIO267" s="600"/>
      <c r="CIP267" s="600"/>
      <c r="CIQ267" s="600"/>
      <c r="CIR267" s="600"/>
      <c r="CIS267" s="600"/>
      <c r="CIT267" s="600"/>
      <c r="CIU267" s="600"/>
      <c r="CIV267" s="600"/>
      <c r="CIW267" s="600"/>
      <c r="CIX267" s="600"/>
      <c r="CIY267" s="600"/>
      <c r="CIZ267" s="600"/>
      <c r="CJA267" s="600"/>
      <c r="CJB267" s="600"/>
      <c r="CJC267" s="600"/>
      <c r="CJD267" s="600"/>
      <c r="CJE267" s="600"/>
      <c r="CJF267" s="600"/>
      <c r="CJG267" s="600"/>
      <c r="CJH267" s="600"/>
      <c r="CJI267" s="600"/>
      <c r="CJJ267" s="600"/>
      <c r="CJK267" s="600"/>
      <c r="CJL267" s="600"/>
      <c r="CJM267" s="600"/>
      <c r="CJN267" s="600"/>
      <c r="CJO267" s="600"/>
      <c r="CJP267" s="600"/>
      <c r="CJQ267" s="600"/>
      <c r="CJR267" s="600"/>
      <c r="CJS267" s="600"/>
      <c r="CJT267" s="600"/>
      <c r="CJU267" s="600"/>
      <c r="CJV267" s="600"/>
      <c r="CJW267" s="600"/>
      <c r="CJX267" s="600"/>
      <c r="CJY267" s="600"/>
      <c r="CJZ267" s="600"/>
      <c r="CKA267" s="600"/>
      <c r="CKB267" s="600"/>
      <c r="CKC267" s="600"/>
      <c r="CKD267" s="600"/>
      <c r="CKE267" s="600"/>
      <c r="CKF267" s="600"/>
      <c r="CKG267" s="600"/>
      <c r="CKH267" s="600"/>
      <c r="CKI267" s="600"/>
      <c r="CKJ267" s="600"/>
      <c r="CKK267" s="600"/>
      <c r="CKL267" s="600"/>
      <c r="CKM267" s="600"/>
      <c r="CKN267" s="600"/>
      <c r="CKO267" s="600"/>
      <c r="CKP267" s="600"/>
      <c r="CKQ267" s="600"/>
      <c r="CKR267" s="600"/>
      <c r="CKS267" s="600"/>
      <c r="CKT267" s="600"/>
      <c r="CKU267" s="600"/>
      <c r="CKV267" s="600"/>
      <c r="CKW267" s="600"/>
      <c r="CKX267" s="600"/>
      <c r="CKY267" s="600"/>
      <c r="CKZ267" s="600"/>
      <c r="CLA267" s="600"/>
      <c r="CLB267" s="600"/>
      <c r="CLC267" s="600"/>
      <c r="CLD267" s="600"/>
      <c r="CLE267" s="600"/>
      <c r="CLF267" s="600"/>
      <c r="CLG267" s="600"/>
      <c r="CLH267" s="600"/>
      <c r="CLI267" s="600"/>
      <c r="CLJ267" s="600"/>
      <c r="CLK267" s="600"/>
      <c r="CLL267" s="600"/>
      <c r="CLM267" s="600"/>
      <c r="CLN267" s="600"/>
      <c r="CLO267" s="600"/>
      <c r="CLP267" s="600"/>
      <c r="CLQ267" s="600"/>
      <c r="CLR267" s="600"/>
      <c r="CLS267" s="600"/>
      <c r="CLT267" s="600"/>
      <c r="CLU267" s="600"/>
      <c r="CLV267" s="600"/>
      <c r="CLW267" s="600"/>
      <c r="CLX267" s="600"/>
      <c r="CLY267" s="600"/>
      <c r="CLZ267" s="600"/>
      <c r="CMA267" s="600"/>
      <c r="CMB267" s="600"/>
      <c r="CMC267" s="600"/>
      <c r="CMD267" s="600"/>
      <c r="CME267" s="600"/>
      <c r="CMF267" s="600"/>
      <c r="CMG267" s="600"/>
      <c r="CMH267" s="600"/>
      <c r="CMI267" s="600"/>
      <c r="CMJ267" s="600"/>
      <c r="CMK267" s="600"/>
      <c r="CML267" s="600"/>
      <c r="CMM267" s="600"/>
      <c r="CMN267" s="600"/>
      <c r="CMO267" s="600"/>
      <c r="CMP267" s="600"/>
      <c r="CMQ267" s="600"/>
      <c r="CMR267" s="600"/>
      <c r="CMS267" s="600"/>
      <c r="CMT267" s="600"/>
      <c r="CMU267" s="600"/>
      <c r="CMV267" s="600"/>
      <c r="CMW267" s="600"/>
      <c r="CMX267" s="600"/>
      <c r="CMY267" s="600"/>
      <c r="CMZ267" s="600"/>
      <c r="CNA267" s="600"/>
      <c r="CNB267" s="600"/>
      <c r="CNC267" s="600"/>
      <c r="CND267" s="600"/>
      <c r="CNE267" s="600"/>
      <c r="CNF267" s="600"/>
      <c r="CNG267" s="600"/>
      <c r="CNH267" s="600"/>
      <c r="CNI267" s="600"/>
      <c r="CNJ267" s="600"/>
      <c r="CNK267" s="600"/>
      <c r="CNL267" s="600"/>
      <c r="CNM267" s="600"/>
      <c r="CNN267" s="600"/>
      <c r="CNO267" s="600"/>
      <c r="CNP267" s="600"/>
      <c r="CNQ267" s="600"/>
      <c r="CNR267" s="600"/>
      <c r="CNS267" s="600"/>
      <c r="CNT267" s="600"/>
      <c r="CNU267" s="600"/>
      <c r="CNV267" s="600"/>
      <c r="CNW267" s="600"/>
      <c r="CNX267" s="600"/>
      <c r="CNY267" s="600"/>
      <c r="CNZ267" s="600"/>
      <c r="COA267" s="600"/>
      <c r="COB267" s="600"/>
      <c r="COC267" s="600"/>
      <c r="COD267" s="600"/>
      <c r="COE267" s="600"/>
      <c r="COF267" s="600"/>
      <c r="COG267" s="600"/>
      <c r="COH267" s="600"/>
      <c r="COI267" s="600"/>
      <c r="COJ267" s="600"/>
      <c r="COK267" s="600"/>
      <c r="COL267" s="600"/>
      <c r="COM267" s="600"/>
      <c r="CON267" s="600"/>
      <c r="COO267" s="600"/>
      <c r="COP267" s="600"/>
      <c r="COQ267" s="600"/>
      <c r="COR267" s="600"/>
      <c r="COS267" s="600"/>
      <c r="COT267" s="600"/>
      <c r="COU267" s="600"/>
      <c r="COV267" s="600"/>
      <c r="COW267" s="600"/>
      <c r="COX267" s="600"/>
      <c r="COY267" s="600"/>
      <c r="COZ267" s="600"/>
      <c r="CPA267" s="600"/>
      <c r="CPB267" s="600"/>
      <c r="CPC267" s="600"/>
      <c r="CPD267" s="600"/>
      <c r="CPE267" s="600"/>
      <c r="CPF267" s="600"/>
      <c r="CPG267" s="600"/>
      <c r="CPH267" s="600"/>
      <c r="CPI267" s="600"/>
      <c r="CPJ267" s="600"/>
      <c r="CPK267" s="600"/>
      <c r="CPL267" s="600"/>
      <c r="CPM267" s="600"/>
      <c r="CPN267" s="600"/>
      <c r="CPO267" s="600"/>
      <c r="CPP267" s="600"/>
      <c r="CPQ267" s="600"/>
      <c r="CPR267" s="600"/>
      <c r="CPS267" s="600"/>
      <c r="CPT267" s="600"/>
      <c r="CPU267" s="600"/>
      <c r="CPV267" s="600"/>
      <c r="CPW267" s="600"/>
      <c r="CPX267" s="600"/>
      <c r="CPY267" s="600"/>
      <c r="CPZ267" s="600"/>
      <c r="CQA267" s="600"/>
      <c r="CQB267" s="600"/>
      <c r="CQC267" s="600"/>
      <c r="CQD267" s="600"/>
      <c r="CQE267" s="600"/>
      <c r="CQF267" s="600"/>
      <c r="CQG267" s="600"/>
      <c r="CQH267" s="600"/>
      <c r="CQI267" s="600"/>
      <c r="CQJ267" s="600"/>
      <c r="CQK267" s="600"/>
      <c r="CQL267" s="600"/>
      <c r="CQM267" s="600"/>
      <c r="CQN267" s="600"/>
      <c r="CQO267" s="600"/>
      <c r="CQP267" s="600"/>
      <c r="CQQ267" s="600"/>
      <c r="CQR267" s="600"/>
      <c r="CQS267" s="600"/>
      <c r="CQT267" s="600"/>
      <c r="CQU267" s="600"/>
      <c r="CQV267" s="600"/>
      <c r="CQW267" s="600"/>
      <c r="CQX267" s="600"/>
      <c r="CQY267" s="600"/>
      <c r="CQZ267" s="600"/>
      <c r="CRA267" s="600"/>
      <c r="CRB267" s="600"/>
      <c r="CRC267" s="600"/>
      <c r="CRD267" s="600"/>
      <c r="CRE267" s="600"/>
      <c r="CRF267" s="600"/>
      <c r="CRG267" s="600"/>
      <c r="CRH267" s="600"/>
      <c r="CRI267" s="600"/>
      <c r="CRJ267" s="600"/>
      <c r="CRK267" s="600"/>
      <c r="CRL267" s="600"/>
      <c r="CRM267" s="600"/>
      <c r="CRN267" s="600"/>
      <c r="CRO267" s="600"/>
      <c r="CRP267" s="600"/>
      <c r="CRQ267" s="600"/>
      <c r="CRR267" s="600"/>
      <c r="CRS267" s="600"/>
      <c r="CRT267" s="600"/>
      <c r="CRU267" s="600"/>
      <c r="CRV267" s="600"/>
      <c r="CRW267" s="600"/>
      <c r="CRX267" s="600"/>
      <c r="CRY267" s="600"/>
      <c r="CRZ267" s="600"/>
      <c r="CSA267" s="600"/>
      <c r="CSB267" s="600"/>
      <c r="CSC267" s="600"/>
      <c r="CSD267" s="600"/>
      <c r="CSE267" s="600"/>
      <c r="CSF267" s="600"/>
      <c r="CSG267" s="600"/>
      <c r="CSH267" s="600"/>
      <c r="CSI267" s="600"/>
      <c r="CSJ267" s="600"/>
      <c r="CSK267" s="600"/>
      <c r="CSL267" s="600"/>
      <c r="CSM267" s="600"/>
      <c r="CSN267" s="600"/>
      <c r="CSO267" s="600"/>
      <c r="CSP267" s="600"/>
      <c r="CSQ267" s="600"/>
      <c r="CSR267" s="600"/>
      <c r="CSS267" s="600"/>
      <c r="CST267" s="600"/>
      <c r="CSU267" s="600"/>
      <c r="CSV267" s="600"/>
      <c r="CSW267" s="600"/>
      <c r="CSX267" s="600"/>
      <c r="CSY267" s="600"/>
      <c r="CSZ267" s="600"/>
      <c r="CTA267" s="600"/>
      <c r="CTB267" s="600"/>
      <c r="CTC267" s="600"/>
      <c r="CTD267" s="600"/>
      <c r="CTE267" s="600"/>
      <c r="CTF267" s="600"/>
      <c r="CTG267" s="600"/>
      <c r="CTH267" s="600"/>
      <c r="CTI267" s="600"/>
      <c r="CTJ267" s="600"/>
      <c r="CTK267" s="600"/>
      <c r="CTL267" s="600"/>
      <c r="CTM267" s="600"/>
      <c r="CTN267" s="600"/>
      <c r="CTO267" s="600"/>
      <c r="CTP267" s="600"/>
      <c r="CTQ267" s="600"/>
      <c r="CTR267" s="600"/>
      <c r="CTS267" s="600"/>
      <c r="CTT267" s="600"/>
      <c r="CTU267" s="600"/>
      <c r="CTV267" s="600"/>
      <c r="CTW267" s="600"/>
      <c r="CTX267" s="600"/>
      <c r="CTY267" s="600"/>
      <c r="CTZ267" s="600"/>
      <c r="CUA267" s="600"/>
      <c r="CUB267" s="600"/>
      <c r="CUC267" s="600"/>
      <c r="CUD267" s="600"/>
      <c r="CUE267" s="600"/>
      <c r="CUF267" s="600"/>
      <c r="CUG267" s="600"/>
      <c r="CUH267" s="600"/>
      <c r="CUI267" s="600"/>
      <c r="CUJ267" s="600"/>
      <c r="CUK267" s="600"/>
      <c r="CUL267" s="600"/>
      <c r="CUM267" s="600"/>
      <c r="CUN267" s="600"/>
      <c r="CUO267" s="600"/>
      <c r="CUP267" s="600"/>
      <c r="CUQ267" s="600"/>
      <c r="CUR267" s="600"/>
      <c r="CUS267" s="600"/>
      <c r="CUT267" s="600"/>
      <c r="CUU267" s="600"/>
      <c r="CUV267" s="600"/>
      <c r="CUW267" s="600"/>
      <c r="CUX267" s="600"/>
      <c r="CUY267" s="600"/>
      <c r="CUZ267" s="600"/>
      <c r="CVA267" s="600"/>
      <c r="CVB267" s="600"/>
      <c r="CVC267" s="600"/>
      <c r="CVD267" s="600"/>
      <c r="CVE267" s="600"/>
      <c r="CVF267" s="600"/>
      <c r="CVG267" s="600"/>
      <c r="CVH267" s="600"/>
      <c r="CVI267" s="600"/>
      <c r="CVJ267" s="600"/>
      <c r="CVK267" s="600"/>
      <c r="CVL267" s="600"/>
      <c r="CVM267" s="600"/>
      <c r="CVN267" s="600"/>
      <c r="CVO267" s="600"/>
      <c r="CVP267" s="600"/>
      <c r="CVQ267" s="600"/>
      <c r="CVR267" s="600"/>
      <c r="CVS267" s="600"/>
      <c r="CVT267" s="600"/>
      <c r="CVU267" s="600"/>
      <c r="CVV267" s="600"/>
      <c r="CVW267" s="600"/>
      <c r="CVX267" s="600"/>
      <c r="CVY267" s="600"/>
      <c r="CVZ267" s="600"/>
      <c r="CWA267" s="600"/>
      <c r="CWB267" s="600"/>
      <c r="CWC267" s="600"/>
      <c r="CWD267" s="600"/>
      <c r="CWE267" s="600"/>
      <c r="CWF267" s="600"/>
      <c r="CWG267" s="600"/>
      <c r="CWH267" s="600"/>
      <c r="CWI267" s="600"/>
      <c r="CWJ267" s="600"/>
      <c r="CWK267" s="600"/>
      <c r="CWL267" s="600"/>
      <c r="CWM267" s="600"/>
      <c r="CWN267" s="600"/>
      <c r="CWO267" s="600"/>
      <c r="CWP267" s="600"/>
      <c r="CWQ267" s="600"/>
      <c r="CWR267" s="600"/>
      <c r="CWS267" s="600"/>
      <c r="CWT267" s="600"/>
      <c r="CWU267" s="600"/>
      <c r="CWV267" s="600"/>
      <c r="CWW267" s="600"/>
      <c r="CWX267" s="600"/>
      <c r="CWY267" s="600"/>
      <c r="CWZ267" s="600"/>
      <c r="CXA267" s="600"/>
      <c r="CXB267" s="600"/>
      <c r="CXC267" s="600"/>
      <c r="CXD267" s="600"/>
      <c r="CXE267" s="600"/>
      <c r="CXF267" s="600"/>
      <c r="CXG267" s="600"/>
      <c r="CXH267" s="600"/>
      <c r="CXI267" s="600"/>
      <c r="CXJ267" s="600"/>
      <c r="CXK267" s="600"/>
      <c r="CXL267" s="600"/>
      <c r="CXM267" s="600"/>
      <c r="CXN267" s="600"/>
      <c r="CXO267" s="600"/>
      <c r="CXP267" s="600"/>
      <c r="CXQ267" s="600"/>
      <c r="CXR267" s="600"/>
      <c r="CXS267" s="600"/>
      <c r="CXT267" s="600"/>
      <c r="CXU267" s="600"/>
      <c r="CXV267" s="600"/>
      <c r="CXW267" s="600"/>
      <c r="CXX267" s="600"/>
      <c r="CXY267" s="600"/>
      <c r="CXZ267" s="600"/>
      <c r="CYA267" s="600"/>
      <c r="CYB267" s="600"/>
      <c r="CYC267" s="600"/>
      <c r="CYD267" s="600"/>
      <c r="CYE267" s="600"/>
      <c r="CYF267" s="600"/>
      <c r="CYG267" s="600"/>
      <c r="CYH267" s="600"/>
      <c r="CYI267" s="600"/>
      <c r="CYJ267" s="600"/>
      <c r="CYK267" s="600"/>
      <c r="CYL267" s="600"/>
      <c r="CYM267" s="600"/>
      <c r="CYN267" s="600"/>
      <c r="CYO267" s="600"/>
      <c r="CYP267" s="600"/>
      <c r="CYQ267" s="600"/>
      <c r="CYR267" s="600"/>
      <c r="CYS267" s="600"/>
      <c r="CYT267" s="600"/>
      <c r="CYU267" s="600"/>
      <c r="CYV267" s="600"/>
      <c r="CYW267" s="600"/>
      <c r="CYX267" s="600"/>
      <c r="CYY267" s="600"/>
      <c r="CYZ267" s="600"/>
      <c r="CZA267" s="600"/>
      <c r="CZB267" s="600"/>
      <c r="CZC267" s="600"/>
      <c r="CZD267" s="600"/>
      <c r="CZE267" s="600"/>
      <c r="CZF267" s="600"/>
      <c r="CZG267" s="600"/>
      <c r="CZH267" s="600"/>
      <c r="CZI267" s="600"/>
      <c r="CZJ267" s="600"/>
      <c r="CZK267" s="600"/>
      <c r="CZL267" s="600"/>
      <c r="CZM267" s="600"/>
      <c r="CZN267" s="600"/>
      <c r="CZO267" s="600"/>
      <c r="CZP267" s="600"/>
      <c r="CZQ267" s="600"/>
      <c r="CZR267" s="600"/>
      <c r="CZS267" s="600"/>
      <c r="CZT267" s="600"/>
      <c r="CZU267" s="600"/>
      <c r="CZV267" s="600"/>
      <c r="CZW267" s="600"/>
      <c r="CZX267" s="600"/>
      <c r="CZY267" s="600"/>
      <c r="CZZ267" s="600"/>
      <c r="DAA267" s="600"/>
      <c r="DAB267" s="600"/>
      <c r="DAC267" s="600"/>
      <c r="DAD267" s="600"/>
      <c r="DAE267" s="600"/>
      <c r="DAF267" s="600"/>
      <c r="DAG267" s="600"/>
      <c r="DAH267" s="600"/>
      <c r="DAI267" s="600"/>
      <c r="DAJ267" s="600"/>
      <c r="DAK267" s="600"/>
      <c r="DAL267" s="600"/>
      <c r="DAM267" s="600"/>
      <c r="DAN267" s="600"/>
      <c r="DAO267" s="600"/>
      <c r="DAP267" s="600"/>
      <c r="DAQ267" s="600"/>
      <c r="DAR267" s="600"/>
      <c r="DAS267" s="600"/>
      <c r="DAT267" s="600"/>
      <c r="DAU267" s="600"/>
      <c r="DAV267" s="600"/>
      <c r="DAW267" s="600"/>
      <c r="DAX267" s="600"/>
      <c r="DAY267" s="600"/>
      <c r="DAZ267" s="600"/>
      <c r="DBA267" s="600"/>
      <c r="DBB267" s="600"/>
      <c r="DBC267" s="600"/>
      <c r="DBD267" s="600"/>
      <c r="DBE267" s="600"/>
      <c r="DBF267" s="600"/>
      <c r="DBG267" s="600"/>
      <c r="DBH267" s="600"/>
      <c r="DBI267" s="600"/>
      <c r="DBJ267" s="600"/>
      <c r="DBK267" s="600"/>
      <c r="DBL267" s="600"/>
      <c r="DBM267" s="600"/>
      <c r="DBN267" s="600"/>
      <c r="DBO267" s="600"/>
      <c r="DBP267" s="600"/>
      <c r="DBQ267" s="600"/>
      <c r="DBR267" s="600"/>
      <c r="DBS267" s="600"/>
      <c r="DBT267" s="600"/>
      <c r="DBU267" s="600"/>
      <c r="DBV267" s="600"/>
      <c r="DBW267" s="600"/>
      <c r="DBX267" s="600"/>
      <c r="DBY267" s="600"/>
      <c r="DBZ267" s="600"/>
      <c r="DCA267" s="600"/>
      <c r="DCB267" s="600"/>
      <c r="DCC267" s="600"/>
      <c r="DCD267" s="600"/>
      <c r="DCE267" s="600"/>
      <c r="DCF267" s="600"/>
      <c r="DCG267" s="600"/>
      <c r="DCH267" s="600"/>
      <c r="DCI267" s="600"/>
      <c r="DCJ267" s="600"/>
      <c r="DCK267" s="600"/>
      <c r="DCL267" s="600"/>
      <c r="DCM267" s="600"/>
      <c r="DCN267" s="600"/>
      <c r="DCO267" s="600"/>
      <c r="DCP267" s="600"/>
      <c r="DCQ267" s="600"/>
      <c r="DCR267" s="600"/>
      <c r="DCS267" s="600"/>
      <c r="DCT267" s="600"/>
      <c r="DCU267" s="600"/>
      <c r="DCV267" s="600"/>
      <c r="DCW267" s="600"/>
      <c r="DCX267" s="600"/>
      <c r="DCY267" s="600"/>
      <c r="DCZ267" s="600"/>
      <c r="DDA267" s="600"/>
      <c r="DDB267" s="600"/>
      <c r="DDC267" s="600"/>
      <c r="DDD267" s="600"/>
      <c r="DDE267" s="600"/>
      <c r="DDF267" s="600"/>
      <c r="DDG267" s="600"/>
      <c r="DDH267" s="600"/>
      <c r="DDI267" s="600"/>
      <c r="DDJ267" s="600"/>
      <c r="DDK267" s="600"/>
      <c r="DDL267" s="600"/>
      <c r="DDM267" s="600"/>
      <c r="DDN267" s="600"/>
      <c r="DDO267" s="600"/>
      <c r="DDP267" s="600"/>
      <c r="DDQ267" s="600"/>
      <c r="DDR267" s="600"/>
      <c r="DDS267" s="600"/>
      <c r="DDT267" s="600"/>
      <c r="DDU267" s="600"/>
      <c r="DDV267" s="600"/>
      <c r="DDW267" s="600"/>
      <c r="DDX267" s="600"/>
      <c r="DDY267" s="600"/>
      <c r="DDZ267" s="600"/>
      <c r="DEA267" s="600"/>
      <c r="DEB267" s="600"/>
      <c r="DEC267" s="600"/>
      <c r="DED267" s="600"/>
      <c r="DEE267" s="600"/>
      <c r="DEF267" s="600"/>
      <c r="DEG267" s="600"/>
      <c r="DEH267" s="600"/>
      <c r="DEI267" s="600"/>
      <c r="DEJ267" s="600"/>
      <c r="DEK267" s="600"/>
      <c r="DEL267" s="600"/>
      <c r="DEM267" s="600"/>
      <c r="DEN267" s="600"/>
      <c r="DEO267" s="600"/>
      <c r="DEP267" s="600"/>
      <c r="DEQ267" s="600"/>
      <c r="DER267" s="600"/>
      <c r="DES267" s="600"/>
      <c r="DET267" s="600"/>
      <c r="DEU267" s="600"/>
      <c r="DEV267" s="600"/>
      <c r="DEW267" s="600"/>
      <c r="DEX267" s="600"/>
      <c r="DEY267" s="600"/>
      <c r="DEZ267" s="600"/>
      <c r="DFA267" s="600"/>
      <c r="DFB267" s="600"/>
      <c r="DFC267" s="600"/>
      <c r="DFD267" s="600"/>
      <c r="DFE267" s="600"/>
      <c r="DFF267" s="600"/>
      <c r="DFG267" s="600"/>
      <c r="DFH267" s="600"/>
      <c r="DFI267" s="600"/>
      <c r="DFJ267" s="600"/>
      <c r="DFK267" s="600"/>
      <c r="DFL267" s="600"/>
      <c r="DFM267" s="600"/>
      <c r="DFN267" s="600"/>
      <c r="DFO267" s="600"/>
      <c r="DFP267" s="600"/>
      <c r="DFQ267" s="600"/>
      <c r="DFR267" s="600"/>
      <c r="DFS267" s="600"/>
      <c r="DFT267" s="600"/>
      <c r="DFU267" s="600"/>
      <c r="DFV267" s="600"/>
      <c r="DFW267" s="600"/>
      <c r="DFX267" s="600"/>
      <c r="DFY267" s="600"/>
      <c r="DFZ267" s="600"/>
      <c r="DGA267" s="600"/>
      <c r="DGB267" s="600"/>
      <c r="DGC267" s="600"/>
      <c r="DGD267" s="600"/>
      <c r="DGE267" s="600"/>
      <c r="DGF267" s="600"/>
      <c r="DGG267" s="600"/>
      <c r="DGH267" s="600"/>
      <c r="DGI267" s="600"/>
      <c r="DGJ267" s="600"/>
      <c r="DGK267" s="600"/>
      <c r="DGL267" s="600"/>
      <c r="DGM267" s="600"/>
      <c r="DGN267" s="600"/>
      <c r="DGO267" s="600"/>
      <c r="DGP267" s="600"/>
      <c r="DGQ267" s="600"/>
      <c r="DGR267" s="600"/>
      <c r="DGS267" s="600"/>
      <c r="DGT267" s="600"/>
      <c r="DGU267" s="600"/>
      <c r="DGV267" s="600"/>
      <c r="DGW267" s="600"/>
      <c r="DGX267" s="600"/>
      <c r="DGY267" s="600"/>
      <c r="DGZ267" s="600"/>
      <c r="DHA267" s="600"/>
      <c r="DHB267" s="600"/>
      <c r="DHC267" s="600"/>
      <c r="DHD267" s="600"/>
      <c r="DHE267" s="600"/>
      <c r="DHF267" s="600"/>
      <c r="DHG267" s="600"/>
      <c r="DHH267" s="600"/>
      <c r="DHI267" s="600"/>
      <c r="DHJ267" s="600"/>
      <c r="DHK267" s="600"/>
      <c r="DHL267" s="600"/>
      <c r="DHM267" s="600"/>
      <c r="DHN267" s="600"/>
      <c r="DHO267" s="600"/>
      <c r="DHP267" s="600"/>
      <c r="DHQ267" s="600"/>
      <c r="DHR267" s="600"/>
      <c r="DHS267" s="600"/>
      <c r="DHT267" s="600"/>
      <c r="DHU267" s="600"/>
      <c r="DHV267" s="600"/>
      <c r="DHW267" s="600"/>
      <c r="DHX267" s="600"/>
      <c r="DHY267" s="600"/>
      <c r="DHZ267" s="600"/>
      <c r="DIA267" s="600"/>
      <c r="DIB267" s="600"/>
      <c r="DIC267" s="600"/>
      <c r="DID267" s="600"/>
      <c r="DIE267" s="600"/>
      <c r="DIF267" s="600"/>
      <c r="DIG267" s="600"/>
      <c r="DIH267" s="600"/>
      <c r="DII267" s="600"/>
      <c r="DIJ267" s="600"/>
      <c r="DIK267" s="600"/>
      <c r="DIL267" s="600"/>
      <c r="DIM267" s="600"/>
      <c r="DIN267" s="600"/>
      <c r="DIO267" s="600"/>
      <c r="DIP267" s="600"/>
      <c r="DIQ267" s="600"/>
      <c r="DIR267" s="600"/>
      <c r="DIS267" s="600"/>
      <c r="DIT267" s="600"/>
      <c r="DIU267" s="600"/>
      <c r="DIV267" s="600"/>
      <c r="DIW267" s="600"/>
      <c r="DIX267" s="600"/>
      <c r="DIY267" s="600"/>
      <c r="DIZ267" s="600"/>
      <c r="DJA267" s="600"/>
      <c r="DJB267" s="600"/>
      <c r="DJC267" s="600"/>
      <c r="DJD267" s="600"/>
      <c r="DJE267" s="600"/>
      <c r="DJF267" s="600"/>
      <c r="DJG267" s="600"/>
      <c r="DJH267" s="600"/>
      <c r="DJI267" s="600"/>
      <c r="DJJ267" s="600"/>
      <c r="DJK267" s="600"/>
      <c r="DJL267" s="600"/>
      <c r="DJM267" s="600"/>
      <c r="DJN267" s="600"/>
      <c r="DJO267" s="600"/>
      <c r="DJP267" s="600"/>
      <c r="DJQ267" s="600"/>
      <c r="DJR267" s="600"/>
      <c r="DJS267" s="600"/>
      <c r="DJT267" s="600"/>
      <c r="DJU267" s="600"/>
      <c r="DJV267" s="600"/>
      <c r="DJW267" s="600"/>
      <c r="DJX267" s="600"/>
      <c r="DJY267" s="600"/>
      <c r="DJZ267" s="600"/>
      <c r="DKA267" s="600"/>
      <c r="DKB267" s="600"/>
      <c r="DKC267" s="600"/>
      <c r="DKD267" s="600"/>
      <c r="DKE267" s="600"/>
      <c r="DKF267" s="600"/>
      <c r="DKG267" s="600"/>
      <c r="DKH267" s="600"/>
      <c r="DKI267" s="600"/>
      <c r="DKJ267" s="600"/>
      <c r="DKK267" s="600"/>
      <c r="DKL267" s="600"/>
      <c r="DKM267" s="600"/>
      <c r="DKN267" s="600"/>
      <c r="DKO267" s="600"/>
      <c r="DKP267" s="600"/>
      <c r="DKQ267" s="600"/>
      <c r="DKR267" s="600"/>
      <c r="DKS267" s="600"/>
      <c r="DKT267" s="600"/>
      <c r="DKU267" s="600"/>
      <c r="DKV267" s="600"/>
      <c r="DKW267" s="600"/>
      <c r="DKX267" s="600"/>
      <c r="DKY267" s="600"/>
      <c r="DKZ267" s="600"/>
      <c r="DLA267" s="600"/>
      <c r="DLB267" s="600"/>
      <c r="DLC267" s="600"/>
      <c r="DLD267" s="600"/>
      <c r="DLE267" s="600"/>
      <c r="DLF267" s="600"/>
      <c r="DLG267" s="600"/>
      <c r="DLH267" s="600"/>
      <c r="DLI267" s="600"/>
      <c r="DLJ267" s="600"/>
      <c r="DLK267" s="600"/>
      <c r="DLL267" s="600"/>
      <c r="DLM267" s="600"/>
      <c r="DLN267" s="600"/>
      <c r="DLO267" s="600"/>
      <c r="DLP267" s="600"/>
      <c r="DLQ267" s="600"/>
      <c r="DLR267" s="600"/>
      <c r="DLS267" s="600"/>
      <c r="DLT267" s="600"/>
      <c r="DLU267" s="600"/>
      <c r="DLV267" s="600"/>
      <c r="DLW267" s="600"/>
      <c r="DLX267" s="600"/>
      <c r="DLY267" s="600"/>
      <c r="DLZ267" s="600"/>
      <c r="DMA267" s="600"/>
      <c r="DMB267" s="600"/>
      <c r="DMC267" s="600"/>
      <c r="DMD267" s="600"/>
      <c r="DME267" s="600"/>
      <c r="DMF267" s="600"/>
      <c r="DMG267" s="600"/>
      <c r="DMH267" s="600"/>
      <c r="DMI267" s="600"/>
      <c r="DMJ267" s="600"/>
      <c r="DMK267" s="600"/>
      <c r="DML267" s="600"/>
      <c r="DMM267" s="600"/>
      <c r="DMN267" s="600"/>
      <c r="DMO267" s="600"/>
      <c r="DMP267" s="600"/>
      <c r="DMQ267" s="600"/>
      <c r="DMR267" s="600"/>
      <c r="DMS267" s="600"/>
      <c r="DMT267" s="600"/>
      <c r="DMU267" s="600"/>
      <c r="DMV267" s="600"/>
      <c r="DMW267" s="600"/>
      <c r="DMX267" s="600"/>
      <c r="DMY267" s="600"/>
      <c r="DMZ267" s="600"/>
      <c r="DNA267" s="600"/>
      <c r="DNB267" s="600"/>
      <c r="DNC267" s="600"/>
      <c r="DND267" s="600"/>
      <c r="DNE267" s="600"/>
      <c r="DNF267" s="600"/>
      <c r="DNG267" s="600"/>
      <c r="DNH267" s="600"/>
      <c r="DNI267" s="600"/>
      <c r="DNJ267" s="600"/>
      <c r="DNK267" s="600"/>
      <c r="DNL267" s="600"/>
      <c r="DNM267" s="600"/>
      <c r="DNN267" s="600"/>
      <c r="DNO267" s="600"/>
      <c r="DNP267" s="600"/>
      <c r="DNQ267" s="600"/>
      <c r="DNR267" s="600"/>
      <c r="DNS267" s="600"/>
      <c r="DNT267" s="600"/>
      <c r="DNU267" s="600"/>
      <c r="DNV267" s="600"/>
      <c r="DNW267" s="600"/>
      <c r="DNX267" s="600"/>
      <c r="DNY267" s="600"/>
      <c r="DNZ267" s="600"/>
      <c r="DOA267" s="600"/>
      <c r="DOB267" s="600"/>
      <c r="DOC267" s="600"/>
      <c r="DOD267" s="600"/>
      <c r="DOE267" s="600"/>
      <c r="DOF267" s="600"/>
      <c r="DOG267" s="600"/>
      <c r="DOH267" s="600"/>
      <c r="DOI267" s="600"/>
      <c r="DOJ267" s="600"/>
      <c r="DOK267" s="600"/>
      <c r="DOL267" s="600"/>
      <c r="DOM267" s="600"/>
      <c r="DON267" s="600"/>
      <c r="DOO267" s="600"/>
      <c r="DOP267" s="600"/>
      <c r="DOQ267" s="600"/>
      <c r="DOR267" s="600"/>
      <c r="DOS267" s="600"/>
      <c r="DOT267" s="600"/>
      <c r="DOU267" s="600"/>
      <c r="DOV267" s="600"/>
      <c r="DOW267" s="600"/>
      <c r="DOX267" s="600"/>
      <c r="DOY267" s="600"/>
      <c r="DOZ267" s="600"/>
      <c r="DPA267" s="600"/>
      <c r="DPB267" s="600"/>
      <c r="DPC267" s="600"/>
      <c r="DPD267" s="600"/>
      <c r="DPE267" s="600"/>
      <c r="DPF267" s="600"/>
      <c r="DPG267" s="600"/>
      <c r="DPH267" s="600"/>
      <c r="DPI267" s="600"/>
      <c r="DPJ267" s="600"/>
      <c r="DPK267" s="600"/>
      <c r="DPL267" s="600"/>
      <c r="DPM267" s="600"/>
      <c r="DPN267" s="600"/>
      <c r="DPO267" s="600"/>
      <c r="DPP267" s="600"/>
      <c r="DPQ267" s="600"/>
      <c r="DPR267" s="600"/>
      <c r="DPS267" s="600"/>
      <c r="DPT267" s="600"/>
      <c r="DPU267" s="600"/>
      <c r="DPV267" s="600"/>
      <c r="DPW267" s="600"/>
      <c r="DPX267" s="600"/>
      <c r="DPY267" s="600"/>
      <c r="DPZ267" s="600"/>
      <c r="DQA267" s="600"/>
      <c r="DQB267" s="600"/>
      <c r="DQC267" s="600"/>
      <c r="DQD267" s="600"/>
      <c r="DQE267" s="600"/>
      <c r="DQF267" s="600"/>
      <c r="DQG267" s="600"/>
      <c r="DQH267" s="600"/>
      <c r="DQI267" s="600"/>
      <c r="DQJ267" s="600"/>
      <c r="DQK267" s="600"/>
      <c r="DQL267" s="600"/>
      <c r="DQM267" s="600"/>
      <c r="DQN267" s="600"/>
      <c r="DQO267" s="600"/>
      <c r="DQP267" s="600"/>
      <c r="DQQ267" s="600"/>
      <c r="DQR267" s="600"/>
      <c r="DQS267" s="600"/>
      <c r="DQT267" s="600"/>
      <c r="DQU267" s="600"/>
      <c r="DQV267" s="600"/>
      <c r="DQW267" s="600"/>
      <c r="DQX267" s="600"/>
      <c r="DQY267" s="600"/>
      <c r="DQZ267" s="600"/>
      <c r="DRA267" s="600"/>
      <c r="DRB267" s="600"/>
      <c r="DRC267" s="600"/>
      <c r="DRD267" s="600"/>
      <c r="DRE267" s="600"/>
      <c r="DRF267" s="600"/>
      <c r="DRG267" s="600"/>
      <c r="DRH267" s="600"/>
      <c r="DRI267" s="600"/>
      <c r="DRJ267" s="600"/>
      <c r="DRK267" s="600"/>
      <c r="DRL267" s="600"/>
      <c r="DRM267" s="600"/>
      <c r="DRN267" s="600"/>
      <c r="DRO267" s="600"/>
      <c r="DRP267" s="600"/>
      <c r="DRQ267" s="600"/>
      <c r="DRR267" s="600"/>
      <c r="DRS267" s="600"/>
      <c r="DRT267" s="600"/>
      <c r="DRU267" s="600"/>
      <c r="DRV267" s="600"/>
      <c r="DRW267" s="600"/>
      <c r="DRX267" s="600"/>
      <c r="DRY267" s="600"/>
      <c r="DRZ267" s="600"/>
      <c r="DSA267" s="600"/>
      <c r="DSB267" s="600"/>
      <c r="DSC267" s="600"/>
      <c r="DSD267" s="600"/>
      <c r="DSE267" s="600"/>
      <c r="DSF267" s="600"/>
      <c r="DSG267" s="600"/>
      <c r="DSH267" s="600"/>
      <c r="DSI267" s="600"/>
      <c r="DSJ267" s="600"/>
      <c r="DSK267" s="600"/>
      <c r="DSL267" s="600"/>
      <c r="DSM267" s="600"/>
      <c r="DSN267" s="600"/>
      <c r="DSO267" s="600"/>
      <c r="DSP267" s="600"/>
      <c r="DSQ267" s="600"/>
      <c r="DSR267" s="600"/>
      <c r="DSS267" s="600"/>
      <c r="DST267" s="600"/>
      <c r="DSU267" s="600"/>
      <c r="DSV267" s="600"/>
      <c r="DSW267" s="600"/>
      <c r="DSX267" s="600"/>
      <c r="DSY267" s="600"/>
      <c r="DSZ267" s="600"/>
      <c r="DTA267" s="600"/>
      <c r="DTB267" s="600"/>
      <c r="DTC267" s="600"/>
      <c r="DTD267" s="600"/>
      <c r="DTE267" s="600"/>
      <c r="DTF267" s="600"/>
      <c r="DTG267" s="600"/>
      <c r="DTH267" s="600"/>
      <c r="DTI267" s="600"/>
      <c r="DTJ267" s="600"/>
      <c r="DTK267" s="600"/>
      <c r="DTL267" s="600"/>
      <c r="DTM267" s="600"/>
      <c r="DTN267" s="600"/>
      <c r="DTO267" s="600"/>
      <c r="DTP267" s="600"/>
      <c r="DTQ267" s="600"/>
      <c r="DTR267" s="600"/>
      <c r="DTS267" s="600"/>
      <c r="DTT267" s="600"/>
      <c r="DTU267" s="600"/>
      <c r="DTV267" s="600"/>
      <c r="DTW267" s="600"/>
      <c r="DTX267" s="600"/>
      <c r="DTY267" s="600"/>
      <c r="DTZ267" s="600"/>
      <c r="DUA267" s="600"/>
      <c r="DUB267" s="600"/>
      <c r="DUC267" s="600"/>
      <c r="DUD267" s="600"/>
      <c r="DUE267" s="600"/>
      <c r="DUF267" s="600"/>
      <c r="DUG267" s="600"/>
      <c r="DUH267" s="600"/>
      <c r="DUI267" s="600"/>
      <c r="DUJ267" s="600"/>
      <c r="DUK267" s="600"/>
      <c r="DUL267" s="600"/>
      <c r="DUM267" s="600"/>
      <c r="DUN267" s="600"/>
      <c r="DUO267" s="600"/>
      <c r="DUP267" s="600"/>
      <c r="DUQ267" s="600"/>
      <c r="DUR267" s="600"/>
      <c r="DUS267" s="600"/>
      <c r="DUT267" s="600"/>
      <c r="DUU267" s="600"/>
      <c r="DUV267" s="600"/>
      <c r="DUW267" s="600"/>
      <c r="DUX267" s="600"/>
      <c r="DUY267" s="600"/>
      <c r="DUZ267" s="600"/>
      <c r="DVA267" s="600"/>
      <c r="DVB267" s="600"/>
      <c r="DVC267" s="600"/>
      <c r="DVD267" s="600"/>
      <c r="DVE267" s="600"/>
      <c r="DVF267" s="600"/>
      <c r="DVG267" s="600"/>
      <c r="DVH267" s="600"/>
      <c r="DVI267" s="600"/>
      <c r="DVJ267" s="600"/>
      <c r="DVK267" s="600"/>
      <c r="DVL267" s="600"/>
      <c r="DVM267" s="600"/>
      <c r="DVN267" s="600"/>
      <c r="DVO267" s="600"/>
      <c r="DVP267" s="600"/>
      <c r="DVQ267" s="600"/>
      <c r="DVR267" s="600"/>
      <c r="DVS267" s="600"/>
      <c r="DVT267" s="600"/>
      <c r="DVU267" s="600"/>
      <c r="DVV267" s="600"/>
      <c r="DVW267" s="600"/>
      <c r="DVX267" s="600"/>
      <c r="DVY267" s="600"/>
      <c r="DVZ267" s="600"/>
      <c r="DWA267" s="600"/>
      <c r="DWB267" s="600"/>
      <c r="DWC267" s="600"/>
      <c r="DWD267" s="600"/>
      <c r="DWE267" s="600"/>
      <c r="DWF267" s="600"/>
      <c r="DWG267" s="600"/>
      <c r="DWH267" s="600"/>
      <c r="DWI267" s="600"/>
      <c r="DWJ267" s="600"/>
      <c r="DWK267" s="600"/>
      <c r="DWL267" s="600"/>
      <c r="DWM267" s="600"/>
      <c r="DWN267" s="600"/>
      <c r="DWO267" s="600"/>
      <c r="DWP267" s="600"/>
      <c r="DWQ267" s="600"/>
      <c r="DWR267" s="600"/>
      <c r="DWS267" s="600"/>
      <c r="DWT267" s="600"/>
      <c r="DWU267" s="600"/>
      <c r="DWV267" s="600"/>
      <c r="DWW267" s="600"/>
      <c r="DWX267" s="600"/>
      <c r="DWY267" s="600"/>
      <c r="DWZ267" s="600"/>
      <c r="DXA267" s="600"/>
      <c r="DXB267" s="600"/>
      <c r="DXC267" s="600"/>
      <c r="DXD267" s="600"/>
      <c r="DXE267" s="600"/>
      <c r="DXF267" s="600"/>
      <c r="DXG267" s="600"/>
      <c r="DXH267" s="600"/>
      <c r="DXI267" s="600"/>
      <c r="DXJ267" s="600"/>
      <c r="DXK267" s="600"/>
      <c r="DXL267" s="600"/>
      <c r="DXM267" s="600"/>
      <c r="DXN267" s="600"/>
      <c r="DXO267" s="600"/>
      <c r="DXP267" s="600"/>
      <c r="DXQ267" s="600"/>
      <c r="DXR267" s="600"/>
      <c r="DXS267" s="600"/>
      <c r="DXT267" s="600"/>
      <c r="DXU267" s="600"/>
      <c r="DXV267" s="600"/>
      <c r="DXW267" s="600"/>
      <c r="DXX267" s="600"/>
      <c r="DXY267" s="600"/>
      <c r="DXZ267" s="600"/>
      <c r="DYA267" s="600"/>
      <c r="DYB267" s="600"/>
      <c r="DYC267" s="600"/>
      <c r="DYD267" s="600"/>
      <c r="DYE267" s="600"/>
      <c r="DYF267" s="600"/>
      <c r="DYG267" s="600"/>
      <c r="DYH267" s="600"/>
      <c r="DYI267" s="600"/>
      <c r="DYJ267" s="600"/>
      <c r="DYK267" s="600"/>
      <c r="DYL267" s="600"/>
      <c r="DYM267" s="600"/>
      <c r="DYN267" s="600"/>
      <c r="DYO267" s="600"/>
      <c r="DYP267" s="600"/>
      <c r="DYQ267" s="600"/>
      <c r="DYR267" s="600"/>
      <c r="DYS267" s="600"/>
      <c r="DYT267" s="600"/>
      <c r="DYU267" s="600"/>
      <c r="DYV267" s="600"/>
      <c r="DYW267" s="600"/>
      <c r="DYX267" s="600"/>
      <c r="DYY267" s="600"/>
      <c r="DYZ267" s="600"/>
      <c r="DZA267" s="600"/>
      <c r="DZB267" s="600"/>
      <c r="DZC267" s="600"/>
      <c r="DZD267" s="600"/>
      <c r="DZE267" s="600"/>
      <c r="DZF267" s="600"/>
      <c r="DZG267" s="600"/>
      <c r="DZH267" s="600"/>
      <c r="DZI267" s="600"/>
      <c r="DZJ267" s="600"/>
      <c r="DZK267" s="600"/>
      <c r="DZL267" s="600"/>
      <c r="DZM267" s="600"/>
      <c r="DZN267" s="600"/>
      <c r="DZO267" s="600"/>
      <c r="DZP267" s="600"/>
      <c r="DZQ267" s="600"/>
      <c r="DZR267" s="600"/>
      <c r="DZS267" s="600"/>
      <c r="DZT267" s="600"/>
      <c r="DZU267" s="600"/>
      <c r="DZV267" s="600"/>
      <c r="DZW267" s="600"/>
      <c r="DZX267" s="600"/>
      <c r="DZY267" s="600"/>
      <c r="DZZ267" s="600"/>
      <c r="EAA267" s="600"/>
      <c r="EAB267" s="600"/>
      <c r="EAC267" s="600"/>
      <c r="EAD267" s="600"/>
      <c r="EAE267" s="600"/>
      <c r="EAF267" s="600"/>
      <c r="EAG267" s="600"/>
      <c r="EAH267" s="600"/>
      <c r="EAI267" s="600"/>
      <c r="EAJ267" s="600"/>
      <c r="EAK267" s="600"/>
      <c r="EAL267" s="600"/>
      <c r="EAM267" s="600"/>
      <c r="EAN267" s="600"/>
      <c r="EAO267" s="600"/>
      <c r="EAP267" s="600"/>
      <c r="EAQ267" s="600"/>
      <c r="EAR267" s="600"/>
      <c r="EAS267" s="600"/>
      <c r="EAT267" s="600"/>
      <c r="EAU267" s="600"/>
      <c r="EAV267" s="600"/>
      <c r="EAW267" s="600"/>
      <c r="EAX267" s="600"/>
      <c r="EAY267" s="600"/>
      <c r="EAZ267" s="600"/>
      <c r="EBA267" s="600"/>
      <c r="EBB267" s="600"/>
      <c r="EBC267" s="600"/>
      <c r="EBD267" s="600"/>
      <c r="EBE267" s="600"/>
      <c r="EBF267" s="600"/>
      <c r="EBG267" s="600"/>
      <c r="EBH267" s="600"/>
      <c r="EBI267" s="600"/>
      <c r="EBJ267" s="600"/>
      <c r="EBK267" s="600"/>
      <c r="EBL267" s="600"/>
      <c r="EBM267" s="600"/>
      <c r="EBN267" s="600"/>
      <c r="EBO267" s="600"/>
      <c r="EBP267" s="600"/>
      <c r="EBQ267" s="600"/>
      <c r="EBR267" s="600"/>
      <c r="EBS267" s="600"/>
      <c r="EBT267" s="600"/>
      <c r="EBU267" s="600"/>
      <c r="EBV267" s="600"/>
      <c r="EBW267" s="600"/>
      <c r="EBX267" s="600"/>
      <c r="EBY267" s="600"/>
      <c r="EBZ267" s="600"/>
      <c r="ECA267" s="600"/>
      <c r="ECB267" s="600"/>
      <c r="ECC267" s="600"/>
      <c r="ECD267" s="600"/>
      <c r="ECE267" s="600"/>
      <c r="ECF267" s="600"/>
      <c r="ECG267" s="600"/>
      <c r="ECH267" s="600"/>
      <c r="ECI267" s="600"/>
      <c r="ECJ267" s="600"/>
      <c r="ECK267" s="600"/>
      <c r="ECL267" s="600"/>
      <c r="ECM267" s="600"/>
      <c r="ECN267" s="600"/>
      <c r="ECO267" s="600"/>
      <c r="ECP267" s="600"/>
      <c r="ECQ267" s="600"/>
      <c r="ECR267" s="600"/>
      <c r="ECS267" s="600"/>
      <c r="ECT267" s="600"/>
      <c r="ECU267" s="600"/>
      <c r="ECV267" s="600"/>
      <c r="ECW267" s="600"/>
      <c r="ECX267" s="600"/>
      <c r="ECY267" s="600"/>
      <c r="ECZ267" s="600"/>
      <c r="EDA267" s="600"/>
      <c r="EDB267" s="600"/>
      <c r="EDC267" s="600"/>
      <c r="EDD267" s="600"/>
      <c r="EDE267" s="600"/>
      <c r="EDF267" s="600"/>
      <c r="EDG267" s="600"/>
      <c r="EDH267" s="600"/>
      <c r="EDI267" s="600"/>
      <c r="EDJ267" s="600"/>
      <c r="EDK267" s="600"/>
      <c r="EDL267" s="600"/>
      <c r="EDM267" s="600"/>
      <c r="EDN267" s="600"/>
      <c r="EDO267" s="600"/>
      <c r="EDP267" s="600"/>
      <c r="EDQ267" s="600"/>
      <c r="EDR267" s="600"/>
      <c r="EDS267" s="600"/>
      <c r="EDT267" s="600"/>
      <c r="EDU267" s="600"/>
      <c r="EDV267" s="600"/>
      <c r="EDW267" s="600"/>
      <c r="EDX267" s="600"/>
      <c r="EDY267" s="600"/>
      <c r="EDZ267" s="600"/>
      <c r="EEA267" s="600"/>
      <c r="EEB267" s="600"/>
      <c r="EEC267" s="600"/>
      <c r="EED267" s="600"/>
      <c r="EEE267" s="600"/>
      <c r="EEF267" s="600"/>
      <c r="EEG267" s="600"/>
      <c r="EEH267" s="600"/>
      <c r="EEI267" s="600"/>
      <c r="EEJ267" s="600"/>
      <c r="EEK267" s="600"/>
      <c r="EEL267" s="600"/>
      <c r="EEM267" s="600"/>
      <c r="EEN267" s="600"/>
      <c r="EEO267" s="600"/>
      <c r="EEP267" s="600"/>
      <c r="EEQ267" s="600"/>
      <c r="EER267" s="600"/>
      <c r="EES267" s="600"/>
      <c r="EET267" s="600"/>
      <c r="EEU267" s="600"/>
      <c r="EEV267" s="600"/>
      <c r="EEW267" s="600"/>
      <c r="EEX267" s="600"/>
      <c r="EEY267" s="600"/>
      <c r="EEZ267" s="600"/>
      <c r="EFA267" s="600"/>
      <c r="EFB267" s="600"/>
      <c r="EFC267" s="600"/>
      <c r="EFD267" s="600"/>
      <c r="EFE267" s="600"/>
      <c r="EFF267" s="600"/>
      <c r="EFG267" s="600"/>
      <c r="EFH267" s="600"/>
      <c r="EFI267" s="600"/>
      <c r="EFJ267" s="600"/>
      <c r="EFK267" s="600"/>
      <c r="EFL267" s="600"/>
      <c r="EFM267" s="600"/>
      <c r="EFN267" s="600"/>
      <c r="EFO267" s="600"/>
      <c r="EFP267" s="600"/>
      <c r="EFQ267" s="600"/>
      <c r="EFR267" s="600"/>
      <c r="EFS267" s="600"/>
      <c r="EFT267" s="600"/>
      <c r="EFU267" s="600"/>
      <c r="EFV267" s="600"/>
      <c r="EFW267" s="600"/>
      <c r="EFX267" s="600"/>
      <c r="EFY267" s="600"/>
      <c r="EFZ267" s="600"/>
      <c r="EGA267" s="600"/>
      <c r="EGB267" s="600"/>
      <c r="EGC267" s="600"/>
      <c r="EGD267" s="600"/>
      <c r="EGE267" s="600"/>
      <c r="EGF267" s="600"/>
      <c r="EGG267" s="600"/>
      <c r="EGH267" s="600"/>
      <c r="EGI267" s="600"/>
      <c r="EGJ267" s="600"/>
      <c r="EGK267" s="600"/>
      <c r="EGL267" s="600"/>
      <c r="EGM267" s="600"/>
      <c r="EGN267" s="600"/>
      <c r="EGO267" s="600"/>
      <c r="EGP267" s="600"/>
      <c r="EGQ267" s="600"/>
      <c r="EGR267" s="600"/>
      <c r="EGS267" s="600"/>
      <c r="EGT267" s="600"/>
      <c r="EGU267" s="600"/>
      <c r="EGV267" s="600"/>
      <c r="EGW267" s="600"/>
      <c r="EGX267" s="600"/>
      <c r="EGY267" s="600"/>
      <c r="EGZ267" s="600"/>
      <c r="EHA267" s="600"/>
      <c r="EHB267" s="600"/>
      <c r="EHC267" s="600"/>
      <c r="EHD267" s="600"/>
      <c r="EHE267" s="600"/>
      <c r="EHF267" s="600"/>
      <c r="EHG267" s="600"/>
      <c r="EHH267" s="600"/>
      <c r="EHI267" s="600"/>
      <c r="EHJ267" s="600"/>
      <c r="EHK267" s="600"/>
      <c r="EHL267" s="600"/>
      <c r="EHM267" s="600"/>
      <c r="EHN267" s="600"/>
      <c r="EHO267" s="600"/>
      <c r="EHP267" s="600"/>
      <c r="EHQ267" s="600"/>
      <c r="EHR267" s="600"/>
      <c r="EHS267" s="600"/>
      <c r="EHT267" s="600"/>
      <c r="EHU267" s="600"/>
      <c r="EHV267" s="600"/>
      <c r="EHW267" s="600"/>
      <c r="EHX267" s="600"/>
      <c r="EHY267" s="600"/>
      <c r="EHZ267" s="600"/>
      <c r="EIA267" s="600"/>
      <c r="EIB267" s="600"/>
      <c r="EIC267" s="600"/>
      <c r="EID267" s="600"/>
      <c r="EIE267" s="600"/>
      <c r="EIF267" s="600"/>
      <c r="EIG267" s="600"/>
      <c r="EIH267" s="600"/>
      <c r="EII267" s="600"/>
      <c r="EIJ267" s="600"/>
      <c r="EIK267" s="600"/>
      <c r="EIL267" s="600"/>
      <c r="EIM267" s="600"/>
      <c r="EIN267" s="600"/>
      <c r="EIO267" s="600"/>
      <c r="EIP267" s="600"/>
      <c r="EIQ267" s="600"/>
      <c r="EIR267" s="600"/>
      <c r="EIS267" s="600"/>
      <c r="EIT267" s="600"/>
      <c r="EIU267" s="600"/>
      <c r="EIV267" s="600"/>
      <c r="EIW267" s="600"/>
      <c r="EIX267" s="600"/>
      <c r="EIY267" s="600"/>
      <c r="EIZ267" s="600"/>
      <c r="EJA267" s="600"/>
      <c r="EJB267" s="600"/>
      <c r="EJC267" s="600"/>
      <c r="EJD267" s="600"/>
      <c r="EJE267" s="600"/>
      <c r="EJF267" s="600"/>
      <c r="EJG267" s="600"/>
      <c r="EJH267" s="600"/>
      <c r="EJI267" s="600"/>
      <c r="EJJ267" s="600"/>
      <c r="EJK267" s="600"/>
      <c r="EJL267" s="600"/>
      <c r="EJM267" s="600"/>
      <c r="EJN267" s="600"/>
      <c r="EJO267" s="600"/>
      <c r="EJP267" s="600"/>
      <c r="EJQ267" s="600"/>
      <c r="EJR267" s="600"/>
      <c r="EJS267" s="600"/>
      <c r="EJT267" s="600"/>
      <c r="EJU267" s="600"/>
      <c r="EJV267" s="600"/>
      <c r="EJW267" s="600"/>
      <c r="EJX267" s="600"/>
      <c r="EJY267" s="600"/>
      <c r="EJZ267" s="600"/>
      <c r="EKA267" s="600"/>
      <c r="EKB267" s="600"/>
      <c r="EKC267" s="600"/>
      <c r="EKD267" s="600"/>
      <c r="EKE267" s="600"/>
      <c r="EKF267" s="600"/>
      <c r="EKG267" s="600"/>
      <c r="EKH267" s="600"/>
      <c r="EKI267" s="600"/>
      <c r="EKJ267" s="600"/>
      <c r="EKK267" s="600"/>
      <c r="EKL267" s="600"/>
      <c r="EKM267" s="600"/>
      <c r="EKN267" s="600"/>
      <c r="EKO267" s="600"/>
      <c r="EKP267" s="600"/>
      <c r="EKQ267" s="600"/>
      <c r="EKR267" s="600"/>
      <c r="EKS267" s="600"/>
      <c r="EKT267" s="600"/>
      <c r="EKU267" s="600"/>
      <c r="EKV267" s="600"/>
      <c r="EKW267" s="600"/>
      <c r="EKX267" s="600"/>
      <c r="EKY267" s="600"/>
      <c r="EKZ267" s="600"/>
      <c r="ELA267" s="600"/>
      <c r="ELB267" s="600"/>
      <c r="ELC267" s="600"/>
      <c r="ELD267" s="600"/>
      <c r="ELE267" s="600"/>
      <c r="ELF267" s="600"/>
      <c r="ELG267" s="600"/>
      <c r="ELH267" s="600"/>
      <c r="ELI267" s="600"/>
      <c r="ELJ267" s="600"/>
      <c r="ELK267" s="600"/>
      <c r="ELL267" s="600"/>
      <c r="ELM267" s="600"/>
      <c r="ELN267" s="600"/>
      <c r="ELO267" s="600"/>
      <c r="ELP267" s="600"/>
      <c r="ELQ267" s="600"/>
      <c r="ELR267" s="600"/>
      <c r="ELS267" s="600"/>
      <c r="ELT267" s="600"/>
      <c r="ELU267" s="600"/>
      <c r="ELV267" s="600"/>
      <c r="ELW267" s="600"/>
      <c r="ELX267" s="600"/>
      <c r="ELY267" s="600"/>
      <c r="ELZ267" s="600"/>
      <c r="EMA267" s="600"/>
      <c r="EMB267" s="600"/>
      <c r="EMC267" s="600"/>
      <c r="EMD267" s="600"/>
      <c r="EME267" s="600"/>
      <c r="EMF267" s="600"/>
      <c r="EMG267" s="600"/>
      <c r="EMH267" s="600"/>
      <c r="EMI267" s="600"/>
      <c r="EMJ267" s="600"/>
      <c r="EMK267" s="600"/>
      <c r="EML267" s="600"/>
      <c r="EMM267" s="600"/>
      <c r="EMN267" s="600"/>
      <c r="EMO267" s="600"/>
      <c r="EMP267" s="600"/>
      <c r="EMQ267" s="600"/>
      <c r="EMR267" s="600"/>
      <c r="EMS267" s="600"/>
      <c r="EMT267" s="600"/>
      <c r="EMU267" s="600"/>
      <c r="EMV267" s="600"/>
      <c r="EMW267" s="600"/>
      <c r="EMX267" s="600"/>
      <c r="EMY267" s="600"/>
      <c r="EMZ267" s="600"/>
      <c r="ENA267" s="600"/>
      <c r="ENB267" s="600"/>
      <c r="ENC267" s="600"/>
      <c r="END267" s="600"/>
      <c r="ENE267" s="600"/>
      <c r="ENF267" s="600"/>
      <c r="ENG267" s="600"/>
      <c r="ENH267" s="600"/>
      <c r="ENI267" s="600"/>
      <c r="ENJ267" s="600"/>
      <c r="ENK267" s="600"/>
      <c r="ENL267" s="600"/>
      <c r="ENM267" s="600"/>
      <c r="ENN267" s="600"/>
      <c r="ENO267" s="600"/>
      <c r="ENP267" s="600"/>
      <c r="ENQ267" s="600"/>
      <c r="ENR267" s="600"/>
      <c r="ENS267" s="600"/>
      <c r="ENT267" s="600"/>
      <c r="ENU267" s="600"/>
      <c r="ENV267" s="600"/>
      <c r="ENW267" s="600"/>
      <c r="ENX267" s="600"/>
      <c r="ENY267" s="600"/>
      <c r="ENZ267" s="600"/>
      <c r="EOA267" s="600"/>
      <c r="EOB267" s="600"/>
      <c r="EOC267" s="600"/>
      <c r="EOD267" s="600"/>
      <c r="EOE267" s="600"/>
      <c r="EOF267" s="600"/>
      <c r="EOG267" s="600"/>
      <c r="EOH267" s="600"/>
      <c r="EOI267" s="600"/>
      <c r="EOJ267" s="600"/>
      <c r="EOK267" s="600"/>
      <c r="EOL267" s="600"/>
      <c r="EOM267" s="600"/>
      <c r="EON267" s="600"/>
      <c r="EOO267" s="600"/>
      <c r="EOP267" s="600"/>
      <c r="EOQ267" s="600"/>
      <c r="EOR267" s="600"/>
      <c r="EOS267" s="600"/>
      <c r="EOT267" s="600"/>
      <c r="EOU267" s="600"/>
      <c r="EOV267" s="600"/>
      <c r="EOW267" s="600"/>
      <c r="EOX267" s="600"/>
      <c r="EOY267" s="600"/>
      <c r="EOZ267" s="600"/>
      <c r="EPA267" s="600"/>
      <c r="EPB267" s="600"/>
      <c r="EPC267" s="600"/>
      <c r="EPD267" s="600"/>
      <c r="EPE267" s="600"/>
      <c r="EPF267" s="600"/>
      <c r="EPG267" s="600"/>
      <c r="EPH267" s="600"/>
      <c r="EPI267" s="600"/>
      <c r="EPJ267" s="600"/>
      <c r="EPK267" s="600"/>
      <c r="EPL267" s="600"/>
      <c r="EPM267" s="600"/>
      <c r="EPN267" s="600"/>
      <c r="EPO267" s="600"/>
      <c r="EPP267" s="600"/>
      <c r="EPQ267" s="600"/>
      <c r="EPR267" s="600"/>
      <c r="EPS267" s="600"/>
      <c r="EPT267" s="600"/>
      <c r="EPU267" s="600"/>
      <c r="EPV267" s="600"/>
      <c r="EPW267" s="600"/>
      <c r="EPX267" s="600"/>
      <c r="EPY267" s="600"/>
      <c r="EPZ267" s="600"/>
      <c r="EQA267" s="600"/>
      <c r="EQB267" s="600"/>
      <c r="EQC267" s="600"/>
      <c r="EQD267" s="600"/>
      <c r="EQE267" s="600"/>
      <c r="EQF267" s="600"/>
      <c r="EQG267" s="600"/>
      <c r="EQH267" s="600"/>
      <c r="EQI267" s="600"/>
      <c r="EQJ267" s="600"/>
      <c r="EQK267" s="600"/>
      <c r="EQL267" s="600"/>
      <c r="EQM267" s="600"/>
      <c r="EQN267" s="600"/>
      <c r="EQO267" s="600"/>
      <c r="EQP267" s="600"/>
      <c r="EQQ267" s="600"/>
      <c r="EQR267" s="600"/>
      <c r="EQS267" s="600"/>
      <c r="EQT267" s="600"/>
      <c r="EQU267" s="600"/>
      <c r="EQV267" s="600"/>
      <c r="EQW267" s="600"/>
      <c r="EQX267" s="600"/>
      <c r="EQY267" s="600"/>
      <c r="EQZ267" s="600"/>
      <c r="ERA267" s="600"/>
      <c r="ERB267" s="600"/>
      <c r="ERC267" s="600"/>
      <c r="ERD267" s="600"/>
      <c r="ERE267" s="600"/>
      <c r="ERF267" s="600"/>
      <c r="ERG267" s="600"/>
      <c r="ERH267" s="600"/>
      <c r="ERI267" s="600"/>
      <c r="ERJ267" s="600"/>
      <c r="ERK267" s="600"/>
      <c r="ERL267" s="600"/>
      <c r="ERM267" s="600"/>
      <c r="ERN267" s="600"/>
      <c r="ERO267" s="600"/>
      <c r="ERP267" s="600"/>
      <c r="ERQ267" s="600"/>
      <c r="ERR267" s="600"/>
      <c r="ERS267" s="600"/>
      <c r="ERT267" s="600"/>
      <c r="ERU267" s="600"/>
      <c r="ERV267" s="600"/>
      <c r="ERW267" s="600"/>
      <c r="ERX267" s="600"/>
      <c r="ERY267" s="600"/>
      <c r="ERZ267" s="600"/>
      <c r="ESA267" s="600"/>
      <c r="ESB267" s="600"/>
      <c r="ESC267" s="600"/>
      <c r="ESD267" s="600"/>
      <c r="ESE267" s="600"/>
      <c r="ESF267" s="600"/>
      <c r="ESG267" s="600"/>
      <c r="ESH267" s="600"/>
      <c r="ESI267" s="600"/>
      <c r="ESJ267" s="600"/>
      <c r="ESK267" s="600"/>
      <c r="ESL267" s="600"/>
      <c r="ESM267" s="600"/>
      <c r="ESN267" s="600"/>
      <c r="ESO267" s="600"/>
      <c r="ESP267" s="600"/>
      <c r="ESQ267" s="600"/>
      <c r="ESR267" s="600"/>
      <c r="ESS267" s="600"/>
      <c r="EST267" s="600"/>
      <c r="ESU267" s="600"/>
      <c r="ESV267" s="600"/>
      <c r="ESW267" s="600"/>
      <c r="ESX267" s="600"/>
      <c r="ESY267" s="600"/>
      <c r="ESZ267" s="600"/>
      <c r="ETA267" s="600"/>
      <c r="ETB267" s="600"/>
      <c r="ETC267" s="600"/>
      <c r="ETD267" s="600"/>
      <c r="ETE267" s="600"/>
      <c r="ETF267" s="600"/>
      <c r="ETG267" s="600"/>
      <c r="ETH267" s="600"/>
      <c r="ETI267" s="600"/>
      <c r="ETJ267" s="600"/>
      <c r="ETK267" s="600"/>
      <c r="ETL267" s="600"/>
      <c r="ETM267" s="600"/>
      <c r="ETN267" s="600"/>
      <c r="ETO267" s="600"/>
      <c r="ETP267" s="600"/>
      <c r="ETQ267" s="600"/>
      <c r="ETR267" s="600"/>
      <c r="ETS267" s="600"/>
      <c r="ETT267" s="600"/>
      <c r="ETU267" s="600"/>
      <c r="ETV267" s="600"/>
      <c r="ETW267" s="600"/>
      <c r="ETX267" s="600"/>
      <c r="ETY267" s="600"/>
      <c r="ETZ267" s="600"/>
      <c r="EUA267" s="600"/>
      <c r="EUB267" s="600"/>
      <c r="EUC267" s="600"/>
      <c r="EUD267" s="600"/>
      <c r="EUE267" s="600"/>
      <c r="EUF267" s="600"/>
      <c r="EUG267" s="600"/>
      <c r="EUH267" s="600"/>
      <c r="EUI267" s="600"/>
      <c r="EUJ267" s="600"/>
      <c r="EUK267" s="600"/>
      <c r="EUL267" s="600"/>
      <c r="EUM267" s="600"/>
      <c r="EUN267" s="600"/>
      <c r="EUO267" s="600"/>
      <c r="EUP267" s="600"/>
      <c r="EUQ267" s="600"/>
      <c r="EUR267" s="600"/>
      <c r="EUS267" s="600"/>
      <c r="EUT267" s="600"/>
      <c r="EUU267" s="600"/>
      <c r="EUV267" s="600"/>
      <c r="EUW267" s="600"/>
      <c r="EUX267" s="600"/>
      <c r="EUY267" s="600"/>
      <c r="EUZ267" s="600"/>
      <c r="EVA267" s="600"/>
      <c r="EVB267" s="600"/>
      <c r="EVC267" s="600"/>
      <c r="EVD267" s="600"/>
      <c r="EVE267" s="600"/>
      <c r="EVF267" s="600"/>
      <c r="EVG267" s="600"/>
      <c r="EVH267" s="600"/>
      <c r="EVI267" s="600"/>
      <c r="EVJ267" s="600"/>
      <c r="EVK267" s="600"/>
      <c r="EVL267" s="600"/>
      <c r="EVM267" s="600"/>
      <c r="EVN267" s="600"/>
      <c r="EVO267" s="600"/>
      <c r="EVP267" s="600"/>
      <c r="EVQ267" s="600"/>
      <c r="EVR267" s="600"/>
      <c r="EVS267" s="600"/>
      <c r="EVT267" s="600"/>
      <c r="EVU267" s="600"/>
      <c r="EVV267" s="600"/>
      <c r="EVW267" s="600"/>
      <c r="EVX267" s="600"/>
      <c r="EVY267" s="600"/>
      <c r="EVZ267" s="600"/>
      <c r="EWA267" s="600"/>
      <c r="EWB267" s="600"/>
      <c r="EWC267" s="600"/>
      <c r="EWD267" s="600"/>
      <c r="EWE267" s="600"/>
      <c r="EWF267" s="600"/>
      <c r="EWG267" s="600"/>
      <c r="EWH267" s="600"/>
      <c r="EWI267" s="600"/>
      <c r="EWJ267" s="600"/>
      <c r="EWK267" s="600"/>
      <c r="EWL267" s="600"/>
      <c r="EWM267" s="600"/>
      <c r="EWN267" s="600"/>
      <c r="EWO267" s="600"/>
      <c r="EWP267" s="600"/>
      <c r="EWQ267" s="600"/>
      <c r="EWR267" s="600"/>
      <c r="EWS267" s="600"/>
      <c r="EWT267" s="600"/>
      <c r="EWU267" s="600"/>
      <c r="EWV267" s="600"/>
      <c r="EWW267" s="600"/>
      <c r="EWX267" s="600"/>
      <c r="EWY267" s="600"/>
      <c r="EWZ267" s="600"/>
      <c r="EXA267" s="600"/>
      <c r="EXB267" s="600"/>
      <c r="EXC267" s="600"/>
      <c r="EXD267" s="600"/>
      <c r="EXE267" s="600"/>
      <c r="EXF267" s="600"/>
      <c r="EXG267" s="600"/>
      <c r="EXH267" s="600"/>
      <c r="EXI267" s="600"/>
      <c r="EXJ267" s="600"/>
      <c r="EXK267" s="600"/>
      <c r="EXL267" s="600"/>
      <c r="EXM267" s="600"/>
      <c r="EXN267" s="600"/>
      <c r="EXO267" s="600"/>
      <c r="EXP267" s="600"/>
      <c r="EXQ267" s="600"/>
      <c r="EXR267" s="600"/>
      <c r="EXS267" s="600"/>
      <c r="EXT267" s="600"/>
      <c r="EXU267" s="600"/>
      <c r="EXV267" s="600"/>
      <c r="EXW267" s="600"/>
      <c r="EXX267" s="600"/>
      <c r="EXY267" s="600"/>
      <c r="EXZ267" s="600"/>
      <c r="EYA267" s="600"/>
      <c r="EYB267" s="600"/>
      <c r="EYC267" s="600"/>
      <c r="EYD267" s="600"/>
      <c r="EYE267" s="600"/>
      <c r="EYF267" s="600"/>
      <c r="EYG267" s="600"/>
      <c r="EYH267" s="600"/>
      <c r="EYI267" s="600"/>
      <c r="EYJ267" s="600"/>
      <c r="EYK267" s="600"/>
      <c r="EYL267" s="600"/>
      <c r="EYM267" s="600"/>
      <c r="EYN267" s="600"/>
      <c r="EYO267" s="600"/>
      <c r="EYP267" s="600"/>
      <c r="EYQ267" s="600"/>
      <c r="EYR267" s="600"/>
      <c r="EYS267" s="600"/>
      <c r="EYT267" s="600"/>
      <c r="EYU267" s="600"/>
      <c r="EYV267" s="600"/>
      <c r="EYW267" s="600"/>
      <c r="EYX267" s="600"/>
      <c r="EYY267" s="600"/>
      <c r="EYZ267" s="600"/>
      <c r="EZA267" s="600"/>
      <c r="EZB267" s="600"/>
      <c r="EZC267" s="600"/>
      <c r="EZD267" s="600"/>
      <c r="EZE267" s="600"/>
      <c r="EZF267" s="600"/>
      <c r="EZG267" s="600"/>
      <c r="EZH267" s="600"/>
      <c r="EZI267" s="600"/>
      <c r="EZJ267" s="600"/>
      <c r="EZK267" s="600"/>
      <c r="EZL267" s="600"/>
      <c r="EZM267" s="600"/>
      <c r="EZN267" s="600"/>
      <c r="EZO267" s="600"/>
      <c r="EZP267" s="600"/>
      <c r="EZQ267" s="600"/>
      <c r="EZR267" s="600"/>
      <c r="EZS267" s="600"/>
      <c r="EZT267" s="600"/>
      <c r="EZU267" s="600"/>
      <c r="EZV267" s="600"/>
      <c r="EZW267" s="600"/>
      <c r="EZX267" s="600"/>
      <c r="EZY267" s="600"/>
      <c r="EZZ267" s="600"/>
      <c r="FAA267" s="600"/>
      <c r="FAB267" s="600"/>
      <c r="FAC267" s="600"/>
      <c r="FAD267" s="600"/>
      <c r="FAE267" s="600"/>
      <c r="FAF267" s="600"/>
      <c r="FAG267" s="600"/>
      <c r="FAH267" s="600"/>
      <c r="FAI267" s="600"/>
      <c r="FAJ267" s="600"/>
      <c r="FAK267" s="600"/>
      <c r="FAL267" s="600"/>
      <c r="FAM267" s="600"/>
      <c r="FAN267" s="600"/>
      <c r="FAO267" s="600"/>
      <c r="FAP267" s="600"/>
      <c r="FAQ267" s="600"/>
      <c r="FAR267" s="600"/>
      <c r="FAS267" s="600"/>
      <c r="FAT267" s="600"/>
      <c r="FAU267" s="600"/>
      <c r="FAV267" s="600"/>
      <c r="FAW267" s="600"/>
      <c r="FAX267" s="600"/>
      <c r="FAY267" s="600"/>
      <c r="FAZ267" s="600"/>
      <c r="FBA267" s="600"/>
      <c r="FBB267" s="600"/>
      <c r="FBC267" s="600"/>
      <c r="FBD267" s="600"/>
      <c r="FBE267" s="600"/>
      <c r="FBF267" s="600"/>
      <c r="FBG267" s="600"/>
      <c r="FBH267" s="600"/>
      <c r="FBI267" s="600"/>
      <c r="FBJ267" s="600"/>
      <c r="FBK267" s="600"/>
      <c r="FBL267" s="600"/>
      <c r="FBM267" s="600"/>
      <c r="FBN267" s="600"/>
      <c r="FBO267" s="600"/>
      <c r="FBP267" s="600"/>
      <c r="FBQ267" s="600"/>
      <c r="FBR267" s="600"/>
      <c r="FBS267" s="600"/>
      <c r="FBT267" s="600"/>
      <c r="FBU267" s="600"/>
      <c r="FBV267" s="600"/>
      <c r="FBW267" s="600"/>
      <c r="FBX267" s="600"/>
      <c r="FBY267" s="600"/>
      <c r="FBZ267" s="600"/>
      <c r="FCA267" s="600"/>
      <c r="FCB267" s="600"/>
      <c r="FCC267" s="600"/>
      <c r="FCD267" s="600"/>
      <c r="FCE267" s="600"/>
      <c r="FCF267" s="600"/>
      <c r="FCG267" s="600"/>
      <c r="FCH267" s="600"/>
      <c r="FCI267" s="600"/>
      <c r="FCJ267" s="600"/>
      <c r="FCK267" s="600"/>
      <c r="FCL267" s="600"/>
      <c r="FCM267" s="600"/>
      <c r="FCN267" s="600"/>
      <c r="FCO267" s="600"/>
      <c r="FCP267" s="600"/>
      <c r="FCQ267" s="600"/>
      <c r="FCR267" s="600"/>
      <c r="FCS267" s="600"/>
      <c r="FCT267" s="600"/>
      <c r="FCU267" s="600"/>
      <c r="FCV267" s="600"/>
      <c r="FCW267" s="600"/>
      <c r="FCX267" s="600"/>
      <c r="FCY267" s="600"/>
      <c r="FCZ267" s="600"/>
      <c r="FDA267" s="600"/>
      <c r="FDB267" s="600"/>
      <c r="FDC267" s="600"/>
      <c r="FDD267" s="600"/>
      <c r="FDE267" s="600"/>
      <c r="FDF267" s="600"/>
      <c r="FDG267" s="600"/>
      <c r="FDH267" s="600"/>
      <c r="FDI267" s="600"/>
      <c r="FDJ267" s="600"/>
      <c r="FDK267" s="600"/>
      <c r="FDL267" s="600"/>
      <c r="FDM267" s="600"/>
      <c r="FDN267" s="600"/>
      <c r="FDO267" s="600"/>
      <c r="FDP267" s="600"/>
      <c r="FDQ267" s="600"/>
      <c r="FDR267" s="600"/>
      <c r="FDS267" s="600"/>
      <c r="FDT267" s="600"/>
      <c r="FDU267" s="600"/>
      <c r="FDV267" s="600"/>
      <c r="FDW267" s="600"/>
      <c r="FDX267" s="600"/>
      <c r="FDY267" s="600"/>
      <c r="FDZ267" s="600"/>
      <c r="FEA267" s="600"/>
      <c r="FEB267" s="600"/>
      <c r="FEC267" s="600"/>
      <c r="FED267" s="600"/>
      <c r="FEE267" s="600"/>
      <c r="FEF267" s="600"/>
      <c r="FEG267" s="600"/>
      <c r="FEH267" s="600"/>
      <c r="FEI267" s="600"/>
      <c r="FEJ267" s="600"/>
      <c r="FEK267" s="600"/>
      <c r="FEL267" s="600"/>
      <c r="FEM267" s="600"/>
      <c r="FEN267" s="600"/>
      <c r="FEO267" s="600"/>
      <c r="FEP267" s="600"/>
      <c r="FEQ267" s="600"/>
      <c r="FER267" s="600"/>
      <c r="FES267" s="600"/>
      <c r="FET267" s="600"/>
      <c r="FEU267" s="600"/>
      <c r="FEV267" s="600"/>
      <c r="FEW267" s="600"/>
      <c r="FEX267" s="600"/>
      <c r="FEY267" s="600"/>
      <c r="FEZ267" s="600"/>
      <c r="FFA267" s="600"/>
      <c r="FFB267" s="600"/>
      <c r="FFC267" s="600"/>
      <c r="FFD267" s="600"/>
      <c r="FFE267" s="600"/>
      <c r="FFF267" s="600"/>
      <c r="FFG267" s="600"/>
      <c r="FFH267" s="600"/>
      <c r="FFI267" s="600"/>
      <c r="FFJ267" s="600"/>
      <c r="FFK267" s="600"/>
      <c r="FFL267" s="600"/>
      <c r="FFM267" s="600"/>
      <c r="FFN267" s="600"/>
      <c r="FFO267" s="600"/>
      <c r="FFP267" s="600"/>
      <c r="FFQ267" s="600"/>
      <c r="FFR267" s="600"/>
      <c r="FFS267" s="600"/>
      <c r="FFT267" s="600"/>
      <c r="FFU267" s="600"/>
      <c r="FFV267" s="600"/>
      <c r="FFW267" s="600"/>
      <c r="FFX267" s="600"/>
      <c r="FFY267" s="600"/>
      <c r="FFZ267" s="600"/>
      <c r="FGA267" s="600"/>
      <c r="FGB267" s="600"/>
      <c r="FGC267" s="600"/>
      <c r="FGD267" s="600"/>
      <c r="FGE267" s="600"/>
      <c r="FGF267" s="600"/>
      <c r="FGG267" s="600"/>
      <c r="FGH267" s="600"/>
      <c r="FGI267" s="600"/>
      <c r="FGJ267" s="600"/>
      <c r="FGK267" s="600"/>
      <c r="FGL267" s="600"/>
      <c r="FGM267" s="600"/>
      <c r="FGN267" s="600"/>
      <c r="FGO267" s="600"/>
      <c r="FGP267" s="600"/>
      <c r="FGQ267" s="600"/>
      <c r="FGR267" s="600"/>
      <c r="FGS267" s="600"/>
      <c r="FGT267" s="600"/>
      <c r="FGU267" s="600"/>
      <c r="FGV267" s="600"/>
      <c r="FGW267" s="600"/>
      <c r="FGX267" s="600"/>
      <c r="FGY267" s="600"/>
      <c r="FGZ267" s="600"/>
      <c r="FHA267" s="600"/>
      <c r="FHB267" s="600"/>
      <c r="FHC267" s="600"/>
      <c r="FHD267" s="600"/>
      <c r="FHE267" s="600"/>
      <c r="FHF267" s="600"/>
      <c r="FHG267" s="600"/>
      <c r="FHH267" s="600"/>
      <c r="FHI267" s="600"/>
      <c r="FHJ267" s="600"/>
      <c r="FHK267" s="600"/>
      <c r="FHL267" s="600"/>
      <c r="FHM267" s="600"/>
      <c r="FHN267" s="600"/>
      <c r="FHO267" s="600"/>
      <c r="FHP267" s="600"/>
      <c r="FHQ267" s="600"/>
      <c r="FHR267" s="600"/>
      <c r="FHS267" s="600"/>
      <c r="FHT267" s="600"/>
      <c r="FHU267" s="600"/>
      <c r="FHV267" s="600"/>
      <c r="FHW267" s="600"/>
      <c r="FHX267" s="600"/>
      <c r="FHY267" s="600"/>
      <c r="FHZ267" s="600"/>
      <c r="FIA267" s="600"/>
      <c r="FIB267" s="600"/>
      <c r="FIC267" s="600"/>
      <c r="FID267" s="600"/>
      <c r="FIE267" s="600"/>
      <c r="FIF267" s="600"/>
      <c r="FIG267" s="600"/>
      <c r="FIH267" s="600"/>
      <c r="FII267" s="600"/>
      <c r="FIJ267" s="600"/>
      <c r="FIK267" s="600"/>
      <c r="FIL267" s="600"/>
      <c r="FIM267" s="600"/>
      <c r="FIN267" s="600"/>
      <c r="FIO267" s="600"/>
      <c r="FIP267" s="600"/>
      <c r="FIQ267" s="600"/>
      <c r="FIR267" s="600"/>
      <c r="FIS267" s="600"/>
      <c r="FIT267" s="600"/>
      <c r="FIU267" s="600"/>
      <c r="FIV267" s="600"/>
      <c r="FIW267" s="600"/>
      <c r="FIX267" s="600"/>
      <c r="FIY267" s="600"/>
      <c r="FIZ267" s="600"/>
      <c r="FJA267" s="600"/>
      <c r="FJB267" s="600"/>
      <c r="FJC267" s="600"/>
      <c r="FJD267" s="600"/>
      <c r="FJE267" s="600"/>
      <c r="FJF267" s="600"/>
      <c r="FJG267" s="600"/>
      <c r="FJH267" s="600"/>
      <c r="FJI267" s="600"/>
      <c r="FJJ267" s="600"/>
      <c r="FJK267" s="600"/>
      <c r="FJL267" s="600"/>
      <c r="FJM267" s="600"/>
      <c r="FJN267" s="600"/>
      <c r="FJO267" s="600"/>
      <c r="FJP267" s="600"/>
      <c r="FJQ267" s="600"/>
      <c r="FJR267" s="600"/>
      <c r="FJS267" s="600"/>
      <c r="FJT267" s="600"/>
      <c r="FJU267" s="600"/>
      <c r="FJV267" s="600"/>
      <c r="FJW267" s="600"/>
      <c r="FJX267" s="600"/>
      <c r="FJY267" s="600"/>
      <c r="FJZ267" s="600"/>
      <c r="FKA267" s="600"/>
      <c r="FKB267" s="600"/>
      <c r="FKC267" s="600"/>
      <c r="FKD267" s="600"/>
      <c r="FKE267" s="600"/>
      <c r="FKF267" s="600"/>
      <c r="FKG267" s="600"/>
      <c r="FKH267" s="600"/>
      <c r="FKI267" s="600"/>
      <c r="FKJ267" s="600"/>
      <c r="FKK267" s="600"/>
      <c r="FKL267" s="600"/>
      <c r="FKM267" s="600"/>
      <c r="FKN267" s="600"/>
      <c r="FKO267" s="600"/>
      <c r="FKP267" s="600"/>
      <c r="FKQ267" s="600"/>
      <c r="FKR267" s="600"/>
      <c r="FKS267" s="600"/>
      <c r="FKT267" s="600"/>
      <c r="FKU267" s="600"/>
      <c r="FKV267" s="600"/>
      <c r="FKW267" s="600"/>
      <c r="FKX267" s="600"/>
      <c r="FKY267" s="600"/>
      <c r="FKZ267" s="600"/>
      <c r="FLA267" s="600"/>
      <c r="FLB267" s="600"/>
      <c r="FLC267" s="600"/>
      <c r="FLD267" s="600"/>
      <c r="FLE267" s="600"/>
      <c r="FLF267" s="600"/>
      <c r="FLG267" s="600"/>
      <c r="FLH267" s="600"/>
      <c r="FLI267" s="600"/>
      <c r="FLJ267" s="600"/>
      <c r="FLK267" s="600"/>
      <c r="FLL267" s="600"/>
      <c r="FLM267" s="600"/>
      <c r="FLN267" s="600"/>
      <c r="FLO267" s="600"/>
      <c r="FLP267" s="600"/>
      <c r="FLQ267" s="600"/>
      <c r="FLR267" s="600"/>
      <c r="FLS267" s="600"/>
      <c r="FLT267" s="600"/>
      <c r="FLU267" s="600"/>
      <c r="FLV267" s="600"/>
      <c r="FLW267" s="600"/>
      <c r="FLX267" s="600"/>
      <c r="FLY267" s="600"/>
      <c r="FLZ267" s="600"/>
      <c r="FMA267" s="600"/>
      <c r="FMB267" s="600"/>
      <c r="FMC267" s="600"/>
      <c r="FMD267" s="600"/>
      <c r="FME267" s="600"/>
      <c r="FMF267" s="600"/>
      <c r="FMG267" s="600"/>
      <c r="FMH267" s="600"/>
      <c r="FMI267" s="600"/>
      <c r="FMJ267" s="600"/>
      <c r="FMK267" s="600"/>
      <c r="FML267" s="600"/>
      <c r="FMM267" s="600"/>
      <c r="FMN267" s="600"/>
      <c r="FMO267" s="600"/>
      <c r="FMP267" s="600"/>
      <c r="FMQ267" s="600"/>
      <c r="FMR267" s="600"/>
      <c r="FMS267" s="600"/>
      <c r="FMT267" s="600"/>
      <c r="FMU267" s="600"/>
      <c r="FMV267" s="600"/>
      <c r="FMW267" s="600"/>
      <c r="FMX267" s="600"/>
      <c r="FMY267" s="600"/>
      <c r="FMZ267" s="600"/>
      <c r="FNA267" s="600"/>
      <c r="FNB267" s="600"/>
      <c r="FNC267" s="600"/>
      <c r="FND267" s="600"/>
      <c r="FNE267" s="600"/>
      <c r="FNF267" s="600"/>
      <c r="FNG267" s="600"/>
      <c r="FNH267" s="600"/>
      <c r="FNI267" s="600"/>
      <c r="FNJ267" s="600"/>
      <c r="FNK267" s="600"/>
      <c r="FNL267" s="600"/>
      <c r="FNM267" s="600"/>
      <c r="FNN267" s="600"/>
      <c r="FNO267" s="600"/>
      <c r="FNP267" s="600"/>
      <c r="FNQ267" s="600"/>
      <c r="FNR267" s="600"/>
      <c r="FNS267" s="600"/>
      <c r="FNT267" s="600"/>
      <c r="FNU267" s="600"/>
      <c r="FNV267" s="600"/>
      <c r="FNW267" s="600"/>
      <c r="FNX267" s="600"/>
      <c r="FNY267" s="600"/>
      <c r="FNZ267" s="600"/>
      <c r="FOA267" s="600"/>
      <c r="FOB267" s="600"/>
      <c r="FOC267" s="600"/>
      <c r="FOD267" s="600"/>
      <c r="FOE267" s="600"/>
      <c r="FOF267" s="600"/>
      <c r="FOG267" s="600"/>
      <c r="FOH267" s="600"/>
      <c r="FOI267" s="600"/>
      <c r="FOJ267" s="600"/>
      <c r="FOK267" s="600"/>
      <c r="FOL267" s="600"/>
      <c r="FOM267" s="600"/>
      <c r="FON267" s="600"/>
      <c r="FOO267" s="600"/>
      <c r="FOP267" s="600"/>
      <c r="FOQ267" s="600"/>
      <c r="FOR267" s="600"/>
      <c r="FOS267" s="600"/>
      <c r="FOT267" s="600"/>
      <c r="FOU267" s="600"/>
      <c r="FOV267" s="600"/>
      <c r="FOW267" s="600"/>
      <c r="FOX267" s="600"/>
      <c r="FOY267" s="600"/>
      <c r="FOZ267" s="600"/>
      <c r="FPA267" s="600"/>
      <c r="FPB267" s="600"/>
      <c r="FPC267" s="600"/>
      <c r="FPD267" s="600"/>
      <c r="FPE267" s="600"/>
      <c r="FPF267" s="600"/>
      <c r="FPG267" s="600"/>
      <c r="FPH267" s="600"/>
      <c r="FPI267" s="600"/>
      <c r="FPJ267" s="600"/>
      <c r="FPK267" s="600"/>
      <c r="FPL267" s="600"/>
      <c r="FPM267" s="600"/>
      <c r="FPN267" s="600"/>
      <c r="FPO267" s="600"/>
      <c r="FPP267" s="600"/>
      <c r="FPQ267" s="600"/>
      <c r="FPR267" s="600"/>
      <c r="FPS267" s="600"/>
      <c r="FPT267" s="600"/>
      <c r="FPU267" s="600"/>
      <c r="FPV267" s="600"/>
      <c r="FPW267" s="600"/>
      <c r="FPX267" s="600"/>
      <c r="FPY267" s="600"/>
      <c r="FPZ267" s="600"/>
      <c r="FQA267" s="600"/>
      <c r="FQB267" s="600"/>
      <c r="FQC267" s="600"/>
      <c r="FQD267" s="600"/>
      <c r="FQE267" s="600"/>
      <c r="FQF267" s="600"/>
      <c r="FQG267" s="600"/>
      <c r="FQH267" s="600"/>
      <c r="FQI267" s="600"/>
      <c r="FQJ267" s="600"/>
      <c r="FQK267" s="600"/>
      <c r="FQL267" s="600"/>
      <c r="FQM267" s="600"/>
      <c r="FQN267" s="600"/>
      <c r="FQO267" s="600"/>
      <c r="FQP267" s="600"/>
      <c r="FQQ267" s="600"/>
      <c r="FQR267" s="600"/>
      <c r="FQS267" s="600"/>
      <c r="FQT267" s="600"/>
      <c r="FQU267" s="600"/>
      <c r="FQV267" s="600"/>
      <c r="FQW267" s="600"/>
      <c r="FQX267" s="600"/>
      <c r="FQY267" s="600"/>
      <c r="FQZ267" s="600"/>
      <c r="FRA267" s="600"/>
      <c r="FRB267" s="600"/>
      <c r="FRC267" s="600"/>
      <c r="FRD267" s="600"/>
      <c r="FRE267" s="600"/>
      <c r="FRF267" s="600"/>
      <c r="FRG267" s="600"/>
      <c r="FRH267" s="600"/>
      <c r="FRI267" s="600"/>
      <c r="FRJ267" s="600"/>
      <c r="FRK267" s="600"/>
      <c r="FRL267" s="600"/>
      <c r="FRM267" s="600"/>
      <c r="FRN267" s="600"/>
      <c r="FRO267" s="600"/>
      <c r="FRP267" s="600"/>
      <c r="FRQ267" s="600"/>
      <c r="FRR267" s="600"/>
      <c r="FRS267" s="600"/>
      <c r="FRT267" s="600"/>
      <c r="FRU267" s="600"/>
      <c r="FRV267" s="600"/>
      <c r="FRW267" s="600"/>
      <c r="FRX267" s="600"/>
      <c r="FRY267" s="600"/>
      <c r="FRZ267" s="600"/>
      <c r="FSA267" s="600"/>
      <c r="FSB267" s="600"/>
      <c r="FSC267" s="600"/>
      <c r="FSD267" s="600"/>
      <c r="FSE267" s="600"/>
      <c r="FSF267" s="600"/>
      <c r="FSG267" s="600"/>
      <c r="FSH267" s="600"/>
      <c r="FSI267" s="600"/>
      <c r="FSJ267" s="600"/>
      <c r="FSK267" s="600"/>
      <c r="FSL267" s="600"/>
      <c r="FSM267" s="600"/>
      <c r="FSN267" s="600"/>
      <c r="FSO267" s="600"/>
      <c r="FSP267" s="600"/>
      <c r="FSQ267" s="600"/>
      <c r="FSR267" s="600"/>
      <c r="FSS267" s="600"/>
      <c r="FST267" s="600"/>
      <c r="FSU267" s="600"/>
      <c r="FSV267" s="600"/>
      <c r="FSW267" s="600"/>
      <c r="FSX267" s="600"/>
      <c r="FSY267" s="600"/>
      <c r="FSZ267" s="600"/>
      <c r="FTA267" s="600"/>
      <c r="FTB267" s="600"/>
      <c r="FTC267" s="600"/>
      <c r="FTD267" s="600"/>
      <c r="FTE267" s="600"/>
      <c r="FTF267" s="600"/>
      <c r="FTG267" s="600"/>
      <c r="FTH267" s="600"/>
      <c r="FTI267" s="600"/>
      <c r="FTJ267" s="600"/>
      <c r="FTK267" s="600"/>
      <c r="FTL267" s="600"/>
      <c r="FTM267" s="600"/>
      <c r="FTN267" s="600"/>
      <c r="FTO267" s="600"/>
      <c r="FTP267" s="600"/>
      <c r="FTQ267" s="600"/>
      <c r="FTR267" s="600"/>
      <c r="FTS267" s="600"/>
      <c r="FTT267" s="600"/>
      <c r="FTU267" s="600"/>
      <c r="FTV267" s="600"/>
      <c r="FTW267" s="600"/>
      <c r="FTX267" s="600"/>
      <c r="FTY267" s="600"/>
      <c r="FTZ267" s="600"/>
      <c r="FUA267" s="600"/>
      <c r="FUB267" s="600"/>
      <c r="FUC267" s="600"/>
      <c r="FUD267" s="600"/>
      <c r="FUE267" s="600"/>
      <c r="FUF267" s="600"/>
      <c r="FUG267" s="600"/>
      <c r="FUH267" s="600"/>
      <c r="FUI267" s="600"/>
      <c r="FUJ267" s="600"/>
      <c r="FUK267" s="600"/>
      <c r="FUL267" s="600"/>
      <c r="FUM267" s="600"/>
      <c r="FUN267" s="600"/>
      <c r="FUO267" s="600"/>
      <c r="FUP267" s="600"/>
      <c r="FUQ267" s="600"/>
      <c r="FUR267" s="600"/>
      <c r="FUS267" s="600"/>
      <c r="FUT267" s="600"/>
      <c r="FUU267" s="600"/>
      <c r="FUV267" s="600"/>
      <c r="FUW267" s="600"/>
      <c r="FUX267" s="600"/>
      <c r="FUY267" s="600"/>
      <c r="FUZ267" s="600"/>
      <c r="FVA267" s="600"/>
      <c r="FVB267" s="600"/>
      <c r="FVC267" s="600"/>
      <c r="FVD267" s="600"/>
      <c r="FVE267" s="600"/>
      <c r="FVF267" s="600"/>
      <c r="FVG267" s="600"/>
      <c r="FVH267" s="600"/>
      <c r="FVI267" s="600"/>
      <c r="FVJ267" s="600"/>
      <c r="FVK267" s="600"/>
      <c r="FVL267" s="600"/>
      <c r="FVM267" s="600"/>
      <c r="FVN267" s="600"/>
      <c r="FVO267" s="600"/>
      <c r="FVP267" s="600"/>
      <c r="FVQ267" s="600"/>
      <c r="FVR267" s="600"/>
      <c r="FVS267" s="600"/>
      <c r="FVT267" s="600"/>
      <c r="FVU267" s="600"/>
      <c r="FVV267" s="600"/>
      <c r="FVW267" s="600"/>
      <c r="FVX267" s="600"/>
      <c r="FVY267" s="600"/>
      <c r="FVZ267" s="600"/>
      <c r="FWA267" s="600"/>
      <c r="FWB267" s="600"/>
      <c r="FWC267" s="600"/>
      <c r="FWD267" s="600"/>
      <c r="FWE267" s="600"/>
      <c r="FWF267" s="600"/>
      <c r="FWG267" s="600"/>
      <c r="FWH267" s="600"/>
      <c r="FWI267" s="600"/>
      <c r="FWJ267" s="600"/>
      <c r="FWK267" s="600"/>
      <c r="FWL267" s="600"/>
      <c r="FWM267" s="600"/>
      <c r="FWN267" s="600"/>
      <c r="FWO267" s="600"/>
      <c r="FWP267" s="600"/>
      <c r="FWQ267" s="600"/>
      <c r="FWR267" s="600"/>
      <c r="FWS267" s="600"/>
      <c r="FWT267" s="600"/>
      <c r="FWU267" s="600"/>
      <c r="FWV267" s="600"/>
      <c r="FWW267" s="600"/>
      <c r="FWX267" s="600"/>
      <c r="FWY267" s="600"/>
      <c r="FWZ267" s="600"/>
      <c r="FXA267" s="600"/>
      <c r="FXB267" s="600"/>
      <c r="FXC267" s="600"/>
      <c r="FXD267" s="600"/>
      <c r="FXE267" s="600"/>
      <c r="FXF267" s="600"/>
      <c r="FXG267" s="600"/>
      <c r="FXH267" s="600"/>
      <c r="FXI267" s="600"/>
      <c r="FXJ267" s="600"/>
      <c r="FXK267" s="600"/>
      <c r="FXL267" s="600"/>
      <c r="FXM267" s="600"/>
      <c r="FXN267" s="600"/>
      <c r="FXO267" s="600"/>
      <c r="FXP267" s="600"/>
      <c r="FXQ267" s="600"/>
      <c r="FXR267" s="600"/>
      <c r="FXS267" s="600"/>
      <c r="FXT267" s="600"/>
      <c r="FXU267" s="600"/>
      <c r="FXV267" s="600"/>
      <c r="FXW267" s="600"/>
      <c r="FXX267" s="600"/>
      <c r="FXY267" s="600"/>
      <c r="FXZ267" s="600"/>
      <c r="FYA267" s="600"/>
      <c r="FYB267" s="600"/>
      <c r="FYC267" s="600"/>
      <c r="FYD267" s="600"/>
      <c r="FYE267" s="600"/>
      <c r="FYF267" s="600"/>
      <c r="FYG267" s="600"/>
      <c r="FYH267" s="600"/>
      <c r="FYI267" s="600"/>
      <c r="FYJ267" s="600"/>
      <c r="FYK267" s="600"/>
      <c r="FYL267" s="600"/>
      <c r="FYM267" s="600"/>
      <c r="FYN267" s="600"/>
      <c r="FYO267" s="600"/>
      <c r="FYP267" s="600"/>
      <c r="FYQ267" s="600"/>
      <c r="FYR267" s="600"/>
      <c r="FYS267" s="600"/>
      <c r="FYT267" s="600"/>
      <c r="FYU267" s="600"/>
      <c r="FYV267" s="600"/>
      <c r="FYW267" s="600"/>
      <c r="FYX267" s="600"/>
      <c r="FYY267" s="600"/>
      <c r="FYZ267" s="600"/>
      <c r="FZA267" s="600"/>
      <c r="FZB267" s="600"/>
      <c r="FZC267" s="600"/>
      <c r="FZD267" s="600"/>
      <c r="FZE267" s="600"/>
      <c r="FZF267" s="600"/>
      <c r="FZG267" s="600"/>
      <c r="FZH267" s="600"/>
      <c r="FZI267" s="600"/>
      <c r="FZJ267" s="600"/>
      <c r="FZK267" s="600"/>
      <c r="FZL267" s="600"/>
      <c r="FZM267" s="600"/>
      <c r="FZN267" s="600"/>
      <c r="FZO267" s="600"/>
      <c r="FZP267" s="600"/>
      <c r="FZQ267" s="600"/>
      <c r="FZR267" s="600"/>
      <c r="FZS267" s="600"/>
      <c r="FZT267" s="600"/>
      <c r="FZU267" s="600"/>
      <c r="FZV267" s="600"/>
      <c r="FZW267" s="600"/>
      <c r="FZX267" s="600"/>
      <c r="FZY267" s="600"/>
      <c r="FZZ267" s="600"/>
      <c r="GAA267" s="600"/>
      <c r="GAB267" s="600"/>
      <c r="GAC267" s="600"/>
      <c r="GAD267" s="600"/>
      <c r="GAE267" s="600"/>
      <c r="GAF267" s="600"/>
      <c r="GAG267" s="600"/>
      <c r="GAH267" s="600"/>
      <c r="GAI267" s="600"/>
      <c r="GAJ267" s="600"/>
      <c r="GAK267" s="600"/>
      <c r="GAL267" s="600"/>
      <c r="GAM267" s="600"/>
      <c r="GAN267" s="600"/>
      <c r="GAO267" s="600"/>
      <c r="GAP267" s="600"/>
      <c r="GAQ267" s="600"/>
      <c r="GAR267" s="600"/>
      <c r="GAS267" s="600"/>
      <c r="GAT267" s="600"/>
      <c r="GAU267" s="600"/>
      <c r="GAV267" s="600"/>
      <c r="GAW267" s="600"/>
      <c r="GAX267" s="600"/>
      <c r="GAY267" s="600"/>
      <c r="GAZ267" s="600"/>
      <c r="GBA267" s="600"/>
      <c r="GBB267" s="600"/>
      <c r="GBC267" s="600"/>
      <c r="GBD267" s="600"/>
      <c r="GBE267" s="600"/>
      <c r="GBF267" s="600"/>
      <c r="GBG267" s="600"/>
      <c r="GBH267" s="600"/>
      <c r="GBI267" s="600"/>
      <c r="GBJ267" s="600"/>
      <c r="GBK267" s="600"/>
      <c r="GBL267" s="600"/>
      <c r="GBM267" s="600"/>
      <c r="GBN267" s="600"/>
      <c r="GBO267" s="600"/>
      <c r="GBP267" s="600"/>
      <c r="GBQ267" s="600"/>
      <c r="GBR267" s="600"/>
      <c r="GBS267" s="600"/>
      <c r="GBT267" s="600"/>
      <c r="GBU267" s="600"/>
      <c r="GBV267" s="600"/>
      <c r="GBW267" s="600"/>
      <c r="GBX267" s="600"/>
      <c r="GBY267" s="600"/>
      <c r="GBZ267" s="600"/>
      <c r="GCA267" s="600"/>
      <c r="GCB267" s="600"/>
      <c r="GCC267" s="600"/>
      <c r="GCD267" s="600"/>
      <c r="GCE267" s="600"/>
      <c r="GCF267" s="600"/>
      <c r="GCG267" s="600"/>
      <c r="GCH267" s="600"/>
      <c r="GCI267" s="600"/>
      <c r="GCJ267" s="600"/>
      <c r="GCK267" s="600"/>
      <c r="GCL267" s="600"/>
      <c r="GCM267" s="600"/>
      <c r="GCN267" s="600"/>
      <c r="GCO267" s="600"/>
      <c r="GCP267" s="600"/>
      <c r="GCQ267" s="600"/>
      <c r="GCR267" s="600"/>
      <c r="GCS267" s="600"/>
      <c r="GCT267" s="600"/>
      <c r="GCU267" s="600"/>
      <c r="GCV267" s="600"/>
      <c r="GCW267" s="600"/>
      <c r="GCX267" s="600"/>
      <c r="GCY267" s="600"/>
      <c r="GCZ267" s="600"/>
      <c r="GDA267" s="600"/>
      <c r="GDB267" s="600"/>
      <c r="GDC267" s="600"/>
      <c r="GDD267" s="600"/>
      <c r="GDE267" s="600"/>
      <c r="GDF267" s="600"/>
      <c r="GDG267" s="600"/>
      <c r="GDH267" s="600"/>
      <c r="GDI267" s="600"/>
      <c r="GDJ267" s="600"/>
      <c r="GDK267" s="600"/>
      <c r="GDL267" s="600"/>
      <c r="GDM267" s="600"/>
      <c r="GDN267" s="600"/>
      <c r="GDO267" s="600"/>
      <c r="GDP267" s="600"/>
      <c r="GDQ267" s="600"/>
      <c r="GDR267" s="600"/>
      <c r="GDS267" s="600"/>
      <c r="GDT267" s="600"/>
      <c r="GDU267" s="600"/>
      <c r="GDV267" s="600"/>
      <c r="GDW267" s="600"/>
      <c r="GDX267" s="600"/>
      <c r="GDY267" s="600"/>
      <c r="GDZ267" s="600"/>
      <c r="GEA267" s="600"/>
      <c r="GEB267" s="600"/>
      <c r="GEC267" s="600"/>
      <c r="GED267" s="600"/>
      <c r="GEE267" s="600"/>
      <c r="GEF267" s="600"/>
      <c r="GEG267" s="600"/>
      <c r="GEH267" s="600"/>
      <c r="GEI267" s="600"/>
      <c r="GEJ267" s="600"/>
      <c r="GEK267" s="600"/>
      <c r="GEL267" s="600"/>
      <c r="GEM267" s="600"/>
      <c r="GEN267" s="600"/>
      <c r="GEO267" s="600"/>
      <c r="GEP267" s="600"/>
      <c r="GEQ267" s="600"/>
      <c r="GER267" s="600"/>
      <c r="GES267" s="600"/>
      <c r="GET267" s="600"/>
      <c r="GEU267" s="600"/>
      <c r="GEV267" s="600"/>
      <c r="GEW267" s="600"/>
      <c r="GEX267" s="600"/>
      <c r="GEY267" s="600"/>
      <c r="GEZ267" s="600"/>
      <c r="GFA267" s="600"/>
      <c r="GFB267" s="600"/>
      <c r="GFC267" s="600"/>
      <c r="GFD267" s="600"/>
      <c r="GFE267" s="600"/>
      <c r="GFF267" s="600"/>
      <c r="GFG267" s="600"/>
      <c r="GFH267" s="600"/>
      <c r="GFI267" s="600"/>
      <c r="GFJ267" s="600"/>
      <c r="GFK267" s="600"/>
      <c r="GFL267" s="600"/>
      <c r="GFM267" s="600"/>
      <c r="GFN267" s="600"/>
      <c r="GFO267" s="600"/>
      <c r="GFP267" s="600"/>
      <c r="GFQ267" s="600"/>
      <c r="GFR267" s="600"/>
      <c r="GFS267" s="600"/>
      <c r="GFT267" s="600"/>
      <c r="GFU267" s="600"/>
      <c r="GFV267" s="600"/>
      <c r="GFW267" s="600"/>
      <c r="GFX267" s="600"/>
      <c r="GFY267" s="600"/>
      <c r="GFZ267" s="600"/>
      <c r="GGA267" s="600"/>
      <c r="GGB267" s="600"/>
      <c r="GGC267" s="600"/>
      <c r="GGD267" s="600"/>
      <c r="GGE267" s="600"/>
      <c r="GGF267" s="600"/>
      <c r="GGG267" s="600"/>
      <c r="GGH267" s="600"/>
      <c r="GGI267" s="600"/>
      <c r="GGJ267" s="600"/>
      <c r="GGK267" s="600"/>
      <c r="GGL267" s="600"/>
      <c r="GGM267" s="600"/>
      <c r="GGN267" s="600"/>
      <c r="GGO267" s="600"/>
      <c r="GGP267" s="600"/>
      <c r="GGQ267" s="600"/>
      <c r="GGR267" s="600"/>
      <c r="GGS267" s="600"/>
      <c r="GGT267" s="600"/>
      <c r="GGU267" s="600"/>
      <c r="GGV267" s="600"/>
      <c r="GGW267" s="600"/>
      <c r="GGX267" s="600"/>
      <c r="GGY267" s="600"/>
      <c r="GGZ267" s="600"/>
      <c r="GHA267" s="600"/>
      <c r="GHB267" s="600"/>
      <c r="GHC267" s="600"/>
      <c r="GHD267" s="600"/>
      <c r="GHE267" s="600"/>
      <c r="GHF267" s="600"/>
      <c r="GHG267" s="600"/>
      <c r="GHH267" s="600"/>
      <c r="GHI267" s="600"/>
      <c r="GHJ267" s="600"/>
      <c r="GHK267" s="600"/>
      <c r="GHL267" s="600"/>
      <c r="GHM267" s="600"/>
      <c r="GHN267" s="600"/>
      <c r="GHO267" s="600"/>
      <c r="GHP267" s="600"/>
      <c r="GHQ267" s="600"/>
      <c r="GHR267" s="600"/>
      <c r="GHS267" s="600"/>
      <c r="GHT267" s="600"/>
      <c r="GHU267" s="600"/>
      <c r="GHV267" s="600"/>
      <c r="GHW267" s="600"/>
      <c r="GHX267" s="600"/>
      <c r="GHY267" s="600"/>
      <c r="GHZ267" s="600"/>
      <c r="GIA267" s="600"/>
      <c r="GIB267" s="600"/>
      <c r="GIC267" s="600"/>
      <c r="GID267" s="600"/>
      <c r="GIE267" s="600"/>
      <c r="GIF267" s="600"/>
      <c r="GIG267" s="600"/>
      <c r="GIH267" s="600"/>
      <c r="GII267" s="600"/>
      <c r="GIJ267" s="600"/>
      <c r="GIK267" s="600"/>
      <c r="GIL267" s="600"/>
      <c r="GIM267" s="600"/>
      <c r="GIN267" s="600"/>
      <c r="GIO267" s="600"/>
      <c r="GIP267" s="600"/>
      <c r="GIQ267" s="600"/>
      <c r="GIR267" s="600"/>
      <c r="GIS267" s="600"/>
      <c r="GIT267" s="600"/>
      <c r="GIU267" s="600"/>
      <c r="GIV267" s="600"/>
      <c r="GIW267" s="600"/>
      <c r="GIX267" s="600"/>
      <c r="GIY267" s="600"/>
      <c r="GIZ267" s="600"/>
      <c r="GJA267" s="600"/>
      <c r="GJB267" s="600"/>
      <c r="GJC267" s="600"/>
      <c r="GJD267" s="600"/>
      <c r="GJE267" s="600"/>
      <c r="GJF267" s="600"/>
      <c r="GJG267" s="600"/>
      <c r="GJH267" s="600"/>
      <c r="GJI267" s="600"/>
      <c r="GJJ267" s="600"/>
      <c r="GJK267" s="600"/>
      <c r="GJL267" s="600"/>
      <c r="GJM267" s="600"/>
      <c r="GJN267" s="600"/>
      <c r="GJO267" s="600"/>
      <c r="GJP267" s="600"/>
      <c r="GJQ267" s="600"/>
      <c r="GJR267" s="600"/>
      <c r="GJS267" s="600"/>
      <c r="GJT267" s="600"/>
      <c r="GJU267" s="600"/>
      <c r="GJV267" s="600"/>
      <c r="GJW267" s="600"/>
      <c r="GJX267" s="600"/>
      <c r="GJY267" s="600"/>
      <c r="GJZ267" s="600"/>
      <c r="GKA267" s="600"/>
      <c r="GKB267" s="600"/>
      <c r="GKC267" s="600"/>
      <c r="GKD267" s="600"/>
      <c r="GKE267" s="600"/>
      <c r="GKF267" s="600"/>
      <c r="GKG267" s="600"/>
      <c r="GKH267" s="600"/>
      <c r="GKI267" s="600"/>
      <c r="GKJ267" s="600"/>
      <c r="GKK267" s="600"/>
      <c r="GKL267" s="600"/>
      <c r="GKM267" s="600"/>
      <c r="GKN267" s="600"/>
      <c r="GKO267" s="600"/>
      <c r="GKP267" s="600"/>
      <c r="GKQ267" s="600"/>
      <c r="GKR267" s="600"/>
      <c r="GKS267" s="600"/>
      <c r="GKT267" s="600"/>
      <c r="GKU267" s="600"/>
      <c r="GKV267" s="600"/>
      <c r="GKW267" s="600"/>
      <c r="GKX267" s="600"/>
      <c r="GKY267" s="600"/>
      <c r="GKZ267" s="600"/>
      <c r="GLA267" s="600"/>
      <c r="GLB267" s="600"/>
      <c r="GLC267" s="600"/>
      <c r="GLD267" s="600"/>
      <c r="GLE267" s="600"/>
      <c r="GLF267" s="600"/>
      <c r="GLG267" s="600"/>
      <c r="GLH267" s="600"/>
      <c r="GLI267" s="600"/>
      <c r="GLJ267" s="600"/>
      <c r="GLK267" s="600"/>
      <c r="GLL267" s="600"/>
      <c r="GLM267" s="600"/>
      <c r="GLN267" s="600"/>
      <c r="GLO267" s="600"/>
      <c r="GLP267" s="600"/>
      <c r="GLQ267" s="600"/>
      <c r="GLR267" s="600"/>
      <c r="GLS267" s="600"/>
      <c r="GLT267" s="600"/>
      <c r="GLU267" s="600"/>
      <c r="GLV267" s="600"/>
      <c r="GLW267" s="600"/>
      <c r="GLX267" s="600"/>
      <c r="GLY267" s="600"/>
      <c r="GLZ267" s="600"/>
      <c r="GMA267" s="600"/>
      <c r="GMB267" s="600"/>
      <c r="GMC267" s="600"/>
      <c r="GMD267" s="600"/>
      <c r="GME267" s="600"/>
      <c r="GMF267" s="600"/>
      <c r="GMG267" s="600"/>
      <c r="GMH267" s="600"/>
      <c r="GMI267" s="600"/>
      <c r="GMJ267" s="600"/>
      <c r="GMK267" s="600"/>
      <c r="GML267" s="600"/>
      <c r="GMM267" s="600"/>
      <c r="GMN267" s="600"/>
      <c r="GMO267" s="600"/>
      <c r="GMP267" s="600"/>
      <c r="GMQ267" s="600"/>
      <c r="GMR267" s="600"/>
      <c r="GMS267" s="600"/>
      <c r="GMT267" s="600"/>
      <c r="GMU267" s="600"/>
      <c r="GMV267" s="600"/>
      <c r="GMW267" s="600"/>
      <c r="GMX267" s="600"/>
      <c r="GMY267" s="600"/>
      <c r="GMZ267" s="600"/>
      <c r="GNA267" s="600"/>
      <c r="GNB267" s="600"/>
      <c r="GNC267" s="600"/>
      <c r="GND267" s="600"/>
      <c r="GNE267" s="600"/>
      <c r="GNF267" s="600"/>
      <c r="GNG267" s="600"/>
      <c r="GNH267" s="600"/>
      <c r="GNI267" s="600"/>
      <c r="GNJ267" s="600"/>
      <c r="GNK267" s="600"/>
      <c r="GNL267" s="600"/>
      <c r="GNM267" s="600"/>
      <c r="GNN267" s="600"/>
      <c r="GNO267" s="600"/>
      <c r="GNP267" s="600"/>
      <c r="GNQ267" s="600"/>
      <c r="GNR267" s="600"/>
      <c r="GNS267" s="600"/>
      <c r="GNT267" s="600"/>
      <c r="GNU267" s="600"/>
      <c r="GNV267" s="600"/>
      <c r="GNW267" s="600"/>
      <c r="GNX267" s="600"/>
      <c r="GNY267" s="600"/>
      <c r="GNZ267" s="600"/>
      <c r="GOA267" s="600"/>
      <c r="GOB267" s="600"/>
      <c r="GOC267" s="600"/>
      <c r="GOD267" s="600"/>
      <c r="GOE267" s="600"/>
      <c r="GOF267" s="600"/>
      <c r="GOG267" s="600"/>
      <c r="GOH267" s="600"/>
      <c r="GOI267" s="600"/>
      <c r="GOJ267" s="600"/>
      <c r="GOK267" s="600"/>
      <c r="GOL267" s="600"/>
      <c r="GOM267" s="600"/>
      <c r="GON267" s="600"/>
      <c r="GOO267" s="600"/>
      <c r="GOP267" s="600"/>
      <c r="GOQ267" s="600"/>
      <c r="GOR267" s="600"/>
      <c r="GOS267" s="600"/>
      <c r="GOT267" s="600"/>
      <c r="GOU267" s="600"/>
      <c r="GOV267" s="600"/>
      <c r="GOW267" s="600"/>
      <c r="GOX267" s="600"/>
      <c r="GOY267" s="600"/>
      <c r="GOZ267" s="600"/>
      <c r="GPA267" s="600"/>
      <c r="GPB267" s="600"/>
      <c r="GPC267" s="600"/>
      <c r="GPD267" s="600"/>
      <c r="GPE267" s="600"/>
      <c r="GPF267" s="600"/>
      <c r="GPG267" s="600"/>
      <c r="GPH267" s="600"/>
      <c r="GPI267" s="600"/>
      <c r="GPJ267" s="600"/>
      <c r="GPK267" s="600"/>
      <c r="GPL267" s="600"/>
      <c r="GPM267" s="600"/>
      <c r="GPN267" s="600"/>
      <c r="GPO267" s="600"/>
      <c r="GPP267" s="600"/>
      <c r="GPQ267" s="600"/>
      <c r="GPR267" s="600"/>
      <c r="GPS267" s="600"/>
      <c r="GPT267" s="600"/>
      <c r="GPU267" s="600"/>
      <c r="GPV267" s="600"/>
      <c r="GPW267" s="600"/>
      <c r="GPX267" s="600"/>
      <c r="GPY267" s="600"/>
      <c r="GPZ267" s="600"/>
      <c r="GQA267" s="600"/>
      <c r="GQB267" s="600"/>
      <c r="GQC267" s="600"/>
      <c r="GQD267" s="600"/>
      <c r="GQE267" s="600"/>
      <c r="GQF267" s="600"/>
      <c r="GQG267" s="600"/>
      <c r="GQH267" s="600"/>
      <c r="GQI267" s="600"/>
      <c r="GQJ267" s="600"/>
      <c r="GQK267" s="600"/>
      <c r="GQL267" s="600"/>
      <c r="GQM267" s="600"/>
      <c r="GQN267" s="600"/>
      <c r="GQO267" s="600"/>
      <c r="GQP267" s="600"/>
      <c r="GQQ267" s="600"/>
      <c r="GQR267" s="600"/>
      <c r="GQS267" s="600"/>
      <c r="GQT267" s="600"/>
      <c r="GQU267" s="600"/>
      <c r="GQV267" s="600"/>
      <c r="GQW267" s="600"/>
      <c r="GQX267" s="600"/>
      <c r="GQY267" s="600"/>
      <c r="GQZ267" s="600"/>
      <c r="GRA267" s="600"/>
      <c r="GRB267" s="600"/>
      <c r="GRC267" s="600"/>
      <c r="GRD267" s="600"/>
      <c r="GRE267" s="600"/>
      <c r="GRF267" s="600"/>
      <c r="GRG267" s="600"/>
      <c r="GRH267" s="600"/>
      <c r="GRI267" s="600"/>
      <c r="GRJ267" s="600"/>
      <c r="GRK267" s="600"/>
      <c r="GRL267" s="600"/>
      <c r="GRM267" s="600"/>
      <c r="GRN267" s="600"/>
      <c r="GRO267" s="600"/>
      <c r="GRP267" s="600"/>
      <c r="GRQ267" s="600"/>
      <c r="GRR267" s="600"/>
      <c r="GRS267" s="600"/>
      <c r="GRT267" s="600"/>
      <c r="GRU267" s="600"/>
      <c r="GRV267" s="600"/>
      <c r="GRW267" s="600"/>
      <c r="GRX267" s="600"/>
      <c r="GRY267" s="600"/>
      <c r="GRZ267" s="600"/>
      <c r="GSA267" s="600"/>
      <c r="GSB267" s="600"/>
      <c r="GSC267" s="600"/>
      <c r="GSD267" s="600"/>
      <c r="GSE267" s="600"/>
      <c r="GSF267" s="600"/>
      <c r="GSG267" s="600"/>
      <c r="GSH267" s="600"/>
      <c r="GSI267" s="600"/>
      <c r="GSJ267" s="600"/>
      <c r="GSK267" s="600"/>
      <c r="GSL267" s="600"/>
      <c r="GSM267" s="600"/>
      <c r="GSN267" s="600"/>
      <c r="GSO267" s="600"/>
      <c r="GSP267" s="600"/>
      <c r="GSQ267" s="600"/>
      <c r="GSR267" s="600"/>
      <c r="GSS267" s="600"/>
      <c r="GST267" s="600"/>
      <c r="GSU267" s="600"/>
      <c r="GSV267" s="600"/>
      <c r="GSW267" s="600"/>
      <c r="GSX267" s="600"/>
      <c r="GSY267" s="600"/>
      <c r="GSZ267" s="600"/>
      <c r="GTA267" s="600"/>
      <c r="GTB267" s="600"/>
      <c r="GTC267" s="600"/>
      <c r="GTD267" s="600"/>
      <c r="GTE267" s="600"/>
      <c r="GTF267" s="600"/>
      <c r="GTG267" s="600"/>
      <c r="GTH267" s="600"/>
      <c r="GTI267" s="600"/>
      <c r="GTJ267" s="600"/>
      <c r="GTK267" s="600"/>
      <c r="GTL267" s="600"/>
      <c r="GTM267" s="600"/>
      <c r="GTN267" s="600"/>
      <c r="GTO267" s="600"/>
      <c r="GTP267" s="600"/>
      <c r="GTQ267" s="600"/>
      <c r="GTR267" s="600"/>
      <c r="GTS267" s="600"/>
      <c r="GTT267" s="600"/>
      <c r="GTU267" s="600"/>
      <c r="GTV267" s="600"/>
      <c r="GTW267" s="600"/>
      <c r="GTX267" s="600"/>
      <c r="GTY267" s="600"/>
      <c r="GTZ267" s="600"/>
      <c r="GUA267" s="600"/>
      <c r="GUB267" s="600"/>
      <c r="GUC267" s="600"/>
      <c r="GUD267" s="600"/>
      <c r="GUE267" s="600"/>
      <c r="GUF267" s="600"/>
      <c r="GUG267" s="600"/>
      <c r="GUH267" s="600"/>
      <c r="GUI267" s="600"/>
      <c r="GUJ267" s="600"/>
      <c r="GUK267" s="600"/>
      <c r="GUL267" s="600"/>
      <c r="GUM267" s="600"/>
      <c r="GUN267" s="600"/>
      <c r="GUO267" s="600"/>
      <c r="GUP267" s="600"/>
      <c r="GUQ267" s="600"/>
      <c r="GUR267" s="600"/>
      <c r="GUS267" s="600"/>
      <c r="GUT267" s="600"/>
      <c r="GUU267" s="600"/>
      <c r="GUV267" s="600"/>
      <c r="GUW267" s="600"/>
      <c r="GUX267" s="600"/>
      <c r="GUY267" s="600"/>
      <c r="GUZ267" s="600"/>
      <c r="GVA267" s="600"/>
      <c r="GVB267" s="600"/>
      <c r="GVC267" s="600"/>
      <c r="GVD267" s="600"/>
      <c r="GVE267" s="600"/>
      <c r="GVF267" s="600"/>
      <c r="GVG267" s="600"/>
      <c r="GVH267" s="600"/>
      <c r="GVI267" s="600"/>
      <c r="GVJ267" s="600"/>
      <c r="GVK267" s="600"/>
      <c r="GVL267" s="600"/>
      <c r="GVM267" s="600"/>
      <c r="GVN267" s="600"/>
      <c r="GVO267" s="600"/>
      <c r="GVP267" s="600"/>
      <c r="GVQ267" s="600"/>
      <c r="GVR267" s="600"/>
      <c r="GVS267" s="600"/>
      <c r="GVT267" s="600"/>
      <c r="GVU267" s="600"/>
      <c r="GVV267" s="600"/>
      <c r="GVW267" s="600"/>
      <c r="GVX267" s="600"/>
      <c r="GVY267" s="600"/>
      <c r="GVZ267" s="600"/>
      <c r="GWA267" s="600"/>
      <c r="GWB267" s="600"/>
      <c r="GWC267" s="600"/>
      <c r="GWD267" s="600"/>
      <c r="GWE267" s="600"/>
      <c r="GWF267" s="600"/>
      <c r="GWG267" s="600"/>
      <c r="GWH267" s="600"/>
      <c r="GWI267" s="600"/>
      <c r="GWJ267" s="600"/>
      <c r="GWK267" s="600"/>
      <c r="GWL267" s="600"/>
      <c r="GWM267" s="600"/>
      <c r="GWN267" s="600"/>
      <c r="GWO267" s="600"/>
      <c r="GWP267" s="600"/>
      <c r="GWQ267" s="600"/>
      <c r="GWR267" s="600"/>
      <c r="GWS267" s="600"/>
      <c r="GWT267" s="600"/>
      <c r="GWU267" s="600"/>
      <c r="GWV267" s="600"/>
      <c r="GWW267" s="600"/>
      <c r="GWX267" s="600"/>
      <c r="GWY267" s="600"/>
      <c r="GWZ267" s="600"/>
      <c r="GXA267" s="600"/>
      <c r="GXB267" s="600"/>
      <c r="GXC267" s="600"/>
      <c r="GXD267" s="600"/>
      <c r="GXE267" s="600"/>
      <c r="GXF267" s="600"/>
      <c r="GXG267" s="600"/>
      <c r="GXH267" s="600"/>
      <c r="GXI267" s="600"/>
      <c r="GXJ267" s="600"/>
      <c r="GXK267" s="600"/>
      <c r="GXL267" s="600"/>
      <c r="GXM267" s="600"/>
      <c r="GXN267" s="600"/>
      <c r="GXO267" s="600"/>
      <c r="GXP267" s="600"/>
      <c r="GXQ267" s="600"/>
      <c r="GXR267" s="600"/>
      <c r="GXS267" s="600"/>
      <c r="GXT267" s="600"/>
      <c r="GXU267" s="600"/>
      <c r="GXV267" s="600"/>
      <c r="GXW267" s="600"/>
      <c r="GXX267" s="600"/>
      <c r="GXY267" s="600"/>
      <c r="GXZ267" s="600"/>
      <c r="GYA267" s="600"/>
      <c r="GYB267" s="600"/>
      <c r="GYC267" s="600"/>
      <c r="GYD267" s="600"/>
      <c r="GYE267" s="600"/>
      <c r="GYF267" s="600"/>
      <c r="GYG267" s="600"/>
      <c r="GYH267" s="600"/>
      <c r="GYI267" s="600"/>
      <c r="GYJ267" s="600"/>
      <c r="GYK267" s="600"/>
      <c r="GYL267" s="600"/>
      <c r="GYM267" s="600"/>
      <c r="GYN267" s="600"/>
      <c r="GYO267" s="600"/>
      <c r="GYP267" s="600"/>
      <c r="GYQ267" s="600"/>
      <c r="GYR267" s="600"/>
      <c r="GYS267" s="600"/>
      <c r="GYT267" s="600"/>
      <c r="GYU267" s="600"/>
      <c r="GYV267" s="600"/>
      <c r="GYW267" s="600"/>
      <c r="GYX267" s="600"/>
      <c r="GYY267" s="600"/>
      <c r="GYZ267" s="600"/>
      <c r="GZA267" s="600"/>
      <c r="GZB267" s="600"/>
      <c r="GZC267" s="600"/>
      <c r="GZD267" s="600"/>
      <c r="GZE267" s="600"/>
      <c r="GZF267" s="600"/>
      <c r="GZG267" s="600"/>
      <c r="GZH267" s="600"/>
      <c r="GZI267" s="600"/>
      <c r="GZJ267" s="600"/>
      <c r="GZK267" s="600"/>
      <c r="GZL267" s="600"/>
      <c r="GZM267" s="600"/>
      <c r="GZN267" s="600"/>
      <c r="GZO267" s="600"/>
      <c r="GZP267" s="600"/>
      <c r="GZQ267" s="600"/>
      <c r="GZR267" s="600"/>
      <c r="GZS267" s="600"/>
      <c r="GZT267" s="600"/>
      <c r="GZU267" s="600"/>
      <c r="GZV267" s="600"/>
      <c r="GZW267" s="600"/>
      <c r="GZX267" s="600"/>
      <c r="GZY267" s="600"/>
      <c r="GZZ267" s="600"/>
      <c r="HAA267" s="600"/>
      <c r="HAB267" s="600"/>
      <c r="HAC267" s="600"/>
      <c r="HAD267" s="600"/>
      <c r="HAE267" s="600"/>
      <c r="HAF267" s="600"/>
      <c r="HAG267" s="600"/>
      <c r="HAH267" s="600"/>
      <c r="HAI267" s="600"/>
      <c r="HAJ267" s="600"/>
      <c r="HAK267" s="600"/>
      <c r="HAL267" s="600"/>
      <c r="HAM267" s="600"/>
      <c r="HAN267" s="600"/>
      <c r="HAO267" s="600"/>
      <c r="HAP267" s="600"/>
      <c r="HAQ267" s="600"/>
      <c r="HAR267" s="600"/>
      <c r="HAS267" s="600"/>
      <c r="HAT267" s="600"/>
      <c r="HAU267" s="600"/>
      <c r="HAV267" s="600"/>
      <c r="HAW267" s="600"/>
      <c r="HAX267" s="600"/>
      <c r="HAY267" s="600"/>
      <c r="HAZ267" s="600"/>
      <c r="HBA267" s="600"/>
      <c r="HBB267" s="600"/>
      <c r="HBC267" s="600"/>
      <c r="HBD267" s="600"/>
      <c r="HBE267" s="600"/>
      <c r="HBF267" s="600"/>
      <c r="HBG267" s="600"/>
      <c r="HBH267" s="600"/>
      <c r="HBI267" s="600"/>
      <c r="HBJ267" s="600"/>
      <c r="HBK267" s="600"/>
      <c r="HBL267" s="600"/>
      <c r="HBM267" s="600"/>
      <c r="HBN267" s="600"/>
      <c r="HBO267" s="600"/>
      <c r="HBP267" s="600"/>
      <c r="HBQ267" s="600"/>
      <c r="HBR267" s="600"/>
      <c r="HBS267" s="600"/>
      <c r="HBT267" s="600"/>
      <c r="HBU267" s="600"/>
      <c r="HBV267" s="600"/>
      <c r="HBW267" s="600"/>
      <c r="HBX267" s="600"/>
      <c r="HBY267" s="600"/>
      <c r="HBZ267" s="600"/>
      <c r="HCA267" s="600"/>
      <c r="HCB267" s="600"/>
      <c r="HCC267" s="600"/>
      <c r="HCD267" s="600"/>
      <c r="HCE267" s="600"/>
      <c r="HCF267" s="600"/>
      <c r="HCG267" s="600"/>
      <c r="HCH267" s="600"/>
      <c r="HCI267" s="600"/>
      <c r="HCJ267" s="600"/>
      <c r="HCK267" s="600"/>
      <c r="HCL267" s="600"/>
      <c r="HCM267" s="600"/>
      <c r="HCN267" s="600"/>
      <c r="HCO267" s="600"/>
      <c r="HCP267" s="600"/>
      <c r="HCQ267" s="600"/>
      <c r="HCR267" s="600"/>
      <c r="HCS267" s="600"/>
      <c r="HCT267" s="600"/>
      <c r="HCU267" s="600"/>
      <c r="HCV267" s="600"/>
      <c r="HCW267" s="600"/>
      <c r="HCX267" s="600"/>
      <c r="HCY267" s="600"/>
      <c r="HCZ267" s="600"/>
      <c r="HDA267" s="600"/>
      <c r="HDB267" s="600"/>
      <c r="HDC267" s="600"/>
      <c r="HDD267" s="600"/>
      <c r="HDE267" s="600"/>
      <c r="HDF267" s="600"/>
      <c r="HDG267" s="600"/>
      <c r="HDH267" s="600"/>
      <c r="HDI267" s="600"/>
      <c r="HDJ267" s="600"/>
      <c r="HDK267" s="600"/>
      <c r="HDL267" s="600"/>
      <c r="HDM267" s="600"/>
      <c r="HDN267" s="600"/>
      <c r="HDO267" s="600"/>
      <c r="HDP267" s="600"/>
      <c r="HDQ267" s="600"/>
      <c r="HDR267" s="600"/>
      <c r="HDS267" s="600"/>
      <c r="HDT267" s="600"/>
      <c r="HDU267" s="600"/>
      <c r="HDV267" s="600"/>
      <c r="HDW267" s="600"/>
      <c r="HDX267" s="600"/>
      <c r="HDY267" s="600"/>
      <c r="HDZ267" s="600"/>
      <c r="HEA267" s="600"/>
      <c r="HEB267" s="600"/>
      <c r="HEC267" s="600"/>
      <c r="HED267" s="600"/>
      <c r="HEE267" s="600"/>
      <c r="HEF267" s="600"/>
      <c r="HEG267" s="600"/>
      <c r="HEH267" s="600"/>
      <c r="HEI267" s="600"/>
      <c r="HEJ267" s="600"/>
      <c r="HEK267" s="600"/>
      <c r="HEL267" s="600"/>
      <c r="HEM267" s="600"/>
      <c r="HEN267" s="600"/>
      <c r="HEO267" s="600"/>
      <c r="HEP267" s="600"/>
      <c r="HEQ267" s="600"/>
      <c r="HER267" s="600"/>
      <c r="HES267" s="600"/>
      <c r="HET267" s="600"/>
      <c r="HEU267" s="600"/>
      <c r="HEV267" s="600"/>
      <c r="HEW267" s="600"/>
      <c r="HEX267" s="600"/>
      <c r="HEY267" s="600"/>
      <c r="HEZ267" s="600"/>
      <c r="HFA267" s="600"/>
      <c r="HFB267" s="600"/>
      <c r="HFC267" s="600"/>
      <c r="HFD267" s="600"/>
      <c r="HFE267" s="600"/>
      <c r="HFF267" s="600"/>
      <c r="HFG267" s="600"/>
      <c r="HFH267" s="600"/>
      <c r="HFI267" s="600"/>
      <c r="HFJ267" s="600"/>
      <c r="HFK267" s="600"/>
      <c r="HFL267" s="600"/>
      <c r="HFM267" s="600"/>
      <c r="HFN267" s="600"/>
      <c r="HFO267" s="600"/>
      <c r="HFP267" s="600"/>
      <c r="HFQ267" s="600"/>
      <c r="HFR267" s="600"/>
      <c r="HFS267" s="600"/>
      <c r="HFT267" s="600"/>
      <c r="HFU267" s="600"/>
      <c r="HFV267" s="600"/>
      <c r="HFW267" s="600"/>
      <c r="HFX267" s="600"/>
      <c r="HFY267" s="600"/>
      <c r="HFZ267" s="600"/>
      <c r="HGA267" s="600"/>
      <c r="HGB267" s="600"/>
      <c r="HGC267" s="600"/>
      <c r="HGD267" s="600"/>
      <c r="HGE267" s="600"/>
      <c r="HGF267" s="600"/>
      <c r="HGG267" s="600"/>
      <c r="HGH267" s="600"/>
      <c r="HGI267" s="600"/>
      <c r="HGJ267" s="600"/>
      <c r="HGK267" s="600"/>
      <c r="HGL267" s="600"/>
      <c r="HGM267" s="600"/>
      <c r="HGN267" s="600"/>
      <c r="HGO267" s="600"/>
      <c r="HGP267" s="600"/>
      <c r="HGQ267" s="600"/>
      <c r="HGR267" s="600"/>
      <c r="HGS267" s="600"/>
      <c r="HGT267" s="600"/>
      <c r="HGU267" s="600"/>
      <c r="HGV267" s="600"/>
      <c r="HGW267" s="600"/>
      <c r="HGX267" s="600"/>
      <c r="HGY267" s="600"/>
      <c r="HGZ267" s="600"/>
      <c r="HHA267" s="600"/>
      <c r="HHB267" s="600"/>
      <c r="HHC267" s="600"/>
      <c r="HHD267" s="600"/>
      <c r="HHE267" s="600"/>
      <c r="HHF267" s="600"/>
      <c r="HHG267" s="600"/>
      <c r="HHH267" s="600"/>
      <c r="HHI267" s="600"/>
      <c r="HHJ267" s="600"/>
      <c r="HHK267" s="600"/>
      <c r="HHL267" s="600"/>
      <c r="HHM267" s="600"/>
      <c r="HHN267" s="600"/>
      <c r="HHO267" s="600"/>
      <c r="HHP267" s="600"/>
      <c r="HHQ267" s="600"/>
      <c r="HHR267" s="600"/>
      <c r="HHS267" s="600"/>
      <c r="HHT267" s="600"/>
      <c r="HHU267" s="600"/>
      <c r="HHV267" s="600"/>
      <c r="HHW267" s="600"/>
      <c r="HHX267" s="600"/>
      <c r="HHY267" s="600"/>
      <c r="HHZ267" s="600"/>
      <c r="HIA267" s="600"/>
      <c r="HIB267" s="600"/>
      <c r="HIC267" s="600"/>
      <c r="HID267" s="600"/>
      <c r="HIE267" s="600"/>
      <c r="HIF267" s="600"/>
      <c r="HIG267" s="600"/>
      <c r="HIH267" s="600"/>
      <c r="HII267" s="600"/>
      <c r="HIJ267" s="600"/>
      <c r="HIK267" s="600"/>
      <c r="HIL267" s="600"/>
      <c r="HIM267" s="600"/>
      <c r="HIN267" s="600"/>
      <c r="HIO267" s="600"/>
      <c r="HIP267" s="600"/>
      <c r="HIQ267" s="600"/>
      <c r="HIR267" s="600"/>
      <c r="HIS267" s="600"/>
      <c r="HIT267" s="600"/>
      <c r="HIU267" s="600"/>
      <c r="HIV267" s="600"/>
      <c r="HIW267" s="600"/>
      <c r="HIX267" s="600"/>
      <c r="HIY267" s="600"/>
      <c r="HIZ267" s="600"/>
      <c r="HJA267" s="600"/>
      <c r="HJB267" s="600"/>
      <c r="HJC267" s="600"/>
      <c r="HJD267" s="600"/>
      <c r="HJE267" s="600"/>
      <c r="HJF267" s="600"/>
      <c r="HJG267" s="600"/>
      <c r="HJH267" s="600"/>
      <c r="HJI267" s="600"/>
      <c r="HJJ267" s="600"/>
      <c r="HJK267" s="600"/>
      <c r="HJL267" s="600"/>
      <c r="HJM267" s="600"/>
      <c r="HJN267" s="600"/>
      <c r="HJO267" s="600"/>
      <c r="HJP267" s="600"/>
      <c r="HJQ267" s="600"/>
      <c r="HJR267" s="600"/>
      <c r="HJS267" s="600"/>
      <c r="HJT267" s="600"/>
      <c r="HJU267" s="600"/>
      <c r="HJV267" s="600"/>
      <c r="HJW267" s="600"/>
      <c r="HJX267" s="600"/>
      <c r="HJY267" s="600"/>
      <c r="HJZ267" s="600"/>
      <c r="HKA267" s="600"/>
      <c r="HKB267" s="600"/>
      <c r="HKC267" s="600"/>
      <c r="HKD267" s="600"/>
      <c r="HKE267" s="600"/>
      <c r="HKF267" s="600"/>
      <c r="HKG267" s="600"/>
      <c r="HKH267" s="600"/>
      <c r="HKI267" s="600"/>
      <c r="HKJ267" s="600"/>
      <c r="HKK267" s="600"/>
      <c r="HKL267" s="600"/>
      <c r="HKM267" s="600"/>
      <c r="HKN267" s="600"/>
      <c r="HKO267" s="600"/>
      <c r="HKP267" s="600"/>
      <c r="HKQ267" s="600"/>
      <c r="HKR267" s="600"/>
      <c r="HKS267" s="600"/>
      <c r="HKT267" s="600"/>
      <c r="HKU267" s="600"/>
      <c r="HKV267" s="600"/>
      <c r="HKW267" s="600"/>
      <c r="HKX267" s="600"/>
      <c r="HKY267" s="600"/>
      <c r="HKZ267" s="600"/>
      <c r="HLA267" s="600"/>
      <c r="HLB267" s="600"/>
      <c r="HLC267" s="600"/>
      <c r="HLD267" s="600"/>
      <c r="HLE267" s="600"/>
      <c r="HLF267" s="600"/>
      <c r="HLG267" s="600"/>
      <c r="HLH267" s="600"/>
      <c r="HLI267" s="600"/>
      <c r="HLJ267" s="600"/>
      <c r="HLK267" s="600"/>
      <c r="HLL267" s="600"/>
      <c r="HLM267" s="600"/>
      <c r="HLN267" s="600"/>
      <c r="HLO267" s="600"/>
      <c r="HLP267" s="600"/>
      <c r="HLQ267" s="600"/>
      <c r="HLR267" s="600"/>
      <c r="HLS267" s="600"/>
      <c r="HLT267" s="600"/>
      <c r="HLU267" s="600"/>
      <c r="HLV267" s="600"/>
      <c r="HLW267" s="600"/>
      <c r="HLX267" s="600"/>
      <c r="HLY267" s="600"/>
      <c r="HLZ267" s="600"/>
      <c r="HMA267" s="600"/>
      <c r="HMB267" s="600"/>
      <c r="HMC267" s="600"/>
      <c r="HMD267" s="600"/>
      <c r="HME267" s="600"/>
      <c r="HMF267" s="600"/>
      <c r="HMG267" s="600"/>
      <c r="HMH267" s="600"/>
      <c r="HMI267" s="600"/>
      <c r="HMJ267" s="600"/>
      <c r="HMK267" s="600"/>
      <c r="HML267" s="600"/>
      <c r="HMM267" s="600"/>
      <c r="HMN267" s="600"/>
      <c r="HMO267" s="600"/>
      <c r="HMP267" s="600"/>
      <c r="HMQ267" s="600"/>
      <c r="HMR267" s="600"/>
      <c r="HMS267" s="600"/>
      <c r="HMT267" s="600"/>
      <c r="HMU267" s="600"/>
      <c r="HMV267" s="600"/>
      <c r="HMW267" s="600"/>
      <c r="HMX267" s="600"/>
      <c r="HMY267" s="600"/>
      <c r="HMZ267" s="600"/>
      <c r="HNA267" s="600"/>
      <c r="HNB267" s="600"/>
      <c r="HNC267" s="600"/>
      <c r="HND267" s="600"/>
      <c r="HNE267" s="600"/>
      <c r="HNF267" s="600"/>
      <c r="HNG267" s="600"/>
      <c r="HNH267" s="600"/>
      <c r="HNI267" s="600"/>
      <c r="HNJ267" s="600"/>
      <c r="HNK267" s="600"/>
      <c r="HNL267" s="600"/>
      <c r="HNM267" s="600"/>
      <c r="HNN267" s="600"/>
      <c r="HNO267" s="600"/>
      <c r="HNP267" s="600"/>
      <c r="HNQ267" s="600"/>
      <c r="HNR267" s="600"/>
      <c r="HNS267" s="600"/>
      <c r="HNT267" s="600"/>
      <c r="HNU267" s="600"/>
      <c r="HNV267" s="600"/>
      <c r="HNW267" s="600"/>
      <c r="HNX267" s="600"/>
      <c r="HNY267" s="600"/>
      <c r="HNZ267" s="600"/>
      <c r="HOA267" s="600"/>
      <c r="HOB267" s="600"/>
      <c r="HOC267" s="600"/>
      <c r="HOD267" s="600"/>
      <c r="HOE267" s="600"/>
      <c r="HOF267" s="600"/>
      <c r="HOG267" s="600"/>
      <c r="HOH267" s="600"/>
      <c r="HOI267" s="600"/>
      <c r="HOJ267" s="600"/>
      <c r="HOK267" s="600"/>
      <c r="HOL267" s="600"/>
      <c r="HOM267" s="600"/>
      <c r="HON267" s="600"/>
      <c r="HOO267" s="600"/>
      <c r="HOP267" s="600"/>
      <c r="HOQ267" s="600"/>
      <c r="HOR267" s="600"/>
      <c r="HOS267" s="600"/>
      <c r="HOT267" s="600"/>
      <c r="HOU267" s="600"/>
      <c r="HOV267" s="600"/>
      <c r="HOW267" s="600"/>
      <c r="HOX267" s="600"/>
      <c r="HOY267" s="600"/>
      <c r="HOZ267" s="600"/>
      <c r="HPA267" s="600"/>
      <c r="HPB267" s="600"/>
      <c r="HPC267" s="600"/>
      <c r="HPD267" s="600"/>
      <c r="HPE267" s="600"/>
      <c r="HPF267" s="600"/>
      <c r="HPG267" s="600"/>
      <c r="HPH267" s="600"/>
      <c r="HPI267" s="600"/>
      <c r="HPJ267" s="600"/>
      <c r="HPK267" s="600"/>
      <c r="HPL267" s="600"/>
      <c r="HPM267" s="600"/>
      <c r="HPN267" s="600"/>
      <c r="HPO267" s="600"/>
      <c r="HPP267" s="600"/>
      <c r="HPQ267" s="600"/>
      <c r="HPR267" s="600"/>
      <c r="HPS267" s="600"/>
      <c r="HPT267" s="600"/>
      <c r="HPU267" s="600"/>
      <c r="HPV267" s="600"/>
      <c r="HPW267" s="600"/>
      <c r="HPX267" s="600"/>
      <c r="HPY267" s="600"/>
      <c r="HPZ267" s="600"/>
      <c r="HQA267" s="600"/>
      <c r="HQB267" s="600"/>
      <c r="HQC267" s="600"/>
      <c r="HQD267" s="600"/>
      <c r="HQE267" s="600"/>
      <c r="HQF267" s="600"/>
      <c r="HQG267" s="600"/>
      <c r="HQH267" s="600"/>
      <c r="HQI267" s="600"/>
      <c r="HQJ267" s="600"/>
      <c r="HQK267" s="600"/>
      <c r="HQL267" s="600"/>
      <c r="HQM267" s="600"/>
      <c r="HQN267" s="600"/>
      <c r="HQO267" s="600"/>
      <c r="HQP267" s="600"/>
      <c r="HQQ267" s="600"/>
      <c r="HQR267" s="600"/>
      <c r="HQS267" s="600"/>
      <c r="HQT267" s="600"/>
      <c r="HQU267" s="600"/>
      <c r="HQV267" s="600"/>
      <c r="HQW267" s="600"/>
      <c r="HQX267" s="600"/>
      <c r="HQY267" s="600"/>
      <c r="HQZ267" s="600"/>
      <c r="HRA267" s="600"/>
      <c r="HRB267" s="600"/>
      <c r="HRC267" s="600"/>
      <c r="HRD267" s="600"/>
      <c r="HRE267" s="600"/>
      <c r="HRF267" s="600"/>
      <c r="HRG267" s="600"/>
      <c r="HRH267" s="600"/>
      <c r="HRI267" s="600"/>
      <c r="HRJ267" s="600"/>
      <c r="HRK267" s="600"/>
      <c r="HRL267" s="600"/>
      <c r="HRM267" s="600"/>
      <c r="HRN267" s="600"/>
      <c r="HRO267" s="600"/>
      <c r="HRP267" s="600"/>
      <c r="HRQ267" s="600"/>
      <c r="HRR267" s="600"/>
      <c r="HRS267" s="600"/>
      <c r="HRT267" s="600"/>
      <c r="HRU267" s="600"/>
      <c r="HRV267" s="600"/>
      <c r="HRW267" s="600"/>
      <c r="HRX267" s="600"/>
      <c r="HRY267" s="600"/>
      <c r="HRZ267" s="600"/>
      <c r="HSA267" s="600"/>
      <c r="HSB267" s="600"/>
      <c r="HSC267" s="600"/>
      <c r="HSD267" s="600"/>
      <c r="HSE267" s="600"/>
      <c r="HSF267" s="600"/>
      <c r="HSG267" s="600"/>
      <c r="HSH267" s="600"/>
      <c r="HSI267" s="600"/>
      <c r="HSJ267" s="600"/>
      <c r="HSK267" s="600"/>
      <c r="HSL267" s="600"/>
      <c r="HSM267" s="600"/>
      <c r="HSN267" s="600"/>
      <c r="HSO267" s="600"/>
      <c r="HSP267" s="600"/>
      <c r="HSQ267" s="600"/>
      <c r="HSR267" s="600"/>
      <c r="HSS267" s="600"/>
      <c r="HST267" s="600"/>
      <c r="HSU267" s="600"/>
      <c r="HSV267" s="600"/>
      <c r="HSW267" s="600"/>
      <c r="HSX267" s="600"/>
      <c r="HSY267" s="600"/>
      <c r="HSZ267" s="600"/>
      <c r="HTA267" s="600"/>
      <c r="HTB267" s="600"/>
      <c r="HTC267" s="600"/>
      <c r="HTD267" s="600"/>
      <c r="HTE267" s="600"/>
      <c r="HTF267" s="600"/>
      <c r="HTG267" s="600"/>
      <c r="HTH267" s="600"/>
      <c r="HTI267" s="600"/>
      <c r="HTJ267" s="600"/>
      <c r="HTK267" s="600"/>
      <c r="HTL267" s="600"/>
      <c r="HTM267" s="600"/>
      <c r="HTN267" s="600"/>
      <c r="HTO267" s="600"/>
      <c r="HTP267" s="600"/>
      <c r="HTQ267" s="600"/>
      <c r="HTR267" s="600"/>
      <c r="HTS267" s="600"/>
      <c r="HTT267" s="600"/>
      <c r="HTU267" s="600"/>
      <c r="HTV267" s="600"/>
      <c r="HTW267" s="600"/>
      <c r="HTX267" s="600"/>
      <c r="HTY267" s="600"/>
      <c r="HTZ267" s="600"/>
      <c r="HUA267" s="600"/>
      <c r="HUB267" s="600"/>
      <c r="HUC267" s="600"/>
      <c r="HUD267" s="600"/>
      <c r="HUE267" s="600"/>
      <c r="HUF267" s="600"/>
      <c r="HUG267" s="600"/>
      <c r="HUH267" s="600"/>
      <c r="HUI267" s="600"/>
      <c r="HUJ267" s="600"/>
      <c r="HUK267" s="600"/>
      <c r="HUL267" s="600"/>
      <c r="HUM267" s="600"/>
      <c r="HUN267" s="600"/>
      <c r="HUO267" s="600"/>
      <c r="HUP267" s="600"/>
      <c r="HUQ267" s="600"/>
      <c r="HUR267" s="600"/>
      <c r="HUS267" s="600"/>
      <c r="HUT267" s="600"/>
      <c r="HUU267" s="600"/>
      <c r="HUV267" s="600"/>
      <c r="HUW267" s="600"/>
      <c r="HUX267" s="600"/>
      <c r="HUY267" s="600"/>
      <c r="HUZ267" s="600"/>
      <c r="HVA267" s="600"/>
      <c r="HVB267" s="600"/>
      <c r="HVC267" s="600"/>
      <c r="HVD267" s="600"/>
      <c r="HVE267" s="600"/>
      <c r="HVF267" s="600"/>
      <c r="HVG267" s="600"/>
      <c r="HVH267" s="600"/>
      <c r="HVI267" s="600"/>
      <c r="HVJ267" s="600"/>
      <c r="HVK267" s="600"/>
      <c r="HVL267" s="600"/>
      <c r="HVM267" s="600"/>
      <c r="HVN267" s="600"/>
      <c r="HVO267" s="600"/>
      <c r="HVP267" s="600"/>
      <c r="HVQ267" s="600"/>
      <c r="HVR267" s="600"/>
      <c r="HVS267" s="600"/>
      <c r="HVT267" s="600"/>
      <c r="HVU267" s="600"/>
      <c r="HVV267" s="600"/>
      <c r="HVW267" s="600"/>
      <c r="HVX267" s="600"/>
      <c r="HVY267" s="600"/>
      <c r="HVZ267" s="600"/>
      <c r="HWA267" s="600"/>
      <c r="HWB267" s="600"/>
      <c r="HWC267" s="600"/>
      <c r="HWD267" s="600"/>
      <c r="HWE267" s="600"/>
      <c r="HWF267" s="600"/>
      <c r="HWG267" s="600"/>
      <c r="HWH267" s="600"/>
      <c r="HWI267" s="600"/>
      <c r="HWJ267" s="600"/>
      <c r="HWK267" s="600"/>
      <c r="HWL267" s="600"/>
      <c r="HWM267" s="600"/>
      <c r="HWN267" s="600"/>
      <c r="HWO267" s="600"/>
      <c r="HWP267" s="600"/>
      <c r="HWQ267" s="600"/>
      <c r="HWR267" s="600"/>
      <c r="HWS267" s="600"/>
      <c r="HWT267" s="600"/>
      <c r="HWU267" s="600"/>
      <c r="HWV267" s="600"/>
      <c r="HWW267" s="600"/>
      <c r="HWX267" s="600"/>
      <c r="HWY267" s="600"/>
      <c r="HWZ267" s="600"/>
      <c r="HXA267" s="600"/>
      <c r="HXB267" s="600"/>
      <c r="HXC267" s="600"/>
      <c r="HXD267" s="600"/>
      <c r="HXE267" s="600"/>
      <c r="HXF267" s="600"/>
      <c r="HXG267" s="600"/>
      <c r="HXH267" s="600"/>
      <c r="HXI267" s="600"/>
      <c r="HXJ267" s="600"/>
      <c r="HXK267" s="600"/>
      <c r="HXL267" s="600"/>
      <c r="HXM267" s="600"/>
      <c r="HXN267" s="600"/>
      <c r="HXO267" s="600"/>
      <c r="HXP267" s="600"/>
      <c r="HXQ267" s="600"/>
      <c r="HXR267" s="600"/>
      <c r="HXS267" s="600"/>
      <c r="HXT267" s="600"/>
      <c r="HXU267" s="600"/>
      <c r="HXV267" s="600"/>
      <c r="HXW267" s="600"/>
      <c r="HXX267" s="600"/>
      <c r="HXY267" s="600"/>
      <c r="HXZ267" s="600"/>
      <c r="HYA267" s="600"/>
      <c r="HYB267" s="600"/>
      <c r="HYC267" s="600"/>
      <c r="HYD267" s="600"/>
      <c r="HYE267" s="600"/>
      <c r="HYF267" s="600"/>
      <c r="HYG267" s="600"/>
      <c r="HYH267" s="600"/>
      <c r="HYI267" s="600"/>
      <c r="HYJ267" s="600"/>
      <c r="HYK267" s="600"/>
      <c r="HYL267" s="600"/>
      <c r="HYM267" s="600"/>
      <c r="HYN267" s="600"/>
      <c r="HYO267" s="600"/>
      <c r="HYP267" s="600"/>
      <c r="HYQ267" s="600"/>
      <c r="HYR267" s="600"/>
      <c r="HYS267" s="600"/>
      <c r="HYT267" s="600"/>
      <c r="HYU267" s="600"/>
      <c r="HYV267" s="600"/>
      <c r="HYW267" s="600"/>
      <c r="HYX267" s="600"/>
      <c r="HYY267" s="600"/>
      <c r="HYZ267" s="600"/>
      <c r="HZA267" s="600"/>
      <c r="HZB267" s="600"/>
      <c r="HZC267" s="600"/>
      <c r="HZD267" s="600"/>
      <c r="HZE267" s="600"/>
      <c r="HZF267" s="600"/>
      <c r="HZG267" s="600"/>
      <c r="HZH267" s="600"/>
      <c r="HZI267" s="600"/>
      <c r="HZJ267" s="600"/>
      <c r="HZK267" s="600"/>
      <c r="HZL267" s="600"/>
      <c r="HZM267" s="600"/>
      <c r="HZN267" s="600"/>
      <c r="HZO267" s="600"/>
      <c r="HZP267" s="600"/>
      <c r="HZQ267" s="600"/>
      <c r="HZR267" s="600"/>
      <c r="HZS267" s="600"/>
      <c r="HZT267" s="600"/>
      <c r="HZU267" s="600"/>
      <c r="HZV267" s="600"/>
      <c r="HZW267" s="600"/>
      <c r="HZX267" s="600"/>
      <c r="HZY267" s="600"/>
      <c r="HZZ267" s="600"/>
      <c r="IAA267" s="600"/>
      <c r="IAB267" s="600"/>
      <c r="IAC267" s="600"/>
      <c r="IAD267" s="600"/>
      <c r="IAE267" s="600"/>
      <c r="IAF267" s="600"/>
      <c r="IAG267" s="600"/>
      <c r="IAH267" s="600"/>
      <c r="IAI267" s="600"/>
      <c r="IAJ267" s="600"/>
      <c r="IAK267" s="600"/>
      <c r="IAL267" s="600"/>
      <c r="IAM267" s="600"/>
      <c r="IAN267" s="600"/>
      <c r="IAO267" s="600"/>
      <c r="IAP267" s="600"/>
      <c r="IAQ267" s="600"/>
      <c r="IAR267" s="600"/>
      <c r="IAS267" s="600"/>
      <c r="IAT267" s="600"/>
      <c r="IAU267" s="600"/>
      <c r="IAV267" s="600"/>
      <c r="IAW267" s="600"/>
      <c r="IAX267" s="600"/>
      <c r="IAY267" s="600"/>
      <c r="IAZ267" s="600"/>
      <c r="IBA267" s="600"/>
      <c r="IBB267" s="600"/>
      <c r="IBC267" s="600"/>
      <c r="IBD267" s="600"/>
      <c r="IBE267" s="600"/>
      <c r="IBF267" s="600"/>
      <c r="IBG267" s="600"/>
      <c r="IBH267" s="600"/>
      <c r="IBI267" s="600"/>
      <c r="IBJ267" s="600"/>
      <c r="IBK267" s="600"/>
      <c r="IBL267" s="600"/>
      <c r="IBM267" s="600"/>
      <c r="IBN267" s="600"/>
      <c r="IBO267" s="600"/>
      <c r="IBP267" s="600"/>
      <c r="IBQ267" s="600"/>
      <c r="IBR267" s="600"/>
      <c r="IBS267" s="600"/>
      <c r="IBT267" s="600"/>
      <c r="IBU267" s="600"/>
      <c r="IBV267" s="600"/>
      <c r="IBW267" s="600"/>
      <c r="IBX267" s="600"/>
      <c r="IBY267" s="600"/>
      <c r="IBZ267" s="600"/>
      <c r="ICA267" s="600"/>
      <c r="ICB267" s="600"/>
      <c r="ICC267" s="600"/>
      <c r="ICD267" s="600"/>
      <c r="ICE267" s="600"/>
      <c r="ICF267" s="600"/>
      <c r="ICG267" s="600"/>
      <c r="ICH267" s="600"/>
      <c r="ICI267" s="600"/>
      <c r="ICJ267" s="600"/>
      <c r="ICK267" s="600"/>
      <c r="ICL267" s="600"/>
      <c r="ICM267" s="600"/>
      <c r="ICN267" s="600"/>
      <c r="ICO267" s="600"/>
      <c r="ICP267" s="600"/>
      <c r="ICQ267" s="600"/>
      <c r="ICR267" s="600"/>
      <c r="ICS267" s="600"/>
      <c r="ICT267" s="600"/>
      <c r="ICU267" s="600"/>
      <c r="ICV267" s="600"/>
      <c r="ICW267" s="600"/>
      <c r="ICX267" s="600"/>
      <c r="ICY267" s="600"/>
      <c r="ICZ267" s="600"/>
      <c r="IDA267" s="600"/>
      <c r="IDB267" s="600"/>
      <c r="IDC267" s="600"/>
      <c r="IDD267" s="600"/>
      <c r="IDE267" s="600"/>
      <c r="IDF267" s="600"/>
      <c r="IDG267" s="600"/>
      <c r="IDH267" s="600"/>
      <c r="IDI267" s="600"/>
      <c r="IDJ267" s="600"/>
      <c r="IDK267" s="600"/>
      <c r="IDL267" s="600"/>
      <c r="IDM267" s="600"/>
      <c r="IDN267" s="600"/>
      <c r="IDO267" s="600"/>
      <c r="IDP267" s="600"/>
      <c r="IDQ267" s="600"/>
      <c r="IDR267" s="600"/>
      <c r="IDS267" s="600"/>
      <c r="IDT267" s="600"/>
      <c r="IDU267" s="600"/>
      <c r="IDV267" s="600"/>
      <c r="IDW267" s="600"/>
      <c r="IDX267" s="600"/>
      <c r="IDY267" s="600"/>
      <c r="IDZ267" s="600"/>
      <c r="IEA267" s="600"/>
      <c r="IEB267" s="600"/>
      <c r="IEC267" s="600"/>
      <c r="IED267" s="600"/>
      <c r="IEE267" s="600"/>
      <c r="IEF267" s="600"/>
      <c r="IEG267" s="600"/>
      <c r="IEH267" s="600"/>
      <c r="IEI267" s="600"/>
      <c r="IEJ267" s="600"/>
      <c r="IEK267" s="600"/>
      <c r="IEL267" s="600"/>
      <c r="IEM267" s="600"/>
      <c r="IEN267" s="600"/>
      <c r="IEO267" s="600"/>
      <c r="IEP267" s="600"/>
      <c r="IEQ267" s="600"/>
      <c r="IER267" s="600"/>
      <c r="IES267" s="600"/>
      <c r="IET267" s="600"/>
      <c r="IEU267" s="600"/>
      <c r="IEV267" s="600"/>
      <c r="IEW267" s="600"/>
      <c r="IEX267" s="600"/>
      <c r="IEY267" s="600"/>
      <c r="IEZ267" s="600"/>
      <c r="IFA267" s="600"/>
      <c r="IFB267" s="600"/>
      <c r="IFC267" s="600"/>
      <c r="IFD267" s="600"/>
      <c r="IFE267" s="600"/>
      <c r="IFF267" s="600"/>
      <c r="IFG267" s="600"/>
      <c r="IFH267" s="600"/>
      <c r="IFI267" s="600"/>
      <c r="IFJ267" s="600"/>
      <c r="IFK267" s="600"/>
      <c r="IFL267" s="600"/>
      <c r="IFM267" s="600"/>
      <c r="IFN267" s="600"/>
      <c r="IFO267" s="600"/>
      <c r="IFP267" s="600"/>
      <c r="IFQ267" s="600"/>
      <c r="IFR267" s="600"/>
      <c r="IFS267" s="600"/>
      <c r="IFT267" s="600"/>
      <c r="IFU267" s="600"/>
      <c r="IFV267" s="600"/>
      <c r="IFW267" s="600"/>
      <c r="IFX267" s="600"/>
      <c r="IFY267" s="600"/>
      <c r="IFZ267" s="600"/>
      <c r="IGA267" s="600"/>
      <c r="IGB267" s="600"/>
      <c r="IGC267" s="600"/>
      <c r="IGD267" s="600"/>
      <c r="IGE267" s="600"/>
      <c r="IGF267" s="600"/>
      <c r="IGG267" s="600"/>
      <c r="IGH267" s="600"/>
      <c r="IGI267" s="600"/>
      <c r="IGJ267" s="600"/>
      <c r="IGK267" s="600"/>
      <c r="IGL267" s="600"/>
      <c r="IGM267" s="600"/>
      <c r="IGN267" s="600"/>
      <c r="IGO267" s="600"/>
      <c r="IGP267" s="600"/>
      <c r="IGQ267" s="600"/>
      <c r="IGR267" s="600"/>
      <c r="IGS267" s="600"/>
      <c r="IGT267" s="600"/>
      <c r="IGU267" s="600"/>
      <c r="IGV267" s="600"/>
      <c r="IGW267" s="600"/>
      <c r="IGX267" s="600"/>
      <c r="IGY267" s="600"/>
      <c r="IGZ267" s="600"/>
      <c r="IHA267" s="600"/>
      <c r="IHB267" s="600"/>
      <c r="IHC267" s="600"/>
      <c r="IHD267" s="600"/>
      <c r="IHE267" s="600"/>
      <c r="IHF267" s="600"/>
      <c r="IHG267" s="600"/>
      <c r="IHH267" s="600"/>
      <c r="IHI267" s="600"/>
      <c r="IHJ267" s="600"/>
      <c r="IHK267" s="600"/>
      <c r="IHL267" s="600"/>
      <c r="IHM267" s="600"/>
      <c r="IHN267" s="600"/>
      <c r="IHO267" s="600"/>
      <c r="IHP267" s="600"/>
      <c r="IHQ267" s="600"/>
      <c r="IHR267" s="600"/>
      <c r="IHS267" s="600"/>
      <c r="IHT267" s="600"/>
      <c r="IHU267" s="600"/>
      <c r="IHV267" s="600"/>
      <c r="IHW267" s="600"/>
      <c r="IHX267" s="600"/>
      <c r="IHY267" s="600"/>
      <c r="IHZ267" s="600"/>
      <c r="IIA267" s="600"/>
      <c r="IIB267" s="600"/>
      <c r="IIC267" s="600"/>
      <c r="IID267" s="600"/>
      <c r="IIE267" s="600"/>
      <c r="IIF267" s="600"/>
      <c r="IIG267" s="600"/>
      <c r="IIH267" s="600"/>
      <c r="III267" s="600"/>
      <c r="IIJ267" s="600"/>
      <c r="IIK267" s="600"/>
      <c r="IIL267" s="600"/>
      <c r="IIM267" s="600"/>
      <c r="IIN267" s="600"/>
      <c r="IIO267" s="600"/>
      <c r="IIP267" s="600"/>
      <c r="IIQ267" s="600"/>
      <c r="IIR267" s="600"/>
      <c r="IIS267" s="600"/>
      <c r="IIT267" s="600"/>
      <c r="IIU267" s="600"/>
      <c r="IIV267" s="600"/>
      <c r="IIW267" s="600"/>
      <c r="IIX267" s="600"/>
      <c r="IIY267" s="600"/>
      <c r="IIZ267" s="600"/>
      <c r="IJA267" s="600"/>
      <c r="IJB267" s="600"/>
      <c r="IJC267" s="600"/>
      <c r="IJD267" s="600"/>
      <c r="IJE267" s="600"/>
      <c r="IJF267" s="600"/>
      <c r="IJG267" s="600"/>
      <c r="IJH267" s="600"/>
      <c r="IJI267" s="600"/>
      <c r="IJJ267" s="600"/>
      <c r="IJK267" s="600"/>
      <c r="IJL267" s="600"/>
      <c r="IJM267" s="600"/>
      <c r="IJN267" s="600"/>
      <c r="IJO267" s="600"/>
      <c r="IJP267" s="600"/>
      <c r="IJQ267" s="600"/>
      <c r="IJR267" s="600"/>
      <c r="IJS267" s="600"/>
      <c r="IJT267" s="600"/>
      <c r="IJU267" s="600"/>
      <c r="IJV267" s="600"/>
      <c r="IJW267" s="600"/>
      <c r="IJX267" s="600"/>
      <c r="IJY267" s="600"/>
      <c r="IJZ267" s="600"/>
      <c r="IKA267" s="600"/>
      <c r="IKB267" s="600"/>
      <c r="IKC267" s="600"/>
      <c r="IKD267" s="600"/>
      <c r="IKE267" s="600"/>
      <c r="IKF267" s="600"/>
      <c r="IKG267" s="600"/>
      <c r="IKH267" s="600"/>
      <c r="IKI267" s="600"/>
      <c r="IKJ267" s="600"/>
      <c r="IKK267" s="600"/>
      <c r="IKL267" s="600"/>
      <c r="IKM267" s="600"/>
      <c r="IKN267" s="600"/>
      <c r="IKO267" s="600"/>
      <c r="IKP267" s="600"/>
      <c r="IKQ267" s="600"/>
      <c r="IKR267" s="600"/>
      <c r="IKS267" s="600"/>
      <c r="IKT267" s="600"/>
      <c r="IKU267" s="600"/>
      <c r="IKV267" s="600"/>
      <c r="IKW267" s="600"/>
      <c r="IKX267" s="600"/>
      <c r="IKY267" s="600"/>
      <c r="IKZ267" s="600"/>
      <c r="ILA267" s="600"/>
      <c r="ILB267" s="600"/>
      <c r="ILC267" s="600"/>
      <c r="ILD267" s="600"/>
      <c r="ILE267" s="600"/>
      <c r="ILF267" s="600"/>
      <c r="ILG267" s="600"/>
      <c r="ILH267" s="600"/>
      <c r="ILI267" s="600"/>
      <c r="ILJ267" s="600"/>
      <c r="ILK267" s="600"/>
      <c r="ILL267" s="600"/>
      <c r="ILM267" s="600"/>
      <c r="ILN267" s="600"/>
      <c r="ILO267" s="600"/>
      <c r="ILP267" s="600"/>
      <c r="ILQ267" s="600"/>
      <c r="ILR267" s="600"/>
      <c r="ILS267" s="600"/>
      <c r="ILT267" s="600"/>
      <c r="ILU267" s="600"/>
      <c r="ILV267" s="600"/>
      <c r="ILW267" s="600"/>
      <c r="ILX267" s="600"/>
      <c r="ILY267" s="600"/>
      <c r="ILZ267" s="600"/>
      <c r="IMA267" s="600"/>
      <c r="IMB267" s="600"/>
      <c r="IMC267" s="600"/>
      <c r="IMD267" s="600"/>
      <c r="IME267" s="600"/>
      <c r="IMF267" s="600"/>
      <c r="IMG267" s="600"/>
      <c r="IMH267" s="600"/>
      <c r="IMI267" s="600"/>
      <c r="IMJ267" s="600"/>
      <c r="IMK267" s="600"/>
      <c r="IML267" s="600"/>
      <c r="IMM267" s="600"/>
      <c r="IMN267" s="600"/>
      <c r="IMO267" s="600"/>
      <c r="IMP267" s="600"/>
      <c r="IMQ267" s="600"/>
      <c r="IMR267" s="600"/>
      <c r="IMS267" s="600"/>
      <c r="IMT267" s="600"/>
      <c r="IMU267" s="600"/>
      <c r="IMV267" s="600"/>
      <c r="IMW267" s="600"/>
      <c r="IMX267" s="600"/>
      <c r="IMY267" s="600"/>
      <c r="IMZ267" s="600"/>
      <c r="INA267" s="600"/>
      <c r="INB267" s="600"/>
      <c r="INC267" s="600"/>
      <c r="IND267" s="600"/>
      <c r="INE267" s="600"/>
      <c r="INF267" s="600"/>
      <c r="ING267" s="600"/>
      <c r="INH267" s="600"/>
      <c r="INI267" s="600"/>
      <c r="INJ267" s="600"/>
      <c r="INK267" s="600"/>
      <c r="INL267" s="600"/>
      <c r="INM267" s="600"/>
      <c r="INN267" s="600"/>
      <c r="INO267" s="600"/>
      <c r="INP267" s="600"/>
      <c r="INQ267" s="600"/>
      <c r="INR267" s="600"/>
      <c r="INS267" s="600"/>
      <c r="INT267" s="600"/>
      <c r="INU267" s="600"/>
      <c r="INV267" s="600"/>
      <c r="INW267" s="600"/>
      <c r="INX267" s="600"/>
      <c r="INY267" s="600"/>
      <c r="INZ267" s="600"/>
      <c r="IOA267" s="600"/>
      <c r="IOB267" s="600"/>
      <c r="IOC267" s="600"/>
      <c r="IOD267" s="600"/>
      <c r="IOE267" s="600"/>
      <c r="IOF267" s="600"/>
      <c r="IOG267" s="600"/>
      <c r="IOH267" s="600"/>
      <c r="IOI267" s="600"/>
      <c r="IOJ267" s="600"/>
      <c r="IOK267" s="600"/>
      <c r="IOL267" s="600"/>
      <c r="IOM267" s="600"/>
      <c r="ION267" s="600"/>
      <c r="IOO267" s="600"/>
      <c r="IOP267" s="600"/>
      <c r="IOQ267" s="600"/>
      <c r="IOR267" s="600"/>
      <c r="IOS267" s="600"/>
      <c r="IOT267" s="600"/>
      <c r="IOU267" s="600"/>
      <c r="IOV267" s="600"/>
      <c r="IOW267" s="600"/>
      <c r="IOX267" s="600"/>
      <c r="IOY267" s="600"/>
      <c r="IOZ267" s="600"/>
      <c r="IPA267" s="600"/>
      <c r="IPB267" s="600"/>
      <c r="IPC267" s="600"/>
      <c r="IPD267" s="600"/>
      <c r="IPE267" s="600"/>
      <c r="IPF267" s="600"/>
      <c r="IPG267" s="600"/>
      <c r="IPH267" s="600"/>
      <c r="IPI267" s="600"/>
      <c r="IPJ267" s="600"/>
      <c r="IPK267" s="600"/>
      <c r="IPL267" s="600"/>
      <c r="IPM267" s="600"/>
      <c r="IPN267" s="600"/>
      <c r="IPO267" s="600"/>
      <c r="IPP267" s="600"/>
      <c r="IPQ267" s="600"/>
      <c r="IPR267" s="600"/>
      <c r="IPS267" s="600"/>
      <c r="IPT267" s="600"/>
      <c r="IPU267" s="600"/>
      <c r="IPV267" s="600"/>
      <c r="IPW267" s="600"/>
      <c r="IPX267" s="600"/>
      <c r="IPY267" s="600"/>
      <c r="IPZ267" s="600"/>
      <c r="IQA267" s="600"/>
      <c r="IQB267" s="600"/>
      <c r="IQC267" s="600"/>
      <c r="IQD267" s="600"/>
      <c r="IQE267" s="600"/>
      <c r="IQF267" s="600"/>
      <c r="IQG267" s="600"/>
      <c r="IQH267" s="600"/>
      <c r="IQI267" s="600"/>
      <c r="IQJ267" s="600"/>
      <c r="IQK267" s="600"/>
      <c r="IQL267" s="600"/>
      <c r="IQM267" s="600"/>
      <c r="IQN267" s="600"/>
      <c r="IQO267" s="600"/>
      <c r="IQP267" s="600"/>
      <c r="IQQ267" s="600"/>
      <c r="IQR267" s="600"/>
      <c r="IQS267" s="600"/>
      <c r="IQT267" s="600"/>
      <c r="IQU267" s="600"/>
      <c r="IQV267" s="600"/>
      <c r="IQW267" s="600"/>
      <c r="IQX267" s="600"/>
      <c r="IQY267" s="600"/>
      <c r="IQZ267" s="600"/>
      <c r="IRA267" s="600"/>
      <c r="IRB267" s="600"/>
      <c r="IRC267" s="600"/>
      <c r="IRD267" s="600"/>
      <c r="IRE267" s="600"/>
      <c r="IRF267" s="600"/>
      <c r="IRG267" s="600"/>
      <c r="IRH267" s="600"/>
      <c r="IRI267" s="600"/>
      <c r="IRJ267" s="600"/>
      <c r="IRK267" s="600"/>
      <c r="IRL267" s="600"/>
      <c r="IRM267" s="600"/>
      <c r="IRN267" s="600"/>
      <c r="IRO267" s="600"/>
      <c r="IRP267" s="600"/>
      <c r="IRQ267" s="600"/>
      <c r="IRR267" s="600"/>
      <c r="IRS267" s="600"/>
      <c r="IRT267" s="600"/>
      <c r="IRU267" s="600"/>
      <c r="IRV267" s="600"/>
      <c r="IRW267" s="600"/>
      <c r="IRX267" s="600"/>
      <c r="IRY267" s="600"/>
      <c r="IRZ267" s="600"/>
      <c r="ISA267" s="600"/>
      <c r="ISB267" s="600"/>
      <c r="ISC267" s="600"/>
      <c r="ISD267" s="600"/>
      <c r="ISE267" s="600"/>
      <c r="ISF267" s="600"/>
      <c r="ISG267" s="600"/>
      <c r="ISH267" s="600"/>
      <c r="ISI267" s="600"/>
      <c r="ISJ267" s="600"/>
      <c r="ISK267" s="600"/>
      <c r="ISL267" s="600"/>
      <c r="ISM267" s="600"/>
      <c r="ISN267" s="600"/>
      <c r="ISO267" s="600"/>
      <c r="ISP267" s="600"/>
      <c r="ISQ267" s="600"/>
      <c r="ISR267" s="600"/>
      <c r="ISS267" s="600"/>
      <c r="IST267" s="600"/>
      <c r="ISU267" s="600"/>
      <c r="ISV267" s="600"/>
      <c r="ISW267" s="600"/>
      <c r="ISX267" s="600"/>
      <c r="ISY267" s="600"/>
      <c r="ISZ267" s="600"/>
      <c r="ITA267" s="600"/>
      <c r="ITB267" s="600"/>
      <c r="ITC267" s="600"/>
      <c r="ITD267" s="600"/>
      <c r="ITE267" s="600"/>
      <c r="ITF267" s="600"/>
      <c r="ITG267" s="600"/>
      <c r="ITH267" s="600"/>
      <c r="ITI267" s="600"/>
      <c r="ITJ267" s="600"/>
      <c r="ITK267" s="600"/>
      <c r="ITL267" s="600"/>
      <c r="ITM267" s="600"/>
      <c r="ITN267" s="600"/>
      <c r="ITO267" s="600"/>
      <c r="ITP267" s="600"/>
      <c r="ITQ267" s="600"/>
      <c r="ITR267" s="600"/>
      <c r="ITS267" s="600"/>
      <c r="ITT267" s="600"/>
      <c r="ITU267" s="600"/>
      <c r="ITV267" s="600"/>
      <c r="ITW267" s="600"/>
      <c r="ITX267" s="600"/>
      <c r="ITY267" s="600"/>
      <c r="ITZ267" s="600"/>
      <c r="IUA267" s="600"/>
      <c r="IUB267" s="600"/>
      <c r="IUC267" s="600"/>
      <c r="IUD267" s="600"/>
      <c r="IUE267" s="600"/>
      <c r="IUF267" s="600"/>
      <c r="IUG267" s="600"/>
      <c r="IUH267" s="600"/>
      <c r="IUI267" s="600"/>
      <c r="IUJ267" s="600"/>
      <c r="IUK267" s="600"/>
      <c r="IUL267" s="600"/>
      <c r="IUM267" s="600"/>
      <c r="IUN267" s="600"/>
      <c r="IUO267" s="600"/>
      <c r="IUP267" s="600"/>
      <c r="IUQ267" s="600"/>
      <c r="IUR267" s="600"/>
      <c r="IUS267" s="600"/>
      <c r="IUT267" s="600"/>
      <c r="IUU267" s="600"/>
      <c r="IUV267" s="600"/>
      <c r="IUW267" s="600"/>
      <c r="IUX267" s="600"/>
      <c r="IUY267" s="600"/>
      <c r="IUZ267" s="600"/>
      <c r="IVA267" s="600"/>
      <c r="IVB267" s="600"/>
      <c r="IVC267" s="600"/>
      <c r="IVD267" s="600"/>
      <c r="IVE267" s="600"/>
      <c r="IVF267" s="600"/>
      <c r="IVG267" s="600"/>
      <c r="IVH267" s="600"/>
      <c r="IVI267" s="600"/>
      <c r="IVJ267" s="600"/>
      <c r="IVK267" s="600"/>
      <c r="IVL267" s="600"/>
      <c r="IVM267" s="600"/>
      <c r="IVN267" s="600"/>
      <c r="IVO267" s="600"/>
      <c r="IVP267" s="600"/>
      <c r="IVQ267" s="600"/>
      <c r="IVR267" s="600"/>
      <c r="IVS267" s="600"/>
      <c r="IVT267" s="600"/>
      <c r="IVU267" s="600"/>
      <c r="IVV267" s="600"/>
      <c r="IVW267" s="600"/>
      <c r="IVX267" s="600"/>
      <c r="IVY267" s="600"/>
      <c r="IVZ267" s="600"/>
      <c r="IWA267" s="600"/>
      <c r="IWB267" s="600"/>
      <c r="IWC267" s="600"/>
      <c r="IWD267" s="600"/>
      <c r="IWE267" s="600"/>
      <c r="IWF267" s="600"/>
      <c r="IWG267" s="600"/>
      <c r="IWH267" s="600"/>
      <c r="IWI267" s="600"/>
      <c r="IWJ267" s="600"/>
      <c r="IWK267" s="600"/>
      <c r="IWL267" s="600"/>
      <c r="IWM267" s="600"/>
      <c r="IWN267" s="600"/>
      <c r="IWO267" s="600"/>
      <c r="IWP267" s="600"/>
      <c r="IWQ267" s="600"/>
      <c r="IWR267" s="600"/>
      <c r="IWS267" s="600"/>
      <c r="IWT267" s="600"/>
      <c r="IWU267" s="600"/>
      <c r="IWV267" s="600"/>
      <c r="IWW267" s="600"/>
      <c r="IWX267" s="600"/>
      <c r="IWY267" s="600"/>
      <c r="IWZ267" s="600"/>
      <c r="IXA267" s="600"/>
      <c r="IXB267" s="600"/>
      <c r="IXC267" s="600"/>
      <c r="IXD267" s="600"/>
      <c r="IXE267" s="600"/>
      <c r="IXF267" s="600"/>
      <c r="IXG267" s="600"/>
      <c r="IXH267" s="600"/>
      <c r="IXI267" s="600"/>
      <c r="IXJ267" s="600"/>
      <c r="IXK267" s="600"/>
      <c r="IXL267" s="600"/>
      <c r="IXM267" s="600"/>
      <c r="IXN267" s="600"/>
      <c r="IXO267" s="600"/>
      <c r="IXP267" s="600"/>
      <c r="IXQ267" s="600"/>
      <c r="IXR267" s="600"/>
      <c r="IXS267" s="600"/>
      <c r="IXT267" s="600"/>
      <c r="IXU267" s="600"/>
      <c r="IXV267" s="600"/>
      <c r="IXW267" s="600"/>
      <c r="IXX267" s="600"/>
      <c r="IXY267" s="600"/>
      <c r="IXZ267" s="600"/>
      <c r="IYA267" s="600"/>
      <c r="IYB267" s="600"/>
      <c r="IYC267" s="600"/>
      <c r="IYD267" s="600"/>
      <c r="IYE267" s="600"/>
      <c r="IYF267" s="600"/>
      <c r="IYG267" s="600"/>
      <c r="IYH267" s="600"/>
      <c r="IYI267" s="600"/>
      <c r="IYJ267" s="600"/>
      <c r="IYK267" s="600"/>
      <c r="IYL267" s="600"/>
      <c r="IYM267" s="600"/>
      <c r="IYN267" s="600"/>
      <c r="IYO267" s="600"/>
      <c r="IYP267" s="600"/>
      <c r="IYQ267" s="600"/>
      <c r="IYR267" s="600"/>
      <c r="IYS267" s="600"/>
      <c r="IYT267" s="600"/>
      <c r="IYU267" s="600"/>
      <c r="IYV267" s="600"/>
      <c r="IYW267" s="600"/>
      <c r="IYX267" s="600"/>
      <c r="IYY267" s="600"/>
      <c r="IYZ267" s="600"/>
      <c r="IZA267" s="600"/>
      <c r="IZB267" s="600"/>
      <c r="IZC267" s="600"/>
      <c r="IZD267" s="600"/>
      <c r="IZE267" s="600"/>
      <c r="IZF267" s="600"/>
      <c r="IZG267" s="600"/>
      <c r="IZH267" s="600"/>
      <c r="IZI267" s="600"/>
      <c r="IZJ267" s="600"/>
      <c r="IZK267" s="600"/>
      <c r="IZL267" s="600"/>
      <c r="IZM267" s="600"/>
      <c r="IZN267" s="600"/>
      <c r="IZO267" s="600"/>
      <c r="IZP267" s="600"/>
      <c r="IZQ267" s="600"/>
      <c r="IZR267" s="600"/>
      <c r="IZS267" s="600"/>
      <c r="IZT267" s="600"/>
      <c r="IZU267" s="600"/>
      <c r="IZV267" s="600"/>
      <c r="IZW267" s="600"/>
      <c r="IZX267" s="600"/>
      <c r="IZY267" s="600"/>
      <c r="IZZ267" s="600"/>
      <c r="JAA267" s="600"/>
      <c r="JAB267" s="600"/>
      <c r="JAC267" s="600"/>
      <c r="JAD267" s="600"/>
      <c r="JAE267" s="600"/>
      <c r="JAF267" s="600"/>
      <c r="JAG267" s="600"/>
      <c r="JAH267" s="600"/>
      <c r="JAI267" s="600"/>
      <c r="JAJ267" s="600"/>
      <c r="JAK267" s="600"/>
      <c r="JAL267" s="600"/>
      <c r="JAM267" s="600"/>
      <c r="JAN267" s="600"/>
      <c r="JAO267" s="600"/>
      <c r="JAP267" s="600"/>
      <c r="JAQ267" s="600"/>
      <c r="JAR267" s="600"/>
      <c r="JAS267" s="600"/>
      <c r="JAT267" s="600"/>
      <c r="JAU267" s="600"/>
      <c r="JAV267" s="600"/>
      <c r="JAW267" s="600"/>
      <c r="JAX267" s="600"/>
      <c r="JAY267" s="600"/>
      <c r="JAZ267" s="600"/>
      <c r="JBA267" s="600"/>
      <c r="JBB267" s="600"/>
      <c r="JBC267" s="600"/>
      <c r="JBD267" s="600"/>
      <c r="JBE267" s="600"/>
      <c r="JBF267" s="600"/>
      <c r="JBG267" s="600"/>
      <c r="JBH267" s="600"/>
      <c r="JBI267" s="600"/>
      <c r="JBJ267" s="600"/>
      <c r="JBK267" s="600"/>
      <c r="JBL267" s="600"/>
      <c r="JBM267" s="600"/>
      <c r="JBN267" s="600"/>
      <c r="JBO267" s="600"/>
      <c r="JBP267" s="600"/>
      <c r="JBQ267" s="600"/>
      <c r="JBR267" s="600"/>
      <c r="JBS267" s="600"/>
      <c r="JBT267" s="600"/>
      <c r="JBU267" s="600"/>
      <c r="JBV267" s="600"/>
      <c r="JBW267" s="600"/>
      <c r="JBX267" s="600"/>
      <c r="JBY267" s="600"/>
      <c r="JBZ267" s="600"/>
      <c r="JCA267" s="600"/>
      <c r="JCB267" s="600"/>
      <c r="JCC267" s="600"/>
      <c r="JCD267" s="600"/>
      <c r="JCE267" s="600"/>
      <c r="JCF267" s="600"/>
      <c r="JCG267" s="600"/>
      <c r="JCH267" s="600"/>
      <c r="JCI267" s="600"/>
      <c r="JCJ267" s="600"/>
      <c r="JCK267" s="600"/>
      <c r="JCL267" s="600"/>
      <c r="JCM267" s="600"/>
      <c r="JCN267" s="600"/>
      <c r="JCO267" s="600"/>
      <c r="JCP267" s="600"/>
      <c r="JCQ267" s="600"/>
      <c r="JCR267" s="600"/>
      <c r="JCS267" s="600"/>
      <c r="JCT267" s="600"/>
      <c r="JCU267" s="600"/>
      <c r="JCV267" s="600"/>
      <c r="JCW267" s="600"/>
      <c r="JCX267" s="600"/>
      <c r="JCY267" s="600"/>
      <c r="JCZ267" s="600"/>
      <c r="JDA267" s="600"/>
      <c r="JDB267" s="600"/>
      <c r="JDC267" s="600"/>
      <c r="JDD267" s="600"/>
      <c r="JDE267" s="600"/>
      <c r="JDF267" s="600"/>
      <c r="JDG267" s="600"/>
      <c r="JDH267" s="600"/>
      <c r="JDI267" s="600"/>
      <c r="JDJ267" s="600"/>
      <c r="JDK267" s="600"/>
      <c r="JDL267" s="600"/>
      <c r="JDM267" s="600"/>
      <c r="JDN267" s="600"/>
      <c r="JDO267" s="600"/>
      <c r="JDP267" s="600"/>
      <c r="JDQ267" s="600"/>
      <c r="JDR267" s="600"/>
      <c r="JDS267" s="600"/>
      <c r="JDT267" s="600"/>
      <c r="JDU267" s="600"/>
      <c r="JDV267" s="600"/>
      <c r="JDW267" s="600"/>
      <c r="JDX267" s="600"/>
      <c r="JDY267" s="600"/>
      <c r="JDZ267" s="600"/>
      <c r="JEA267" s="600"/>
      <c r="JEB267" s="600"/>
      <c r="JEC267" s="600"/>
      <c r="JED267" s="600"/>
      <c r="JEE267" s="600"/>
      <c r="JEF267" s="600"/>
      <c r="JEG267" s="600"/>
      <c r="JEH267" s="600"/>
      <c r="JEI267" s="600"/>
      <c r="JEJ267" s="600"/>
      <c r="JEK267" s="600"/>
      <c r="JEL267" s="600"/>
      <c r="JEM267" s="600"/>
      <c r="JEN267" s="600"/>
      <c r="JEO267" s="600"/>
      <c r="JEP267" s="600"/>
      <c r="JEQ267" s="600"/>
      <c r="JER267" s="600"/>
      <c r="JES267" s="600"/>
      <c r="JET267" s="600"/>
      <c r="JEU267" s="600"/>
      <c r="JEV267" s="600"/>
      <c r="JEW267" s="600"/>
      <c r="JEX267" s="600"/>
      <c r="JEY267" s="600"/>
      <c r="JEZ267" s="600"/>
      <c r="JFA267" s="600"/>
      <c r="JFB267" s="600"/>
      <c r="JFC267" s="600"/>
      <c r="JFD267" s="600"/>
      <c r="JFE267" s="600"/>
      <c r="JFF267" s="600"/>
      <c r="JFG267" s="600"/>
      <c r="JFH267" s="600"/>
      <c r="JFI267" s="600"/>
      <c r="JFJ267" s="600"/>
      <c r="JFK267" s="600"/>
      <c r="JFL267" s="600"/>
      <c r="JFM267" s="600"/>
      <c r="JFN267" s="600"/>
      <c r="JFO267" s="600"/>
      <c r="JFP267" s="600"/>
      <c r="JFQ267" s="600"/>
      <c r="JFR267" s="600"/>
      <c r="JFS267" s="600"/>
      <c r="JFT267" s="600"/>
      <c r="JFU267" s="600"/>
      <c r="JFV267" s="600"/>
      <c r="JFW267" s="600"/>
      <c r="JFX267" s="600"/>
      <c r="JFY267" s="600"/>
      <c r="JFZ267" s="600"/>
      <c r="JGA267" s="600"/>
      <c r="JGB267" s="600"/>
      <c r="JGC267" s="600"/>
      <c r="JGD267" s="600"/>
      <c r="JGE267" s="600"/>
      <c r="JGF267" s="600"/>
      <c r="JGG267" s="600"/>
      <c r="JGH267" s="600"/>
      <c r="JGI267" s="600"/>
      <c r="JGJ267" s="600"/>
      <c r="JGK267" s="600"/>
      <c r="JGL267" s="600"/>
      <c r="JGM267" s="600"/>
      <c r="JGN267" s="600"/>
      <c r="JGO267" s="600"/>
      <c r="JGP267" s="600"/>
      <c r="JGQ267" s="600"/>
      <c r="JGR267" s="600"/>
      <c r="JGS267" s="600"/>
      <c r="JGT267" s="600"/>
      <c r="JGU267" s="600"/>
      <c r="JGV267" s="600"/>
      <c r="JGW267" s="600"/>
      <c r="JGX267" s="600"/>
      <c r="JGY267" s="600"/>
      <c r="JGZ267" s="600"/>
      <c r="JHA267" s="600"/>
      <c r="JHB267" s="600"/>
      <c r="JHC267" s="600"/>
      <c r="JHD267" s="600"/>
      <c r="JHE267" s="600"/>
      <c r="JHF267" s="600"/>
      <c r="JHG267" s="600"/>
      <c r="JHH267" s="600"/>
      <c r="JHI267" s="600"/>
      <c r="JHJ267" s="600"/>
      <c r="JHK267" s="600"/>
      <c r="JHL267" s="600"/>
      <c r="JHM267" s="600"/>
      <c r="JHN267" s="600"/>
      <c r="JHO267" s="600"/>
      <c r="JHP267" s="600"/>
      <c r="JHQ267" s="600"/>
      <c r="JHR267" s="600"/>
      <c r="JHS267" s="600"/>
      <c r="JHT267" s="600"/>
      <c r="JHU267" s="600"/>
      <c r="JHV267" s="600"/>
      <c r="JHW267" s="600"/>
      <c r="JHX267" s="600"/>
      <c r="JHY267" s="600"/>
      <c r="JHZ267" s="600"/>
      <c r="JIA267" s="600"/>
      <c r="JIB267" s="600"/>
      <c r="JIC267" s="600"/>
      <c r="JID267" s="600"/>
      <c r="JIE267" s="600"/>
      <c r="JIF267" s="600"/>
      <c r="JIG267" s="600"/>
      <c r="JIH267" s="600"/>
      <c r="JII267" s="600"/>
      <c r="JIJ267" s="600"/>
      <c r="JIK267" s="600"/>
      <c r="JIL267" s="600"/>
      <c r="JIM267" s="600"/>
      <c r="JIN267" s="600"/>
      <c r="JIO267" s="600"/>
      <c r="JIP267" s="600"/>
      <c r="JIQ267" s="600"/>
      <c r="JIR267" s="600"/>
      <c r="JIS267" s="600"/>
      <c r="JIT267" s="600"/>
      <c r="JIU267" s="600"/>
      <c r="JIV267" s="600"/>
      <c r="JIW267" s="600"/>
      <c r="JIX267" s="600"/>
      <c r="JIY267" s="600"/>
      <c r="JIZ267" s="600"/>
      <c r="JJA267" s="600"/>
      <c r="JJB267" s="600"/>
      <c r="JJC267" s="600"/>
      <c r="JJD267" s="600"/>
      <c r="JJE267" s="600"/>
      <c r="JJF267" s="600"/>
      <c r="JJG267" s="600"/>
      <c r="JJH267" s="600"/>
      <c r="JJI267" s="600"/>
      <c r="JJJ267" s="600"/>
      <c r="JJK267" s="600"/>
      <c r="JJL267" s="600"/>
      <c r="JJM267" s="600"/>
      <c r="JJN267" s="600"/>
      <c r="JJO267" s="600"/>
      <c r="JJP267" s="600"/>
      <c r="JJQ267" s="600"/>
      <c r="JJR267" s="600"/>
      <c r="JJS267" s="600"/>
      <c r="JJT267" s="600"/>
      <c r="JJU267" s="600"/>
      <c r="JJV267" s="600"/>
      <c r="JJW267" s="600"/>
      <c r="JJX267" s="600"/>
      <c r="JJY267" s="600"/>
      <c r="JJZ267" s="600"/>
      <c r="JKA267" s="600"/>
      <c r="JKB267" s="600"/>
      <c r="JKC267" s="600"/>
      <c r="JKD267" s="600"/>
      <c r="JKE267" s="600"/>
      <c r="JKF267" s="600"/>
      <c r="JKG267" s="600"/>
      <c r="JKH267" s="600"/>
      <c r="JKI267" s="600"/>
      <c r="JKJ267" s="600"/>
      <c r="JKK267" s="600"/>
      <c r="JKL267" s="600"/>
      <c r="JKM267" s="600"/>
      <c r="JKN267" s="600"/>
      <c r="JKO267" s="600"/>
      <c r="JKP267" s="600"/>
      <c r="JKQ267" s="600"/>
      <c r="JKR267" s="600"/>
      <c r="JKS267" s="600"/>
      <c r="JKT267" s="600"/>
      <c r="JKU267" s="600"/>
      <c r="JKV267" s="600"/>
      <c r="JKW267" s="600"/>
      <c r="JKX267" s="600"/>
      <c r="JKY267" s="600"/>
      <c r="JKZ267" s="600"/>
      <c r="JLA267" s="600"/>
      <c r="JLB267" s="600"/>
      <c r="JLC267" s="600"/>
      <c r="JLD267" s="600"/>
      <c r="JLE267" s="600"/>
      <c r="JLF267" s="600"/>
      <c r="JLG267" s="600"/>
      <c r="JLH267" s="600"/>
      <c r="JLI267" s="600"/>
      <c r="JLJ267" s="600"/>
      <c r="JLK267" s="600"/>
      <c r="JLL267" s="600"/>
      <c r="JLM267" s="600"/>
      <c r="JLN267" s="600"/>
      <c r="JLO267" s="600"/>
      <c r="JLP267" s="600"/>
      <c r="JLQ267" s="600"/>
      <c r="JLR267" s="600"/>
      <c r="JLS267" s="600"/>
      <c r="JLT267" s="600"/>
      <c r="JLU267" s="600"/>
      <c r="JLV267" s="600"/>
      <c r="JLW267" s="600"/>
      <c r="JLX267" s="600"/>
      <c r="JLY267" s="600"/>
      <c r="JLZ267" s="600"/>
      <c r="JMA267" s="600"/>
      <c r="JMB267" s="600"/>
      <c r="JMC267" s="600"/>
      <c r="JMD267" s="600"/>
      <c r="JME267" s="600"/>
      <c r="JMF267" s="600"/>
      <c r="JMG267" s="600"/>
      <c r="JMH267" s="600"/>
      <c r="JMI267" s="600"/>
      <c r="JMJ267" s="600"/>
      <c r="JMK267" s="600"/>
      <c r="JML267" s="600"/>
      <c r="JMM267" s="600"/>
      <c r="JMN267" s="600"/>
      <c r="JMO267" s="600"/>
      <c r="JMP267" s="600"/>
      <c r="JMQ267" s="600"/>
      <c r="JMR267" s="600"/>
      <c r="JMS267" s="600"/>
      <c r="JMT267" s="600"/>
      <c r="JMU267" s="600"/>
      <c r="JMV267" s="600"/>
      <c r="JMW267" s="600"/>
      <c r="JMX267" s="600"/>
      <c r="JMY267" s="600"/>
      <c r="JMZ267" s="600"/>
      <c r="JNA267" s="600"/>
      <c r="JNB267" s="600"/>
      <c r="JNC267" s="600"/>
      <c r="JND267" s="600"/>
      <c r="JNE267" s="600"/>
      <c r="JNF267" s="600"/>
      <c r="JNG267" s="600"/>
      <c r="JNH267" s="600"/>
      <c r="JNI267" s="600"/>
      <c r="JNJ267" s="600"/>
      <c r="JNK267" s="600"/>
      <c r="JNL267" s="600"/>
      <c r="JNM267" s="600"/>
      <c r="JNN267" s="600"/>
      <c r="JNO267" s="600"/>
      <c r="JNP267" s="600"/>
      <c r="JNQ267" s="600"/>
      <c r="JNR267" s="600"/>
      <c r="JNS267" s="600"/>
      <c r="JNT267" s="600"/>
      <c r="JNU267" s="600"/>
      <c r="JNV267" s="600"/>
      <c r="JNW267" s="600"/>
      <c r="JNX267" s="600"/>
      <c r="JNY267" s="600"/>
      <c r="JNZ267" s="600"/>
      <c r="JOA267" s="600"/>
      <c r="JOB267" s="600"/>
      <c r="JOC267" s="600"/>
      <c r="JOD267" s="600"/>
      <c r="JOE267" s="600"/>
      <c r="JOF267" s="600"/>
      <c r="JOG267" s="600"/>
      <c r="JOH267" s="600"/>
      <c r="JOI267" s="600"/>
      <c r="JOJ267" s="600"/>
      <c r="JOK267" s="600"/>
      <c r="JOL267" s="600"/>
      <c r="JOM267" s="600"/>
      <c r="JON267" s="600"/>
      <c r="JOO267" s="600"/>
      <c r="JOP267" s="600"/>
      <c r="JOQ267" s="600"/>
      <c r="JOR267" s="600"/>
      <c r="JOS267" s="600"/>
      <c r="JOT267" s="600"/>
      <c r="JOU267" s="600"/>
      <c r="JOV267" s="600"/>
      <c r="JOW267" s="600"/>
      <c r="JOX267" s="600"/>
      <c r="JOY267" s="600"/>
      <c r="JOZ267" s="600"/>
      <c r="JPA267" s="600"/>
      <c r="JPB267" s="600"/>
      <c r="JPC267" s="600"/>
      <c r="JPD267" s="600"/>
      <c r="JPE267" s="600"/>
      <c r="JPF267" s="600"/>
      <c r="JPG267" s="600"/>
      <c r="JPH267" s="600"/>
      <c r="JPI267" s="600"/>
      <c r="JPJ267" s="600"/>
      <c r="JPK267" s="600"/>
      <c r="JPL267" s="600"/>
      <c r="JPM267" s="600"/>
      <c r="JPN267" s="600"/>
      <c r="JPO267" s="600"/>
      <c r="JPP267" s="600"/>
      <c r="JPQ267" s="600"/>
      <c r="JPR267" s="600"/>
      <c r="JPS267" s="600"/>
      <c r="JPT267" s="600"/>
      <c r="JPU267" s="600"/>
      <c r="JPV267" s="600"/>
      <c r="JPW267" s="600"/>
      <c r="JPX267" s="600"/>
      <c r="JPY267" s="600"/>
      <c r="JPZ267" s="600"/>
      <c r="JQA267" s="600"/>
      <c r="JQB267" s="600"/>
      <c r="JQC267" s="600"/>
      <c r="JQD267" s="600"/>
      <c r="JQE267" s="600"/>
      <c r="JQF267" s="600"/>
      <c r="JQG267" s="600"/>
      <c r="JQH267" s="600"/>
      <c r="JQI267" s="600"/>
      <c r="JQJ267" s="600"/>
      <c r="JQK267" s="600"/>
      <c r="JQL267" s="600"/>
      <c r="JQM267" s="600"/>
      <c r="JQN267" s="600"/>
      <c r="JQO267" s="600"/>
      <c r="JQP267" s="600"/>
      <c r="JQQ267" s="600"/>
      <c r="JQR267" s="600"/>
      <c r="JQS267" s="600"/>
      <c r="JQT267" s="600"/>
      <c r="JQU267" s="600"/>
      <c r="JQV267" s="600"/>
      <c r="JQW267" s="600"/>
      <c r="JQX267" s="600"/>
      <c r="JQY267" s="600"/>
      <c r="JQZ267" s="600"/>
      <c r="JRA267" s="600"/>
      <c r="JRB267" s="600"/>
      <c r="JRC267" s="600"/>
      <c r="JRD267" s="600"/>
      <c r="JRE267" s="600"/>
      <c r="JRF267" s="600"/>
      <c r="JRG267" s="600"/>
      <c r="JRH267" s="600"/>
      <c r="JRI267" s="600"/>
      <c r="JRJ267" s="600"/>
      <c r="JRK267" s="600"/>
      <c r="JRL267" s="600"/>
      <c r="JRM267" s="600"/>
      <c r="JRN267" s="600"/>
      <c r="JRO267" s="600"/>
      <c r="JRP267" s="600"/>
      <c r="JRQ267" s="600"/>
      <c r="JRR267" s="600"/>
      <c r="JRS267" s="600"/>
      <c r="JRT267" s="600"/>
      <c r="JRU267" s="600"/>
      <c r="JRV267" s="600"/>
      <c r="JRW267" s="600"/>
      <c r="JRX267" s="600"/>
      <c r="JRY267" s="600"/>
      <c r="JRZ267" s="600"/>
      <c r="JSA267" s="600"/>
      <c r="JSB267" s="600"/>
      <c r="JSC267" s="600"/>
      <c r="JSD267" s="600"/>
      <c r="JSE267" s="600"/>
      <c r="JSF267" s="600"/>
      <c r="JSG267" s="600"/>
      <c r="JSH267" s="600"/>
      <c r="JSI267" s="600"/>
      <c r="JSJ267" s="600"/>
      <c r="JSK267" s="600"/>
      <c r="JSL267" s="600"/>
      <c r="JSM267" s="600"/>
      <c r="JSN267" s="600"/>
      <c r="JSO267" s="600"/>
      <c r="JSP267" s="600"/>
      <c r="JSQ267" s="600"/>
      <c r="JSR267" s="600"/>
      <c r="JSS267" s="600"/>
      <c r="JST267" s="600"/>
      <c r="JSU267" s="600"/>
      <c r="JSV267" s="600"/>
      <c r="JSW267" s="600"/>
      <c r="JSX267" s="600"/>
      <c r="JSY267" s="600"/>
      <c r="JSZ267" s="600"/>
      <c r="JTA267" s="600"/>
      <c r="JTB267" s="600"/>
      <c r="JTC267" s="600"/>
      <c r="JTD267" s="600"/>
      <c r="JTE267" s="600"/>
      <c r="JTF267" s="600"/>
      <c r="JTG267" s="600"/>
      <c r="JTH267" s="600"/>
      <c r="JTI267" s="600"/>
      <c r="JTJ267" s="600"/>
      <c r="JTK267" s="600"/>
      <c r="JTL267" s="600"/>
      <c r="JTM267" s="600"/>
      <c r="JTN267" s="600"/>
      <c r="JTO267" s="600"/>
      <c r="JTP267" s="600"/>
      <c r="JTQ267" s="600"/>
      <c r="JTR267" s="600"/>
      <c r="JTS267" s="600"/>
      <c r="JTT267" s="600"/>
      <c r="JTU267" s="600"/>
      <c r="JTV267" s="600"/>
      <c r="JTW267" s="600"/>
      <c r="JTX267" s="600"/>
      <c r="JTY267" s="600"/>
      <c r="JTZ267" s="600"/>
      <c r="JUA267" s="600"/>
      <c r="JUB267" s="600"/>
      <c r="JUC267" s="600"/>
      <c r="JUD267" s="600"/>
      <c r="JUE267" s="600"/>
      <c r="JUF267" s="600"/>
      <c r="JUG267" s="600"/>
      <c r="JUH267" s="600"/>
      <c r="JUI267" s="600"/>
      <c r="JUJ267" s="600"/>
      <c r="JUK267" s="600"/>
      <c r="JUL267" s="600"/>
      <c r="JUM267" s="600"/>
      <c r="JUN267" s="600"/>
      <c r="JUO267" s="600"/>
      <c r="JUP267" s="600"/>
      <c r="JUQ267" s="600"/>
      <c r="JUR267" s="600"/>
      <c r="JUS267" s="600"/>
      <c r="JUT267" s="600"/>
      <c r="JUU267" s="600"/>
      <c r="JUV267" s="600"/>
      <c r="JUW267" s="600"/>
      <c r="JUX267" s="600"/>
      <c r="JUY267" s="600"/>
      <c r="JUZ267" s="600"/>
      <c r="JVA267" s="600"/>
      <c r="JVB267" s="600"/>
      <c r="JVC267" s="600"/>
      <c r="JVD267" s="600"/>
      <c r="JVE267" s="600"/>
      <c r="JVF267" s="600"/>
      <c r="JVG267" s="600"/>
      <c r="JVH267" s="600"/>
      <c r="JVI267" s="600"/>
      <c r="JVJ267" s="600"/>
      <c r="JVK267" s="600"/>
      <c r="JVL267" s="600"/>
      <c r="JVM267" s="600"/>
      <c r="JVN267" s="600"/>
      <c r="JVO267" s="600"/>
      <c r="JVP267" s="600"/>
      <c r="JVQ267" s="600"/>
      <c r="JVR267" s="600"/>
      <c r="JVS267" s="600"/>
      <c r="JVT267" s="600"/>
      <c r="JVU267" s="600"/>
      <c r="JVV267" s="600"/>
      <c r="JVW267" s="600"/>
      <c r="JVX267" s="600"/>
      <c r="JVY267" s="600"/>
      <c r="JVZ267" s="600"/>
      <c r="JWA267" s="600"/>
      <c r="JWB267" s="600"/>
      <c r="JWC267" s="600"/>
      <c r="JWD267" s="600"/>
      <c r="JWE267" s="600"/>
      <c r="JWF267" s="600"/>
      <c r="JWG267" s="600"/>
      <c r="JWH267" s="600"/>
      <c r="JWI267" s="600"/>
      <c r="JWJ267" s="600"/>
      <c r="JWK267" s="600"/>
      <c r="JWL267" s="600"/>
      <c r="JWM267" s="600"/>
      <c r="JWN267" s="600"/>
      <c r="JWO267" s="600"/>
      <c r="JWP267" s="600"/>
      <c r="JWQ267" s="600"/>
      <c r="JWR267" s="600"/>
      <c r="JWS267" s="600"/>
      <c r="JWT267" s="600"/>
      <c r="JWU267" s="600"/>
      <c r="JWV267" s="600"/>
      <c r="JWW267" s="600"/>
      <c r="JWX267" s="600"/>
      <c r="JWY267" s="600"/>
      <c r="JWZ267" s="600"/>
      <c r="JXA267" s="600"/>
      <c r="JXB267" s="600"/>
      <c r="JXC267" s="600"/>
      <c r="JXD267" s="600"/>
      <c r="JXE267" s="600"/>
      <c r="JXF267" s="600"/>
      <c r="JXG267" s="600"/>
      <c r="JXH267" s="600"/>
      <c r="JXI267" s="600"/>
      <c r="JXJ267" s="600"/>
      <c r="JXK267" s="600"/>
      <c r="JXL267" s="600"/>
      <c r="JXM267" s="600"/>
      <c r="JXN267" s="600"/>
      <c r="JXO267" s="600"/>
      <c r="JXP267" s="600"/>
      <c r="JXQ267" s="600"/>
      <c r="JXR267" s="600"/>
      <c r="JXS267" s="600"/>
      <c r="JXT267" s="600"/>
      <c r="JXU267" s="600"/>
      <c r="JXV267" s="600"/>
      <c r="JXW267" s="600"/>
      <c r="JXX267" s="600"/>
      <c r="JXY267" s="600"/>
      <c r="JXZ267" s="600"/>
      <c r="JYA267" s="600"/>
      <c r="JYB267" s="600"/>
      <c r="JYC267" s="600"/>
      <c r="JYD267" s="600"/>
      <c r="JYE267" s="600"/>
      <c r="JYF267" s="600"/>
      <c r="JYG267" s="600"/>
      <c r="JYH267" s="600"/>
      <c r="JYI267" s="600"/>
      <c r="JYJ267" s="600"/>
      <c r="JYK267" s="600"/>
      <c r="JYL267" s="600"/>
      <c r="JYM267" s="600"/>
      <c r="JYN267" s="600"/>
      <c r="JYO267" s="600"/>
      <c r="JYP267" s="600"/>
      <c r="JYQ267" s="600"/>
      <c r="JYR267" s="600"/>
      <c r="JYS267" s="600"/>
      <c r="JYT267" s="600"/>
      <c r="JYU267" s="600"/>
      <c r="JYV267" s="600"/>
      <c r="JYW267" s="600"/>
      <c r="JYX267" s="600"/>
      <c r="JYY267" s="600"/>
      <c r="JYZ267" s="600"/>
      <c r="JZA267" s="600"/>
      <c r="JZB267" s="600"/>
      <c r="JZC267" s="600"/>
      <c r="JZD267" s="600"/>
      <c r="JZE267" s="600"/>
      <c r="JZF267" s="600"/>
      <c r="JZG267" s="600"/>
      <c r="JZH267" s="600"/>
      <c r="JZI267" s="600"/>
      <c r="JZJ267" s="600"/>
      <c r="JZK267" s="600"/>
      <c r="JZL267" s="600"/>
      <c r="JZM267" s="600"/>
      <c r="JZN267" s="600"/>
      <c r="JZO267" s="600"/>
      <c r="JZP267" s="600"/>
      <c r="JZQ267" s="600"/>
      <c r="JZR267" s="600"/>
      <c r="JZS267" s="600"/>
      <c r="JZT267" s="600"/>
      <c r="JZU267" s="600"/>
      <c r="JZV267" s="600"/>
      <c r="JZW267" s="600"/>
      <c r="JZX267" s="600"/>
      <c r="JZY267" s="600"/>
      <c r="JZZ267" s="600"/>
      <c r="KAA267" s="600"/>
      <c r="KAB267" s="600"/>
      <c r="KAC267" s="600"/>
      <c r="KAD267" s="600"/>
      <c r="KAE267" s="600"/>
      <c r="KAF267" s="600"/>
      <c r="KAG267" s="600"/>
      <c r="KAH267" s="600"/>
      <c r="KAI267" s="600"/>
      <c r="KAJ267" s="600"/>
      <c r="KAK267" s="600"/>
      <c r="KAL267" s="600"/>
      <c r="KAM267" s="600"/>
      <c r="KAN267" s="600"/>
      <c r="KAO267" s="600"/>
      <c r="KAP267" s="600"/>
      <c r="KAQ267" s="600"/>
      <c r="KAR267" s="600"/>
      <c r="KAS267" s="600"/>
      <c r="KAT267" s="600"/>
      <c r="KAU267" s="600"/>
      <c r="KAV267" s="600"/>
      <c r="KAW267" s="600"/>
      <c r="KAX267" s="600"/>
      <c r="KAY267" s="600"/>
      <c r="KAZ267" s="600"/>
      <c r="KBA267" s="600"/>
      <c r="KBB267" s="600"/>
      <c r="KBC267" s="600"/>
      <c r="KBD267" s="600"/>
      <c r="KBE267" s="600"/>
      <c r="KBF267" s="600"/>
      <c r="KBG267" s="600"/>
      <c r="KBH267" s="600"/>
      <c r="KBI267" s="600"/>
      <c r="KBJ267" s="600"/>
      <c r="KBK267" s="600"/>
      <c r="KBL267" s="600"/>
      <c r="KBM267" s="600"/>
      <c r="KBN267" s="600"/>
      <c r="KBO267" s="600"/>
      <c r="KBP267" s="600"/>
      <c r="KBQ267" s="600"/>
      <c r="KBR267" s="600"/>
      <c r="KBS267" s="600"/>
      <c r="KBT267" s="600"/>
      <c r="KBU267" s="600"/>
      <c r="KBV267" s="600"/>
      <c r="KBW267" s="600"/>
      <c r="KBX267" s="600"/>
      <c r="KBY267" s="600"/>
      <c r="KBZ267" s="600"/>
      <c r="KCA267" s="600"/>
      <c r="KCB267" s="600"/>
      <c r="KCC267" s="600"/>
      <c r="KCD267" s="600"/>
      <c r="KCE267" s="600"/>
      <c r="KCF267" s="600"/>
      <c r="KCG267" s="600"/>
      <c r="KCH267" s="600"/>
      <c r="KCI267" s="600"/>
      <c r="KCJ267" s="600"/>
      <c r="KCK267" s="600"/>
      <c r="KCL267" s="600"/>
      <c r="KCM267" s="600"/>
      <c r="KCN267" s="600"/>
      <c r="KCO267" s="600"/>
      <c r="KCP267" s="600"/>
      <c r="KCQ267" s="600"/>
      <c r="KCR267" s="600"/>
      <c r="KCS267" s="600"/>
      <c r="KCT267" s="600"/>
      <c r="KCU267" s="600"/>
      <c r="KCV267" s="600"/>
      <c r="KCW267" s="600"/>
      <c r="KCX267" s="600"/>
      <c r="KCY267" s="600"/>
      <c r="KCZ267" s="600"/>
      <c r="KDA267" s="600"/>
      <c r="KDB267" s="600"/>
      <c r="KDC267" s="600"/>
      <c r="KDD267" s="600"/>
      <c r="KDE267" s="600"/>
      <c r="KDF267" s="600"/>
      <c r="KDG267" s="600"/>
      <c r="KDH267" s="600"/>
      <c r="KDI267" s="600"/>
      <c r="KDJ267" s="600"/>
      <c r="KDK267" s="600"/>
      <c r="KDL267" s="600"/>
      <c r="KDM267" s="600"/>
      <c r="KDN267" s="600"/>
      <c r="KDO267" s="600"/>
      <c r="KDP267" s="600"/>
      <c r="KDQ267" s="600"/>
      <c r="KDR267" s="600"/>
      <c r="KDS267" s="600"/>
      <c r="KDT267" s="600"/>
      <c r="KDU267" s="600"/>
      <c r="KDV267" s="600"/>
      <c r="KDW267" s="600"/>
      <c r="KDX267" s="600"/>
      <c r="KDY267" s="600"/>
      <c r="KDZ267" s="600"/>
      <c r="KEA267" s="600"/>
      <c r="KEB267" s="600"/>
      <c r="KEC267" s="600"/>
      <c r="KED267" s="600"/>
      <c r="KEE267" s="600"/>
      <c r="KEF267" s="600"/>
      <c r="KEG267" s="600"/>
      <c r="KEH267" s="600"/>
      <c r="KEI267" s="600"/>
      <c r="KEJ267" s="600"/>
      <c r="KEK267" s="600"/>
      <c r="KEL267" s="600"/>
      <c r="KEM267" s="600"/>
      <c r="KEN267" s="600"/>
      <c r="KEO267" s="600"/>
      <c r="KEP267" s="600"/>
      <c r="KEQ267" s="600"/>
      <c r="KER267" s="600"/>
      <c r="KES267" s="600"/>
      <c r="KET267" s="600"/>
      <c r="KEU267" s="600"/>
      <c r="KEV267" s="600"/>
      <c r="KEW267" s="600"/>
      <c r="KEX267" s="600"/>
      <c r="KEY267" s="600"/>
      <c r="KEZ267" s="600"/>
      <c r="KFA267" s="600"/>
      <c r="KFB267" s="600"/>
      <c r="KFC267" s="600"/>
      <c r="KFD267" s="600"/>
      <c r="KFE267" s="600"/>
      <c r="KFF267" s="600"/>
      <c r="KFG267" s="600"/>
      <c r="KFH267" s="600"/>
      <c r="KFI267" s="600"/>
      <c r="KFJ267" s="600"/>
      <c r="KFK267" s="600"/>
      <c r="KFL267" s="600"/>
      <c r="KFM267" s="600"/>
      <c r="KFN267" s="600"/>
      <c r="KFO267" s="600"/>
      <c r="KFP267" s="600"/>
      <c r="KFQ267" s="600"/>
      <c r="KFR267" s="600"/>
      <c r="KFS267" s="600"/>
      <c r="KFT267" s="600"/>
      <c r="KFU267" s="600"/>
      <c r="KFV267" s="600"/>
      <c r="KFW267" s="600"/>
      <c r="KFX267" s="600"/>
      <c r="KFY267" s="600"/>
      <c r="KFZ267" s="600"/>
      <c r="KGA267" s="600"/>
      <c r="KGB267" s="600"/>
      <c r="KGC267" s="600"/>
      <c r="KGD267" s="600"/>
      <c r="KGE267" s="600"/>
      <c r="KGF267" s="600"/>
      <c r="KGG267" s="600"/>
      <c r="KGH267" s="600"/>
      <c r="KGI267" s="600"/>
      <c r="KGJ267" s="600"/>
      <c r="KGK267" s="600"/>
      <c r="KGL267" s="600"/>
      <c r="KGM267" s="600"/>
      <c r="KGN267" s="600"/>
      <c r="KGO267" s="600"/>
      <c r="KGP267" s="600"/>
      <c r="KGQ267" s="600"/>
      <c r="KGR267" s="600"/>
      <c r="KGS267" s="600"/>
      <c r="KGT267" s="600"/>
      <c r="KGU267" s="600"/>
      <c r="KGV267" s="600"/>
      <c r="KGW267" s="600"/>
      <c r="KGX267" s="600"/>
      <c r="KGY267" s="600"/>
      <c r="KGZ267" s="600"/>
      <c r="KHA267" s="600"/>
      <c r="KHB267" s="600"/>
      <c r="KHC267" s="600"/>
      <c r="KHD267" s="600"/>
      <c r="KHE267" s="600"/>
      <c r="KHF267" s="600"/>
      <c r="KHG267" s="600"/>
      <c r="KHH267" s="600"/>
      <c r="KHI267" s="600"/>
      <c r="KHJ267" s="600"/>
      <c r="KHK267" s="600"/>
      <c r="KHL267" s="600"/>
      <c r="KHM267" s="600"/>
      <c r="KHN267" s="600"/>
      <c r="KHO267" s="600"/>
      <c r="KHP267" s="600"/>
      <c r="KHQ267" s="600"/>
      <c r="KHR267" s="600"/>
      <c r="KHS267" s="600"/>
      <c r="KHT267" s="600"/>
      <c r="KHU267" s="600"/>
      <c r="KHV267" s="600"/>
      <c r="KHW267" s="600"/>
      <c r="KHX267" s="600"/>
      <c r="KHY267" s="600"/>
      <c r="KHZ267" s="600"/>
      <c r="KIA267" s="600"/>
      <c r="KIB267" s="600"/>
      <c r="KIC267" s="600"/>
      <c r="KID267" s="600"/>
      <c r="KIE267" s="600"/>
      <c r="KIF267" s="600"/>
      <c r="KIG267" s="600"/>
      <c r="KIH267" s="600"/>
      <c r="KII267" s="600"/>
      <c r="KIJ267" s="600"/>
      <c r="KIK267" s="600"/>
      <c r="KIL267" s="600"/>
      <c r="KIM267" s="600"/>
      <c r="KIN267" s="600"/>
      <c r="KIO267" s="600"/>
      <c r="KIP267" s="600"/>
      <c r="KIQ267" s="600"/>
      <c r="KIR267" s="600"/>
      <c r="KIS267" s="600"/>
      <c r="KIT267" s="600"/>
      <c r="KIU267" s="600"/>
      <c r="KIV267" s="600"/>
      <c r="KIW267" s="600"/>
      <c r="KIX267" s="600"/>
      <c r="KIY267" s="600"/>
      <c r="KIZ267" s="600"/>
      <c r="KJA267" s="600"/>
      <c r="KJB267" s="600"/>
      <c r="KJC267" s="600"/>
      <c r="KJD267" s="600"/>
      <c r="KJE267" s="600"/>
      <c r="KJF267" s="600"/>
      <c r="KJG267" s="600"/>
      <c r="KJH267" s="600"/>
      <c r="KJI267" s="600"/>
      <c r="KJJ267" s="600"/>
      <c r="KJK267" s="600"/>
      <c r="KJL267" s="600"/>
      <c r="KJM267" s="600"/>
      <c r="KJN267" s="600"/>
      <c r="KJO267" s="600"/>
      <c r="KJP267" s="600"/>
      <c r="KJQ267" s="600"/>
      <c r="KJR267" s="600"/>
      <c r="KJS267" s="600"/>
      <c r="KJT267" s="600"/>
      <c r="KJU267" s="600"/>
      <c r="KJV267" s="600"/>
      <c r="KJW267" s="600"/>
      <c r="KJX267" s="600"/>
      <c r="KJY267" s="600"/>
      <c r="KJZ267" s="600"/>
      <c r="KKA267" s="600"/>
      <c r="KKB267" s="600"/>
      <c r="KKC267" s="600"/>
      <c r="KKD267" s="600"/>
      <c r="KKE267" s="600"/>
      <c r="KKF267" s="600"/>
      <c r="KKG267" s="600"/>
      <c r="KKH267" s="600"/>
      <c r="KKI267" s="600"/>
      <c r="KKJ267" s="600"/>
      <c r="KKK267" s="600"/>
      <c r="KKL267" s="600"/>
      <c r="KKM267" s="600"/>
      <c r="KKN267" s="600"/>
      <c r="KKO267" s="600"/>
      <c r="KKP267" s="600"/>
      <c r="KKQ267" s="600"/>
      <c r="KKR267" s="600"/>
      <c r="KKS267" s="600"/>
      <c r="KKT267" s="600"/>
      <c r="KKU267" s="600"/>
      <c r="KKV267" s="600"/>
      <c r="KKW267" s="600"/>
      <c r="KKX267" s="600"/>
      <c r="KKY267" s="600"/>
      <c r="KKZ267" s="600"/>
      <c r="KLA267" s="600"/>
      <c r="KLB267" s="600"/>
      <c r="KLC267" s="600"/>
      <c r="KLD267" s="600"/>
      <c r="KLE267" s="600"/>
      <c r="KLF267" s="600"/>
      <c r="KLG267" s="600"/>
      <c r="KLH267" s="600"/>
      <c r="KLI267" s="600"/>
      <c r="KLJ267" s="600"/>
      <c r="KLK267" s="600"/>
      <c r="KLL267" s="600"/>
      <c r="KLM267" s="600"/>
      <c r="KLN267" s="600"/>
      <c r="KLO267" s="600"/>
      <c r="KLP267" s="600"/>
      <c r="KLQ267" s="600"/>
      <c r="KLR267" s="600"/>
      <c r="KLS267" s="600"/>
      <c r="KLT267" s="600"/>
      <c r="KLU267" s="600"/>
      <c r="KLV267" s="600"/>
      <c r="KLW267" s="600"/>
      <c r="KLX267" s="600"/>
      <c r="KLY267" s="600"/>
      <c r="KLZ267" s="600"/>
      <c r="KMA267" s="600"/>
      <c r="KMB267" s="600"/>
      <c r="KMC267" s="600"/>
      <c r="KMD267" s="600"/>
      <c r="KME267" s="600"/>
      <c r="KMF267" s="600"/>
      <c r="KMG267" s="600"/>
      <c r="KMH267" s="600"/>
      <c r="KMI267" s="600"/>
      <c r="KMJ267" s="600"/>
      <c r="KMK267" s="600"/>
      <c r="KML267" s="600"/>
      <c r="KMM267" s="600"/>
      <c r="KMN267" s="600"/>
      <c r="KMO267" s="600"/>
      <c r="KMP267" s="600"/>
      <c r="KMQ267" s="600"/>
      <c r="KMR267" s="600"/>
      <c r="KMS267" s="600"/>
      <c r="KMT267" s="600"/>
      <c r="KMU267" s="600"/>
      <c r="KMV267" s="600"/>
      <c r="KMW267" s="600"/>
      <c r="KMX267" s="600"/>
      <c r="KMY267" s="600"/>
      <c r="KMZ267" s="600"/>
      <c r="KNA267" s="600"/>
      <c r="KNB267" s="600"/>
      <c r="KNC267" s="600"/>
      <c r="KND267" s="600"/>
      <c r="KNE267" s="600"/>
      <c r="KNF267" s="600"/>
      <c r="KNG267" s="600"/>
      <c r="KNH267" s="600"/>
      <c r="KNI267" s="600"/>
      <c r="KNJ267" s="600"/>
      <c r="KNK267" s="600"/>
      <c r="KNL267" s="600"/>
      <c r="KNM267" s="600"/>
      <c r="KNN267" s="600"/>
      <c r="KNO267" s="600"/>
      <c r="KNP267" s="600"/>
      <c r="KNQ267" s="600"/>
      <c r="KNR267" s="600"/>
      <c r="KNS267" s="600"/>
      <c r="KNT267" s="600"/>
      <c r="KNU267" s="600"/>
      <c r="KNV267" s="600"/>
      <c r="KNW267" s="600"/>
      <c r="KNX267" s="600"/>
      <c r="KNY267" s="600"/>
      <c r="KNZ267" s="600"/>
      <c r="KOA267" s="600"/>
      <c r="KOB267" s="600"/>
      <c r="KOC267" s="600"/>
      <c r="KOD267" s="600"/>
      <c r="KOE267" s="600"/>
      <c r="KOF267" s="600"/>
      <c r="KOG267" s="600"/>
      <c r="KOH267" s="600"/>
      <c r="KOI267" s="600"/>
      <c r="KOJ267" s="600"/>
      <c r="KOK267" s="600"/>
      <c r="KOL267" s="600"/>
      <c r="KOM267" s="600"/>
      <c r="KON267" s="600"/>
      <c r="KOO267" s="600"/>
      <c r="KOP267" s="600"/>
      <c r="KOQ267" s="600"/>
      <c r="KOR267" s="600"/>
      <c r="KOS267" s="600"/>
      <c r="KOT267" s="600"/>
      <c r="KOU267" s="600"/>
      <c r="KOV267" s="600"/>
      <c r="KOW267" s="600"/>
      <c r="KOX267" s="600"/>
      <c r="KOY267" s="600"/>
      <c r="KOZ267" s="600"/>
      <c r="KPA267" s="600"/>
      <c r="KPB267" s="600"/>
      <c r="KPC267" s="600"/>
      <c r="KPD267" s="600"/>
      <c r="KPE267" s="600"/>
      <c r="KPF267" s="600"/>
      <c r="KPG267" s="600"/>
      <c r="KPH267" s="600"/>
      <c r="KPI267" s="600"/>
      <c r="KPJ267" s="600"/>
      <c r="KPK267" s="600"/>
      <c r="KPL267" s="600"/>
      <c r="KPM267" s="600"/>
      <c r="KPN267" s="600"/>
      <c r="KPO267" s="600"/>
      <c r="KPP267" s="600"/>
      <c r="KPQ267" s="600"/>
      <c r="KPR267" s="600"/>
      <c r="KPS267" s="600"/>
      <c r="KPT267" s="600"/>
      <c r="KPU267" s="600"/>
      <c r="KPV267" s="600"/>
      <c r="KPW267" s="600"/>
      <c r="KPX267" s="600"/>
      <c r="KPY267" s="600"/>
      <c r="KPZ267" s="600"/>
      <c r="KQA267" s="600"/>
      <c r="KQB267" s="600"/>
      <c r="KQC267" s="600"/>
      <c r="KQD267" s="600"/>
      <c r="KQE267" s="600"/>
      <c r="KQF267" s="600"/>
      <c r="KQG267" s="600"/>
      <c r="KQH267" s="600"/>
      <c r="KQI267" s="600"/>
      <c r="KQJ267" s="600"/>
      <c r="KQK267" s="600"/>
      <c r="KQL267" s="600"/>
      <c r="KQM267" s="600"/>
      <c r="KQN267" s="600"/>
      <c r="KQO267" s="600"/>
      <c r="KQP267" s="600"/>
      <c r="KQQ267" s="600"/>
      <c r="KQR267" s="600"/>
      <c r="KQS267" s="600"/>
      <c r="KQT267" s="600"/>
      <c r="KQU267" s="600"/>
      <c r="KQV267" s="600"/>
      <c r="KQW267" s="600"/>
      <c r="KQX267" s="600"/>
      <c r="KQY267" s="600"/>
      <c r="KQZ267" s="600"/>
      <c r="KRA267" s="600"/>
      <c r="KRB267" s="600"/>
      <c r="KRC267" s="600"/>
      <c r="KRD267" s="600"/>
      <c r="KRE267" s="600"/>
      <c r="KRF267" s="600"/>
      <c r="KRG267" s="600"/>
      <c r="KRH267" s="600"/>
      <c r="KRI267" s="600"/>
      <c r="KRJ267" s="600"/>
      <c r="KRK267" s="600"/>
      <c r="KRL267" s="600"/>
      <c r="KRM267" s="600"/>
      <c r="KRN267" s="600"/>
      <c r="KRO267" s="600"/>
      <c r="KRP267" s="600"/>
      <c r="KRQ267" s="600"/>
      <c r="KRR267" s="600"/>
      <c r="KRS267" s="600"/>
      <c r="KRT267" s="600"/>
      <c r="KRU267" s="600"/>
      <c r="KRV267" s="600"/>
      <c r="KRW267" s="600"/>
      <c r="KRX267" s="600"/>
      <c r="KRY267" s="600"/>
      <c r="KRZ267" s="600"/>
      <c r="KSA267" s="600"/>
      <c r="KSB267" s="600"/>
      <c r="KSC267" s="600"/>
      <c r="KSD267" s="600"/>
      <c r="KSE267" s="600"/>
      <c r="KSF267" s="600"/>
      <c r="KSG267" s="600"/>
      <c r="KSH267" s="600"/>
      <c r="KSI267" s="600"/>
      <c r="KSJ267" s="600"/>
      <c r="KSK267" s="600"/>
      <c r="KSL267" s="600"/>
      <c r="KSM267" s="600"/>
      <c r="KSN267" s="600"/>
      <c r="KSO267" s="600"/>
      <c r="KSP267" s="600"/>
      <c r="KSQ267" s="600"/>
      <c r="KSR267" s="600"/>
      <c r="KSS267" s="600"/>
      <c r="KST267" s="600"/>
      <c r="KSU267" s="600"/>
      <c r="KSV267" s="600"/>
      <c r="KSW267" s="600"/>
      <c r="KSX267" s="600"/>
      <c r="KSY267" s="600"/>
      <c r="KSZ267" s="600"/>
      <c r="KTA267" s="600"/>
      <c r="KTB267" s="600"/>
      <c r="KTC267" s="600"/>
      <c r="KTD267" s="600"/>
      <c r="KTE267" s="600"/>
      <c r="KTF267" s="600"/>
      <c r="KTG267" s="600"/>
      <c r="KTH267" s="600"/>
      <c r="KTI267" s="600"/>
      <c r="KTJ267" s="600"/>
      <c r="KTK267" s="600"/>
      <c r="KTL267" s="600"/>
      <c r="KTM267" s="600"/>
      <c r="KTN267" s="600"/>
      <c r="KTO267" s="600"/>
      <c r="KTP267" s="600"/>
      <c r="KTQ267" s="600"/>
      <c r="KTR267" s="600"/>
      <c r="KTS267" s="600"/>
      <c r="KTT267" s="600"/>
      <c r="KTU267" s="600"/>
      <c r="KTV267" s="600"/>
      <c r="KTW267" s="600"/>
      <c r="KTX267" s="600"/>
      <c r="KTY267" s="600"/>
      <c r="KTZ267" s="600"/>
      <c r="KUA267" s="600"/>
      <c r="KUB267" s="600"/>
      <c r="KUC267" s="600"/>
      <c r="KUD267" s="600"/>
      <c r="KUE267" s="600"/>
      <c r="KUF267" s="600"/>
      <c r="KUG267" s="600"/>
      <c r="KUH267" s="600"/>
      <c r="KUI267" s="600"/>
      <c r="KUJ267" s="600"/>
      <c r="KUK267" s="600"/>
      <c r="KUL267" s="600"/>
      <c r="KUM267" s="600"/>
      <c r="KUN267" s="600"/>
      <c r="KUO267" s="600"/>
      <c r="KUP267" s="600"/>
      <c r="KUQ267" s="600"/>
      <c r="KUR267" s="600"/>
      <c r="KUS267" s="600"/>
      <c r="KUT267" s="600"/>
      <c r="KUU267" s="600"/>
      <c r="KUV267" s="600"/>
      <c r="KUW267" s="600"/>
      <c r="KUX267" s="600"/>
      <c r="KUY267" s="600"/>
      <c r="KUZ267" s="600"/>
      <c r="KVA267" s="600"/>
      <c r="KVB267" s="600"/>
      <c r="KVC267" s="600"/>
      <c r="KVD267" s="600"/>
      <c r="KVE267" s="600"/>
      <c r="KVF267" s="600"/>
      <c r="KVG267" s="600"/>
      <c r="KVH267" s="600"/>
      <c r="KVI267" s="600"/>
      <c r="KVJ267" s="600"/>
      <c r="KVK267" s="600"/>
      <c r="KVL267" s="600"/>
      <c r="KVM267" s="600"/>
      <c r="KVN267" s="600"/>
      <c r="KVO267" s="600"/>
      <c r="KVP267" s="600"/>
      <c r="KVQ267" s="600"/>
      <c r="KVR267" s="600"/>
      <c r="KVS267" s="600"/>
      <c r="KVT267" s="600"/>
      <c r="KVU267" s="600"/>
      <c r="KVV267" s="600"/>
      <c r="KVW267" s="600"/>
      <c r="KVX267" s="600"/>
      <c r="KVY267" s="600"/>
      <c r="KVZ267" s="600"/>
      <c r="KWA267" s="600"/>
      <c r="KWB267" s="600"/>
      <c r="KWC267" s="600"/>
      <c r="KWD267" s="600"/>
      <c r="KWE267" s="600"/>
      <c r="KWF267" s="600"/>
      <c r="KWG267" s="600"/>
      <c r="KWH267" s="600"/>
      <c r="KWI267" s="600"/>
      <c r="KWJ267" s="600"/>
      <c r="KWK267" s="600"/>
      <c r="KWL267" s="600"/>
      <c r="KWM267" s="600"/>
      <c r="KWN267" s="600"/>
      <c r="KWO267" s="600"/>
      <c r="KWP267" s="600"/>
      <c r="KWQ267" s="600"/>
      <c r="KWR267" s="600"/>
      <c r="KWS267" s="600"/>
      <c r="KWT267" s="600"/>
      <c r="KWU267" s="600"/>
      <c r="KWV267" s="600"/>
      <c r="KWW267" s="600"/>
      <c r="KWX267" s="600"/>
      <c r="KWY267" s="600"/>
      <c r="KWZ267" s="600"/>
      <c r="KXA267" s="600"/>
      <c r="KXB267" s="600"/>
      <c r="KXC267" s="600"/>
      <c r="KXD267" s="600"/>
      <c r="KXE267" s="600"/>
      <c r="KXF267" s="600"/>
      <c r="KXG267" s="600"/>
      <c r="KXH267" s="600"/>
      <c r="KXI267" s="600"/>
      <c r="KXJ267" s="600"/>
      <c r="KXK267" s="600"/>
      <c r="KXL267" s="600"/>
      <c r="KXM267" s="600"/>
      <c r="KXN267" s="600"/>
      <c r="KXO267" s="600"/>
      <c r="KXP267" s="600"/>
      <c r="KXQ267" s="600"/>
      <c r="KXR267" s="600"/>
      <c r="KXS267" s="600"/>
      <c r="KXT267" s="600"/>
      <c r="KXU267" s="600"/>
      <c r="KXV267" s="600"/>
      <c r="KXW267" s="600"/>
      <c r="KXX267" s="600"/>
      <c r="KXY267" s="600"/>
      <c r="KXZ267" s="600"/>
      <c r="KYA267" s="600"/>
      <c r="KYB267" s="600"/>
      <c r="KYC267" s="600"/>
      <c r="KYD267" s="600"/>
      <c r="KYE267" s="600"/>
      <c r="KYF267" s="600"/>
      <c r="KYG267" s="600"/>
      <c r="KYH267" s="600"/>
      <c r="KYI267" s="600"/>
      <c r="KYJ267" s="600"/>
      <c r="KYK267" s="600"/>
      <c r="KYL267" s="600"/>
      <c r="KYM267" s="600"/>
      <c r="KYN267" s="600"/>
      <c r="KYO267" s="600"/>
      <c r="KYP267" s="600"/>
      <c r="KYQ267" s="600"/>
      <c r="KYR267" s="600"/>
      <c r="KYS267" s="600"/>
      <c r="KYT267" s="600"/>
      <c r="KYU267" s="600"/>
      <c r="KYV267" s="600"/>
      <c r="KYW267" s="600"/>
      <c r="KYX267" s="600"/>
      <c r="KYY267" s="600"/>
      <c r="KYZ267" s="600"/>
      <c r="KZA267" s="600"/>
      <c r="KZB267" s="600"/>
      <c r="KZC267" s="600"/>
      <c r="KZD267" s="600"/>
      <c r="KZE267" s="600"/>
      <c r="KZF267" s="600"/>
      <c r="KZG267" s="600"/>
      <c r="KZH267" s="600"/>
      <c r="KZI267" s="600"/>
      <c r="KZJ267" s="600"/>
      <c r="KZK267" s="600"/>
      <c r="KZL267" s="600"/>
      <c r="KZM267" s="600"/>
      <c r="KZN267" s="600"/>
      <c r="KZO267" s="600"/>
      <c r="KZP267" s="600"/>
      <c r="KZQ267" s="600"/>
      <c r="KZR267" s="600"/>
      <c r="KZS267" s="600"/>
      <c r="KZT267" s="600"/>
      <c r="KZU267" s="600"/>
      <c r="KZV267" s="600"/>
      <c r="KZW267" s="600"/>
      <c r="KZX267" s="600"/>
      <c r="KZY267" s="600"/>
      <c r="KZZ267" s="600"/>
      <c r="LAA267" s="600"/>
      <c r="LAB267" s="600"/>
      <c r="LAC267" s="600"/>
      <c r="LAD267" s="600"/>
      <c r="LAE267" s="600"/>
      <c r="LAF267" s="600"/>
      <c r="LAG267" s="600"/>
      <c r="LAH267" s="600"/>
      <c r="LAI267" s="600"/>
      <c r="LAJ267" s="600"/>
      <c r="LAK267" s="600"/>
      <c r="LAL267" s="600"/>
      <c r="LAM267" s="600"/>
      <c r="LAN267" s="600"/>
      <c r="LAO267" s="600"/>
      <c r="LAP267" s="600"/>
      <c r="LAQ267" s="600"/>
      <c r="LAR267" s="600"/>
      <c r="LAS267" s="600"/>
      <c r="LAT267" s="600"/>
      <c r="LAU267" s="600"/>
      <c r="LAV267" s="600"/>
      <c r="LAW267" s="600"/>
      <c r="LAX267" s="600"/>
      <c r="LAY267" s="600"/>
      <c r="LAZ267" s="600"/>
      <c r="LBA267" s="600"/>
      <c r="LBB267" s="600"/>
      <c r="LBC267" s="600"/>
      <c r="LBD267" s="600"/>
      <c r="LBE267" s="600"/>
      <c r="LBF267" s="600"/>
      <c r="LBG267" s="600"/>
      <c r="LBH267" s="600"/>
      <c r="LBI267" s="600"/>
      <c r="LBJ267" s="600"/>
      <c r="LBK267" s="600"/>
      <c r="LBL267" s="600"/>
      <c r="LBM267" s="600"/>
      <c r="LBN267" s="600"/>
      <c r="LBO267" s="600"/>
      <c r="LBP267" s="600"/>
      <c r="LBQ267" s="600"/>
      <c r="LBR267" s="600"/>
      <c r="LBS267" s="600"/>
      <c r="LBT267" s="600"/>
      <c r="LBU267" s="600"/>
      <c r="LBV267" s="600"/>
      <c r="LBW267" s="600"/>
      <c r="LBX267" s="600"/>
      <c r="LBY267" s="600"/>
      <c r="LBZ267" s="600"/>
      <c r="LCA267" s="600"/>
      <c r="LCB267" s="600"/>
      <c r="LCC267" s="600"/>
      <c r="LCD267" s="600"/>
      <c r="LCE267" s="600"/>
      <c r="LCF267" s="600"/>
      <c r="LCG267" s="600"/>
      <c r="LCH267" s="600"/>
      <c r="LCI267" s="600"/>
      <c r="LCJ267" s="600"/>
      <c r="LCK267" s="600"/>
      <c r="LCL267" s="600"/>
      <c r="LCM267" s="600"/>
      <c r="LCN267" s="600"/>
      <c r="LCO267" s="600"/>
      <c r="LCP267" s="600"/>
      <c r="LCQ267" s="600"/>
      <c r="LCR267" s="600"/>
      <c r="LCS267" s="600"/>
      <c r="LCT267" s="600"/>
      <c r="LCU267" s="600"/>
      <c r="LCV267" s="600"/>
      <c r="LCW267" s="600"/>
      <c r="LCX267" s="600"/>
      <c r="LCY267" s="600"/>
      <c r="LCZ267" s="600"/>
      <c r="LDA267" s="600"/>
      <c r="LDB267" s="600"/>
      <c r="LDC267" s="600"/>
      <c r="LDD267" s="600"/>
      <c r="LDE267" s="600"/>
      <c r="LDF267" s="600"/>
      <c r="LDG267" s="600"/>
      <c r="LDH267" s="600"/>
      <c r="LDI267" s="600"/>
      <c r="LDJ267" s="600"/>
      <c r="LDK267" s="600"/>
      <c r="LDL267" s="600"/>
      <c r="LDM267" s="600"/>
      <c r="LDN267" s="600"/>
      <c r="LDO267" s="600"/>
      <c r="LDP267" s="600"/>
      <c r="LDQ267" s="600"/>
      <c r="LDR267" s="600"/>
      <c r="LDS267" s="600"/>
      <c r="LDT267" s="600"/>
      <c r="LDU267" s="600"/>
      <c r="LDV267" s="600"/>
      <c r="LDW267" s="600"/>
      <c r="LDX267" s="600"/>
      <c r="LDY267" s="600"/>
      <c r="LDZ267" s="600"/>
      <c r="LEA267" s="600"/>
      <c r="LEB267" s="600"/>
      <c r="LEC267" s="600"/>
      <c r="LED267" s="600"/>
      <c r="LEE267" s="600"/>
      <c r="LEF267" s="600"/>
      <c r="LEG267" s="600"/>
      <c r="LEH267" s="600"/>
      <c r="LEI267" s="600"/>
      <c r="LEJ267" s="600"/>
      <c r="LEK267" s="600"/>
      <c r="LEL267" s="600"/>
      <c r="LEM267" s="600"/>
      <c r="LEN267" s="600"/>
      <c r="LEO267" s="600"/>
      <c r="LEP267" s="600"/>
      <c r="LEQ267" s="600"/>
      <c r="LER267" s="600"/>
      <c r="LES267" s="600"/>
      <c r="LET267" s="600"/>
      <c r="LEU267" s="600"/>
      <c r="LEV267" s="600"/>
      <c r="LEW267" s="600"/>
      <c r="LEX267" s="600"/>
      <c r="LEY267" s="600"/>
      <c r="LEZ267" s="600"/>
      <c r="LFA267" s="600"/>
      <c r="LFB267" s="600"/>
      <c r="LFC267" s="600"/>
      <c r="LFD267" s="600"/>
      <c r="LFE267" s="600"/>
      <c r="LFF267" s="600"/>
      <c r="LFG267" s="600"/>
      <c r="LFH267" s="600"/>
      <c r="LFI267" s="600"/>
      <c r="LFJ267" s="600"/>
      <c r="LFK267" s="600"/>
      <c r="LFL267" s="600"/>
      <c r="LFM267" s="600"/>
      <c r="LFN267" s="600"/>
      <c r="LFO267" s="600"/>
      <c r="LFP267" s="600"/>
      <c r="LFQ267" s="600"/>
      <c r="LFR267" s="600"/>
      <c r="LFS267" s="600"/>
      <c r="LFT267" s="600"/>
      <c r="LFU267" s="600"/>
      <c r="LFV267" s="600"/>
      <c r="LFW267" s="600"/>
      <c r="LFX267" s="600"/>
      <c r="LFY267" s="600"/>
      <c r="LFZ267" s="600"/>
      <c r="LGA267" s="600"/>
      <c r="LGB267" s="600"/>
      <c r="LGC267" s="600"/>
      <c r="LGD267" s="600"/>
      <c r="LGE267" s="600"/>
      <c r="LGF267" s="600"/>
      <c r="LGG267" s="600"/>
      <c r="LGH267" s="600"/>
      <c r="LGI267" s="600"/>
      <c r="LGJ267" s="600"/>
      <c r="LGK267" s="600"/>
      <c r="LGL267" s="600"/>
      <c r="LGM267" s="600"/>
      <c r="LGN267" s="600"/>
      <c r="LGO267" s="600"/>
      <c r="LGP267" s="600"/>
      <c r="LGQ267" s="600"/>
      <c r="LGR267" s="600"/>
      <c r="LGS267" s="600"/>
      <c r="LGT267" s="600"/>
      <c r="LGU267" s="600"/>
      <c r="LGV267" s="600"/>
      <c r="LGW267" s="600"/>
      <c r="LGX267" s="600"/>
      <c r="LGY267" s="600"/>
      <c r="LGZ267" s="600"/>
      <c r="LHA267" s="600"/>
      <c r="LHB267" s="600"/>
      <c r="LHC267" s="600"/>
      <c r="LHD267" s="600"/>
      <c r="LHE267" s="600"/>
      <c r="LHF267" s="600"/>
      <c r="LHG267" s="600"/>
      <c r="LHH267" s="600"/>
      <c r="LHI267" s="600"/>
      <c r="LHJ267" s="600"/>
      <c r="LHK267" s="600"/>
      <c r="LHL267" s="600"/>
      <c r="LHM267" s="600"/>
      <c r="LHN267" s="600"/>
      <c r="LHO267" s="600"/>
      <c r="LHP267" s="600"/>
      <c r="LHQ267" s="600"/>
      <c r="LHR267" s="600"/>
      <c r="LHS267" s="600"/>
      <c r="LHT267" s="600"/>
      <c r="LHU267" s="600"/>
      <c r="LHV267" s="600"/>
      <c r="LHW267" s="600"/>
      <c r="LHX267" s="600"/>
      <c r="LHY267" s="600"/>
      <c r="LHZ267" s="600"/>
      <c r="LIA267" s="600"/>
      <c r="LIB267" s="600"/>
      <c r="LIC267" s="600"/>
      <c r="LID267" s="600"/>
      <c r="LIE267" s="600"/>
      <c r="LIF267" s="600"/>
      <c r="LIG267" s="600"/>
      <c r="LIH267" s="600"/>
      <c r="LII267" s="600"/>
      <c r="LIJ267" s="600"/>
      <c r="LIK267" s="600"/>
      <c r="LIL267" s="600"/>
      <c r="LIM267" s="600"/>
      <c r="LIN267" s="600"/>
      <c r="LIO267" s="600"/>
      <c r="LIP267" s="600"/>
      <c r="LIQ267" s="600"/>
      <c r="LIR267" s="600"/>
      <c r="LIS267" s="600"/>
      <c r="LIT267" s="600"/>
      <c r="LIU267" s="600"/>
      <c r="LIV267" s="600"/>
      <c r="LIW267" s="600"/>
      <c r="LIX267" s="600"/>
      <c r="LIY267" s="600"/>
      <c r="LIZ267" s="600"/>
      <c r="LJA267" s="600"/>
      <c r="LJB267" s="600"/>
      <c r="LJC267" s="600"/>
      <c r="LJD267" s="600"/>
      <c r="LJE267" s="600"/>
      <c r="LJF267" s="600"/>
      <c r="LJG267" s="600"/>
      <c r="LJH267" s="600"/>
      <c r="LJI267" s="600"/>
      <c r="LJJ267" s="600"/>
      <c r="LJK267" s="600"/>
      <c r="LJL267" s="600"/>
      <c r="LJM267" s="600"/>
      <c r="LJN267" s="600"/>
      <c r="LJO267" s="600"/>
      <c r="LJP267" s="600"/>
      <c r="LJQ267" s="600"/>
      <c r="LJR267" s="600"/>
      <c r="LJS267" s="600"/>
      <c r="LJT267" s="600"/>
      <c r="LJU267" s="600"/>
      <c r="LJV267" s="600"/>
      <c r="LJW267" s="600"/>
      <c r="LJX267" s="600"/>
      <c r="LJY267" s="600"/>
      <c r="LJZ267" s="600"/>
      <c r="LKA267" s="600"/>
      <c r="LKB267" s="600"/>
      <c r="LKC267" s="600"/>
      <c r="LKD267" s="600"/>
      <c r="LKE267" s="600"/>
      <c r="LKF267" s="600"/>
      <c r="LKG267" s="600"/>
      <c r="LKH267" s="600"/>
      <c r="LKI267" s="600"/>
      <c r="LKJ267" s="600"/>
      <c r="LKK267" s="600"/>
      <c r="LKL267" s="600"/>
      <c r="LKM267" s="600"/>
      <c r="LKN267" s="600"/>
      <c r="LKO267" s="600"/>
      <c r="LKP267" s="600"/>
      <c r="LKQ267" s="600"/>
      <c r="LKR267" s="600"/>
      <c r="LKS267" s="600"/>
      <c r="LKT267" s="600"/>
      <c r="LKU267" s="600"/>
      <c r="LKV267" s="600"/>
      <c r="LKW267" s="600"/>
      <c r="LKX267" s="600"/>
      <c r="LKY267" s="600"/>
      <c r="LKZ267" s="600"/>
      <c r="LLA267" s="600"/>
      <c r="LLB267" s="600"/>
      <c r="LLC267" s="600"/>
      <c r="LLD267" s="600"/>
      <c r="LLE267" s="600"/>
      <c r="LLF267" s="600"/>
      <c r="LLG267" s="600"/>
      <c r="LLH267" s="600"/>
      <c r="LLI267" s="600"/>
      <c r="LLJ267" s="600"/>
      <c r="LLK267" s="600"/>
      <c r="LLL267" s="600"/>
      <c r="LLM267" s="600"/>
      <c r="LLN267" s="600"/>
      <c r="LLO267" s="600"/>
      <c r="LLP267" s="600"/>
      <c r="LLQ267" s="600"/>
      <c r="LLR267" s="600"/>
      <c r="LLS267" s="600"/>
      <c r="LLT267" s="600"/>
      <c r="LLU267" s="600"/>
      <c r="LLV267" s="600"/>
      <c r="LLW267" s="600"/>
      <c r="LLX267" s="600"/>
      <c r="LLY267" s="600"/>
      <c r="LLZ267" s="600"/>
      <c r="LMA267" s="600"/>
      <c r="LMB267" s="600"/>
      <c r="LMC267" s="600"/>
      <c r="LMD267" s="600"/>
      <c r="LME267" s="600"/>
      <c r="LMF267" s="600"/>
      <c r="LMG267" s="600"/>
      <c r="LMH267" s="600"/>
      <c r="LMI267" s="600"/>
      <c r="LMJ267" s="600"/>
      <c r="LMK267" s="600"/>
      <c r="LML267" s="600"/>
      <c r="LMM267" s="600"/>
      <c r="LMN267" s="600"/>
      <c r="LMO267" s="600"/>
      <c r="LMP267" s="600"/>
      <c r="LMQ267" s="600"/>
      <c r="LMR267" s="600"/>
      <c r="LMS267" s="600"/>
      <c r="LMT267" s="600"/>
      <c r="LMU267" s="600"/>
      <c r="LMV267" s="600"/>
      <c r="LMW267" s="600"/>
      <c r="LMX267" s="600"/>
      <c r="LMY267" s="600"/>
      <c r="LMZ267" s="600"/>
      <c r="LNA267" s="600"/>
      <c r="LNB267" s="600"/>
      <c r="LNC267" s="600"/>
      <c r="LND267" s="600"/>
      <c r="LNE267" s="600"/>
      <c r="LNF267" s="600"/>
      <c r="LNG267" s="600"/>
      <c r="LNH267" s="600"/>
      <c r="LNI267" s="600"/>
      <c r="LNJ267" s="600"/>
      <c r="LNK267" s="600"/>
      <c r="LNL267" s="600"/>
      <c r="LNM267" s="600"/>
      <c r="LNN267" s="600"/>
      <c r="LNO267" s="600"/>
      <c r="LNP267" s="600"/>
      <c r="LNQ267" s="600"/>
      <c r="LNR267" s="600"/>
      <c r="LNS267" s="600"/>
      <c r="LNT267" s="600"/>
      <c r="LNU267" s="600"/>
      <c r="LNV267" s="600"/>
      <c r="LNW267" s="600"/>
      <c r="LNX267" s="600"/>
      <c r="LNY267" s="600"/>
      <c r="LNZ267" s="600"/>
      <c r="LOA267" s="600"/>
      <c r="LOB267" s="600"/>
      <c r="LOC267" s="600"/>
      <c r="LOD267" s="600"/>
      <c r="LOE267" s="600"/>
      <c r="LOF267" s="600"/>
      <c r="LOG267" s="600"/>
      <c r="LOH267" s="600"/>
      <c r="LOI267" s="600"/>
      <c r="LOJ267" s="600"/>
      <c r="LOK267" s="600"/>
      <c r="LOL267" s="600"/>
      <c r="LOM267" s="600"/>
      <c r="LON267" s="600"/>
      <c r="LOO267" s="600"/>
      <c r="LOP267" s="600"/>
      <c r="LOQ267" s="600"/>
      <c r="LOR267" s="600"/>
      <c r="LOS267" s="600"/>
      <c r="LOT267" s="600"/>
      <c r="LOU267" s="600"/>
      <c r="LOV267" s="600"/>
      <c r="LOW267" s="600"/>
      <c r="LOX267" s="600"/>
      <c r="LOY267" s="600"/>
      <c r="LOZ267" s="600"/>
      <c r="LPA267" s="600"/>
      <c r="LPB267" s="600"/>
      <c r="LPC267" s="600"/>
      <c r="LPD267" s="600"/>
      <c r="LPE267" s="600"/>
      <c r="LPF267" s="600"/>
      <c r="LPG267" s="600"/>
      <c r="LPH267" s="600"/>
      <c r="LPI267" s="600"/>
      <c r="LPJ267" s="600"/>
      <c r="LPK267" s="600"/>
      <c r="LPL267" s="600"/>
      <c r="LPM267" s="600"/>
      <c r="LPN267" s="600"/>
      <c r="LPO267" s="600"/>
      <c r="LPP267" s="600"/>
      <c r="LPQ267" s="600"/>
      <c r="LPR267" s="600"/>
      <c r="LPS267" s="600"/>
      <c r="LPT267" s="600"/>
      <c r="LPU267" s="600"/>
      <c r="LPV267" s="600"/>
      <c r="LPW267" s="600"/>
      <c r="LPX267" s="600"/>
      <c r="LPY267" s="600"/>
      <c r="LPZ267" s="600"/>
      <c r="LQA267" s="600"/>
      <c r="LQB267" s="600"/>
      <c r="LQC267" s="600"/>
      <c r="LQD267" s="600"/>
      <c r="LQE267" s="600"/>
      <c r="LQF267" s="600"/>
      <c r="LQG267" s="600"/>
      <c r="LQH267" s="600"/>
      <c r="LQI267" s="600"/>
      <c r="LQJ267" s="600"/>
      <c r="LQK267" s="600"/>
      <c r="LQL267" s="600"/>
      <c r="LQM267" s="600"/>
      <c r="LQN267" s="600"/>
      <c r="LQO267" s="600"/>
      <c r="LQP267" s="600"/>
      <c r="LQQ267" s="600"/>
      <c r="LQR267" s="600"/>
      <c r="LQS267" s="600"/>
      <c r="LQT267" s="600"/>
      <c r="LQU267" s="600"/>
      <c r="LQV267" s="600"/>
      <c r="LQW267" s="600"/>
      <c r="LQX267" s="600"/>
      <c r="LQY267" s="600"/>
      <c r="LQZ267" s="600"/>
      <c r="LRA267" s="600"/>
      <c r="LRB267" s="600"/>
      <c r="LRC267" s="600"/>
      <c r="LRD267" s="600"/>
      <c r="LRE267" s="600"/>
      <c r="LRF267" s="600"/>
      <c r="LRG267" s="600"/>
      <c r="LRH267" s="600"/>
      <c r="LRI267" s="600"/>
      <c r="LRJ267" s="600"/>
      <c r="LRK267" s="600"/>
      <c r="LRL267" s="600"/>
      <c r="LRM267" s="600"/>
      <c r="LRN267" s="600"/>
      <c r="LRO267" s="600"/>
      <c r="LRP267" s="600"/>
      <c r="LRQ267" s="600"/>
      <c r="LRR267" s="600"/>
      <c r="LRS267" s="600"/>
      <c r="LRT267" s="600"/>
      <c r="LRU267" s="600"/>
      <c r="LRV267" s="600"/>
      <c r="LRW267" s="600"/>
      <c r="LRX267" s="600"/>
      <c r="LRY267" s="600"/>
      <c r="LRZ267" s="600"/>
      <c r="LSA267" s="600"/>
      <c r="LSB267" s="600"/>
      <c r="LSC267" s="600"/>
      <c r="LSD267" s="600"/>
      <c r="LSE267" s="600"/>
      <c r="LSF267" s="600"/>
      <c r="LSG267" s="600"/>
      <c r="LSH267" s="600"/>
      <c r="LSI267" s="600"/>
      <c r="LSJ267" s="600"/>
      <c r="LSK267" s="600"/>
      <c r="LSL267" s="600"/>
      <c r="LSM267" s="600"/>
      <c r="LSN267" s="600"/>
      <c r="LSO267" s="600"/>
      <c r="LSP267" s="600"/>
      <c r="LSQ267" s="600"/>
      <c r="LSR267" s="600"/>
      <c r="LSS267" s="600"/>
      <c r="LST267" s="600"/>
      <c r="LSU267" s="600"/>
      <c r="LSV267" s="600"/>
      <c r="LSW267" s="600"/>
      <c r="LSX267" s="600"/>
      <c r="LSY267" s="600"/>
      <c r="LSZ267" s="600"/>
      <c r="LTA267" s="600"/>
      <c r="LTB267" s="600"/>
      <c r="LTC267" s="600"/>
      <c r="LTD267" s="600"/>
      <c r="LTE267" s="600"/>
      <c r="LTF267" s="600"/>
      <c r="LTG267" s="600"/>
      <c r="LTH267" s="600"/>
      <c r="LTI267" s="600"/>
      <c r="LTJ267" s="600"/>
      <c r="LTK267" s="600"/>
      <c r="LTL267" s="600"/>
      <c r="LTM267" s="600"/>
      <c r="LTN267" s="600"/>
      <c r="LTO267" s="600"/>
      <c r="LTP267" s="600"/>
      <c r="LTQ267" s="600"/>
      <c r="LTR267" s="600"/>
      <c r="LTS267" s="600"/>
      <c r="LTT267" s="600"/>
      <c r="LTU267" s="600"/>
      <c r="LTV267" s="600"/>
      <c r="LTW267" s="600"/>
      <c r="LTX267" s="600"/>
      <c r="LTY267" s="600"/>
      <c r="LTZ267" s="600"/>
      <c r="LUA267" s="600"/>
      <c r="LUB267" s="600"/>
      <c r="LUC267" s="600"/>
      <c r="LUD267" s="600"/>
      <c r="LUE267" s="600"/>
      <c r="LUF267" s="600"/>
      <c r="LUG267" s="600"/>
      <c r="LUH267" s="600"/>
      <c r="LUI267" s="600"/>
      <c r="LUJ267" s="600"/>
      <c r="LUK267" s="600"/>
      <c r="LUL267" s="600"/>
      <c r="LUM267" s="600"/>
      <c r="LUN267" s="600"/>
      <c r="LUO267" s="600"/>
      <c r="LUP267" s="600"/>
      <c r="LUQ267" s="600"/>
      <c r="LUR267" s="600"/>
      <c r="LUS267" s="600"/>
      <c r="LUT267" s="600"/>
      <c r="LUU267" s="600"/>
      <c r="LUV267" s="600"/>
      <c r="LUW267" s="600"/>
      <c r="LUX267" s="600"/>
      <c r="LUY267" s="600"/>
      <c r="LUZ267" s="600"/>
      <c r="LVA267" s="600"/>
      <c r="LVB267" s="600"/>
      <c r="LVC267" s="600"/>
      <c r="LVD267" s="600"/>
      <c r="LVE267" s="600"/>
      <c r="LVF267" s="600"/>
      <c r="LVG267" s="600"/>
      <c r="LVH267" s="600"/>
      <c r="LVI267" s="600"/>
      <c r="LVJ267" s="600"/>
      <c r="LVK267" s="600"/>
      <c r="LVL267" s="600"/>
      <c r="LVM267" s="600"/>
      <c r="LVN267" s="600"/>
      <c r="LVO267" s="600"/>
      <c r="LVP267" s="600"/>
      <c r="LVQ267" s="600"/>
      <c r="LVR267" s="600"/>
      <c r="LVS267" s="600"/>
      <c r="LVT267" s="600"/>
      <c r="LVU267" s="600"/>
      <c r="LVV267" s="600"/>
      <c r="LVW267" s="600"/>
      <c r="LVX267" s="600"/>
      <c r="LVY267" s="600"/>
      <c r="LVZ267" s="600"/>
      <c r="LWA267" s="600"/>
      <c r="LWB267" s="600"/>
      <c r="LWC267" s="600"/>
      <c r="LWD267" s="600"/>
      <c r="LWE267" s="600"/>
      <c r="LWF267" s="600"/>
      <c r="LWG267" s="600"/>
      <c r="LWH267" s="600"/>
      <c r="LWI267" s="600"/>
      <c r="LWJ267" s="600"/>
      <c r="LWK267" s="600"/>
      <c r="LWL267" s="600"/>
      <c r="LWM267" s="600"/>
      <c r="LWN267" s="600"/>
      <c r="LWO267" s="600"/>
      <c r="LWP267" s="600"/>
      <c r="LWQ267" s="600"/>
      <c r="LWR267" s="600"/>
      <c r="LWS267" s="600"/>
      <c r="LWT267" s="600"/>
      <c r="LWU267" s="600"/>
      <c r="LWV267" s="600"/>
      <c r="LWW267" s="600"/>
      <c r="LWX267" s="600"/>
      <c r="LWY267" s="600"/>
      <c r="LWZ267" s="600"/>
      <c r="LXA267" s="600"/>
      <c r="LXB267" s="600"/>
      <c r="LXC267" s="600"/>
      <c r="LXD267" s="600"/>
      <c r="LXE267" s="600"/>
      <c r="LXF267" s="600"/>
      <c r="LXG267" s="600"/>
      <c r="LXH267" s="600"/>
      <c r="LXI267" s="600"/>
      <c r="LXJ267" s="600"/>
      <c r="LXK267" s="600"/>
      <c r="LXL267" s="600"/>
      <c r="LXM267" s="600"/>
      <c r="LXN267" s="600"/>
      <c r="LXO267" s="600"/>
      <c r="LXP267" s="600"/>
      <c r="LXQ267" s="600"/>
      <c r="LXR267" s="600"/>
      <c r="LXS267" s="600"/>
      <c r="LXT267" s="600"/>
      <c r="LXU267" s="600"/>
      <c r="LXV267" s="600"/>
      <c r="LXW267" s="600"/>
      <c r="LXX267" s="600"/>
      <c r="LXY267" s="600"/>
      <c r="LXZ267" s="600"/>
      <c r="LYA267" s="600"/>
      <c r="LYB267" s="600"/>
      <c r="LYC267" s="600"/>
      <c r="LYD267" s="600"/>
      <c r="LYE267" s="600"/>
      <c r="LYF267" s="600"/>
      <c r="LYG267" s="600"/>
      <c r="LYH267" s="600"/>
      <c r="LYI267" s="600"/>
      <c r="LYJ267" s="600"/>
      <c r="LYK267" s="600"/>
      <c r="LYL267" s="600"/>
      <c r="LYM267" s="600"/>
      <c r="LYN267" s="600"/>
      <c r="LYO267" s="600"/>
      <c r="LYP267" s="600"/>
      <c r="LYQ267" s="600"/>
      <c r="LYR267" s="600"/>
      <c r="LYS267" s="600"/>
      <c r="LYT267" s="600"/>
      <c r="LYU267" s="600"/>
      <c r="LYV267" s="600"/>
      <c r="LYW267" s="600"/>
      <c r="LYX267" s="600"/>
      <c r="LYY267" s="600"/>
      <c r="LYZ267" s="600"/>
      <c r="LZA267" s="600"/>
      <c r="LZB267" s="600"/>
      <c r="LZC267" s="600"/>
      <c r="LZD267" s="600"/>
      <c r="LZE267" s="600"/>
      <c r="LZF267" s="600"/>
      <c r="LZG267" s="600"/>
      <c r="LZH267" s="600"/>
      <c r="LZI267" s="600"/>
      <c r="LZJ267" s="600"/>
      <c r="LZK267" s="600"/>
      <c r="LZL267" s="600"/>
      <c r="LZM267" s="600"/>
      <c r="LZN267" s="600"/>
      <c r="LZO267" s="600"/>
      <c r="LZP267" s="600"/>
      <c r="LZQ267" s="600"/>
      <c r="LZR267" s="600"/>
      <c r="LZS267" s="600"/>
      <c r="LZT267" s="600"/>
      <c r="LZU267" s="600"/>
      <c r="LZV267" s="600"/>
      <c r="LZW267" s="600"/>
      <c r="LZX267" s="600"/>
      <c r="LZY267" s="600"/>
      <c r="LZZ267" s="600"/>
      <c r="MAA267" s="600"/>
      <c r="MAB267" s="600"/>
      <c r="MAC267" s="600"/>
      <c r="MAD267" s="600"/>
      <c r="MAE267" s="600"/>
      <c r="MAF267" s="600"/>
      <c r="MAG267" s="600"/>
      <c r="MAH267" s="600"/>
      <c r="MAI267" s="600"/>
      <c r="MAJ267" s="600"/>
      <c r="MAK267" s="600"/>
      <c r="MAL267" s="600"/>
      <c r="MAM267" s="600"/>
      <c r="MAN267" s="600"/>
      <c r="MAO267" s="600"/>
      <c r="MAP267" s="600"/>
      <c r="MAQ267" s="600"/>
      <c r="MAR267" s="600"/>
      <c r="MAS267" s="600"/>
      <c r="MAT267" s="600"/>
      <c r="MAU267" s="600"/>
      <c r="MAV267" s="600"/>
      <c r="MAW267" s="600"/>
      <c r="MAX267" s="600"/>
      <c r="MAY267" s="600"/>
      <c r="MAZ267" s="600"/>
      <c r="MBA267" s="600"/>
      <c r="MBB267" s="600"/>
      <c r="MBC267" s="600"/>
      <c r="MBD267" s="600"/>
      <c r="MBE267" s="600"/>
      <c r="MBF267" s="600"/>
      <c r="MBG267" s="600"/>
      <c r="MBH267" s="600"/>
      <c r="MBI267" s="600"/>
      <c r="MBJ267" s="600"/>
      <c r="MBK267" s="600"/>
      <c r="MBL267" s="600"/>
      <c r="MBM267" s="600"/>
      <c r="MBN267" s="600"/>
      <c r="MBO267" s="600"/>
      <c r="MBP267" s="600"/>
      <c r="MBQ267" s="600"/>
      <c r="MBR267" s="600"/>
      <c r="MBS267" s="600"/>
      <c r="MBT267" s="600"/>
      <c r="MBU267" s="600"/>
      <c r="MBV267" s="600"/>
      <c r="MBW267" s="600"/>
      <c r="MBX267" s="600"/>
      <c r="MBY267" s="600"/>
      <c r="MBZ267" s="600"/>
      <c r="MCA267" s="600"/>
      <c r="MCB267" s="600"/>
      <c r="MCC267" s="600"/>
      <c r="MCD267" s="600"/>
      <c r="MCE267" s="600"/>
      <c r="MCF267" s="600"/>
      <c r="MCG267" s="600"/>
      <c r="MCH267" s="600"/>
      <c r="MCI267" s="600"/>
      <c r="MCJ267" s="600"/>
      <c r="MCK267" s="600"/>
      <c r="MCL267" s="600"/>
      <c r="MCM267" s="600"/>
      <c r="MCN267" s="600"/>
      <c r="MCO267" s="600"/>
      <c r="MCP267" s="600"/>
      <c r="MCQ267" s="600"/>
      <c r="MCR267" s="600"/>
      <c r="MCS267" s="600"/>
      <c r="MCT267" s="600"/>
      <c r="MCU267" s="600"/>
      <c r="MCV267" s="600"/>
      <c r="MCW267" s="600"/>
      <c r="MCX267" s="600"/>
      <c r="MCY267" s="600"/>
      <c r="MCZ267" s="600"/>
      <c r="MDA267" s="600"/>
      <c r="MDB267" s="600"/>
      <c r="MDC267" s="600"/>
      <c r="MDD267" s="600"/>
      <c r="MDE267" s="600"/>
      <c r="MDF267" s="600"/>
      <c r="MDG267" s="600"/>
      <c r="MDH267" s="600"/>
      <c r="MDI267" s="600"/>
      <c r="MDJ267" s="600"/>
      <c r="MDK267" s="600"/>
      <c r="MDL267" s="600"/>
      <c r="MDM267" s="600"/>
      <c r="MDN267" s="600"/>
      <c r="MDO267" s="600"/>
      <c r="MDP267" s="600"/>
      <c r="MDQ267" s="600"/>
      <c r="MDR267" s="600"/>
      <c r="MDS267" s="600"/>
      <c r="MDT267" s="600"/>
      <c r="MDU267" s="600"/>
      <c r="MDV267" s="600"/>
      <c r="MDW267" s="600"/>
      <c r="MDX267" s="600"/>
      <c r="MDY267" s="600"/>
      <c r="MDZ267" s="600"/>
      <c r="MEA267" s="600"/>
      <c r="MEB267" s="600"/>
      <c r="MEC267" s="600"/>
      <c r="MED267" s="600"/>
      <c r="MEE267" s="600"/>
      <c r="MEF267" s="600"/>
      <c r="MEG267" s="600"/>
      <c r="MEH267" s="600"/>
      <c r="MEI267" s="600"/>
      <c r="MEJ267" s="600"/>
      <c r="MEK267" s="600"/>
      <c r="MEL267" s="600"/>
      <c r="MEM267" s="600"/>
      <c r="MEN267" s="600"/>
      <c r="MEO267" s="600"/>
      <c r="MEP267" s="600"/>
      <c r="MEQ267" s="600"/>
      <c r="MER267" s="600"/>
      <c r="MES267" s="600"/>
      <c r="MET267" s="600"/>
      <c r="MEU267" s="600"/>
      <c r="MEV267" s="600"/>
      <c r="MEW267" s="600"/>
      <c r="MEX267" s="600"/>
      <c r="MEY267" s="600"/>
      <c r="MEZ267" s="600"/>
      <c r="MFA267" s="600"/>
      <c r="MFB267" s="600"/>
      <c r="MFC267" s="600"/>
      <c r="MFD267" s="600"/>
      <c r="MFE267" s="600"/>
      <c r="MFF267" s="600"/>
      <c r="MFG267" s="600"/>
      <c r="MFH267" s="600"/>
      <c r="MFI267" s="600"/>
      <c r="MFJ267" s="600"/>
      <c r="MFK267" s="600"/>
      <c r="MFL267" s="600"/>
      <c r="MFM267" s="600"/>
      <c r="MFN267" s="600"/>
      <c r="MFO267" s="600"/>
      <c r="MFP267" s="600"/>
      <c r="MFQ267" s="600"/>
      <c r="MFR267" s="600"/>
      <c r="MFS267" s="600"/>
      <c r="MFT267" s="600"/>
      <c r="MFU267" s="600"/>
      <c r="MFV267" s="600"/>
      <c r="MFW267" s="600"/>
      <c r="MFX267" s="600"/>
      <c r="MFY267" s="600"/>
      <c r="MFZ267" s="600"/>
      <c r="MGA267" s="600"/>
      <c r="MGB267" s="600"/>
      <c r="MGC267" s="600"/>
      <c r="MGD267" s="600"/>
      <c r="MGE267" s="600"/>
      <c r="MGF267" s="600"/>
      <c r="MGG267" s="600"/>
      <c r="MGH267" s="600"/>
      <c r="MGI267" s="600"/>
      <c r="MGJ267" s="600"/>
      <c r="MGK267" s="600"/>
      <c r="MGL267" s="600"/>
      <c r="MGM267" s="600"/>
      <c r="MGN267" s="600"/>
      <c r="MGO267" s="600"/>
      <c r="MGP267" s="600"/>
      <c r="MGQ267" s="600"/>
      <c r="MGR267" s="600"/>
      <c r="MGS267" s="600"/>
      <c r="MGT267" s="600"/>
      <c r="MGU267" s="600"/>
      <c r="MGV267" s="600"/>
      <c r="MGW267" s="600"/>
      <c r="MGX267" s="600"/>
      <c r="MGY267" s="600"/>
      <c r="MGZ267" s="600"/>
      <c r="MHA267" s="600"/>
      <c r="MHB267" s="600"/>
      <c r="MHC267" s="600"/>
      <c r="MHD267" s="600"/>
      <c r="MHE267" s="600"/>
      <c r="MHF267" s="600"/>
      <c r="MHG267" s="600"/>
      <c r="MHH267" s="600"/>
      <c r="MHI267" s="600"/>
      <c r="MHJ267" s="600"/>
      <c r="MHK267" s="600"/>
      <c r="MHL267" s="600"/>
      <c r="MHM267" s="600"/>
      <c r="MHN267" s="600"/>
      <c r="MHO267" s="600"/>
      <c r="MHP267" s="600"/>
      <c r="MHQ267" s="600"/>
      <c r="MHR267" s="600"/>
      <c r="MHS267" s="600"/>
      <c r="MHT267" s="600"/>
      <c r="MHU267" s="600"/>
      <c r="MHV267" s="600"/>
      <c r="MHW267" s="600"/>
      <c r="MHX267" s="600"/>
      <c r="MHY267" s="600"/>
      <c r="MHZ267" s="600"/>
      <c r="MIA267" s="600"/>
      <c r="MIB267" s="600"/>
      <c r="MIC267" s="600"/>
      <c r="MID267" s="600"/>
      <c r="MIE267" s="600"/>
      <c r="MIF267" s="600"/>
      <c r="MIG267" s="600"/>
      <c r="MIH267" s="600"/>
      <c r="MII267" s="600"/>
      <c r="MIJ267" s="600"/>
      <c r="MIK267" s="600"/>
      <c r="MIL267" s="600"/>
      <c r="MIM267" s="600"/>
      <c r="MIN267" s="600"/>
      <c r="MIO267" s="600"/>
      <c r="MIP267" s="600"/>
      <c r="MIQ267" s="600"/>
      <c r="MIR267" s="600"/>
      <c r="MIS267" s="600"/>
      <c r="MIT267" s="600"/>
      <c r="MIU267" s="600"/>
      <c r="MIV267" s="600"/>
      <c r="MIW267" s="600"/>
      <c r="MIX267" s="600"/>
      <c r="MIY267" s="600"/>
      <c r="MIZ267" s="600"/>
      <c r="MJA267" s="600"/>
      <c r="MJB267" s="600"/>
      <c r="MJC267" s="600"/>
      <c r="MJD267" s="600"/>
      <c r="MJE267" s="600"/>
      <c r="MJF267" s="600"/>
      <c r="MJG267" s="600"/>
      <c r="MJH267" s="600"/>
      <c r="MJI267" s="600"/>
      <c r="MJJ267" s="600"/>
      <c r="MJK267" s="600"/>
      <c r="MJL267" s="600"/>
      <c r="MJM267" s="600"/>
      <c r="MJN267" s="600"/>
      <c r="MJO267" s="600"/>
      <c r="MJP267" s="600"/>
      <c r="MJQ267" s="600"/>
      <c r="MJR267" s="600"/>
      <c r="MJS267" s="600"/>
      <c r="MJT267" s="600"/>
      <c r="MJU267" s="600"/>
      <c r="MJV267" s="600"/>
      <c r="MJW267" s="600"/>
      <c r="MJX267" s="600"/>
      <c r="MJY267" s="600"/>
      <c r="MJZ267" s="600"/>
      <c r="MKA267" s="600"/>
      <c r="MKB267" s="600"/>
      <c r="MKC267" s="600"/>
      <c r="MKD267" s="600"/>
      <c r="MKE267" s="600"/>
      <c r="MKF267" s="600"/>
      <c r="MKG267" s="600"/>
      <c r="MKH267" s="600"/>
      <c r="MKI267" s="600"/>
      <c r="MKJ267" s="600"/>
      <c r="MKK267" s="600"/>
      <c r="MKL267" s="600"/>
      <c r="MKM267" s="600"/>
      <c r="MKN267" s="600"/>
      <c r="MKO267" s="600"/>
      <c r="MKP267" s="600"/>
      <c r="MKQ267" s="600"/>
      <c r="MKR267" s="600"/>
      <c r="MKS267" s="600"/>
      <c r="MKT267" s="600"/>
      <c r="MKU267" s="600"/>
      <c r="MKV267" s="600"/>
      <c r="MKW267" s="600"/>
      <c r="MKX267" s="600"/>
      <c r="MKY267" s="600"/>
      <c r="MKZ267" s="600"/>
      <c r="MLA267" s="600"/>
      <c r="MLB267" s="600"/>
      <c r="MLC267" s="600"/>
      <c r="MLD267" s="600"/>
      <c r="MLE267" s="600"/>
      <c r="MLF267" s="600"/>
      <c r="MLG267" s="600"/>
      <c r="MLH267" s="600"/>
      <c r="MLI267" s="600"/>
      <c r="MLJ267" s="600"/>
      <c r="MLK267" s="600"/>
      <c r="MLL267" s="600"/>
      <c r="MLM267" s="600"/>
      <c r="MLN267" s="600"/>
      <c r="MLO267" s="600"/>
      <c r="MLP267" s="600"/>
      <c r="MLQ267" s="600"/>
      <c r="MLR267" s="600"/>
      <c r="MLS267" s="600"/>
      <c r="MLT267" s="600"/>
      <c r="MLU267" s="600"/>
      <c r="MLV267" s="600"/>
      <c r="MLW267" s="600"/>
      <c r="MLX267" s="600"/>
      <c r="MLY267" s="600"/>
      <c r="MLZ267" s="600"/>
      <c r="MMA267" s="600"/>
      <c r="MMB267" s="600"/>
      <c r="MMC267" s="600"/>
      <c r="MMD267" s="600"/>
      <c r="MME267" s="600"/>
      <c r="MMF267" s="600"/>
      <c r="MMG267" s="600"/>
      <c r="MMH267" s="600"/>
      <c r="MMI267" s="600"/>
      <c r="MMJ267" s="600"/>
      <c r="MMK267" s="600"/>
      <c r="MML267" s="600"/>
      <c r="MMM267" s="600"/>
      <c r="MMN267" s="600"/>
      <c r="MMO267" s="600"/>
      <c r="MMP267" s="600"/>
      <c r="MMQ267" s="600"/>
      <c r="MMR267" s="600"/>
      <c r="MMS267" s="600"/>
      <c r="MMT267" s="600"/>
      <c r="MMU267" s="600"/>
      <c r="MMV267" s="600"/>
      <c r="MMW267" s="600"/>
      <c r="MMX267" s="600"/>
      <c r="MMY267" s="600"/>
      <c r="MMZ267" s="600"/>
      <c r="MNA267" s="600"/>
      <c r="MNB267" s="600"/>
      <c r="MNC267" s="600"/>
      <c r="MND267" s="600"/>
      <c r="MNE267" s="600"/>
      <c r="MNF267" s="600"/>
      <c r="MNG267" s="600"/>
      <c r="MNH267" s="600"/>
      <c r="MNI267" s="600"/>
      <c r="MNJ267" s="600"/>
      <c r="MNK267" s="600"/>
      <c r="MNL267" s="600"/>
      <c r="MNM267" s="600"/>
      <c r="MNN267" s="600"/>
      <c r="MNO267" s="600"/>
      <c r="MNP267" s="600"/>
      <c r="MNQ267" s="600"/>
      <c r="MNR267" s="600"/>
      <c r="MNS267" s="600"/>
      <c r="MNT267" s="600"/>
      <c r="MNU267" s="600"/>
      <c r="MNV267" s="600"/>
      <c r="MNW267" s="600"/>
      <c r="MNX267" s="600"/>
      <c r="MNY267" s="600"/>
      <c r="MNZ267" s="600"/>
      <c r="MOA267" s="600"/>
      <c r="MOB267" s="600"/>
      <c r="MOC267" s="600"/>
      <c r="MOD267" s="600"/>
      <c r="MOE267" s="600"/>
      <c r="MOF267" s="600"/>
      <c r="MOG267" s="600"/>
      <c r="MOH267" s="600"/>
      <c r="MOI267" s="600"/>
      <c r="MOJ267" s="600"/>
      <c r="MOK267" s="600"/>
      <c r="MOL267" s="600"/>
      <c r="MOM267" s="600"/>
      <c r="MON267" s="600"/>
      <c r="MOO267" s="600"/>
      <c r="MOP267" s="600"/>
      <c r="MOQ267" s="600"/>
      <c r="MOR267" s="600"/>
      <c r="MOS267" s="600"/>
      <c r="MOT267" s="600"/>
      <c r="MOU267" s="600"/>
      <c r="MOV267" s="600"/>
      <c r="MOW267" s="600"/>
      <c r="MOX267" s="600"/>
      <c r="MOY267" s="600"/>
      <c r="MOZ267" s="600"/>
      <c r="MPA267" s="600"/>
      <c r="MPB267" s="600"/>
      <c r="MPC267" s="600"/>
      <c r="MPD267" s="600"/>
      <c r="MPE267" s="600"/>
      <c r="MPF267" s="600"/>
      <c r="MPG267" s="600"/>
      <c r="MPH267" s="600"/>
      <c r="MPI267" s="600"/>
      <c r="MPJ267" s="600"/>
      <c r="MPK267" s="600"/>
      <c r="MPL267" s="600"/>
      <c r="MPM267" s="600"/>
      <c r="MPN267" s="600"/>
      <c r="MPO267" s="600"/>
      <c r="MPP267" s="600"/>
      <c r="MPQ267" s="600"/>
      <c r="MPR267" s="600"/>
      <c r="MPS267" s="600"/>
      <c r="MPT267" s="600"/>
      <c r="MPU267" s="600"/>
      <c r="MPV267" s="600"/>
      <c r="MPW267" s="600"/>
      <c r="MPX267" s="600"/>
      <c r="MPY267" s="600"/>
      <c r="MPZ267" s="600"/>
      <c r="MQA267" s="600"/>
      <c r="MQB267" s="600"/>
      <c r="MQC267" s="600"/>
      <c r="MQD267" s="600"/>
      <c r="MQE267" s="600"/>
      <c r="MQF267" s="600"/>
      <c r="MQG267" s="600"/>
      <c r="MQH267" s="600"/>
      <c r="MQI267" s="600"/>
      <c r="MQJ267" s="600"/>
      <c r="MQK267" s="600"/>
      <c r="MQL267" s="600"/>
      <c r="MQM267" s="600"/>
      <c r="MQN267" s="600"/>
      <c r="MQO267" s="600"/>
      <c r="MQP267" s="600"/>
      <c r="MQQ267" s="600"/>
      <c r="MQR267" s="600"/>
      <c r="MQS267" s="600"/>
      <c r="MQT267" s="600"/>
      <c r="MQU267" s="600"/>
      <c r="MQV267" s="600"/>
      <c r="MQW267" s="600"/>
      <c r="MQX267" s="600"/>
      <c r="MQY267" s="600"/>
      <c r="MQZ267" s="600"/>
      <c r="MRA267" s="600"/>
      <c r="MRB267" s="600"/>
      <c r="MRC267" s="600"/>
      <c r="MRD267" s="600"/>
      <c r="MRE267" s="600"/>
      <c r="MRF267" s="600"/>
      <c r="MRG267" s="600"/>
      <c r="MRH267" s="600"/>
      <c r="MRI267" s="600"/>
      <c r="MRJ267" s="600"/>
      <c r="MRK267" s="600"/>
      <c r="MRL267" s="600"/>
      <c r="MRM267" s="600"/>
      <c r="MRN267" s="600"/>
      <c r="MRO267" s="600"/>
      <c r="MRP267" s="600"/>
      <c r="MRQ267" s="600"/>
      <c r="MRR267" s="600"/>
      <c r="MRS267" s="600"/>
      <c r="MRT267" s="600"/>
      <c r="MRU267" s="600"/>
      <c r="MRV267" s="600"/>
      <c r="MRW267" s="600"/>
      <c r="MRX267" s="600"/>
      <c r="MRY267" s="600"/>
      <c r="MRZ267" s="600"/>
      <c r="MSA267" s="600"/>
      <c r="MSB267" s="600"/>
      <c r="MSC267" s="600"/>
      <c r="MSD267" s="600"/>
      <c r="MSE267" s="600"/>
      <c r="MSF267" s="600"/>
      <c r="MSG267" s="600"/>
      <c r="MSH267" s="600"/>
      <c r="MSI267" s="600"/>
      <c r="MSJ267" s="600"/>
      <c r="MSK267" s="600"/>
      <c r="MSL267" s="600"/>
      <c r="MSM267" s="600"/>
      <c r="MSN267" s="600"/>
      <c r="MSO267" s="600"/>
      <c r="MSP267" s="600"/>
      <c r="MSQ267" s="600"/>
      <c r="MSR267" s="600"/>
      <c r="MSS267" s="600"/>
      <c r="MST267" s="600"/>
      <c r="MSU267" s="600"/>
      <c r="MSV267" s="600"/>
      <c r="MSW267" s="600"/>
      <c r="MSX267" s="600"/>
      <c r="MSY267" s="600"/>
      <c r="MSZ267" s="600"/>
      <c r="MTA267" s="600"/>
      <c r="MTB267" s="600"/>
      <c r="MTC267" s="600"/>
      <c r="MTD267" s="600"/>
      <c r="MTE267" s="600"/>
      <c r="MTF267" s="600"/>
      <c r="MTG267" s="600"/>
      <c r="MTH267" s="600"/>
      <c r="MTI267" s="600"/>
      <c r="MTJ267" s="600"/>
      <c r="MTK267" s="600"/>
      <c r="MTL267" s="600"/>
      <c r="MTM267" s="600"/>
      <c r="MTN267" s="600"/>
      <c r="MTO267" s="600"/>
      <c r="MTP267" s="600"/>
      <c r="MTQ267" s="600"/>
      <c r="MTR267" s="600"/>
      <c r="MTS267" s="600"/>
      <c r="MTT267" s="600"/>
      <c r="MTU267" s="600"/>
      <c r="MTV267" s="600"/>
      <c r="MTW267" s="600"/>
      <c r="MTX267" s="600"/>
      <c r="MTY267" s="600"/>
      <c r="MTZ267" s="600"/>
      <c r="MUA267" s="600"/>
      <c r="MUB267" s="600"/>
      <c r="MUC267" s="600"/>
      <c r="MUD267" s="600"/>
      <c r="MUE267" s="600"/>
      <c r="MUF267" s="600"/>
      <c r="MUG267" s="600"/>
      <c r="MUH267" s="600"/>
      <c r="MUI267" s="600"/>
      <c r="MUJ267" s="600"/>
      <c r="MUK267" s="600"/>
      <c r="MUL267" s="600"/>
      <c r="MUM267" s="600"/>
      <c r="MUN267" s="600"/>
      <c r="MUO267" s="600"/>
      <c r="MUP267" s="600"/>
      <c r="MUQ267" s="600"/>
      <c r="MUR267" s="600"/>
      <c r="MUS267" s="600"/>
      <c r="MUT267" s="600"/>
      <c r="MUU267" s="600"/>
      <c r="MUV267" s="600"/>
      <c r="MUW267" s="600"/>
      <c r="MUX267" s="600"/>
      <c r="MUY267" s="600"/>
      <c r="MUZ267" s="600"/>
      <c r="MVA267" s="600"/>
      <c r="MVB267" s="600"/>
      <c r="MVC267" s="600"/>
      <c r="MVD267" s="600"/>
      <c r="MVE267" s="600"/>
      <c r="MVF267" s="600"/>
      <c r="MVG267" s="600"/>
      <c r="MVH267" s="600"/>
      <c r="MVI267" s="600"/>
      <c r="MVJ267" s="600"/>
      <c r="MVK267" s="600"/>
      <c r="MVL267" s="600"/>
      <c r="MVM267" s="600"/>
      <c r="MVN267" s="600"/>
      <c r="MVO267" s="600"/>
      <c r="MVP267" s="600"/>
      <c r="MVQ267" s="600"/>
      <c r="MVR267" s="600"/>
      <c r="MVS267" s="600"/>
      <c r="MVT267" s="600"/>
      <c r="MVU267" s="600"/>
      <c r="MVV267" s="600"/>
      <c r="MVW267" s="600"/>
      <c r="MVX267" s="600"/>
      <c r="MVY267" s="600"/>
      <c r="MVZ267" s="600"/>
      <c r="MWA267" s="600"/>
      <c r="MWB267" s="600"/>
      <c r="MWC267" s="600"/>
      <c r="MWD267" s="600"/>
      <c r="MWE267" s="600"/>
      <c r="MWF267" s="600"/>
      <c r="MWG267" s="600"/>
      <c r="MWH267" s="600"/>
      <c r="MWI267" s="600"/>
      <c r="MWJ267" s="600"/>
      <c r="MWK267" s="600"/>
      <c r="MWL267" s="600"/>
      <c r="MWM267" s="600"/>
      <c r="MWN267" s="600"/>
      <c r="MWO267" s="600"/>
      <c r="MWP267" s="600"/>
      <c r="MWQ267" s="600"/>
      <c r="MWR267" s="600"/>
      <c r="MWS267" s="600"/>
      <c r="MWT267" s="600"/>
      <c r="MWU267" s="600"/>
      <c r="MWV267" s="600"/>
      <c r="MWW267" s="600"/>
      <c r="MWX267" s="600"/>
      <c r="MWY267" s="600"/>
      <c r="MWZ267" s="600"/>
      <c r="MXA267" s="600"/>
      <c r="MXB267" s="600"/>
      <c r="MXC267" s="600"/>
      <c r="MXD267" s="600"/>
      <c r="MXE267" s="600"/>
      <c r="MXF267" s="600"/>
      <c r="MXG267" s="600"/>
      <c r="MXH267" s="600"/>
      <c r="MXI267" s="600"/>
      <c r="MXJ267" s="600"/>
      <c r="MXK267" s="600"/>
      <c r="MXL267" s="600"/>
      <c r="MXM267" s="600"/>
      <c r="MXN267" s="600"/>
      <c r="MXO267" s="600"/>
      <c r="MXP267" s="600"/>
      <c r="MXQ267" s="600"/>
      <c r="MXR267" s="600"/>
      <c r="MXS267" s="600"/>
      <c r="MXT267" s="600"/>
      <c r="MXU267" s="600"/>
      <c r="MXV267" s="600"/>
      <c r="MXW267" s="600"/>
      <c r="MXX267" s="600"/>
      <c r="MXY267" s="600"/>
      <c r="MXZ267" s="600"/>
      <c r="MYA267" s="600"/>
      <c r="MYB267" s="600"/>
      <c r="MYC267" s="600"/>
      <c r="MYD267" s="600"/>
      <c r="MYE267" s="600"/>
      <c r="MYF267" s="600"/>
      <c r="MYG267" s="600"/>
      <c r="MYH267" s="600"/>
      <c r="MYI267" s="600"/>
      <c r="MYJ267" s="600"/>
      <c r="MYK267" s="600"/>
      <c r="MYL267" s="600"/>
      <c r="MYM267" s="600"/>
      <c r="MYN267" s="600"/>
      <c r="MYO267" s="600"/>
      <c r="MYP267" s="600"/>
      <c r="MYQ267" s="600"/>
      <c r="MYR267" s="600"/>
      <c r="MYS267" s="600"/>
      <c r="MYT267" s="600"/>
      <c r="MYU267" s="600"/>
      <c r="MYV267" s="600"/>
      <c r="MYW267" s="600"/>
      <c r="MYX267" s="600"/>
      <c r="MYY267" s="600"/>
      <c r="MYZ267" s="600"/>
      <c r="MZA267" s="600"/>
      <c r="MZB267" s="600"/>
      <c r="MZC267" s="600"/>
      <c r="MZD267" s="600"/>
      <c r="MZE267" s="600"/>
      <c r="MZF267" s="600"/>
      <c r="MZG267" s="600"/>
      <c r="MZH267" s="600"/>
      <c r="MZI267" s="600"/>
      <c r="MZJ267" s="600"/>
      <c r="MZK267" s="600"/>
      <c r="MZL267" s="600"/>
      <c r="MZM267" s="600"/>
      <c r="MZN267" s="600"/>
      <c r="MZO267" s="600"/>
      <c r="MZP267" s="600"/>
      <c r="MZQ267" s="600"/>
      <c r="MZR267" s="600"/>
      <c r="MZS267" s="600"/>
      <c r="MZT267" s="600"/>
      <c r="MZU267" s="600"/>
      <c r="MZV267" s="600"/>
      <c r="MZW267" s="600"/>
      <c r="MZX267" s="600"/>
      <c r="MZY267" s="600"/>
      <c r="MZZ267" s="600"/>
      <c r="NAA267" s="600"/>
      <c r="NAB267" s="600"/>
      <c r="NAC267" s="600"/>
      <c r="NAD267" s="600"/>
      <c r="NAE267" s="600"/>
      <c r="NAF267" s="600"/>
      <c r="NAG267" s="600"/>
      <c r="NAH267" s="600"/>
      <c r="NAI267" s="600"/>
      <c r="NAJ267" s="600"/>
      <c r="NAK267" s="600"/>
      <c r="NAL267" s="600"/>
      <c r="NAM267" s="600"/>
      <c r="NAN267" s="600"/>
      <c r="NAO267" s="600"/>
      <c r="NAP267" s="600"/>
      <c r="NAQ267" s="600"/>
      <c r="NAR267" s="600"/>
      <c r="NAS267" s="600"/>
      <c r="NAT267" s="600"/>
      <c r="NAU267" s="600"/>
      <c r="NAV267" s="600"/>
      <c r="NAW267" s="600"/>
      <c r="NAX267" s="600"/>
      <c r="NAY267" s="600"/>
      <c r="NAZ267" s="600"/>
      <c r="NBA267" s="600"/>
      <c r="NBB267" s="600"/>
      <c r="NBC267" s="600"/>
      <c r="NBD267" s="600"/>
      <c r="NBE267" s="600"/>
      <c r="NBF267" s="600"/>
      <c r="NBG267" s="600"/>
      <c r="NBH267" s="600"/>
      <c r="NBI267" s="600"/>
      <c r="NBJ267" s="600"/>
      <c r="NBK267" s="600"/>
      <c r="NBL267" s="600"/>
      <c r="NBM267" s="600"/>
      <c r="NBN267" s="600"/>
      <c r="NBO267" s="600"/>
      <c r="NBP267" s="600"/>
      <c r="NBQ267" s="600"/>
      <c r="NBR267" s="600"/>
      <c r="NBS267" s="600"/>
      <c r="NBT267" s="600"/>
      <c r="NBU267" s="600"/>
      <c r="NBV267" s="600"/>
      <c r="NBW267" s="600"/>
      <c r="NBX267" s="600"/>
      <c r="NBY267" s="600"/>
      <c r="NBZ267" s="600"/>
      <c r="NCA267" s="600"/>
      <c r="NCB267" s="600"/>
      <c r="NCC267" s="600"/>
      <c r="NCD267" s="600"/>
      <c r="NCE267" s="600"/>
      <c r="NCF267" s="600"/>
      <c r="NCG267" s="600"/>
      <c r="NCH267" s="600"/>
      <c r="NCI267" s="600"/>
      <c r="NCJ267" s="600"/>
      <c r="NCK267" s="600"/>
      <c r="NCL267" s="600"/>
      <c r="NCM267" s="600"/>
      <c r="NCN267" s="600"/>
      <c r="NCO267" s="600"/>
      <c r="NCP267" s="600"/>
      <c r="NCQ267" s="600"/>
      <c r="NCR267" s="600"/>
      <c r="NCS267" s="600"/>
      <c r="NCT267" s="600"/>
      <c r="NCU267" s="600"/>
      <c r="NCV267" s="600"/>
      <c r="NCW267" s="600"/>
      <c r="NCX267" s="600"/>
      <c r="NCY267" s="600"/>
      <c r="NCZ267" s="600"/>
      <c r="NDA267" s="600"/>
      <c r="NDB267" s="600"/>
      <c r="NDC267" s="600"/>
      <c r="NDD267" s="600"/>
      <c r="NDE267" s="600"/>
      <c r="NDF267" s="600"/>
      <c r="NDG267" s="600"/>
      <c r="NDH267" s="600"/>
      <c r="NDI267" s="600"/>
      <c r="NDJ267" s="600"/>
      <c r="NDK267" s="600"/>
      <c r="NDL267" s="600"/>
      <c r="NDM267" s="600"/>
      <c r="NDN267" s="600"/>
      <c r="NDO267" s="600"/>
      <c r="NDP267" s="600"/>
      <c r="NDQ267" s="600"/>
      <c r="NDR267" s="600"/>
      <c r="NDS267" s="600"/>
      <c r="NDT267" s="600"/>
      <c r="NDU267" s="600"/>
      <c r="NDV267" s="600"/>
      <c r="NDW267" s="600"/>
      <c r="NDX267" s="600"/>
      <c r="NDY267" s="600"/>
      <c r="NDZ267" s="600"/>
      <c r="NEA267" s="600"/>
      <c r="NEB267" s="600"/>
      <c r="NEC267" s="600"/>
      <c r="NED267" s="600"/>
      <c r="NEE267" s="600"/>
      <c r="NEF267" s="600"/>
      <c r="NEG267" s="600"/>
      <c r="NEH267" s="600"/>
      <c r="NEI267" s="600"/>
      <c r="NEJ267" s="600"/>
      <c r="NEK267" s="600"/>
      <c r="NEL267" s="600"/>
      <c r="NEM267" s="600"/>
      <c r="NEN267" s="600"/>
      <c r="NEO267" s="600"/>
      <c r="NEP267" s="600"/>
      <c r="NEQ267" s="600"/>
      <c r="NER267" s="600"/>
      <c r="NES267" s="600"/>
      <c r="NET267" s="600"/>
      <c r="NEU267" s="600"/>
      <c r="NEV267" s="600"/>
      <c r="NEW267" s="600"/>
      <c r="NEX267" s="600"/>
      <c r="NEY267" s="600"/>
      <c r="NEZ267" s="600"/>
      <c r="NFA267" s="600"/>
      <c r="NFB267" s="600"/>
      <c r="NFC267" s="600"/>
      <c r="NFD267" s="600"/>
      <c r="NFE267" s="600"/>
      <c r="NFF267" s="600"/>
      <c r="NFG267" s="600"/>
      <c r="NFH267" s="600"/>
      <c r="NFI267" s="600"/>
      <c r="NFJ267" s="600"/>
      <c r="NFK267" s="600"/>
      <c r="NFL267" s="600"/>
      <c r="NFM267" s="600"/>
      <c r="NFN267" s="600"/>
      <c r="NFO267" s="600"/>
      <c r="NFP267" s="600"/>
      <c r="NFQ267" s="600"/>
      <c r="NFR267" s="600"/>
      <c r="NFS267" s="600"/>
      <c r="NFT267" s="600"/>
      <c r="NFU267" s="600"/>
      <c r="NFV267" s="600"/>
      <c r="NFW267" s="600"/>
      <c r="NFX267" s="600"/>
      <c r="NFY267" s="600"/>
      <c r="NFZ267" s="600"/>
      <c r="NGA267" s="600"/>
      <c r="NGB267" s="600"/>
      <c r="NGC267" s="600"/>
      <c r="NGD267" s="600"/>
      <c r="NGE267" s="600"/>
      <c r="NGF267" s="600"/>
      <c r="NGG267" s="600"/>
      <c r="NGH267" s="600"/>
      <c r="NGI267" s="600"/>
      <c r="NGJ267" s="600"/>
      <c r="NGK267" s="600"/>
      <c r="NGL267" s="600"/>
      <c r="NGM267" s="600"/>
      <c r="NGN267" s="600"/>
      <c r="NGO267" s="600"/>
      <c r="NGP267" s="600"/>
      <c r="NGQ267" s="600"/>
      <c r="NGR267" s="600"/>
      <c r="NGS267" s="600"/>
      <c r="NGT267" s="600"/>
      <c r="NGU267" s="600"/>
      <c r="NGV267" s="600"/>
      <c r="NGW267" s="600"/>
      <c r="NGX267" s="600"/>
      <c r="NGY267" s="600"/>
      <c r="NGZ267" s="600"/>
      <c r="NHA267" s="600"/>
      <c r="NHB267" s="600"/>
      <c r="NHC267" s="600"/>
      <c r="NHD267" s="600"/>
      <c r="NHE267" s="600"/>
      <c r="NHF267" s="600"/>
      <c r="NHG267" s="600"/>
      <c r="NHH267" s="600"/>
      <c r="NHI267" s="600"/>
      <c r="NHJ267" s="600"/>
      <c r="NHK267" s="600"/>
      <c r="NHL267" s="600"/>
      <c r="NHM267" s="600"/>
      <c r="NHN267" s="600"/>
      <c r="NHO267" s="600"/>
      <c r="NHP267" s="600"/>
      <c r="NHQ267" s="600"/>
      <c r="NHR267" s="600"/>
      <c r="NHS267" s="600"/>
      <c r="NHT267" s="600"/>
      <c r="NHU267" s="600"/>
      <c r="NHV267" s="600"/>
      <c r="NHW267" s="600"/>
      <c r="NHX267" s="600"/>
      <c r="NHY267" s="600"/>
      <c r="NHZ267" s="600"/>
      <c r="NIA267" s="600"/>
      <c r="NIB267" s="600"/>
      <c r="NIC267" s="600"/>
      <c r="NID267" s="600"/>
      <c r="NIE267" s="600"/>
      <c r="NIF267" s="600"/>
      <c r="NIG267" s="600"/>
      <c r="NIH267" s="600"/>
      <c r="NII267" s="600"/>
      <c r="NIJ267" s="600"/>
      <c r="NIK267" s="600"/>
      <c r="NIL267" s="600"/>
      <c r="NIM267" s="600"/>
      <c r="NIN267" s="600"/>
      <c r="NIO267" s="600"/>
      <c r="NIP267" s="600"/>
      <c r="NIQ267" s="600"/>
      <c r="NIR267" s="600"/>
      <c r="NIS267" s="600"/>
      <c r="NIT267" s="600"/>
      <c r="NIU267" s="600"/>
      <c r="NIV267" s="600"/>
      <c r="NIW267" s="600"/>
      <c r="NIX267" s="600"/>
      <c r="NIY267" s="600"/>
      <c r="NIZ267" s="600"/>
      <c r="NJA267" s="600"/>
      <c r="NJB267" s="600"/>
      <c r="NJC267" s="600"/>
      <c r="NJD267" s="600"/>
      <c r="NJE267" s="600"/>
      <c r="NJF267" s="600"/>
      <c r="NJG267" s="600"/>
      <c r="NJH267" s="600"/>
      <c r="NJI267" s="600"/>
      <c r="NJJ267" s="600"/>
      <c r="NJK267" s="600"/>
      <c r="NJL267" s="600"/>
      <c r="NJM267" s="600"/>
      <c r="NJN267" s="600"/>
      <c r="NJO267" s="600"/>
      <c r="NJP267" s="600"/>
      <c r="NJQ267" s="600"/>
      <c r="NJR267" s="600"/>
      <c r="NJS267" s="600"/>
      <c r="NJT267" s="600"/>
      <c r="NJU267" s="600"/>
      <c r="NJV267" s="600"/>
      <c r="NJW267" s="600"/>
      <c r="NJX267" s="600"/>
      <c r="NJY267" s="600"/>
      <c r="NJZ267" s="600"/>
      <c r="NKA267" s="600"/>
      <c r="NKB267" s="600"/>
      <c r="NKC267" s="600"/>
      <c r="NKD267" s="600"/>
      <c r="NKE267" s="600"/>
      <c r="NKF267" s="600"/>
      <c r="NKG267" s="600"/>
      <c r="NKH267" s="600"/>
      <c r="NKI267" s="600"/>
      <c r="NKJ267" s="600"/>
      <c r="NKK267" s="600"/>
      <c r="NKL267" s="600"/>
      <c r="NKM267" s="600"/>
      <c r="NKN267" s="600"/>
      <c r="NKO267" s="600"/>
      <c r="NKP267" s="600"/>
      <c r="NKQ267" s="600"/>
      <c r="NKR267" s="600"/>
      <c r="NKS267" s="600"/>
      <c r="NKT267" s="600"/>
      <c r="NKU267" s="600"/>
      <c r="NKV267" s="600"/>
      <c r="NKW267" s="600"/>
      <c r="NKX267" s="600"/>
      <c r="NKY267" s="600"/>
      <c r="NKZ267" s="600"/>
      <c r="NLA267" s="600"/>
      <c r="NLB267" s="600"/>
      <c r="NLC267" s="600"/>
      <c r="NLD267" s="600"/>
      <c r="NLE267" s="600"/>
      <c r="NLF267" s="600"/>
      <c r="NLG267" s="600"/>
      <c r="NLH267" s="600"/>
      <c r="NLI267" s="600"/>
      <c r="NLJ267" s="600"/>
      <c r="NLK267" s="600"/>
      <c r="NLL267" s="600"/>
      <c r="NLM267" s="600"/>
      <c r="NLN267" s="600"/>
      <c r="NLO267" s="600"/>
      <c r="NLP267" s="600"/>
      <c r="NLQ267" s="600"/>
      <c r="NLR267" s="600"/>
      <c r="NLS267" s="600"/>
      <c r="NLT267" s="600"/>
      <c r="NLU267" s="600"/>
      <c r="NLV267" s="600"/>
      <c r="NLW267" s="600"/>
      <c r="NLX267" s="600"/>
      <c r="NLY267" s="600"/>
      <c r="NLZ267" s="600"/>
      <c r="NMA267" s="600"/>
      <c r="NMB267" s="600"/>
      <c r="NMC267" s="600"/>
      <c r="NMD267" s="600"/>
      <c r="NME267" s="600"/>
      <c r="NMF267" s="600"/>
      <c r="NMG267" s="600"/>
      <c r="NMH267" s="600"/>
      <c r="NMI267" s="600"/>
      <c r="NMJ267" s="600"/>
      <c r="NMK267" s="600"/>
      <c r="NML267" s="600"/>
      <c r="NMM267" s="600"/>
      <c r="NMN267" s="600"/>
      <c r="NMO267" s="600"/>
      <c r="NMP267" s="600"/>
      <c r="NMQ267" s="600"/>
      <c r="NMR267" s="600"/>
      <c r="NMS267" s="600"/>
      <c r="NMT267" s="600"/>
      <c r="NMU267" s="600"/>
      <c r="NMV267" s="600"/>
      <c r="NMW267" s="600"/>
      <c r="NMX267" s="600"/>
      <c r="NMY267" s="600"/>
      <c r="NMZ267" s="600"/>
      <c r="NNA267" s="600"/>
      <c r="NNB267" s="600"/>
      <c r="NNC267" s="600"/>
      <c r="NND267" s="600"/>
      <c r="NNE267" s="600"/>
      <c r="NNF267" s="600"/>
      <c r="NNG267" s="600"/>
      <c r="NNH267" s="600"/>
      <c r="NNI267" s="600"/>
      <c r="NNJ267" s="600"/>
      <c r="NNK267" s="600"/>
      <c r="NNL267" s="600"/>
      <c r="NNM267" s="600"/>
      <c r="NNN267" s="600"/>
      <c r="NNO267" s="600"/>
      <c r="NNP267" s="600"/>
      <c r="NNQ267" s="600"/>
      <c r="NNR267" s="600"/>
      <c r="NNS267" s="600"/>
      <c r="NNT267" s="600"/>
      <c r="NNU267" s="600"/>
      <c r="NNV267" s="600"/>
      <c r="NNW267" s="600"/>
      <c r="NNX267" s="600"/>
      <c r="NNY267" s="600"/>
      <c r="NNZ267" s="600"/>
      <c r="NOA267" s="600"/>
      <c r="NOB267" s="600"/>
      <c r="NOC267" s="600"/>
      <c r="NOD267" s="600"/>
      <c r="NOE267" s="600"/>
      <c r="NOF267" s="600"/>
      <c r="NOG267" s="600"/>
      <c r="NOH267" s="600"/>
      <c r="NOI267" s="600"/>
      <c r="NOJ267" s="600"/>
      <c r="NOK267" s="600"/>
      <c r="NOL267" s="600"/>
      <c r="NOM267" s="600"/>
      <c r="NON267" s="600"/>
      <c r="NOO267" s="600"/>
      <c r="NOP267" s="600"/>
      <c r="NOQ267" s="600"/>
      <c r="NOR267" s="600"/>
      <c r="NOS267" s="600"/>
      <c r="NOT267" s="600"/>
      <c r="NOU267" s="600"/>
      <c r="NOV267" s="600"/>
      <c r="NOW267" s="600"/>
      <c r="NOX267" s="600"/>
      <c r="NOY267" s="600"/>
      <c r="NOZ267" s="600"/>
      <c r="NPA267" s="600"/>
      <c r="NPB267" s="600"/>
      <c r="NPC267" s="600"/>
      <c r="NPD267" s="600"/>
      <c r="NPE267" s="600"/>
      <c r="NPF267" s="600"/>
      <c r="NPG267" s="600"/>
      <c r="NPH267" s="600"/>
      <c r="NPI267" s="600"/>
      <c r="NPJ267" s="600"/>
      <c r="NPK267" s="600"/>
      <c r="NPL267" s="600"/>
      <c r="NPM267" s="600"/>
      <c r="NPN267" s="600"/>
      <c r="NPO267" s="600"/>
      <c r="NPP267" s="600"/>
      <c r="NPQ267" s="600"/>
      <c r="NPR267" s="600"/>
      <c r="NPS267" s="600"/>
      <c r="NPT267" s="600"/>
      <c r="NPU267" s="600"/>
      <c r="NPV267" s="600"/>
      <c r="NPW267" s="600"/>
      <c r="NPX267" s="600"/>
      <c r="NPY267" s="600"/>
      <c r="NPZ267" s="600"/>
      <c r="NQA267" s="600"/>
      <c r="NQB267" s="600"/>
      <c r="NQC267" s="600"/>
      <c r="NQD267" s="600"/>
      <c r="NQE267" s="600"/>
      <c r="NQF267" s="600"/>
      <c r="NQG267" s="600"/>
      <c r="NQH267" s="600"/>
      <c r="NQI267" s="600"/>
      <c r="NQJ267" s="600"/>
      <c r="NQK267" s="600"/>
      <c r="NQL267" s="600"/>
      <c r="NQM267" s="600"/>
      <c r="NQN267" s="600"/>
      <c r="NQO267" s="600"/>
      <c r="NQP267" s="600"/>
      <c r="NQQ267" s="600"/>
      <c r="NQR267" s="600"/>
      <c r="NQS267" s="600"/>
      <c r="NQT267" s="600"/>
      <c r="NQU267" s="600"/>
      <c r="NQV267" s="600"/>
      <c r="NQW267" s="600"/>
      <c r="NQX267" s="600"/>
      <c r="NQY267" s="600"/>
      <c r="NQZ267" s="600"/>
      <c r="NRA267" s="600"/>
      <c r="NRB267" s="600"/>
      <c r="NRC267" s="600"/>
      <c r="NRD267" s="600"/>
      <c r="NRE267" s="600"/>
      <c r="NRF267" s="600"/>
      <c r="NRG267" s="600"/>
      <c r="NRH267" s="600"/>
      <c r="NRI267" s="600"/>
      <c r="NRJ267" s="600"/>
      <c r="NRK267" s="600"/>
      <c r="NRL267" s="600"/>
      <c r="NRM267" s="600"/>
      <c r="NRN267" s="600"/>
      <c r="NRO267" s="600"/>
      <c r="NRP267" s="600"/>
      <c r="NRQ267" s="600"/>
      <c r="NRR267" s="600"/>
      <c r="NRS267" s="600"/>
      <c r="NRT267" s="600"/>
      <c r="NRU267" s="600"/>
      <c r="NRV267" s="600"/>
      <c r="NRW267" s="600"/>
      <c r="NRX267" s="600"/>
      <c r="NRY267" s="600"/>
      <c r="NRZ267" s="600"/>
      <c r="NSA267" s="600"/>
      <c r="NSB267" s="600"/>
      <c r="NSC267" s="600"/>
      <c r="NSD267" s="600"/>
      <c r="NSE267" s="600"/>
      <c r="NSF267" s="600"/>
      <c r="NSG267" s="600"/>
      <c r="NSH267" s="600"/>
      <c r="NSI267" s="600"/>
      <c r="NSJ267" s="600"/>
      <c r="NSK267" s="600"/>
      <c r="NSL267" s="600"/>
      <c r="NSM267" s="600"/>
      <c r="NSN267" s="600"/>
      <c r="NSO267" s="600"/>
      <c r="NSP267" s="600"/>
      <c r="NSQ267" s="600"/>
      <c r="NSR267" s="600"/>
      <c r="NSS267" s="600"/>
      <c r="NST267" s="600"/>
      <c r="NSU267" s="600"/>
      <c r="NSV267" s="600"/>
      <c r="NSW267" s="600"/>
      <c r="NSX267" s="600"/>
      <c r="NSY267" s="600"/>
      <c r="NSZ267" s="600"/>
      <c r="NTA267" s="600"/>
      <c r="NTB267" s="600"/>
      <c r="NTC267" s="600"/>
      <c r="NTD267" s="600"/>
      <c r="NTE267" s="600"/>
      <c r="NTF267" s="600"/>
      <c r="NTG267" s="600"/>
      <c r="NTH267" s="600"/>
      <c r="NTI267" s="600"/>
      <c r="NTJ267" s="600"/>
      <c r="NTK267" s="600"/>
      <c r="NTL267" s="600"/>
      <c r="NTM267" s="600"/>
      <c r="NTN267" s="600"/>
      <c r="NTO267" s="600"/>
      <c r="NTP267" s="600"/>
      <c r="NTQ267" s="600"/>
      <c r="NTR267" s="600"/>
      <c r="NTS267" s="600"/>
      <c r="NTT267" s="600"/>
      <c r="NTU267" s="600"/>
      <c r="NTV267" s="600"/>
      <c r="NTW267" s="600"/>
      <c r="NTX267" s="600"/>
      <c r="NTY267" s="600"/>
      <c r="NTZ267" s="600"/>
      <c r="NUA267" s="600"/>
      <c r="NUB267" s="600"/>
      <c r="NUC267" s="600"/>
      <c r="NUD267" s="600"/>
      <c r="NUE267" s="600"/>
      <c r="NUF267" s="600"/>
      <c r="NUG267" s="600"/>
      <c r="NUH267" s="600"/>
      <c r="NUI267" s="600"/>
      <c r="NUJ267" s="600"/>
      <c r="NUK267" s="600"/>
      <c r="NUL267" s="600"/>
      <c r="NUM267" s="600"/>
      <c r="NUN267" s="600"/>
      <c r="NUO267" s="600"/>
      <c r="NUP267" s="600"/>
      <c r="NUQ267" s="600"/>
      <c r="NUR267" s="600"/>
      <c r="NUS267" s="600"/>
      <c r="NUT267" s="600"/>
      <c r="NUU267" s="600"/>
      <c r="NUV267" s="600"/>
      <c r="NUW267" s="600"/>
      <c r="NUX267" s="600"/>
      <c r="NUY267" s="600"/>
      <c r="NUZ267" s="600"/>
      <c r="NVA267" s="600"/>
      <c r="NVB267" s="600"/>
      <c r="NVC267" s="600"/>
      <c r="NVD267" s="600"/>
      <c r="NVE267" s="600"/>
      <c r="NVF267" s="600"/>
      <c r="NVG267" s="600"/>
      <c r="NVH267" s="600"/>
      <c r="NVI267" s="600"/>
      <c r="NVJ267" s="600"/>
      <c r="NVK267" s="600"/>
      <c r="NVL267" s="600"/>
      <c r="NVM267" s="600"/>
      <c r="NVN267" s="600"/>
      <c r="NVO267" s="600"/>
      <c r="NVP267" s="600"/>
      <c r="NVQ267" s="600"/>
      <c r="NVR267" s="600"/>
      <c r="NVS267" s="600"/>
      <c r="NVT267" s="600"/>
      <c r="NVU267" s="600"/>
      <c r="NVV267" s="600"/>
      <c r="NVW267" s="600"/>
      <c r="NVX267" s="600"/>
      <c r="NVY267" s="600"/>
      <c r="NVZ267" s="600"/>
      <c r="NWA267" s="600"/>
      <c r="NWB267" s="600"/>
      <c r="NWC267" s="600"/>
      <c r="NWD267" s="600"/>
      <c r="NWE267" s="600"/>
      <c r="NWF267" s="600"/>
      <c r="NWG267" s="600"/>
      <c r="NWH267" s="600"/>
      <c r="NWI267" s="600"/>
      <c r="NWJ267" s="600"/>
      <c r="NWK267" s="600"/>
      <c r="NWL267" s="600"/>
      <c r="NWM267" s="600"/>
      <c r="NWN267" s="600"/>
      <c r="NWO267" s="600"/>
      <c r="NWP267" s="600"/>
      <c r="NWQ267" s="600"/>
      <c r="NWR267" s="600"/>
      <c r="NWS267" s="600"/>
      <c r="NWT267" s="600"/>
      <c r="NWU267" s="600"/>
      <c r="NWV267" s="600"/>
      <c r="NWW267" s="600"/>
      <c r="NWX267" s="600"/>
      <c r="NWY267" s="600"/>
      <c r="NWZ267" s="600"/>
      <c r="NXA267" s="600"/>
      <c r="NXB267" s="600"/>
      <c r="NXC267" s="600"/>
      <c r="NXD267" s="600"/>
      <c r="NXE267" s="600"/>
      <c r="NXF267" s="600"/>
      <c r="NXG267" s="600"/>
      <c r="NXH267" s="600"/>
      <c r="NXI267" s="600"/>
      <c r="NXJ267" s="600"/>
      <c r="NXK267" s="600"/>
      <c r="NXL267" s="600"/>
      <c r="NXM267" s="600"/>
      <c r="NXN267" s="600"/>
      <c r="NXO267" s="600"/>
      <c r="NXP267" s="600"/>
      <c r="NXQ267" s="600"/>
      <c r="NXR267" s="600"/>
      <c r="NXS267" s="600"/>
      <c r="NXT267" s="600"/>
      <c r="NXU267" s="600"/>
      <c r="NXV267" s="600"/>
      <c r="NXW267" s="600"/>
      <c r="NXX267" s="600"/>
      <c r="NXY267" s="600"/>
      <c r="NXZ267" s="600"/>
      <c r="NYA267" s="600"/>
      <c r="NYB267" s="600"/>
      <c r="NYC267" s="600"/>
      <c r="NYD267" s="600"/>
      <c r="NYE267" s="600"/>
      <c r="NYF267" s="600"/>
      <c r="NYG267" s="600"/>
      <c r="NYH267" s="600"/>
      <c r="NYI267" s="600"/>
      <c r="NYJ267" s="600"/>
      <c r="NYK267" s="600"/>
      <c r="NYL267" s="600"/>
      <c r="NYM267" s="600"/>
      <c r="NYN267" s="600"/>
      <c r="NYO267" s="600"/>
      <c r="NYP267" s="600"/>
      <c r="NYQ267" s="600"/>
      <c r="NYR267" s="600"/>
      <c r="NYS267" s="600"/>
      <c r="NYT267" s="600"/>
      <c r="NYU267" s="600"/>
      <c r="NYV267" s="600"/>
      <c r="NYW267" s="600"/>
      <c r="NYX267" s="600"/>
      <c r="NYY267" s="600"/>
      <c r="NYZ267" s="600"/>
      <c r="NZA267" s="600"/>
      <c r="NZB267" s="600"/>
      <c r="NZC267" s="600"/>
      <c r="NZD267" s="600"/>
      <c r="NZE267" s="600"/>
      <c r="NZF267" s="600"/>
      <c r="NZG267" s="600"/>
      <c r="NZH267" s="600"/>
      <c r="NZI267" s="600"/>
      <c r="NZJ267" s="600"/>
      <c r="NZK267" s="600"/>
      <c r="NZL267" s="600"/>
      <c r="NZM267" s="600"/>
      <c r="NZN267" s="600"/>
      <c r="NZO267" s="600"/>
      <c r="NZP267" s="600"/>
      <c r="NZQ267" s="600"/>
      <c r="NZR267" s="600"/>
      <c r="NZS267" s="600"/>
      <c r="NZT267" s="600"/>
      <c r="NZU267" s="600"/>
      <c r="NZV267" s="600"/>
      <c r="NZW267" s="600"/>
      <c r="NZX267" s="600"/>
      <c r="NZY267" s="600"/>
      <c r="NZZ267" s="600"/>
      <c r="OAA267" s="600"/>
      <c r="OAB267" s="600"/>
      <c r="OAC267" s="600"/>
      <c r="OAD267" s="600"/>
      <c r="OAE267" s="600"/>
      <c r="OAF267" s="600"/>
      <c r="OAG267" s="600"/>
      <c r="OAH267" s="600"/>
      <c r="OAI267" s="600"/>
      <c r="OAJ267" s="600"/>
      <c r="OAK267" s="600"/>
      <c r="OAL267" s="600"/>
      <c r="OAM267" s="600"/>
      <c r="OAN267" s="600"/>
      <c r="OAO267" s="600"/>
      <c r="OAP267" s="600"/>
      <c r="OAQ267" s="600"/>
      <c r="OAR267" s="600"/>
      <c r="OAS267" s="600"/>
      <c r="OAT267" s="600"/>
      <c r="OAU267" s="600"/>
      <c r="OAV267" s="600"/>
      <c r="OAW267" s="600"/>
      <c r="OAX267" s="600"/>
      <c r="OAY267" s="600"/>
      <c r="OAZ267" s="600"/>
      <c r="OBA267" s="600"/>
      <c r="OBB267" s="600"/>
      <c r="OBC267" s="600"/>
      <c r="OBD267" s="600"/>
      <c r="OBE267" s="600"/>
      <c r="OBF267" s="600"/>
      <c r="OBG267" s="600"/>
      <c r="OBH267" s="600"/>
      <c r="OBI267" s="600"/>
      <c r="OBJ267" s="600"/>
      <c r="OBK267" s="600"/>
      <c r="OBL267" s="600"/>
      <c r="OBM267" s="600"/>
      <c r="OBN267" s="600"/>
      <c r="OBO267" s="600"/>
      <c r="OBP267" s="600"/>
      <c r="OBQ267" s="600"/>
      <c r="OBR267" s="600"/>
      <c r="OBS267" s="600"/>
      <c r="OBT267" s="600"/>
      <c r="OBU267" s="600"/>
      <c r="OBV267" s="600"/>
      <c r="OBW267" s="600"/>
      <c r="OBX267" s="600"/>
      <c r="OBY267" s="600"/>
      <c r="OBZ267" s="600"/>
      <c r="OCA267" s="600"/>
      <c r="OCB267" s="600"/>
      <c r="OCC267" s="600"/>
      <c r="OCD267" s="600"/>
      <c r="OCE267" s="600"/>
      <c r="OCF267" s="600"/>
      <c r="OCG267" s="600"/>
      <c r="OCH267" s="600"/>
      <c r="OCI267" s="600"/>
      <c r="OCJ267" s="600"/>
      <c r="OCK267" s="600"/>
      <c r="OCL267" s="600"/>
      <c r="OCM267" s="600"/>
      <c r="OCN267" s="600"/>
      <c r="OCO267" s="600"/>
      <c r="OCP267" s="600"/>
      <c r="OCQ267" s="600"/>
      <c r="OCR267" s="600"/>
      <c r="OCS267" s="600"/>
      <c r="OCT267" s="600"/>
      <c r="OCU267" s="600"/>
      <c r="OCV267" s="600"/>
      <c r="OCW267" s="600"/>
      <c r="OCX267" s="600"/>
      <c r="OCY267" s="600"/>
      <c r="OCZ267" s="600"/>
      <c r="ODA267" s="600"/>
      <c r="ODB267" s="600"/>
      <c r="ODC267" s="600"/>
      <c r="ODD267" s="600"/>
      <c r="ODE267" s="600"/>
      <c r="ODF267" s="600"/>
      <c r="ODG267" s="600"/>
      <c r="ODH267" s="600"/>
      <c r="ODI267" s="600"/>
      <c r="ODJ267" s="600"/>
      <c r="ODK267" s="600"/>
      <c r="ODL267" s="600"/>
      <c r="ODM267" s="600"/>
      <c r="ODN267" s="600"/>
      <c r="ODO267" s="600"/>
      <c r="ODP267" s="600"/>
      <c r="ODQ267" s="600"/>
      <c r="ODR267" s="600"/>
      <c r="ODS267" s="600"/>
      <c r="ODT267" s="600"/>
      <c r="ODU267" s="600"/>
      <c r="ODV267" s="600"/>
      <c r="ODW267" s="600"/>
      <c r="ODX267" s="600"/>
      <c r="ODY267" s="600"/>
      <c r="ODZ267" s="600"/>
      <c r="OEA267" s="600"/>
      <c r="OEB267" s="600"/>
      <c r="OEC267" s="600"/>
      <c r="OED267" s="600"/>
      <c r="OEE267" s="600"/>
      <c r="OEF267" s="600"/>
      <c r="OEG267" s="600"/>
      <c r="OEH267" s="600"/>
      <c r="OEI267" s="600"/>
      <c r="OEJ267" s="600"/>
      <c r="OEK267" s="600"/>
      <c r="OEL267" s="600"/>
      <c r="OEM267" s="600"/>
      <c r="OEN267" s="600"/>
      <c r="OEO267" s="600"/>
      <c r="OEP267" s="600"/>
      <c r="OEQ267" s="600"/>
      <c r="OER267" s="600"/>
      <c r="OES267" s="600"/>
      <c r="OET267" s="600"/>
      <c r="OEU267" s="600"/>
      <c r="OEV267" s="600"/>
      <c r="OEW267" s="600"/>
      <c r="OEX267" s="600"/>
      <c r="OEY267" s="600"/>
      <c r="OEZ267" s="600"/>
      <c r="OFA267" s="600"/>
      <c r="OFB267" s="600"/>
      <c r="OFC267" s="600"/>
      <c r="OFD267" s="600"/>
      <c r="OFE267" s="600"/>
      <c r="OFF267" s="600"/>
      <c r="OFG267" s="600"/>
      <c r="OFH267" s="600"/>
      <c r="OFI267" s="600"/>
      <c r="OFJ267" s="600"/>
      <c r="OFK267" s="600"/>
      <c r="OFL267" s="600"/>
      <c r="OFM267" s="600"/>
      <c r="OFN267" s="600"/>
      <c r="OFO267" s="600"/>
      <c r="OFP267" s="600"/>
      <c r="OFQ267" s="600"/>
      <c r="OFR267" s="600"/>
      <c r="OFS267" s="600"/>
      <c r="OFT267" s="600"/>
      <c r="OFU267" s="600"/>
      <c r="OFV267" s="600"/>
      <c r="OFW267" s="600"/>
      <c r="OFX267" s="600"/>
      <c r="OFY267" s="600"/>
      <c r="OFZ267" s="600"/>
      <c r="OGA267" s="600"/>
      <c r="OGB267" s="600"/>
      <c r="OGC267" s="600"/>
      <c r="OGD267" s="600"/>
      <c r="OGE267" s="600"/>
      <c r="OGF267" s="600"/>
      <c r="OGG267" s="600"/>
      <c r="OGH267" s="600"/>
      <c r="OGI267" s="600"/>
      <c r="OGJ267" s="600"/>
      <c r="OGK267" s="600"/>
      <c r="OGL267" s="600"/>
      <c r="OGM267" s="600"/>
      <c r="OGN267" s="600"/>
      <c r="OGO267" s="600"/>
      <c r="OGP267" s="600"/>
      <c r="OGQ267" s="600"/>
      <c r="OGR267" s="600"/>
      <c r="OGS267" s="600"/>
      <c r="OGT267" s="600"/>
      <c r="OGU267" s="600"/>
      <c r="OGV267" s="600"/>
      <c r="OGW267" s="600"/>
      <c r="OGX267" s="600"/>
      <c r="OGY267" s="600"/>
      <c r="OGZ267" s="600"/>
      <c r="OHA267" s="600"/>
      <c r="OHB267" s="600"/>
      <c r="OHC267" s="600"/>
      <c r="OHD267" s="600"/>
      <c r="OHE267" s="600"/>
      <c r="OHF267" s="600"/>
      <c r="OHG267" s="600"/>
      <c r="OHH267" s="600"/>
      <c r="OHI267" s="600"/>
      <c r="OHJ267" s="600"/>
      <c r="OHK267" s="600"/>
      <c r="OHL267" s="600"/>
      <c r="OHM267" s="600"/>
      <c r="OHN267" s="600"/>
      <c r="OHO267" s="600"/>
      <c r="OHP267" s="600"/>
      <c r="OHQ267" s="600"/>
      <c r="OHR267" s="600"/>
      <c r="OHS267" s="600"/>
      <c r="OHT267" s="600"/>
      <c r="OHU267" s="600"/>
      <c r="OHV267" s="600"/>
      <c r="OHW267" s="600"/>
      <c r="OHX267" s="600"/>
      <c r="OHY267" s="600"/>
      <c r="OHZ267" s="600"/>
      <c r="OIA267" s="600"/>
      <c r="OIB267" s="600"/>
      <c r="OIC267" s="600"/>
      <c r="OID267" s="600"/>
      <c r="OIE267" s="600"/>
      <c r="OIF267" s="600"/>
      <c r="OIG267" s="600"/>
      <c r="OIH267" s="600"/>
      <c r="OII267" s="600"/>
      <c r="OIJ267" s="600"/>
      <c r="OIK267" s="600"/>
      <c r="OIL267" s="600"/>
      <c r="OIM267" s="600"/>
      <c r="OIN267" s="600"/>
      <c r="OIO267" s="600"/>
      <c r="OIP267" s="600"/>
      <c r="OIQ267" s="600"/>
      <c r="OIR267" s="600"/>
      <c r="OIS267" s="600"/>
      <c r="OIT267" s="600"/>
      <c r="OIU267" s="600"/>
      <c r="OIV267" s="600"/>
      <c r="OIW267" s="600"/>
      <c r="OIX267" s="600"/>
      <c r="OIY267" s="600"/>
      <c r="OIZ267" s="600"/>
      <c r="OJA267" s="600"/>
      <c r="OJB267" s="600"/>
      <c r="OJC267" s="600"/>
      <c r="OJD267" s="600"/>
      <c r="OJE267" s="600"/>
      <c r="OJF267" s="600"/>
      <c r="OJG267" s="600"/>
      <c r="OJH267" s="600"/>
      <c r="OJI267" s="600"/>
      <c r="OJJ267" s="600"/>
      <c r="OJK267" s="600"/>
      <c r="OJL267" s="600"/>
      <c r="OJM267" s="600"/>
      <c r="OJN267" s="600"/>
      <c r="OJO267" s="600"/>
      <c r="OJP267" s="600"/>
      <c r="OJQ267" s="600"/>
      <c r="OJR267" s="600"/>
      <c r="OJS267" s="600"/>
      <c r="OJT267" s="600"/>
      <c r="OJU267" s="600"/>
      <c r="OJV267" s="600"/>
      <c r="OJW267" s="600"/>
      <c r="OJX267" s="600"/>
      <c r="OJY267" s="600"/>
      <c r="OJZ267" s="600"/>
      <c r="OKA267" s="600"/>
      <c r="OKB267" s="600"/>
      <c r="OKC267" s="600"/>
      <c r="OKD267" s="600"/>
      <c r="OKE267" s="600"/>
      <c r="OKF267" s="600"/>
      <c r="OKG267" s="600"/>
      <c r="OKH267" s="600"/>
      <c r="OKI267" s="600"/>
      <c r="OKJ267" s="600"/>
      <c r="OKK267" s="600"/>
      <c r="OKL267" s="600"/>
      <c r="OKM267" s="600"/>
      <c r="OKN267" s="600"/>
      <c r="OKO267" s="600"/>
      <c r="OKP267" s="600"/>
      <c r="OKQ267" s="600"/>
      <c r="OKR267" s="600"/>
      <c r="OKS267" s="600"/>
      <c r="OKT267" s="600"/>
      <c r="OKU267" s="600"/>
      <c r="OKV267" s="600"/>
      <c r="OKW267" s="600"/>
      <c r="OKX267" s="600"/>
      <c r="OKY267" s="600"/>
      <c r="OKZ267" s="600"/>
      <c r="OLA267" s="600"/>
      <c r="OLB267" s="600"/>
      <c r="OLC267" s="600"/>
      <c r="OLD267" s="600"/>
      <c r="OLE267" s="600"/>
      <c r="OLF267" s="600"/>
      <c r="OLG267" s="600"/>
      <c r="OLH267" s="600"/>
      <c r="OLI267" s="600"/>
      <c r="OLJ267" s="600"/>
      <c r="OLK267" s="600"/>
      <c r="OLL267" s="600"/>
      <c r="OLM267" s="600"/>
      <c r="OLN267" s="600"/>
      <c r="OLO267" s="600"/>
      <c r="OLP267" s="600"/>
      <c r="OLQ267" s="600"/>
      <c r="OLR267" s="600"/>
      <c r="OLS267" s="600"/>
      <c r="OLT267" s="600"/>
      <c r="OLU267" s="600"/>
      <c r="OLV267" s="600"/>
      <c r="OLW267" s="600"/>
      <c r="OLX267" s="600"/>
      <c r="OLY267" s="600"/>
      <c r="OLZ267" s="600"/>
      <c r="OMA267" s="600"/>
      <c r="OMB267" s="600"/>
      <c r="OMC267" s="600"/>
      <c r="OMD267" s="600"/>
      <c r="OME267" s="600"/>
      <c r="OMF267" s="600"/>
      <c r="OMG267" s="600"/>
      <c r="OMH267" s="600"/>
      <c r="OMI267" s="600"/>
      <c r="OMJ267" s="600"/>
      <c r="OMK267" s="600"/>
      <c r="OML267" s="600"/>
      <c r="OMM267" s="600"/>
      <c r="OMN267" s="600"/>
      <c r="OMO267" s="600"/>
      <c r="OMP267" s="600"/>
      <c r="OMQ267" s="600"/>
      <c r="OMR267" s="600"/>
      <c r="OMS267" s="600"/>
      <c r="OMT267" s="600"/>
      <c r="OMU267" s="600"/>
      <c r="OMV267" s="600"/>
      <c r="OMW267" s="600"/>
      <c r="OMX267" s="600"/>
      <c r="OMY267" s="600"/>
      <c r="OMZ267" s="600"/>
      <c r="ONA267" s="600"/>
      <c r="ONB267" s="600"/>
      <c r="ONC267" s="600"/>
      <c r="OND267" s="600"/>
      <c r="ONE267" s="600"/>
      <c r="ONF267" s="600"/>
      <c r="ONG267" s="600"/>
      <c r="ONH267" s="600"/>
      <c r="ONI267" s="600"/>
      <c r="ONJ267" s="600"/>
      <c r="ONK267" s="600"/>
      <c r="ONL267" s="600"/>
      <c r="ONM267" s="600"/>
      <c r="ONN267" s="600"/>
      <c r="ONO267" s="600"/>
      <c r="ONP267" s="600"/>
      <c r="ONQ267" s="600"/>
      <c r="ONR267" s="600"/>
      <c r="ONS267" s="600"/>
      <c r="ONT267" s="600"/>
      <c r="ONU267" s="600"/>
      <c r="ONV267" s="600"/>
      <c r="ONW267" s="600"/>
      <c r="ONX267" s="600"/>
      <c r="ONY267" s="600"/>
      <c r="ONZ267" s="600"/>
      <c r="OOA267" s="600"/>
      <c r="OOB267" s="600"/>
      <c r="OOC267" s="600"/>
      <c r="OOD267" s="600"/>
      <c r="OOE267" s="600"/>
      <c r="OOF267" s="600"/>
      <c r="OOG267" s="600"/>
      <c r="OOH267" s="600"/>
      <c r="OOI267" s="600"/>
      <c r="OOJ267" s="600"/>
      <c r="OOK267" s="600"/>
      <c r="OOL267" s="600"/>
      <c r="OOM267" s="600"/>
      <c r="OON267" s="600"/>
      <c r="OOO267" s="600"/>
      <c r="OOP267" s="600"/>
      <c r="OOQ267" s="600"/>
      <c r="OOR267" s="600"/>
      <c r="OOS267" s="600"/>
      <c r="OOT267" s="600"/>
      <c r="OOU267" s="600"/>
      <c r="OOV267" s="600"/>
      <c r="OOW267" s="600"/>
      <c r="OOX267" s="600"/>
      <c r="OOY267" s="600"/>
      <c r="OOZ267" s="600"/>
      <c r="OPA267" s="600"/>
      <c r="OPB267" s="600"/>
      <c r="OPC267" s="600"/>
      <c r="OPD267" s="600"/>
      <c r="OPE267" s="600"/>
      <c r="OPF267" s="600"/>
      <c r="OPG267" s="600"/>
      <c r="OPH267" s="600"/>
      <c r="OPI267" s="600"/>
      <c r="OPJ267" s="600"/>
      <c r="OPK267" s="600"/>
      <c r="OPL267" s="600"/>
      <c r="OPM267" s="600"/>
      <c r="OPN267" s="600"/>
      <c r="OPO267" s="600"/>
      <c r="OPP267" s="600"/>
      <c r="OPQ267" s="600"/>
      <c r="OPR267" s="600"/>
      <c r="OPS267" s="600"/>
      <c r="OPT267" s="600"/>
      <c r="OPU267" s="600"/>
      <c r="OPV267" s="600"/>
      <c r="OPW267" s="600"/>
      <c r="OPX267" s="600"/>
      <c r="OPY267" s="600"/>
      <c r="OPZ267" s="600"/>
      <c r="OQA267" s="600"/>
      <c r="OQB267" s="600"/>
      <c r="OQC267" s="600"/>
      <c r="OQD267" s="600"/>
      <c r="OQE267" s="600"/>
      <c r="OQF267" s="600"/>
      <c r="OQG267" s="600"/>
      <c r="OQH267" s="600"/>
      <c r="OQI267" s="600"/>
      <c r="OQJ267" s="600"/>
      <c r="OQK267" s="600"/>
      <c r="OQL267" s="600"/>
      <c r="OQM267" s="600"/>
      <c r="OQN267" s="600"/>
      <c r="OQO267" s="600"/>
      <c r="OQP267" s="600"/>
      <c r="OQQ267" s="600"/>
      <c r="OQR267" s="600"/>
      <c r="OQS267" s="600"/>
      <c r="OQT267" s="600"/>
      <c r="OQU267" s="600"/>
      <c r="OQV267" s="600"/>
      <c r="OQW267" s="600"/>
      <c r="OQX267" s="600"/>
      <c r="OQY267" s="600"/>
      <c r="OQZ267" s="600"/>
      <c r="ORA267" s="600"/>
      <c r="ORB267" s="600"/>
      <c r="ORC267" s="600"/>
      <c r="ORD267" s="600"/>
      <c r="ORE267" s="600"/>
      <c r="ORF267" s="600"/>
      <c r="ORG267" s="600"/>
      <c r="ORH267" s="600"/>
      <c r="ORI267" s="600"/>
      <c r="ORJ267" s="600"/>
      <c r="ORK267" s="600"/>
      <c r="ORL267" s="600"/>
      <c r="ORM267" s="600"/>
      <c r="ORN267" s="600"/>
      <c r="ORO267" s="600"/>
      <c r="ORP267" s="600"/>
      <c r="ORQ267" s="600"/>
      <c r="ORR267" s="600"/>
      <c r="ORS267" s="600"/>
      <c r="ORT267" s="600"/>
      <c r="ORU267" s="600"/>
      <c r="ORV267" s="600"/>
      <c r="ORW267" s="600"/>
      <c r="ORX267" s="600"/>
      <c r="ORY267" s="600"/>
      <c r="ORZ267" s="600"/>
      <c r="OSA267" s="600"/>
      <c r="OSB267" s="600"/>
      <c r="OSC267" s="600"/>
      <c r="OSD267" s="600"/>
      <c r="OSE267" s="600"/>
      <c r="OSF267" s="600"/>
      <c r="OSG267" s="600"/>
      <c r="OSH267" s="600"/>
      <c r="OSI267" s="600"/>
      <c r="OSJ267" s="600"/>
      <c r="OSK267" s="600"/>
      <c r="OSL267" s="600"/>
      <c r="OSM267" s="600"/>
      <c r="OSN267" s="600"/>
      <c r="OSO267" s="600"/>
      <c r="OSP267" s="600"/>
      <c r="OSQ267" s="600"/>
      <c r="OSR267" s="600"/>
      <c r="OSS267" s="600"/>
      <c r="OST267" s="600"/>
      <c r="OSU267" s="600"/>
      <c r="OSV267" s="600"/>
      <c r="OSW267" s="600"/>
      <c r="OSX267" s="600"/>
      <c r="OSY267" s="600"/>
      <c r="OSZ267" s="600"/>
      <c r="OTA267" s="600"/>
      <c r="OTB267" s="600"/>
      <c r="OTC267" s="600"/>
      <c r="OTD267" s="600"/>
      <c r="OTE267" s="600"/>
      <c r="OTF267" s="600"/>
      <c r="OTG267" s="600"/>
      <c r="OTH267" s="600"/>
      <c r="OTI267" s="600"/>
      <c r="OTJ267" s="600"/>
      <c r="OTK267" s="600"/>
      <c r="OTL267" s="600"/>
      <c r="OTM267" s="600"/>
      <c r="OTN267" s="600"/>
      <c r="OTO267" s="600"/>
      <c r="OTP267" s="600"/>
      <c r="OTQ267" s="600"/>
      <c r="OTR267" s="600"/>
      <c r="OTS267" s="600"/>
      <c r="OTT267" s="600"/>
      <c r="OTU267" s="600"/>
      <c r="OTV267" s="600"/>
      <c r="OTW267" s="600"/>
      <c r="OTX267" s="600"/>
      <c r="OTY267" s="600"/>
      <c r="OTZ267" s="600"/>
      <c r="OUA267" s="600"/>
      <c r="OUB267" s="600"/>
      <c r="OUC267" s="600"/>
      <c r="OUD267" s="600"/>
      <c r="OUE267" s="600"/>
      <c r="OUF267" s="600"/>
      <c r="OUG267" s="600"/>
      <c r="OUH267" s="600"/>
      <c r="OUI267" s="600"/>
      <c r="OUJ267" s="600"/>
      <c r="OUK267" s="600"/>
      <c r="OUL267" s="600"/>
      <c r="OUM267" s="600"/>
      <c r="OUN267" s="600"/>
      <c r="OUO267" s="600"/>
      <c r="OUP267" s="600"/>
      <c r="OUQ267" s="600"/>
      <c r="OUR267" s="600"/>
      <c r="OUS267" s="600"/>
      <c r="OUT267" s="600"/>
      <c r="OUU267" s="600"/>
      <c r="OUV267" s="600"/>
      <c r="OUW267" s="600"/>
      <c r="OUX267" s="600"/>
      <c r="OUY267" s="600"/>
      <c r="OUZ267" s="600"/>
      <c r="OVA267" s="600"/>
      <c r="OVB267" s="600"/>
      <c r="OVC267" s="600"/>
      <c r="OVD267" s="600"/>
      <c r="OVE267" s="600"/>
      <c r="OVF267" s="600"/>
      <c r="OVG267" s="600"/>
      <c r="OVH267" s="600"/>
      <c r="OVI267" s="600"/>
      <c r="OVJ267" s="600"/>
      <c r="OVK267" s="600"/>
      <c r="OVL267" s="600"/>
      <c r="OVM267" s="600"/>
      <c r="OVN267" s="600"/>
      <c r="OVO267" s="600"/>
      <c r="OVP267" s="600"/>
      <c r="OVQ267" s="600"/>
      <c r="OVR267" s="600"/>
      <c r="OVS267" s="600"/>
      <c r="OVT267" s="600"/>
      <c r="OVU267" s="600"/>
      <c r="OVV267" s="600"/>
      <c r="OVW267" s="600"/>
      <c r="OVX267" s="600"/>
      <c r="OVY267" s="600"/>
      <c r="OVZ267" s="600"/>
      <c r="OWA267" s="600"/>
      <c r="OWB267" s="600"/>
      <c r="OWC267" s="600"/>
      <c r="OWD267" s="600"/>
      <c r="OWE267" s="600"/>
      <c r="OWF267" s="600"/>
      <c r="OWG267" s="600"/>
      <c r="OWH267" s="600"/>
      <c r="OWI267" s="600"/>
      <c r="OWJ267" s="600"/>
      <c r="OWK267" s="600"/>
      <c r="OWL267" s="600"/>
      <c r="OWM267" s="600"/>
      <c r="OWN267" s="600"/>
      <c r="OWO267" s="600"/>
      <c r="OWP267" s="600"/>
      <c r="OWQ267" s="600"/>
      <c r="OWR267" s="600"/>
      <c r="OWS267" s="600"/>
      <c r="OWT267" s="600"/>
      <c r="OWU267" s="600"/>
      <c r="OWV267" s="600"/>
      <c r="OWW267" s="600"/>
      <c r="OWX267" s="600"/>
      <c r="OWY267" s="600"/>
      <c r="OWZ267" s="600"/>
      <c r="OXA267" s="600"/>
      <c r="OXB267" s="600"/>
      <c r="OXC267" s="600"/>
      <c r="OXD267" s="600"/>
      <c r="OXE267" s="600"/>
      <c r="OXF267" s="600"/>
      <c r="OXG267" s="600"/>
      <c r="OXH267" s="600"/>
      <c r="OXI267" s="600"/>
      <c r="OXJ267" s="600"/>
      <c r="OXK267" s="600"/>
      <c r="OXL267" s="600"/>
      <c r="OXM267" s="600"/>
      <c r="OXN267" s="600"/>
      <c r="OXO267" s="600"/>
      <c r="OXP267" s="600"/>
      <c r="OXQ267" s="600"/>
      <c r="OXR267" s="600"/>
      <c r="OXS267" s="600"/>
      <c r="OXT267" s="600"/>
      <c r="OXU267" s="600"/>
      <c r="OXV267" s="600"/>
      <c r="OXW267" s="600"/>
      <c r="OXX267" s="600"/>
      <c r="OXY267" s="600"/>
      <c r="OXZ267" s="600"/>
      <c r="OYA267" s="600"/>
      <c r="OYB267" s="600"/>
      <c r="OYC267" s="600"/>
      <c r="OYD267" s="600"/>
      <c r="OYE267" s="600"/>
      <c r="OYF267" s="600"/>
      <c r="OYG267" s="600"/>
      <c r="OYH267" s="600"/>
      <c r="OYI267" s="600"/>
      <c r="OYJ267" s="600"/>
      <c r="OYK267" s="600"/>
      <c r="OYL267" s="600"/>
      <c r="OYM267" s="600"/>
      <c r="OYN267" s="600"/>
      <c r="OYO267" s="600"/>
      <c r="OYP267" s="600"/>
      <c r="OYQ267" s="600"/>
      <c r="OYR267" s="600"/>
      <c r="OYS267" s="600"/>
      <c r="OYT267" s="600"/>
      <c r="OYU267" s="600"/>
      <c r="OYV267" s="600"/>
      <c r="OYW267" s="600"/>
      <c r="OYX267" s="600"/>
      <c r="OYY267" s="600"/>
      <c r="OYZ267" s="600"/>
      <c r="OZA267" s="600"/>
      <c r="OZB267" s="600"/>
      <c r="OZC267" s="600"/>
      <c r="OZD267" s="600"/>
      <c r="OZE267" s="600"/>
      <c r="OZF267" s="600"/>
      <c r="OZG267" s="600"/>
      <c r="OZH267" s="600"/>
      <c r="OZI267" s="600"/>
      <c r="OZJ267" s="600"/>
      <c r="OZK267" s="600"/>
      <c r="OZL267" s="600"/>
      <c r="OZM267" s="600"/>
      <c r="OZN267" s="600"/>
      <c r="OZO267" s="600"/>
      <c r="OZP267" s="600"/>
      <c r="OZQ267" s="600"/>
      <c r="OZR267" s="600"/>
      <c r="OZS267" s="600"/>
      <c r="OZT267" s="600"/>
      <c r="OZU267" s="600"/>
      <c r="OZV267" s="600"/>
      <c r="OZW267" s="600"/>
      <c r="OZX267" s="600"/>
      <c r="OZY267" s="600"/>
      <c r="OZZ267" s="600"/>
      <c r="PAA267" s="600"/>
      <c r="PAB267" s="600"/>
      <c r="PAC267" s="600"/>
      <c r="PAD267" s="600"/>
      <c r="PAE267" s="600"/>
      <c r="PAF267" s="600"/>
      <c r="PAG267" s="600"/>
      <c r="PAH267" s="600"/>
      <c r="PAI267" s="600"/>
      <c r="PAJ267" s="600"/>
      <c r="PAK267" s="600"/>
      <c r="PAL267" s="600"/>
      <c r="PAM267" s="600"/>
      <c r="PAN267" s="600"/>
      <c r="PAO267" s="600"/>
      <c r="PAP267" s="600"/>
      <c r="PAQ267" s="600"/>
      <c r="PAR267" s="600"/>
      <c r="PAS267" s="600"/>
      <c r="PAT267" s="600"/>
      <c r="PAU267" s="600"/>
      <c r="PAV267" s="600"/>
      <c r="PAW267" s="600"/>
      <c r="PAX267" s="600"/>
      <c r="PAY267" s="600"/>
      <c r="PAZ267" s="600"/>
      <c r="PBA267" s="600"/>
      <c r="PBB267" s="600"/>
      <c r="PBC267" s="600"/>
      <c r="PBD267" s="600"/>
      <c r="PBE267" s="600"/>
      <c r="PBF267" s="600"/>
      <c r="PBG267" s="600"/>
      <c r="PBH267" s="600"/>
      <c r="PBI267" s="600"/>
      <c r="PBJ267" s="600"/>
      <c r="PBK267" s="600"/>
      <c r="PBL267" s="600"/>
      <c r="PBM267" s="600"/>
      <c r="PBN267" s="600"/>
      <c r="PBO267" s="600"/>
      <c r="PBP267" s="600"/>
      <c r="PBQ267" s="600"/>
      <c r="PBR267" s="600"/>
      <c r="PBS267" s="600"/>
      <c r="PBT267" s="600"/>
      <c r="PBU267" s="600"/>
      <c r="PBV267" s="600"/>
      <c r="PBW267" s="600"/>
      <c r="PBX267" s="600"/>
      <c r="PBY267" s="600"/>
      <c r="PBZ267" s="600"/>
      <c r="PCA267" s="600"/>
      <c r="PCB267" s="600"/>
      <c r="PCC267" s="600"/>
      <c r="PCD267" s="600"/>
      <c r="PCE267" s="600"/>
      <c r="PCF267" s="600"/>
      <c r="PCG267" s="600"/>
      <c r="PCH267" s="600"/>
      <c r="PCI267" s="600"/>
      <c r="PCJ267" s="600"/>
      <c r="PCK267" s="600"/>
      <c r="PCL267" s="600"/>
      <c r="PCM267" s="600"/>
      <c r="PCN267" s="600"/>
      <c r="PCO267" s="600"/>
      <c r="PCP267" s="600"/>
      <c r="PCQ267" s="600"/>
      <c r="PCR267" s="600"/>
      <c r="PCS267" s="600"/>
      <c r="PCT267" s="600"/>
      <c r="PCU267" s="600"/>
      <c r="PCV267" s="600"/>
      <c r="PCW267" s="600"/>
      <c r="PCX267" s="600"/>
      <c r="PCY267" s="600"/>
      <c r="PCZ267" s="600"/>
      <c r="PDA267" s="600"/>
      <c r="PDB267" s="600"/>
      <c r="PDC267" s="600"/>
      <c r="PDD267" s="600"/>
      <c r="PDE267" s="600"/>
      <c r="PDF267" s="600"/>
      <c r="PDG267" s="600"/>
      <c r="PDH267" s="600"/>
      <c r="PDI267" s="600"/>
      <c r="PDJ267" s="600"/>
      <c r="PDK267" s="600"/>
      <c r="PDL267" s="600"/>
      <c r="PDM267" s="600"/>
      <c r="PDN267" s="600"/>
      <c r="PDO267" s="600"/>
      <c r="PDP267" s="600"/>
      <c r="PDQ267" s="600"/>
      <c r="PDR267" s="600"/>
      <c r="PDS267" s="600"/>
      <c r="PDT267" s="600"/>
      <c r="PDU267" s="600"/>
      <c r="PDV267" s="600"/>
      <c r="PDW267" s="600"/>
      <c r="PDX267" s="600"/>
      <c r="PDY267" s="600"/>
      <c r="PDZ267" s="600"/>
      <c r="PEA267" s="600"/>
      <c r="PEB267" s="600"/>
      <c r="PEC267" s="600"/>
      <c r="PED267" s="600"/>
      <c r="PEE267" s="600"/>
      <c r="PEF267" s="600"/>
      <c r="PEG267" s="600"/>
      <c r="PEH267" s="600"/>
      <c r="PEI267" s="600"/>
      <c r="PEJ267" s="600"/>
      <c r="PEK267" s="600"/>
      <c r="PEL267" s="600"/>
      <c r="PEM267" s="600"/>
      <c r="PEN267" s="600"/>
      <c r="PEO267" s="600"/>
      <c r="PEP267" s="600"/>
      <c r="PEQ267" s="600"/>
      <c r="PER267" s="600"/>
      <c r="PES267" s="600"/>
      <c r="PET267" s="600"/>
      <c r="PEU267" s="600"/>
      <c r="PEV267" s="600"/>
      <c r="PEW267" s="600"/>
      <c r="PEX267" s="600"/>
      <c r="PEY267" s="600"/>
      <c r="PEZ267" s="600"/>
      <c r="PFA267" s="600"/>
      <c r="PFB267" s="600"/>
      <c r="PFC267" s="600"/>
      <c r="PFD267" s="600"/>
      <c r="PFE267" s="600"/>
      <c r="PFF267" s="600"/>
      <c r="PFG267" s="600"/>
      <c r="PFH267" s="600"/>
      <c r="PFI267" s="600"/>
      <c r="PFJ267" s="600"/>
      <c r="PFK267" s="600"/>
      <c r="PFL267" s="600"/>
      <c r="PFM267" s="600"/>
      <c r="PFN267" s="600"/>
      <c r="PFO267" s="600"/>
      <c r="PFP267" s="600"/>
      <c r="PFQ267" s="600"/>
      <c r="PFR267" s="600"/>
      <c r="PFS267" s="600"/>
      <c r="PFT267" s="600"/>
      <c r="PFU267" s="600"/>
      <c r="PFV267" s="600"/>
      <c r="PFW267" s="600"/>
      <c r="PFX267" s="600"/>
      <c r="PFY267" s="600"/>
      <c r="PFZ267" s="600"/>
      <c r="PGA267" s="600"/>
      <c r="PGB267" s="600"/>
      <c r="PGC267" s="600"/>
      <c r="PGD267" s="600"/>
      <c r="PGE267" s="600"/>
      <c r="PGF267" s="600"/>
      <c r="PGG267" s="600"/>
      <c r="PGH267" s="600"/>
      <c r="PGI267" s="600"/>
      <c r="PGJ267" s="600"/>
      <c r="PGK267" s="600"/>
      <c r="PGL267" s="600"/>
      <c r="PGM267" s="600"/>
      <c r="PGN267" s="600"/>
      <c r="PGO267" s="600"/>
      <c r="PGP267" s="600"/>
      <c r="PGQ267" s="600"/>
      <c r="PGR267" s="600"/>
      <c r="PGS267" s="600"/>
      <c r="PGT267" s="600"/>
      <c r="PGU267" s="600"/>
      <c r="PGV267" s="600"/>
      <c r="PGW267" s="600"/>
      <c r="PGX267" s="600"/>
      <c r="PGY267" s="600"/>
      <c r="PGZ267" s="600"/>
      <c r="PHA267" s="600"/>
      <c r="PHB267" s="600"/>
      <c r="PHC267" s="600"/>
      <c r="PHD267" s="600"/>
      <c r="PHE267" s="600"/>
      <c r="PHF267" s="600"/>
      <c r="PHG267" s="600"/>
      <c r="PHH267" s="600"/>
      <c r="PHI267" s="600"/>
      <c r="PHJ267" s="600"/>
      <c r="PHK267" s="600"/>
      <c r="PHL267" s="600"/>
      <c r="PHM267" s="600"/>
      <c r="PHN267" s="600"/>
      <c r="PHO267" s="600"/>
      <c r="PHP267" s="600"/>
      <c r="PHQ267" s="600"/>
      <c r="PHR267" s="600"/>
      <c r="PHS267" s="600"/>
      <c r="PHT267" s="600"/>
      <c r="PHU267" s="600"/>
      <c r="PHV267" s="600"/>
      <c r="PHW267" s="600"/>
      <c r="PHX267" s="600"/>
      <c r="PHY267" s="600"/>
      <c r="PHZ267" s="600"/>
      <c r="PIA267" s="600"/>
      <c r="PIB267" s="600"/>
      <c r="PIC267" s="600"/>
      <c r="PID267" s="600"/>
      <c r="PIE267" s="600"/>
      <c r="PIF267" s="600"/>
      <c r="PIG267" s="600"/>
      <c r="PIH267" s="600"/>
      <c r="PII267" s="600"/>
      <c r="PIJ267" s="600"/>
      <c r="PIK267" s="600"/>
      <c r="PIL267" s="600"/>
      <c r="PIM267" s="600"/>
      <c r="PIN267" s="600"/>
      <c r="PIO267" s="600"/>
      <c r="PIP267" s="600"/>
      <c r="PIQ267" s="600"/>
      <c r="PIR267" s="600"/>
      <c r="PIS267" s="600"/>
      <c r="PIT267" s="600"/>
      <c r="PIU267" s="600"/>
      <c r="PIV267" s="600"/>
      <c r="PIW267" s="600"/>
      <c r="PIX267" s="600"/>
      <c r="PIY267" s="600"/>
      <c r="PIZ267" s="600"/>
      <c r="PJA267" s="600"/>
      <c r="PJB267" s="600"/>
      <c r="PJC267" s="600"/>
      <c r="PJD267" s="600"/>
      <c r="PJE267" s="600"/>
      <c r="PJF267" s="600"/>
      <c r="PJG267" s="600"/>
      <c r="PJH267" s="600"/>
      <c r="PJI267" s="600"/>
      <c r="PJJ267" s="600"/>
      <c r="PJK267" s="600"/>
      <c r="PJL267" s="600"/>
      <c r="PJM267" s="600"/>
      <c r="PJN267" s="600"/>
      <c r="PJO267" s="600"/>
      <c r="PJP267" s="600"/>
      <c r="PJQ267" s="600"/>
      <c r="PJR267" s="600"/>
      <c r="PJS267" s="600"/>
      <c r="PJT267" s="600"/>
      <c r="PJU267" s="600"/>
      <c r="PJV267" s="600"/>
      <c r="PJW267" s="600"/>
      <c r="PJX267" s="600"/>
      <c r="PJY267" s="600"/>
      <c r="PJZ267" s="600"/>
      <c r="PKA267" s="600"/>
      <c r="PKB267" s="600"/>
      <c r="PKC267" s="600"/>
      <c r="PKD267" s="600"/>
      <c r="PKE267" s="600"/>
      <c r="PKF267" s="600"/>
      <c r="PKG267" s="600"/>
      <c r="PKH267" s="600"/>
      <c r="PKI267" s="600"/>
      <c r="PKJ267" s="600"/>
      <c r="PKK267" s="600"/>
      <c r="PKL267" s="600"/>
      <c r="PKM267" s="600"/>
      <c r="PKN267" s="600"/>
      <c r="PKO267" s="600"/>
      <c r="PKP267" s="600"/>
      <c r="PKQ267" s="600"/>
      <c r="PKR267" s="600"/>
      <c r="PKS267" s="600"/>
      <c r="PKT267" s="600"/>
      <c r="PKU267" s="600"/>
      <c r="PKV267" s="600"/>
      <c r="PKW267" s="600"/>
      <c r="PKX267" s="600"/>
      <c r="PKY267" s="600"/>
      <c r="PKZ267" s="600"/>
      <c r="PLA267" s="600"/>
      <c r="PLB267" s="600"/>
      <c r="PLC267" s="600"/>
      <c r="PLD267" s="600"/>
      <c r="PLE267" s="600"/>
      <c r="PLF267" s="600"/>
      <c r="PLG267" s="600"/>
      <c r="PLH267" s="600"/>
      <c r="PLI267" s="600"/>
      <c r="PLJ267" s="600"/>
      <c r="PLK267" s="600"/>
      <c r="PLL267" s="600"/>
      <c r="PLM267" s="600"/>
      <c r="PLN267" s="600"/>
      <c r="PLO267" s="600"/>
      <c r="PLP267" s="600"/>
      <c r="PLQ267" s="600"/>
      <c r="PLR267" s="600"/>
      <c r="PLS267" s="600"/>
      <c r="PLT267" s="600"/>
      <c r="PLU267" s="600"/>
      <c r="PLV267" s="600"/>
      <c r="PLW267" s="600"/>
      <c r="PLX267" s="600"/>
      <c r="PLY267" s="600"/>
      <c r="PLZ267" s="600"/>
      <c r="PMA267" s="600"/>
      <c r="PMB267" s="600"/>
      <c r="PMC267" s="600"/>
      <c r="PMD267" s="600"/>
      <c r="PME267" s="600"/>
      <c r="PMF267" s="600"/>
      <c r="PMG267" s="600"/>
      <c r="PMH267" s="600"/>
      <c r="PMI267" s="600"/>
      <c r="PMJ267" s="600"/>
      <c r="PMK267" s="600"/>
      <c r="PML267" s="600"/>
      <c r="PMM267" s="600"/>
      <c r="PMN267" s="600"/>
      <c r="PMO267" s="600"/>
      <c r="PMP267" s="600"/>
      <c r="PMQ267" s="600"/>
      <c r="PMR267" s="600"/>
      <c r="PMS267" s="600"/>
      <c r="PMT267" s="600"/>
      <c r="PMU267" s="600"/>
      <c r="PMV267" s="600"/>
      <c r="PMW267" s="600"/>
      <c r="PMX267" s="600"/>
      <c r="PMY267" s="600"/>
      <c r="PMZ267" s="600"/>
      <c r="PNA267" s="600"/>
      <c r="PNB267" s="600"/>
      <c r="PNC267" s="600"/>
      <c r="PND267" s="600"/>
      <c r="PNE267" s="600"/>
      <c r="PNF267" s="600"/>
      <c r="PNG267" s="600"/>
      <c r="PNH267" s="600"/>
      <c r="PNI267" s="600"/>
      <c r="PNJ267" s="600"/>
      <c r="PNK267" s="600"/>
      <c r="PNL267" s="600"/>
      <c r="PNM267" s="600"/>
      <c r="PNN267" s="600"/>
      <c r="PNO267" s="600"/>
      <c r="PNP267" s="600"/>
      <c r="PNQ267" s="600"/>
      <c r="PNR267" s="600"/>
      <c r="PNS267" s="600"/>
      <c r="PNT267" s="600"/>
      <c r="PNU267" s="600"/>
      <c r="PNV267" s="600"/>
      <c r="PNW267" s="600"/>
      <c r="PNX267" s="600"/>
      <c r="PNY267" s="600"/>
      <c r="PNZ267" s="600"/>
      <c r="POA267" s="600"/>
      <c r="POB267" s="600"/>
      <c r="POC267" s="600"/>
      <c r="POD267" s="600"/>
      <c r="POE267" s="600"/>
      <c r="POF267" s="600"/>
      <c r="POG267" s="600"/>
      <c r="POH267" s="600"/>
      <c r="POI267" s="600"/>
      <c r="POJ267" s="600"/>
      <c r="POK267" s="600"/>
      <c r="POL267" s="600"/>
      <c r="POM267" s="600"/>
      <c r="PON267" s="600"/>
      <c r="POO267" s="600"/>
      <c r="POP267" s="600"/>
      <c r="POQ267" s="600"/>
      <c r="POR267" s="600"/>
      <c r="POS267" s="600"/>
      <c r="POT267" s="600"/>
      <c r="POU267" s="600"/>
      <c r="POV267" s="600"/>
      <c r="POW267" s="600"/>
      <c r="POX267" s="600"/>
      <c r="POY267" s="600"/>
      <c r="POZ267" s="600"/>
      <c r="PPA267" s="600"/>
      <c r="PPB267" s="600"/>
      <c r="PPC267" s="600"/>
      <c r="PPD267" s="600"/>
      <c r="PPE267" s="600"/>
      <c r="PPF267" s="600"/>
      <c r="PPG267" s="600"/>
      <c r="PPH267" s="600"/>
      <c r="PPI267" s="600"/>
      <c r="PPJ267" s="600"/>
      <c r="PPK267" s="600"/>
      <c r="PPL267" s="600"/>
      <c r="PPM267" s="600"/>
      <c r="PPN267" s="600"/>
      <c r="PPO267" s="600"/>
      <c r="PPP267" s="600"/>
      <c r="PPQ267" s="600"/>
      <c r="PPR267" s="600"/>
      <c r="PPS267" s="600"/>
      <c r="PPT267" s="600"/>
      <c r="PPU267" s="600"/>
      <c r="PPV267" s="600"/>
      <c r="PPW267" s="600"/>
      <c r="PPX267" s="600"/>
      <c r="PPY267" s="600"/>
      <c r="PPZ267" s="600"/>
      <c r="PQA267" s="600"/>
      <c r="PQB267" s="600"/>
      <c r="PQC267" s="600"/>
      <c r="PQD267" s="600"/>
      <c r="PQE267" s="600"/>
      <c r="PQF267" s="600"/>
      <c r="PQG267" s="600"/>
      <c r="PQH267" s="600"/>
      <c r="PQI267" s="600"/>
      <c r="PQJ267" s="600"/>
      <c r="PQK267" s="600"/>
      <c r="PQL267" s="600"/>
      <c r="PQM267" s="600"/>
      <c r="PQN267" s="600"/>
      <c r="PQO267" s="600"/>
      <c r="PQP267" s="600"/>
      <c r="PQQ267" s="600"/>
      <c r="PQR267" s="600"/>
      <c r="PQS267" s="600"/>
      <c r="PQT267" s="600"/>
      <c r="PQU267" s="600"/>
      <c r="PQV267" s="600"/>
      <c r="PQW267" s="600"/>
      <c r="PQX267" s="600"/>
      <c r="PQY267" s="600"/>
      <c r="PQZ267" s="600"/>
      <c r="PRA267" s="600"/>
      <c r="PRB267" s="600"/>
      <c r="PRC267" s="600"/>
      <c r="PRD267" s="600"/>
      <c r="PRE267" s="600"/>
      <c r="PRF267" s="600"/>
      <c r="PRG267" s="600"/>
      <c r="PRH267" s="600"/>
      <c r="PRI267" s="600"/>
      <c r="PRJ267" s="600"/>
      <c r="PRK267" s="600"/>
      <c r="PRL267" s="600"/>
      <c r="PRM267" s="600"/>
      <c r="PRN267" s="600"/>
      <c r="PRO267" s="600"/>
      <c r="PRP267" s="600"/>
      <c r="PRQ267" s="600"/>
      <c r="PRR267" s="600"/>
      <c r="PRS267" s="600"/>
      <c r="PRT267" s="600"/>
      <c r="PRU267" s="600"/>
      <c r="PRV267" s="600"/>
      <c r="PRW267" s="600"/>
      <c r="PRX267" s="600"/>
      <c r="PRY267" s="600"/>
      <c r="PRZ267" s="600"/>
      <c r="PSA267" s="600"/>
      <c r="PSB267" s="600"/>
      <c r="PSC267" s="600"/>
      <c r="PSD267" s="600"/>
      <c r="PSE267" s="600"/>
      <c r="PSF267" s="600"/>
      <c r="PSG267" s="600"/>
      <c r="PSH267" s="600"/>
      <c r="PSI267" s="600"/>
      <c r="PSJ267" s="600"/>
      <c r="PSK267" s="600"/>
      <c r="PSL267" s="600"/>
      <c r="PSM267" s="600"/>
      <c r="PSN267" s="600"/>
      <c r="PSO267" s="600"/>
      <c r="PSP267" s="600"/>
      <c r="PSQ267" s="600"/>
      <c r="PSR267" s="600"/>
      <c r="PSS267" s="600"/>
      <c r="PST267" s="600"/>
      <c r="PSU267" s="600"/>
      <c r="PSV267" s="600"/>
      <c r="PSW267" s="600"/>
      <c r="PSX267" s="600"/>
      <c r="PSY267" s="600"/>
      <c r="PSZ267" s="600"/>
      <c r="PTA267" s="600"/>
      <c r="PTB267" s="600"/>
      <c r="PTC267" s="600"/>
      <c r="PTD267" s="600"/>
      <c r="PTE267" s="600"/>
      <c r="PTF267" s="600"/>
      <c r="PTG267" s="600"/>
      <c r="PTH267" s="600"/>
      <c r="PTI267" s="600"/>
      <c r="PTJ267" s="600"/>
      <c r="PTK267" s="600"/>
      <c r="PTL267" s="600"/>
      <c r="PTM267" s="600"/>
      <c r="PTN267" s="600"/>
      <c r="PTO267" s="600"/>
      <c r="PTP267" s="600"/>
      <c r="PTQ267" s="600"/>
      <c r="PTR267" s="600"/>
      <c r="PTS267" s="600"/>
      <c r="PTT267" s="600"/>
      <c r="PTU267" s="600"/>
      <c r="PTV267" s="600"/>
      <c r="PTW267" s="600"/>
      <c r="PTX267" s="600"/>
      <c r="PTY267" s="600"/>
      <c r="PTZ267" s="600"/>
      <c r="PUA267" s="600"/>
      <c r="PUB267" s="600"/>
      <c r="PUC267" s="600"/>
      <c r="PUD267" s="600"/>
      <c r="PUE267" s="600"/>
      <c r="PUF267" s="600"/>
      <c r="PUG267" s="600"/>
      <c r="PUH267" s="600"/>
      <c r="PUI267" s="600"/>
      <c r="PUJ267" s="600"/>
      <c r="PUK267" s="600"/>
      <c r="PUL267" s="600"/>
      <c r="PUM267" s="600"/>
      <c r="PUN267" s="600"/>
      <c r="PUO267" s="600"/>
      <c r="PUP267" s="600"/>
      <c r="PUQ267" s="600"/>
      <c r="PUR267" s="600"/>
      <c r="PUS267" s="600"/>
      <c r="PUT267" s="600"/>
      <c r="PUU267" s="600"/>
      <c r="PUV267" s="600"/>
      <c r="PUW267" s="600"/>
      <c r="PUX267" s="600"/>
      <c r="PUY267" s="600"/>
      <c r="PUZ267" s="600"/>
      <c r="PVA267" s="600"/>
      <c r="PVB267" s="600"/>
      <c r="PVC267" s="600"/>
      <c r="PVD267" s="600"/>
      <c r="PVE267" s="600"/>
      <c r="PVF267" s="600"/>
      <c r="PVG267" s="600"/>
      <c r="PVH267" s="600"/>
      <c r="PVI267" s="600"/>
      <c r="PVJ267" s="600"/>
      <c r="PVK267" s="600"/>
      <c r="PVL267" s="600"/>
      <c r="PVM267" s="600"/>
      <c r="PVN267" s="600"/>
      <c r="PVO267" s="600"/>
      <c r="PVP267" s="600"/>
      <c r="PVQ267" s="600"/>
      <c r="PVR267" s="600"/>
      <c r="PVS267" s="600"/>
      <c r="PVT267" s="600"/>
      <c r="PVU267" s="600"/>
      <c r="PVV267" s="600"/>
      <c r="PVW267" s="600"/>
      <c r="PVX267" s="600"/>
      <c r="PVY267" s="600"/>
      <c r="PVZ267" s="600"/>
      <c r="PWA267" s="600"/>
      <c r="PWB267" s="600"/>
      <c r="PWC267" s="600"/>
      <c r="PWD267" s="600"/>
      <c r="PWE267" s="600"/>
      <c r="PWF267" s="600"/>
      <c r="PWG267" s="600"/>
      <c r="PWH267" s="600"/>
      <c r="PWI267" s="600"/>
      <c r="PWJ267" s="600"/>
      <c r="PWK267" s="600"/>
      <c r="PWL267" s="600"/>
      <c r="PWM267" s="600"/>
      <c r="PWN267" s="600"/>
      <c r="PWO267" s="600"/>
      <c r="PWP267" s="600"/>
      <c r="PWQ267" s="600"/>
      <c r="PWR267" s="600"/>
      <c r="PWS267" s="600"/>
      <c r="PWT267" s="600"/>
      <c r="PWU267" s="600"/>
      <c r="PWV267" s="600"/>
      <c r="PWW267" s="600"/>
      <c r="PWX267" s="600"/>
      <c r="PWY267" s="600"/>
      <c r="PWZ267" s="600"/>
      <c r="PXA267" s="600"/>
      <c r="PXB267" s="600"/>
      <c r="PXC267" s="600"/>
      <c r="PXD267" s="600"/>
      <c r="PXE267" s="600"/>
      <c r="PXF267" s="600"/>
      <c r="PXG267" s="600"/>
      <c r="PXH267" s="600"/>
      <c r="PXI267" s="600"/>
      <c r="PXJ267" s="600"/>
      <c r="PXK267" s="600"/>
      <c r="PXL267" s="600"/>
      <c r="PXM267" s="600"/>
      <c r="PXN267" s="600"/>
      <c r="PXO267" s="600"/>
      <c r="PXP267" s="600"/>
      <c r="PXQ267" s="600"/>
      <c r="PXR267" s="600"/>
      <c r="PXS267" s="600"/>
      <c r="PXT267" s="600"/>
      <c r="PXU267" s="600"/>
      <c r="PXV267" s="600"/>
      <c r="PXW267" s="600"/>
      <c r="PXX267" s="600"/>
      <c r="PXY267" s="600"/>
      <c r="PXZ267" s="600"/>
      <c r="PYA267" s="600"/>
      <c r="PYB267" s="600"/>
      <c r="PYC267" s="600"/>
      <c r="PYD267" s="600"/>
      <c r="PYE267" s="600"/>
      <c r="PYF267" s="600"/>
      <c r="PYG267" s="600"/>
      <c r="PYH267" s="600"/>
      <c r="PYI267" s="600"/>
      <c r="PYJ267" s="600"/>
      <c r="PYK267" s="600"/>
      <c r="PYL267" s="600"/>
      <c r="PYM267" s="600"/>
      <c r="PYN267" s="600"/>
      <c r="PYO267" s="600"/>
      <c r="PYP267" s="600"/>
      <c r="PYQ267" s="600"/>
      <c r="PYR267" s="600"/>
      <c r="PYS267" s="600"/>
      <c r="PYT267" s="600"/>
      <c r="PYU267" s="600"/>
      <c r="PYV267" s="600"/>
      <c r="PYW267" s="600"/>
      <c r="PYX267" s="600"/>
      <c r="PYY267" s="600"/>
      <c r="PYZ267" s="600"/>
      <c r="PZA267" s="600"/>
      <c r="PZB267" s="600"/>
      <c r="PZC267" s="600"/>
      <c r="PZD267" s="600"/>
      <c r="PZE267" s="600"/>
      <c r="PZF267" s="600"/>
      <c r="PZG267" s="600"/>
      <c r="PZH267" s="600"/>
      <c r="PZI267" s="600"/>
      <c r="PZJ267" s="600"/>
      <c r="PZK267" s="600"/>
      <c r="PZL267" s="600"/>
      <c r="PZM267" s="600"/>
      <c r="PZN267" s="600"/>
      <c r="PZO267" s="600"/>
      <c r="PZP267" s="600"/>
      <c r="PZQ267" s="600"/>
      <c r="PZR267" s="600"/>
      <c r="PZS267" s="600"/>
      <c r="PZT267" s="600"/>
      <c r="PZU267" s="600"/>
      <c r="PZV267" s="600"/>
      <c r="PZW267" s="600"/>
      <c r="PZX267" s="600"/>
      <c r="PZY267" s="600"/>
      <c r="PZZ267" s="600"/>
      <c r="QAA267" s="600"/>
      <c r="QAB267" s="600"/>
      <c r="QAC267" s="600"/>
      <c r="QAD267" s="600"/>
      <c r="QAE267" s="600"/>
      <c r="QAF267" s="600"/>
      <c r="QAG267" s="600"/>
      <c r="QAH267" s="600"/>
      <c r="QAI267" s="600"/>
      <c r="QAJ267" s="600"/>
      <c r="QAK267" s="600"/>
      <c r="QAL267" s="600"/>
      <c r="QAM267" s="600"/>
      <c r="QAN267" s="600"/>
      <c r="QAO267" s="600"/>
      <c r="QAP267" s="600"/>
      <c r="QAQ267" s="600"/>
      <c r="QAR267" s="600"/>
      <c r="QAS267" s="600"/>
      <c r="QAT267" s="600"/>
      <c r="QAU267" s="600"/>
      <c r="QAV267" s="600"/>
      <c r="QAW267" s="600"/>
      <c r="QAX267" s="600"/>
      <c r="QAY267" s="600"/>
      <c r="QAZ267" s="600"/>
      <c r="QBA267" s="600"/>
      <c r="QBB267" s="600"/>
      <c r="QBC267" s="600"/>
      <c r="QBD267" s="600"/>
      <c r="QBE267" s="600"/>
      <c r="QBF267" s="600"/>
      <c r="QBG267" s="600"/>
      <c r="QBH267" s="600"/>
      <c r="QBI267" s="600"/>
      <c r="QBJ267" s="600"/>
      <c r="QBK267" s="600"/>
      <c r="QBL267" s="600"/>
      <c r="QBM267" s="600"/>
      <c r="QBN267" s="600"/>
      <c r="QBO267" s="600"/>
      <c r="QBP267" s="600"/>
      <c r="QBQ267" s="600"/>
      <c r="QBR267" s="600"/>
      <c r="QBS267" s="600"/>
      <c r="QBT267" s="600"/>
      <c r="QBU267" s="600"/>
      <c r="QBV267" s="600"/>
      <c r="QBW267" s="600"/>
      <c r="QBX267" s="600"/>
      <c r="QBY267" s="600"/>
      <c r="QBZ267" s="600"/>
      <c r="QCA267" s="600"/>
      <c r="QCB267" s="600"/>
      <c r="QCC267" s="600"/>
      <c r="QCD267" s="600"/>
      <c r="QCE267" s="600"/>
      <c r="QCF267" s="600"/>
      <c r="QCG267" s="600"/>
      <c r="QCH267" s="600"/>
      <c r="QCI267" s="600"/>
      <c r="QCJ267" s="600"/>
      <c r="QCK267" s="600"/>
      <c r="QCL267" s="600"/>
      <c r="QCM267" s="600"/>
      <c r="QCN267" s="600"/>
      <c r="QCO267" s="600"/>
      <c r="QCP267" s="600"/>
      <c r="QCQ267" s="600"/>
      <c r="QCR267" s="600"/>
      <c r="QCS267" s="600"/>
      <c r="QCT267" s="600"/>
      <c r="QCU267" s="600"/>
      <c r="QCV267" s="600"/>
      <c r="QCW267" s="600"/>
      <c r="QCX267" s="600"/>
      <c r="QCY267" s="600"/>
      <c r="QCZ267" s="600"/>
      <c r="QDA267" s="600"/>
      <c r="QDB267" s="600"/>
      <c r="QDC267" s="600"/>
      <c r="QDD267" s="600"/>
      <c r="QDE267" s="600"/>
      <c r="QDF267" s="600"/>
      <c r="QDG267" s="600"/>
      <c r="QDH267" s="600"/>
      <c r="QDI267" s="600"/>
      <c r="QDJ267" s="600"/>
      <c r="QDK267" s="600"/>
      <c r="QDL267" s="600"/>
      <c r="QDM267" s="600"/>
      <c r="QDN267" s="600"/>
      <c r="QDO267" s="600"/>
      <c r="QDP267" s="600"/>
      <c r="QDQ267" s="600"/>
      <c r="QDR267" s="600"/>
      <c r="QDS267" s="600"/>
      <c r="QDT267" s="600"/>
      <c r="QDU267" s="600"/>
      <c r="QDV267" s="600"/>
      <c r="QDW267" s="600"/>
      <c r="QDX267" s="600"/>
      <c r="QDY267" s="600"/>
      <c r="QDZ267" s="600"/>
      <c r="QEA267" s="600"/>
      <c r="QEB267" s="600"/>
      <c r="QEC267" s="600"/>
      <c r="QED267" s="600"/>
      <c r="QEE267" s="600"/>
      <c r="QEF267" s="600"/>
      <c r="QEG267" s="600"/>
      <c r="QEH267" s="600"/>
      <c r="QEI267" s="600"/>
      <c r="QEJ267" s="600"/>
      <c r="QEK267" s="600"/>
      <c r="QEL267" s="600"/>
      <c r="QEM267" s="600"/>
      <c r="QEN267" s="600"/>
      <c r="QEO267" s="600"/>
      <c r="QEP267" s="600"/>
      <c r="QEQ267" s="600"/>
      <c r="QER267" s="600"/>
      <c r="QES267" s="600"/>
      <c r="QET267" s="600"/>
      <c r="QEU267" s="600"/>
      <c r="QEV267" s="600"/>
      <c r="QEW267" s="600"/>
      <c r="QEX267" s="600"/>
      <c r="QEY267" s="600"/>
      <c r="QEZ267" s="600"/>
      <c r="QFA267" s="600"/>
      <c r="QFB267" s="600"/>
      <c r="QFC267" s="600"/>
      <c r="QFD267" s="600"/>
      <c r="QFE267" s="600"/>
      <c r="QFF267" s="600"/>
      <c r="QFG267" s="600"/>
      <c r="QFH267" s="600"/>
      <c r="QFI267" s="600"/>
      <c r="QFJ267" s="600"/>
      <c r="QFK267" s="600"/>
      <c r="QFL267" s="600"/>
      <c r="QFM267" s="600"/>
      <c r="QFN267" s="600"/>
      <c r="QFO267" s="600"/>
      <c r="QFP267" s="600"/>
      <c r="QFQ267" s="600"/>
      <c r="QFR267" s="600"/>
      <c r="QFS267" s="600"/>
      <c r="QFT267" s="600"/>
      <c r="QFU267" s="600"/>
      <c r="QFV267" s="600"/>
      <c r="QFW267" s="600"/>
      <c r="QFX267" s="600"/>
      <c r="QFY267" s="600"/>
      <c r="QFZ267" s="600"/>
      <c r="QGA267" s="600"/>
      <c r="QGB267" s="600"/>
      <c r="QGC267" s="600"/>
      <c r="QGD267" s="600"/>
      <c r="QGE267" s="600"/>
      <c r="QGF267" s="600"/>
      <c r="QGG267" s="600"/>
      <c r="QGH267" s="600"/>
      <c r="QGI267" s="600"/>
      <c r="QGJ267" s="600"/>
      <c r="QGK267" s="600"/>
      <c r="QGL267" s="600"/>
      <c r="QGM267" s="600"/>
      <c r="QGN267" s="600"/>
      <c r="QGO267" s="600"/>
      <c r="QGP267" s="600"/>
      <c r="QGQ267" s="600"/>
      <c r="QGR267" s="600"/>
      <c r="QGS267" s="600"/>
      <c r="QGT267" s="600"/>
      <c r="QGU267" s="600"/>
      <c r="QGV267" s="600"/>
      <c r="QGW267" s="600"/>
      <c r="QGX267" s="600"/>
      <c r="QGY267" s="600"/>
      <c r="QGZ267" s="600"/>
      <c r="QHA267" s="600"/>
      <c r="QHB267" s="600"/>
      <c r="QHC267" s="600"/>
      <c r="QHD267" s="600"/>
      <c r="QHE267" s="600"/>
      <c r="QHF267" s="600"/>
      <c r="QHG267" s="600"/>
      <c r="QHH267" s="600"/>
      <c r="QHI267" s="600"/>
      <c r="QHJ267" s="600"/>
      <c r="QHK267" s="600"/>
      <c r="QHL267" s="600"/>
      <c r="QHM267" s="600"/>
      <c r="QHN267" s="600"/>
      <c r="QHO267" s="600"/>
      <c r="QHP267" s="600"/>
      <c r="QHQ267" s="600"/>
      <c r="QHR267" s="600"/>
      <c r="QHS267" s="600"/>
      <c r="QHT267" s="600"/>
      <c r="QHU267" s="600"/>
      <c r="QHV267" s="600"/>
      <c r="QHW267" s="600"/>
      <c r="QHX267" s="600"/>
      <c r="QHY267" s="600"/>
      <c r="QHZ267" s="600"/>
      <c r="QIA267" s="600"/>
      <c r="QIB267" s="600"/>
      <c r="QIC267" s="600"/>
      <c r="QID267" s="600"/>
      <c r="QIE267" s="600"/>
      <c r="QIF267" s="600"/>
      <c r="QIG267" s="600"/>
      <c r="QIH267" s="600"/>
      <c r="QII267" s="600"/>
      <c r="QIJ267" s="600"/>
      <c r="QIK267" s="600"/>
      <c r="QIL267" s="600"/>
      <c r="QIM267" s="600"/>
      <c r="QIN267" s="600"/>
      <c r="QIO267" s="600"/>
      <c r="QIP267" s="600"/>
      <c r="QIQ267" s="600"/>
      <c r="QIR267" s="600"/>
      <c r="QIS267" s="600"/>
      <c r="QIT267" s="600"/>
      <c r="QIU267" s="600"/>
      <c r="QIV267" s="600"/>
      <c r="QIW267" s="600"/>
      <c r="QIX267" s="600"/>
      <c r="QIY267" s="600"/>
      <c r="QIZ267" s="600"/>
      <c r="QJA267" s="600"/>
      <c r="QJB267" s="600"/>
      <c r="QJC267" s="600"/>
      <c r="QJD267" s="600"/>
      <c r="QJE267" s="600"/>
      <c r="QJF267" s="600"/>
      <c r="QJG267" s="600"/>
      <c r="QJH267" s="600"/>
      <c r="QJI267" s="600"/>
      <c r="QJJ267" s="600"/>
      <c r="QJK267" s="600"/>
      <c r="QJL267" s="600"/>
      <c r="QJM267" s="600"/>
      <c r="QJN267" s="600"/>
      <c r="QJO267" s="600"/>
      <c r="QJP267" s="600"/>
      <c r="QJQ267" s="600"/>
      <c r="QJR267" s="600"/>
      <c r="QJS267" s="600"/>
      <c r="QJT267" s="600"/>
      <c r="QJU267" s="600"/>
      <c r="QJV267" s="600"/>
      <c r="QJW267" s="600"/>
      <c r="QJX267" s="600"/>
      <c r="QJY267" s="600"/>
      <c r="QJZ267" s="600"/>
      <c r="QKA267" s="600"/>
      <c r="QKB267" s="600"/>
      <c r="QKC267" s="600"/>
      <c r="QKD267" s="600"/>
      <c r="QKE267" s="600"/>
      <c r="QKF267" s="600"/>
      <c r="QKG267" s="600"/>
      <c r="QKH267" s="600"/>
      <c r="QKI267" s="600"/>
      <c r="QKJ267" s="600"/>
      <c r="QKK267" s="600"/>
      <c r="QKL267" s="600"/>
      <c r="QKM267" s="600"/>
      <c r="QKN267" s="600"/>
      <c r="QKO267" s="600"/>
      <c r="QKP267" s="600"/>
      <c r="QKQ267" s="600"/>
      <c r="QKR267" s="600"/>
      <c r="QKS267" s="600"/>
      <c r="QKT267" s="600"/>
      <c r="QKU267" s="600"/>
      <c r="QKV267" s="600"/>
      <c r="QKW267" s="600"/>
      <c r="QKX267" s="600"/>
      <c r="QKY267" s="600"/>
      <c r="QKZ267" s="600"/>
      <c r="QLA267" s="600"/>
      <c r="QLB267" s="600"/>
      <c r="QLC267" s="600"/>
      <c r="QLD267" s="600"/>
      <c r="QLE267" s="600"/>
      <c r="QLF267" s="600"/>
      <c r="QLG267" s="600"/>
      <c r="QLH267" s="600"/>
      <c r="QLI267" s="600"/>
      <c r="QLJ267" s="600"/>
      <c r="QLK267" s="600"/>
      <c r="QLL267" s="600"/>
      <c r="QLM267" s="600"/>
      <c r="QLN267" s="600"/>
      <c r="QLO267" s="600"/>
      <c r="QLP267" s="600"/>
      <c r="QLQ267" s="600"/>
      <c r="QLR267" s="600"/>
      <c r="QLS267" s="600"/>
      <c r="QLT267" s="600"/>
      <c r="QLU267" s="600"/>
      <c r="QLV267" s="600"/>
      <c r="QLW267" s="600"/>
      <c r="QLX267" s="600"/>
      <c r="QLY267" s="600"/>
      <c r="QLZ267" s="600"/>
      <c r="QMA267" s="600"/>
      <c r="QMB267" s="600"/>
      <c r="QMC267" s="600"/>
      <c r="QMD267" s="600"/>
      <c r="QME267" s="600"/>
      <c r="QMF267" s="600"/>
      <c r="QMG267" s="600"/>
      <c r="QMH267" s="600"/>
      <c r="QMI267" s="600"/>
      <c r="QMJ267" s="600"/>
      <c r="QMK267" s="600"/>
      <c r="QML267" s="600"/>
      <c r="QMM267" s="600"/>
      <c r="QMN267" s="600"/>
      <c r="QMO267" s="600"/>
      <c r="QMP267" s="600"/>
      <c r="QMQ267" s="600"/>
      <c r="QMR267" s="600"/>
      <c r="QMS267" s="600"/>
      <c r="QMT267" s="600"/>
      <c r="QMU267" s="600"/>
      <c r="QMV267" s="600"/>
      <c r="QMW267" s="600"/>
      <c r="QMX267" s="600"/>
      <c r="QMY267" s="600"/>
      <c r="QMZ267" s="600"/>
      <c r="QNA267" s="600"/>
      <c r="QNB267" s="600"/>
      <c r="QNC267" s="600"/>
      <c r="QND267" s="600"/>
      <c r="QNE267" s="600"/>
      <c r="QNF267" s="600"/>
      <c r="QNG267" s="600"/>
      <c r="QNH267" s="600"/>
      <c r="QNI267" s="600"/>
      <c r="QNJ267" s="600"/>
      <c r="QNK267" s="600"/>
      <c r="QNL267" s="600"/>
      <c r="QNM267" s="600"/>
      <c r="QNN267" s="600"/>
      <c r="QNO267" s="600"/>
      <c r="QNP267" s="600"/>
      <c r="QNQ267" s="600"/>
      <c r="QNR267" s="600"/>
      <c r="QNS267" s="600"/>
      <c r="QNT267" s="600"/>
      <c r="QNU267" s="600"/>
      <c r="QNV267" s="600"/>
      <c r="QNW267" s="600"/>
      <c r="QNX267" s="600"/>
      <c r="QNY267" s="600"/>
      <c r="QNZ267" s="600"/>
      <c r="QOA267" s="600"/>
      <c r="QOB267" s="600"/>
      <c r="QOC267" s="600"/>
      <c r="QOD267" s="600"/>
      <c r="QOE267" s="600"/>
      <c r="QOF267" s="600"/>
      <c r="QOG267" s="600"/>
      <c r="QOH267" s="600"/>
      <c r="QOI267" s="600"/>
      <c r="QOJ267" s="600"/>
      <c r="QOK267" s="600"/>
      <c r="QOL267" s="600"/>
      <c r="QOM267" s="600"/>
      <c r="QON267" s="600"/>
      <c r="QOO267" s="600"/>
      <c r="QOP267" s="600"/>
      <c r="QOQ267" s="600"/>
      <c r="QOR267" s="600"/>
      <c r="QOS267" s="600"/>
      <c r="QOT267" s="600"/>
      <c r="QOU267" s="600"/>
      <c r="QOV267" s="600"/>
      <c r="QOW267" s="600"/>
      <c r="QOX267" s="600"/>
      <c r="QOY267" s="600"/>
      <c r="QOZ267" s="600"/>
      <c r="QPA267" s="600"/>
      <c r="QPB267" s="600"/>
      <c r="QPC267" s="600"/>
      <c r="QPD267" s="600"/>
      <c r="QPE267" s="600"/>
      <c r="QPF267" s="600"/>
      <c r="QPG267" s="600"/>
      <c r="QPH267" s="600"/>
      <c r="QPI267" s="600"/>
      <c r="QPJ267" s="600"/>
      <c r="QPK267" s="600"/>
      <c r="QPL267" s="600"/>
      <c r="QPM267" s="600"/>
      <c r="QPN267" s="600"/>
      <c r="QPO267" s="600"/>
      <c r="QPP267" s="600"/>
      <c r="QPQ267" s="600"/>
      <c r="QPR267" s="600"/>
      <c r="QPS267" s="600"/>
      <c r="QPT267" s="600"/>
      <c r="QPU267" s="600"/>
      <c r="QPV267" s="600"/>
      <c r="QPW267" s="600"/>
      <c r="QPX267" s="600"/>
      <c r="QPY267" s="600"/>
      <c r="QPZ267" s="600"/>
      <c r="QQA267" s="600"/>
      <c r="QQB267" s="600"/>
      <c r="QQC267" s="600"/>
      <c r="QQD267" s="600"/>
      <c r="QQE267" s="600"/>
      <c r="QQF267" s="600"/>
      <c r="QQG267" s="600"/>
      <c r="QQH267" s="600"/>
      <c r="QQI267" s="600"/>
      <c r="QQJ267" s="600"/>
      <c r="QQK267" s="600"/>
      <c r="QQL267" s="600"/>
      <c r="QQM267" s="600"/>
      <c r="QQN267" s="600"/>
      <c r="QQO267" s="600"/>
      <c r="QQP267" s="600"/>
      <c r="QQQ267" s="600"/>
      <c r="QQR267" s="600"/>
      <c r="QQS267" s="600"/>
      <c r="QQT267" s="600"/>
      <c r="QQU267" s="600"/>
      <c r="QQV267" s="600"/>
      <c r="QQW267" s="600"/>
      <c r="QQX267" s="600"/>
      <c r="QQY267" s="600"/>
      <c r="QQZ267" s="600"/>
      <c r="QRA267" s="600"/>
      <c r="QRB267" s="600"/>
      <c r="QRC267" s="600"/>
      <c r="QRD267" s="600"/>
      <c r="QRE267" s="600"/>
      <c r="QRF267" s="600"/>
      <c r="QRG267" s="600"/>
      <c r="QRH267" s="600"/>
      <c r="QRI267" s="600"/>
      <c r="QRJ267" s="600"/>
      <c r="QRK267" s="600"/>
      <c r="QRL267" s="600"/>
      <c r="QRM267" s="600"/>
      <c r="QRN267" s="600"/>
      <c r="QRO267" s="600"/>
      <c r="QRP267" s="600"/>
      <c r="QRQ267" s="600"/>
      <c r="QRR267" s="600"/>
      <c r="QRS267" s="600"/>
      <c r="QRT267" s="600"/>
      <c r="QRU267" s="600"/>
      <c r="QRV267" s="600"/>
      <c r="QRW267" s="600"/>
      <c r="QRX267" s="600"/>
      <c r="QRY267" s="600"/>
      <c r="QRZ267" s="600"/>
      <c r="QSA267" s="600"/>
      <c r="QSB267" s="600"/>
      <c r="QSC267" s="600"/>
      <c r="QSD267" s="600"/>
      <c r="QSE267" s="600"/>
      <c r="QSF267" s="600"/>
      <c r="QSG267" s="600"/>
      <c r="QSH267" s="600"/>
      <c r="QSI267" s="600"/>
      <c r="QSJ267" s="600"/>
      <c r="QSK267" s="600"/>
      <c r="QSL267" s="600"/>
      <c r="QSM267" s="600"/>
      <c r="QSN267" s="600"/>
      <c r="QSO267" s="600"/>
      <c r="QSP267" s="600"/>
      <c r="QSQ267" s="600"/>
      <c r="QSR267" s="600"/>
      <c r="QSS267" s="600"/>
      <c r="QST267" s="600"/>
      <c r="QSU267" s="600"/>
      <c r="QSV267" s="600"/>
      <c r="QSW267" s="600"/>
      <c r="QSX267" s="600"/>
      <c r="QSY267" s="600"/>
      <c r="QSZ267" s="600"/>
      <c r="QTA267" s="600"/>
      <c r="QTB267" s="600"/>
      <c r="QTC267" s="600"/>
      <c r="QTD267" s="600"/>
      <c r="QTE267" s="600"/>
      <c r="QTF267" s="600"/>
      <c r="QTG267" s="600"/>
      <c r="QTH267" s="600"/>
      <c r="QTI267" s="600"/>
      <c r="QTJ267" s="600"/>
      <c r="QTK267" s="600"/>
      <c r="QTL267" s="600"/>
      <c r="QTM267" s="600"/>
      <c r="QTN267" s="600"/>
      <c r="QTO267" s="600"/>
      <c r="QTP267" s="600"/>
      <c r="QTQ267" s="600"/>
      <c r="QTR267" s="600"/>
      <c r="QTS267" s="600"/>
      <c r="QTT267" s="600"/>
      <c r="QTU267" s="600"/>
      <c r="QTV267" s="600"/>
      <c r="QTW267" s="600"/>
      <c r="QTX267" s="600"/>
      <c r="QTY267" s="600"/>
      <c r="QTZ267" s="600"/>
      <c r="QUA267" s="600"/>
      <c r="QUB267" s="600"/>
      <c r="QUC267" s="600"/>
      <c r="QUD267" s="600"/>
      <c r="QUE267" s="600"/>
      <c r="QUF267" s="600"/>
      <c r="QUG267" s="600"/>
      <c r="QUH267" s="600"/>
      <c r="QUI267" s="600"/>
      <c r="QUJ267" s="600"/>
      <c r="QUK267" s="600"/>
      <c r="QUL267" s="600"/>
      <c r="QUM267" s="600"/>
      <c r="QUN267" s="600"/>
      <c r="QUO267" s="600"/>
      <c r="QUP267" s="600"/>
      <c r="QUQ267" s="600"/>
      <c r="QUR267" s="600"/>
      <c r="QUS267" s="600"/>
      <c r="QUT267" s="600"/>
      <c r="QUU267" s="600"/>
      <c r="QUV267" s="600"/>
      <c r="QUW267" s="600"/>
      <c r="QUX267" s="600"/>
      <c r="QUY267" s="600"/>
      <c r="QUZ267" s="600"/>
      <c r="QVA267" s="600"/>
      <c r="QVB267" s="600"/>
      <c r="QVC267" s="600"/>
      <c r="QVD267" s="600"/>
      <c r="QVE267" s="600"/>
      <c r="QVF267" s="600"/>
      <c r="QVG267" s="600"/>
      <c r="QVH267" s="600"/>
      <c r="QVI267" s="600"/>
      <c r="QVJ267" s="600"/>
      <c r="QVK267" s="600"/>
      <c r="QVL267" s="600"/>
      <c r="QVM267" s="600"/>
      <c r="QVN267" s="600"/>
      <c r="QVO267" s="600"/>
      <c r="QVP267" s="600"/>
      <c r="QVQ267" s="600"/>
      <c r="QVR267" s="600"/>
      <c r="QVS267" s="600"/>
      <c r="QVT267" s="600"/>
      <c r="QVU267" s="600"/>
      <c r="QVV267" s="600"/>
      <c r="QVW267" s="600"/>
      <c r="QVX267" s="600"/>
      <c r="QVY267" s="600"/>
      <c r="QVZ267" s="600"/>
      <c r="QWA267" s="600"/>
      <c r="QWB267" s="600"/>
      <c r="QWC267" s="600"/>
      <c r="QWD267" s="600"/>
      <c r="QWE267" s="600"/>
      <c r="QWF267" s="600"/>
      <c r="QWG267" s="600"/>
      <c r="QWH267" s="600"/>
      <c r="QWI267" s="600"/>
      <c r="QWJ267" s="600"/>
      <c r="QWK267" s="600"/>
      <c r="QWL267" s="600"/>
      <c r="QWM267" s="600"/>
      <c r="QWN267" s="600"/>
      <c r="QWO267" s="600"/>
      <c r="QWP267" s="600"/>
      <c r="QWQ267" s="600"/>
      <c r="QWR267" s="600"/>
      <c r="QWS267" s="600"/>
      <c r="QWT267" s="600"/>
      <c r="QWU267" s="600"/>
      <c r="QWV267" s="600"/>
      <c r="QWW267" s="600"/>
      <c r="QWX267" s="600"/>
      <c r="QWY267" s="600"/>
      <c r="QWZ267" s="600"/>
      <c r="QXA267" s="600"/>
      <c r="QXB267" s="600"/>
      <c r="QXC267" s="600"/>
      <c r="QXD267" s="600"/>
      <c r="QXE267" s="600"/>
      <c r="QXF267" s="600"/>
      <c r="QXG267" s="600"/>
      <c r="QXH267" s="600"/>
      <c r="QXI267" s="600"/>
      <c r="QXJ267" s="600"/>
      <c r="QXK267" s="600"/>
      <c r="QXL267" s="600"/>
      <c r="QXM267" s="600"/>
      <c r="QXN267" s="600"/>
      <c r="QXO267" s="600"/>
      <c r="QXP267" s="600"/>
      <c r="QXQ267" s="600"/>
      <c r="QXR267" s="600"/>
      <c r="QXS267" s="600"/>
      <c r="QXT267" s="600"/>
      <c r="QXU267" s="600"/>
      <c r="QXV267" s="600"/>
      <c r="QXW267" s="600"/>
      <c r="QXX267" s="600"/>
      <c r="QXY267" s="600"/>
      <c r="QXZ267" s="600"/>
      <c r="QYA267" s="600"/>
      <c r="QYB267" s="600"/>
      <c r="QYC267" s="600"/>
      <c r="QYD267" s="600"/>
      <c r="QYE267" s="600"/>
      <c r="QYF267" s="600"/>
      <c r="QYG267" s="600"/>
      <c r="QYH267" s="600"/>
      <c r="QYI267" s="600"/>
      <c r="QYJ267" s="600"/>
      <c r="QYK267" s="600"/>
      <c r="QYL267" s="600"/>
      <c r="QYM267" s="600"/>
      <c r="QYN267" s="600"/>
      <c r="QYO267" s="600"/>
      <c r="QYP267" s="600"/>
      <c r="QYQ267" s="600"/>
      <c r="QYR267" s="600"/>
      <c r="QYS267" s="600"/>
      <c r="QYT267" s="600"/>
      <c r="QYU267" s="600"/>
      <c r="QYV267" s="600"/>
      <c r="QYW267" s="600"/>
      <c r="QYX267" s="600"/>
      <c r="QYY267" s="600"/>
      <c r="QYZ267" s="600"/>
      <c r="QZA267" s="600"/>
      <c r="QZB267" s="600"/>
      <c r="QZC267" s="600"/>
      <c r="QZD267" s="600"/>
      <c r="QZE267" s="600"/>
      <c r="QZF267" s="600"/>
      <c r="QZG267" s="600"/>
      <c r="QZH267" s="600"/>
      <c r="QZI267" s="600"/>
      <c r="QZJ267" s="600"/>
      <c r="QZK267" s="600"/>
      <c r="QZL267" s="600"/>
      <c r="QZM267" s="600"/>
      <c r="QZN267" s="600"/>
      <c r="QZO267" s="600"/>
      <c r="QZP267" s="600"/>
      <c r="QZQ267" s="600"/>
      <c r="QZR267" s="600"/>
      <c r="QZS267" s="600"/>
      <c r="QZT267" s="600"/>
      <c r="QZU267" s="600"/>
      <c r="QZV267" s="600"/>
      <c r="QZW267" s="600"/>
      <c r="QZX267" s="600"/>
      <c r="QZY267" s="600"/>
      <c r="QZZ267" s="600"/>
      <c r="RAA267" s="600"/>
      <c r="RAB267" s="600"/>
      <c r="RAC267" s="600"/>
      <c r="RAD267" s="600"/>
      <c r="RAE267" s="600"/>
      <c r="RAF267" s="600"/>
      <c r="RAG267" s="600"/>
      <c r="RAH267" s="600"/>
      <c r="RAI267" s="600"/>
      <c r="RAJ267" s="600"/>
      <c r="RAK267" s="600"/>
      <c r="RAL267" s="600"/>
      <c r="RAM267" s="600"/>
      <c r="RAN267" s="600"/>
      <c r="RAO267" s="600"/>
      <c r="RAP267" s="600"/>
      <c r="RAQ267" s="600"/>
      <c r="RAR267" s="600"/>
      <c r="RAS267" s="600"/>
      <c r="RAT267" s="600"/>
      <c r="RAU267" s="600"/>
      <c r="RAV267" s="600"/>
      <c r="RAW267" s="600"/>
      <c r="RAX267" s="600"/>
      <c r="RAY267" s="600"/>
      <c r="RAZ267" s="600"/>
      <c r="RBA267" s="600"/>
      <c r="RBB267" s="600"/>
      <c r="RBC267" s="600"/>
      <c r="RBD267" s="600"/>
      <c r="RBE267" s="600"/>
      <c r="RBF267" s="600"/>
      <c r="RBG267" s="600"/>
      <c r="RBH267" s="600"/>
      <c r="RBI267" s="600"/>
      <c r="RBJ267" s="600"/>
      <c r="RBK267" s="600"/>
      <c r="RBL267" s="600"/>
      <c r="RBM267" s="600"/>
      <c r="RBN267" s="600"/>
      <c r="RBO267" s="600"/>
      <c r="RBP267" s="600"/>
      <c r="RBQ267" s="600"/>
      <c r="RBR267" s="600"/>
      <c r="RBS267" s="600"/>
      <c r="RBT267" s="600"/>
      <c r="RBU267" s="600"/>
      <c r="RBV267" s="600"/>
      <c r="RBW267" s="600"/>
      <c r="RBX267" s="600"/>
      <c r="RBY267" s="600"/>
      <c r="RBZ267" s="600"/>
      <c r="RCA267" s="600"/>
      <c r="RCB267" s="600"/>
      <c r="RCC267" s="600"/>
      <c r="RCD267" s="600"/>
      <c r="RCE267" s="600"/>
      <c r="RCF267" s="600"/>
      <c r="RCG267" s="600"/>
      <c r="RCH267" s="600"/>
      <c r="RCI267" s="600"/>
      <c r="RCJ267" s="600"/>
      <c r="RCK267" s="600"/>
      <c r="RCL267" s="600"/>
      <c r="RCM267" s="600"/>
      <c r="RCN267" s="600"/>
      <c r="RCO267" s="600"/>
      <c r="RCP267" s="600"/>
      <c r="RCQ267" s="600"/>
      <c r="RCR267" s="600"/>
      <c r="RCS267" s="600"/>
      <c r="RCT267" s="600"/>
      <c r="RCU267" s="600"/>
      <c r="RCV267" s="600"/>
      <c r="RCW267" s="600"/>
      <c r="RCX267" s="600"/>
      <c r="RCY267" s="600"/>
      <c r="RCZ267" s="600"/>
      <c r="RDA267" s="600"/>
      <c r="RDB267" s="600"/>
      <c r="RDC267" s="600"/>
      <c r="RDD267" s="600"/>
      <c r="RDE267" s="600"/>
      <c r="RDF267" s="600"/>
      <c r="RDG267" s="600"/>
      <c r="RDH267" s="600"/>
      <c r="RDI267" s="600"/>
      <c r="RDJ267" s="600"/>
      <c r="RDK267" s="600"/>
      <c r="RDL267" s="600"/>
      <c r="RDM267" s="600"/>
      <c r="RDN267" s="600"/>
      <c r="RDO267" s="600"/>
      <c r="RDP267" s="600"/>
      <c r="RDQ267" s="600"/>
      <c r="RDR267" s="600"/>
      <c r="RDS267" s="600"/>
      <c r="RDT267" s="600"/>
      <c r="RDU267" s="600"/>
      <c r="RDV267" s="600"/>
      <c r="RDW267" s="600"/>
      <c r="RDX267" s="600"/>
      <c r="RDY267" s="600"/>
      <c r="RDZ267" s="600"/>
      <c r="REA267" s="600"/>
      <c r="REB267" s="600"/>
      <c r="REC267" s="600"/>
      <c r="RED267" s="600"/>
      <c r="REE267" s="600"/>
      <c r="REF267" s="600"/>
      <c r="REG267" s="600"/>
      <c r="REH267" s="600"/>
      <c r="REI267" s="600"/>
      <c r="REJ267" s="600"/>
      <c r="REK267" s="600"/>
      <c r="REL267" s="600"/>
      <c r="REM267" s="600"/>
      <c r="REN267" s="600"/>
      <c r="REO267" s="600"/>
      <c r="REP267" s="600"/>
      <c r="REQ267" s="600"/>
      <c r="RER267" s="600"/>
      <c r="RES267" s="600"/>
      <c r="RET267" s="600"/>
      <c r="REU267" s="600"/>
      <c r="REV267" s="600"/>
      <c r="REW267" s="600"/>
      <c r="REX267" s="600"/>
      <c r="REY267" s="600"/>
      <c r="REZ267" s="600"/>
      <c r="RFA267" s="600"/>
      <c r="RFB267" s="600"/>
      <c r="RFC267" s="600"/>
      <c r="RFD267" s="600"/>
      <c r="RFE267" s="600"/>
      <c r="RFF267" s="600"/>
      <c r="RFG267" s="600"/>
      <c r="RFH267" s="600"/>
      <c r="RFI267" s="600"/>
      <c r="RFJ267" s="600"/>
      <c r="RFK267" s="600"/>
      <c r="RFL267" s="600"/>
      <c r="RFM267" s="600"/>
      <c r="RFN267" s="600"/>
      <c r="RFO267" s="600"/>
      <c r="RFP267" s="600"/>
      <c r="RFQ267" s="600"/>
      <c r="RFR267" s="600"/>
      <c r="RFS267" s="600"/>
      <c r="RFT267" s="600"/>
      <c r="RFU267" s="600"/>
      <c r="RFV267" s="600"/>
      <c r="RFW267" s="600"/>
      <c r="RFX267" s="600"/>
      <c r="RFY267" s="600"/>
      <c r="RFZ267" s="600"/>
      <c r="RGA267" s="600"/>
      <c r="RGB267" s="600"/>
      <c r="RGC267" s="600"/>
      <c r="RGD267" s="600"/>
      <c r="RGE267" s="600"/>
      <c r="RGF267" s="600"/>
      <c r="RGG267" s="600"/>
      <c r="RGH267" s="600"/>
      <c r="RGI267" s="600"/>
      <c r="RGJ267" s="600"/>
      <c r="RGK267" s="600"/>
      <c r="RGL267" s="600"/>
      <c r="RGM267" s="600"/>
      <c r="RGN267" s="600"/>
      <c r="RGO267" s="600"/>
      <c r="RGP267" s="600"/>
      <c r="RGQ267" s="600"/>
      <c r="RGR267" s="600"/>
      <c r="RGS267" s="600"/>
      <c r="RGT267" s="600"/>
      <c r="RGU267" s="600"/>
      <c r="RGV267" s="600"/>
      <c r="RGW267" s="600"/>
      <c r="RGX267" s="600"/>
      <c r="RGY267" s="600"/>
      <c r="RGZ267" s="600"/>
      <c r="RHA267" s="600"/>
      <c r="RHB267" s="600"/>
      <c r="RHC267" s="600"/>
      <c r="RHD267" s="600"/>
      <c r="RHE267" s="600"/>
      <c r="RHF267" s="600"/>
      <c r="RHG267" s="600"/>
      <c r="RHH267" s="600"/>
      <c r="RHI267" s="600"/>
      <c r="RHJ267" s="600"/>
      <c r="RHK267" s="600"/>
      <c r="RHL267" s="600"/>
      <c r="RHM267" s="600"/>
      <c r="RHN267" s="600"/>
      <c r="RHO267" s="600"/>
      <c r="RHP267" s="600"/>
      <c r="RHQ267" s="600"/>
      <c r="RHR267" s="600"/>
      <c r="RHS267" s="600"/>
      <c r="RHT267" s="600"/>
      <c r="RHU267" s="600"/>
      <c r="RHV267" s="600"/>
      <c r="RHW267" s="600"/>
      <c r="RHX267" s="600"/>
      <c r="RHY267" s="600"/>
      <c r="RHZ267" s="600"/>
      <c r="RIA267" s="600"/>
      <c r="RIB267" s="600"/>
      <c r="RIC267" s="600"/>
      <c r="RID267" s="600"/>
      <c r="RIE267" s="600"/>
      <c r="RIF267" s="600"/>
      <c r="RIG267" s="600"/>
      <c r="RIH267" s="600"/>
      <c r="RII267" s="600"/>
      <c r="RIJ267" s="600"/>
      <c r="RIK267" s="600"/>
      <c r="RIL267" s="600"/>
      <c r="RIM267" s="600"/>
      <c r="RIN267" s="600"/>
      <c r="RIO267" s="600"/>
      <c r="RIP267" s="600"/>
      <c r="RIQ267" s="600"/>
      <c r="RIR267" s="600"/>
      <c r="RIS267" s="600"/>
      <c r="RIT267" s="600"/>
      <c r="RIU267" s="600"/>
      <c r="RIV267" s="600"/>
      <c r="RIW267" s="600"/>
      <c r="RIX267" s="600"/>
      <c r="RIY267" s="600"/>
      <c r="RIZ267" s="600"/>
      <c r="RJA267" s="600"/>
      <c r="RJB267" s="600"/>
      <c r="RJC267" s="600"/>
      <c r="RJD267" s="600"/>
      <c r="RJE267" s="600"/>
      <c r="RJF267" s="600"/>
      <c r="RJG267" s="600"/>
      <c r="RJH267" s="600"/>
      <c r="RJI267" s="600"/>
      <c r="RJJ267" s="600"/>
      <c r="RJK267" s="600"/>
      <c r="RJL267" s="600"/>
      <c r="RJM267" s="600"/>
      <c r="RJN267" s="600"/>
      <c r="RJO267" s="600"/>
      <c r="RJP267" s="600"/>
      <c r="RJQ267" s="600"/>
      <c r="RJR267" s="600"/>
      <c r="RJS267" s="600"/>
      <c r="RJT267" s="600"/>
      <c r="RJU267" s="600"/>
      <c r="RJV267" s="600"/>
      <c r="RJW267" s="600"/>
      <c r="RJX267" s="600"/>
      <c r="RJY267" s="600"/>
      <c r="RJZ267" s="600"/>
      <c r="RKA267" s="600"/>
      <c r="RKB267" s="600"/>
      <c r="RKC267" s="600"/>
      <c r="RKD267" s="600"/>
      <c r="RKE267" s="600"/>
      <c r="RKF267" s="600"/>
      <c r="RKG267" s="600"/>
      <c r="RKH267" s="600"/>
      <c r="RKI267" s="600"/>
      <c r="RKJ267" s="600"/>
      <c r="RKK267" s="600"/>
      <c r="RKL267" s="600"/>
      <c r="RKM267" s="600"/>
      <c r="RKN267" s="600"/>
      <c r="RKO267" s="600"/>
      <c r="RKP267" s="600"/>
      <c r="RKQ267" s="600"/>
      <c r="RKR267" s="600"/>
      <c r="RKS267" s="600"/>
      <c r="RKT267" s="600"/>
      <c r="RKU267" s="600"/>
      <c r="RKV267" s="600"/>
      <c r="RKW267" s="600"/>
      <c r="RKX267" s="600"/>
      <c r="RKY267" s="600"/>
      <c r="RKZ267" s="600"/>
      <c r="RLA267" s="600"/>
      <c r="RLB267" s="600"/>
      <c r="RLC267" s="600"/>
      <c r="RLD267" s="600"/>
      <c r="RLE267" s="600"/>
      <c r="RLF267" s="600"/>
      <c r="RLG267" s="600"/>
      <c r="RLH267" s="600"/>
      <c r="RLI267" s="600"/>
      <c r="RLJ267" s="600"/>
      <c r="RLK267" s="600"/>
      <c r="RLL267" s="600"/>
      <c r="RLM267" s="600"/>
      <c r="RLN267" s="600"/>
      <c r="RLO267" s="600"/>
      <c r="RLP267" s="600"/>
      <c r="RLQ267" s="600"/>
      <c r="RLR267" s="600"/>
      <c r="RLS267" s="600"/>
      <c r="RLT267" s="600"/>
      <c r="RLU267" s="600"/>
      <c r="RLV267" s="600"/>
      <c r="RLW267" s="600"/>
      <c r="RLX267" s="600"/>
      <c r="RLY267" s="600"/>
      <c r="RLZ267" s="600"/>
      <c r="RMA267" s="600"/>
      <c r="RMB267" s="600"/>
      <c r="RMC267" s="600"/>
      <c r="RMD267" s="600"/>
      <c r="RME267" s="600"/>
      <c r="RMF267" s="600"/>
      <c r="RMG267" s="600"/>
      <c r="RMH267" s="600"/>
      <c r="RMI267" s="600"/>
      <c r="RMJ267" s="600"/>
      <c r="RMK267" s="600"/>
      <c r="RML267" s="600"/>
      <c r="RMM267" s="600"/>
      <c r="RMN267" s="600"/>
      <c r="RMO267" s="600"/>
      <c r="RMP267" s="600"/>
      <c r="RMQ267" s="600"/>
      <c r="RMR267" s="600"/>
      <c r="RMS267" s="600"/>
      <c r="RMT267" s="600"/>
      <c r="RMU267" s="600"/>
      <c r="RMV267" s="600"/>
      <c r="RMW267" s="600"/>
      <c r="RMX267" s="600"/>
      <c r="RMY267" s="600"/>
      <c r="RMZ267" s="600"/>
      <c r="RNA267" s="600"/>
      <c r="RNB267" s="600"/>
      <c r="RNC267" s="600"/>
      <c r="RND267" s="600"/>
      <c r="RNE267" s="600"/>
      <c r="RNF267" s="600"/>
      <c r="RNG267" s="600"/>
      <c r="RNH267" s="600"/>
      <c r="RNI267" s="600"/>
      <c r="RNJ267" s="600"/>
      <c r="RNK267" s="600"/>
      <c r="RNL267" s="600"/>
      <c r="RNM267" s="600"/>
      <c r="RNN267" s="600"/>
      <c r="RNO267" s="600"/>
      <c r="RNP267" s="600"/>
      <c r="RNQ267" s="600"/>
      <c r="RNR267" s="600"/>
      <c r="RNS267" s="600"/>
      <c r="RNT267" s="600"/>
      <c r="RNU267" s="600"/>
      <c r="RNV267" s="600"/>
      <c r="RNW267" s="600"/>
      <c r="RNX267" s="600"/>
      <c r="RNY267" s="600"/>
      <c r="RNZ267" s="600"/>
      <c r="ROA267" s="600"/>
      <c r="ROB267" s="600"/>
      <c r="ROC267" s="600"/>
      <c r="ROD267" s="600"/>
      <c r="ROE267" s="600"/>
      <c r="ROF267" s="600"/>
      <c r="ROG267" s="600"/>
      <c r="ROH267" s="600"/>
      <c r="ROI267" s="600"/>
      <c r="ROJ267" s="600"/>
      <c r="ROK267" s="600"/>
      <c r="ROL267" s="600"/>
      <c r="ROM267" s="600"/>
      <c r="RON267" s="600"/>
      <c r="ROO267" s="600"/>
      <c r="ROP267" s="600"/>
      <c r="ROQ267" s="600"/>
      <c r="ROR267" s="600"/>
      <c r="ROS267" s="600"/>
      <c r="ROT267" s="600"/>
      <c r="ROU267" s="600"/>
      <c r="ROV267" s="600"/>
      <c r="ROW267" s="600"/>
      <c r="ROX267" s="600"/>
      <c r="ROY267" s="600"/>
      <c r="ROZ267" s="600"/>
      <c r="RPA267" s="600"/>
      <c r="RPB267" s="600"/>
      <c r="RPC267" s="600"/>
      <c r="RPD267" s="600"/>
      <c r="RPE267" s="600"/>
      <c r="RPF267" s="600"/>
      <c r="RPG267" s="600"/>
      <c r="RPH267" s="600"/>
      <c r="RPI267" s="600"/>
      <c r="RPJ267" s="600"/>
      <c r="RPK267" s="600"/>
      <c r="RPL267" s="600"/>
      <c r="RPM267" s="600"/>
      <c r="RPN267" s="600"/>
      <c r="RPO267" s="600"/>
      <c r="RPP267" s="600"/>
      <c r="RPQ267" s="600"/>
      <c r="RPR267" s="600"/>
      <c r="RPS267" s="600"/>
      <c r="RPT267" s="600"/>
      <c r="RPU267" s="600"/>
      <c r="RPV267" s="600"/>
      <c r="RPW267" s="600"/>
      <c r="RPX267" s="600"/>
      <c r="RPY267" s="600"/>
      <c r="RPZ267" s="600"/>
      <c r="RQA267" s="600"/>
      <c r="RQB267" s="600"/>
      <c r="RQC267" s="600"/>
      <c r="RQD267" s="600"/>
      <c r="RQE267" s="600"/>
      <c r="RQF267" s="600"/>
      <c r="RQG267" s="600"/>
      <c r="RQH267" s="600"/>
      <c r="RQI267" s="600"/>
      <c r="RQJ267" s="600"/>
      <c r="RQK267" s="600"/>
      <c r="RQL267" s="600"/>
      <c r="RQM267" s="600"/>
      <c r="RQN267" s="600"/>
      <c r="RQO267" s="600"/>
      <c r="RQP267" s="600"/>
      <c r="RQQ267" s="600"/>
      <c r="RQR267" s="600"/>
      <c r="RQS267" s="600"/>
      <c r="RQT267" s="600"/>
      <c r="RQU267" s="600"/>
      <c r="RQV267" s="600"/>
      <c r="RQW267" s="600"/>
      <c r="RQX267" s="600"/>
      <c r="RQY267" s="600"/>
      <c r="RQZ267" s="600"/>
      <c r="RRA267" s="600"/>
      <c r="RRB267" s="600"/>
      <c r="RRC267" s="600"/>
      <c r="RRD267" s="600"/>
      <c r="RRE267" s="600"/>
      <c r="RRF267" s="600"/>
      <c r="RRG267" s="600"/>
      <c r="RRH267" s="600"/>
      <c r="RRI267" s="600"/>
      <c r="RRJ267" s="600"/>
      <c r="RRK267" s="600"/>
      <c r="RRL267" s="600"/>
      <c r="RRM267" s="600"/>
      <c r="RRN267" s="600"/>
      <c r="RRO267" s="600"/>
      <c r="RRP267" s="600"/>
      <c r="RRQ267" s="600"/>
      <c r="RRR267" s="600"/>
      <c r="RRS267" s="600"/>
      <c r="RRT267" s="600"/>
      <c r="RRU267" s="600"/>
      <c r="RRV267" s="600"/>
      <c r="RRW267" s="600"/>
      <c r="RRX267" s="600"/>
      <c r="RRY267" s="600"/>
      <c r="RRZ267" s="600"/>
      <c r="RSA267" s="600"/>
      <c r="RSB267" s="600"/>
      <c r="RSC267" s="600"/>
      <c r="RSD267" s="600"/>
      <c r="RSE267" s="600"/>
      <c r="RSF267" s="600"/>
      <c r="RSG267" s="600"/>
      <c r="RSH267" s="600"/>
      <c r="RSI267" s="600"/>
      <c r="RSJ267" s="600"/>
      <c r="RSK267" s="600"/>
      <c r="RSL267" s="600"/>
      <c r="RSM267" s="600"/>
      <c r="RSN267" s="600"/>
      <c r="RSO267" s="600"/>
      <c r="RSP267" s="600"/>
      <c r="RSQ267" s="600"/>
      <c r="RSR267" s="600"/>
      <c r="RSS267" s="600"/>
      <c r="RST267" s="600"/>
      <c r="RSU267" s="600"/>
      <c r="RSV267" s="600"/>
      <c r="RSW267" s="600"/>
      <c r="RSX267" s="600"/>
      <c r="RSY267" s="600"/>
      <c r="RSZ267" s="600"/>
      <c r="RTA267" s="600"/>
      <c r="RTB267" s="600"/>
      <c r="RTC267" s="600"/>
      <c r="RTD267" s="600"/>
      <c r="RTE267" s="600"/>
      <c r="RTF267" s="600"/>
      <c r="RTG267" s="600"/>
      <c r="RTH267" s="600"/>
      <c r="RTI267" s="600"/>
      <c r="RTJ267" s="600"/>
      <c r="RTK267" s="600"/>
      <c r="RTL267" s="600"/>
      <c r="RTM267" s="600"/>
      <c r="RTN267" s="600"/>
      <c r="RTO267" s="600"/>
      <c r="RTP267" s="600"/>
      <c r="RTQ267" s="600"/>
      <c r="RTR267" s="600"/>
      <c r="RTS267" s="600"/>
      <c r="RTT267" s="600"/>
      <c r="RTU267" s="600"/>
      <c r="RTV267" s="600"/>
      <c r="RTW267" s="600"/>
      <c r="RTX267" s="600"/>
      <c r="RTY267" s="600"/>
      <c r="RTZ267" s="600"/>
      <c r="RUA267" s="600"/>
      <c r="RUB267" s="600"/>
      <c r="RUC267" s="600"/>
      <c r="RUD267" s="600"/>
      <c r="RUE267" s="600"/>
      <c r="RUF267" s="600"/>
      <c r="RUG267" s="600"/>
      <c r="RUH267" s="600"/>
      <c r="RUI267" s="600"/>
      <c r="RUJ267" s="600"/>
      <c r="RUK267" s="600"/>
      <c r="RUL267" s="600"/>
      <c r="RUM267" s="600"/>
      <c r="RUN267" s="600"/>
      <c r="RUO267" s="600"/>
      <c r="RUP267" s="600"/>
      <c r="RUQ267" s="600"/>
      <c r="RUR267" s="600"/>
      <c r="RUS267" s="600"/>
      <c r="RUT267" s="600"/>
      <c r="RUU267" s="600"/>
      <c r="RUV267" s="600"/>
      <c r="RUW267" s="600"/>
      <c r="RUX267" s="600"/>
      <c r="RUY267" s="600"/>
      <c r="RUZ267" s="600"/>
      <c r="RVA267" s="600"/>
      <c r="RVB267" s="600"/>
      <c r="RVC267" s="600"/>
      <c r="RVD267" s="600"/>
      <c r="RVE267" s="600"/>
      <c r="RVF267" s="600"/>
      <c r="RVG267" s="600"/>
      <c r="RVH267" s="600"/>
      <c r="RVI267" s="600"/>
      <c r="RVJ267" s="600"/>
      <c r="RVK267" s="600"/>
      <c r="RVL267" s="600"/>
      <c r="RVM267" s="600"/>
      <c r="RVN267" s="600"/>
      <c r="RVO267" s="600"/>
      <c r="RVP267" s="600"/>
      <c r="RVQ267" s="600"/>
      <c r="RVR267" s="600"/>
      <c r="RVS267" s="600"/>
      <c r="RVT267" s="600"/>
      <c r="RVU267" s="600"/>
      <c r="RVV267" s="600"/>
      <c r="RVW267" s="600"/>
      <c r="RVX267" s="600"/>
      <c r="RVY267" s="600"/>
      <c r="RVZ267" s="600"/>
      <c r="RWA267" s="600"/>
      <c r="RWB267" s="600"/>
      <c r="RWC267" s="600"/>
      <c r="RWD267" s="600"/>
      <c r="RWE267" s="600"/>
      <c r="RWF267" s="600"/>
      <c r="RWG267" s="600"/>
      <c r="RWH267" s="600"/>
      <c r="RWI267" s="600"/>
      <c r="RWJ267" s="600"/>
      <c r="RWK267" s="600"/>
      <c r="RWL267" s="600"/>
      <c r="RWM267" s="600"/>
      <c r="RWN267" s="600"/>
      <c r="RWO267" s="600"/>
      <c r="RWP267" s="600"/>
      <c r="RWQ267" s="600"/>
      <c r="RWR267" s="600"/>
      <c r="RWS267" s="600"/>
      <c r="RWT267" s="600"/>
      <c r="RWU267" s="600"/>
      <c r="RWV267" s="600"/>
      <c r="RWW267" s="600"/>
      <c r="RWX267" s="600"/>
      <c r="RWY267" s="600"/>
      <c r="RWZ267" s="600"/>
      <c r="RXA267" s="600"/>
      <c r="RXB267" s="600"/>
      <c r="RXC267" s="600"/>
      <c r="RXD267" s="600"/>
      <c r="RXE267" s="600"/>
      <c r="RXF267" s="600"/>
      <c r="RXG267" s="600"/>
      <c r="RXH267" s="600"/>
      <c r="RXI267" s="600"/>
      <c r="RXJ267" s="600"/>
      <c r="RXK267" s="600"/>
      <c r="RXL267" s="600"/>
      <c r="RXM267" s="600"/>
      <c r="RXN267" s="600"/>
      <c r="RXO267" s="600"/>
      <c r="RXP267" s="600"/>
      <c r="RXQ267" s="600"/>
      <c r="RXR267" s="600"/>
      <c r="RXS267" s="600"/>
      <c r="RXT267" s="600"/>
      <c r="RXU267" s="600"/>
      <c r="RXV267" s="600"/>
      <c r="RXW267" s="600"/>
      <c r="RXX267" s="600"/>
      <c r="RXY267" s="600"/>
      <c r="RXZ267" s="600"/>
      <c r="RYA267" s="600"/>
      <c r="RYB267" s="600"/>
      <c r="RYC267" s="600"/>
      <c r="RYD267" s="600"/>
      <c r="RYE267" s="600"/>
      <c r="RYF267" s="600"/>
      <c r="RYG267" s="600"/>
      <c r="RYH267" s="600"/>
      <c r="RYI267" s="600"/>
      <c r="RYJ267" s="600"/>
      <c r="RYK267" s="600"/>
      <c r="RYL267" s="600"/>
      <c r="RYM267" s="600"/>
      <c r="RYN267" s="600"/>
      <c r="RYO267" s="600"/>
      <c r="RYP267" s="600"/>
      <c r="RYQ267" s="600"/>
      <c r="RYR267" s="600"/>
      <c r="RYS267" s="600"/>
      <c r="RYT267" s="600"/>
      <c r="RYU267" s="600"/>
      <c r="RYV267" s="600"/>
      <c r="RYW267" s="600"/>
      <c r="RYX267" s="600"/>
      <c r="RYY267" s="600"/>
      <c r="RYZ267" s="600"/>
      <c r="RZA267" s="600"/>
      <c r="RZB267" s="600"/>
      <c r="RZC267" s="600"/>
      <c r="RZD267" s="600"/>
      <c r="RZE267" s="600"/>
      <c r="RZF267" s="600"/>
      <c r="RZG267" s="600"/>
      <c r="RZH267" s="600"/>
      <c r="RZI267" s="600"/>
      <c r="RZJ267" s="600"/>
      <c r="RZK267" s="600"/>
      <c r="RZL267" s="600"/>
      <c r="RZM267" s="600"/>
      <c r="RZN267" s="600"/>
      <c r="RZO267" s="600"/>
      <c r="RZP267" s="600"/>
      <c r="RZQ267" s="600"/>
      <c r="RZR267" s="600"/>
      <c r="RZS267" s="600"/>
      <c r="RZT267" s="600"/>
      <c r="RZU267" s="600"/>
      <c r="RZV267" s="600"/>
      <c r="RZW267" s="600"/>
      <c r="RZX267" s="600"/>
      <c r="RZY267" s="600"/>
      <c r="RZZ267" s="600"/>
      <c r="SAA267" s="600"/>
      <c r="SAB267" s="600"/>
      <c r="SAC267" s="600"/>
      <c r="SAD267" s="600"/>
      <c r="SAE267" s="600"/>
      <c r="SAF267" s="600"/>
      <c r="SAG267" s="600"/>
      <c r="SAH267" s="600"/>
      <c r="SAI267" s="600"/>
      <c r="SAJ267" s="600"/>
      <c r="SAK267" s="600"/>
      <c r="SAL267" s="600"/>
      <c r="SAM267" s="600"/>
      <c r="SAN267" s="600"/>
      <c r="SAO267" s="600"/>
      <c r="SAP267" s="600"/>
      <c r="SAQ267" s="600"/>
      <c r="SAR267" s="600"/>
      <c r="SAS267" s="600"/>
      <c r="SAT267" s="600"/>
      <c r="SAU267" s="600"/>
      <c r="SAV267" s="600"/>
      <c r="SAW267" s="600"/>
      <c r="SAX267" s="600"/>
      <c r="SAY267" s="600"/>
      <c r="SAZ267" s="600"/>
      <c r="SBA267" s="600"/>
      <c r="SBB267" s="600"/>
      <c r="SBC267" s="600"/>
      <c r="SBD267" s="600"/>
      <c r="SBE267" s="600"/>
      <c r="SBF267" s="600"/>
      <c r="SBG267" s="600"/>
      <c r="SBH267" s="600"/>
      <c r="SBI267" s="600"/>
      <c r="SBJ267" s="600"/>
      <c r="SBK267" s="600"/>
      <c r="SBL267" s="600"/>
      <c r="SBM267" s="600"/>
      <c r="SBN267" s="600"/>
      <c r="SBO267" s="600"/>
      <c r="SBP267" s="600"/>
      <c r="SBQ267" s="600"/>
      <c r="SBR267" s="600"/>
      <c r="SBS267" s="600"/>
      <c r="SBT267" s="600"/>
      <c r="SBU267" s="600"/>
      <c r="SBV267" s="600"/>
      <c r="SBW267" s="600"/>
      <c r="SBX267" s="600"/>
      <c r="SBY267" s="600"/>
      <c r="SBZ267" s="600"/>
      <c r="SCA267" s="600"/>
      <c r="SCB267" s="600"/>
      <c r="SCC267" s="600"/>
      <c r="SCD267" s="600"/>
      <c r="SCE267" s="600"/>
      <c r="SCF267" s="600"/>
      <c r="SCG267" s="600"/>
      <c r="SCH267" s="600"/>
      <c r="SCI267" s="600"/>
      <c r="SCJ267" s="600"/>
      <c r="SCK267" s="600"/>
      <c r="SCL267" s="600"/>
      <c r="SCM267" s="600"/>
      <c r="SCN267" s="600"/>
      <c r="SCO267" s="600"/>
      <c r="SCP267" s="600"/>
      <c r="SCQ267" s="600"/>
      <c r="SCR267" s="600"/>
      <c r="SCS267" s="600"/>
      <c r="SCT267" s="600"/>
      <c r="SCU267" s="600"/>
      <c r="SCV267" s="600"/>
      <c r="SCW267" s="600"/>
      <c r="SCX267" s="600"/>
      <c r="SCY267" s="600"/>
      <c r="SCZ267" s="600"/>
      <c r="SDA267" s="600"/>
      <c r="SDB267" s="600"/>
      <c r="SDC267" s="600"/>
      <c r="SDD267" s="600"/>
      <c r="SDE267" s="600"/>
      <c r="SDF267" s="600"/>
      <c r="SDG267" s="600"/>
      <c r="SDH267" s="600"/>
      <c r="SDI267" s="600"/>
      <c r="SDJ267" s="600"/>
      <c r="SDK267" s="600"/>
      <c r="SDL267" s="600"/>
      <c r="SDM267" s="600"/>
      <c r="SDN267" s="600"/>
      <c r="SDO267" s="600"/>
      <c r="SDP267" s="600"/>
      <c r="SDQ267" s="600"/>
      <c r="SDR267" s="600"/>
      <c r="SDS267" s="600"/>
      <c r="SDT267" s="600"/>
      <c r="SDU267" s="600"/>
      <c r="SDV267" s="600"/>
      <c r="SDW267" s="600"/>
      <c r="SDX267" s="600"/>
      <c r="SDY267" s="600"/>
      <c r="SDZ267" s="600"/>
      <c r="SEA267" s="600"/>
      <c r="SEB267" s="600"/>
      <c r="SEC267" s="600"/>
      <c r="SED267" s="600"/>
      <c r="SEE267" s="600"/>
      <c r="SEF267" s="600"/>
      <c r="SEG267" s="600"/>
      <c r="SEH267" s="600"/>
      <c r="SEI267" s="600"/>
      <c r="SEJ267" s="600"/>
      <c r="SEK267" s="600"/>
      <c r="SEL267" s="600"/>
      <c r="SEM267" s="600"/>
      <c r="SEN267" s="600"/>
      <c r="SEO267" s="600"/>
      <c r="SEP267" s="600"/>
      <c r="SEQ267" s="600"/>
      <c r="SER267" s="600"/>
      <c r="SES267" s="600"/>
      <c r="SET267" s="600"/>
      <c r="SEU267" s="600"/>
      <c r="SEV267" s="600"/>
      <c r="SEW267" s="600"/>
      <c r="SEX267" s="600"/>
      <c r="SEY267" s="600"/>
      <c r="SEZ267" s="600"/>
      <c r="SFA267" s="600"/>
      <c r="SFB267" s="600"/>
      <c r="SFC267" s="600"/>
      <c r="SFD267" s="600"/>
      <c r="SFE267" s="600"/>
      <c r="SFF267" s="600"/>
      <c r="SFG267" s="600"/>
      <c r="SFH267" s="600"/>
      <c r="SFI267" s="600"/>
      <c r="SFJ267" s="600"/>
      <c r="SFK267" s="600"/>
      <c r="SFL267" s="600"/>
      <c r="SFM267" s="600"/>
      <c r="SFN267" s="600"/>
      <c r="SFO267" s="600"/>
      <c r="SFP267" s="600"/>
      <c r="SFQ267" s="600"/>
      <c r="SFR267" s="600"/>
      <c r="SFS267" s="600"/>
      <c r="SFT267" s="600"/>
      <c r="SFU267" s="600"/>
      <c r="SFV267" s="600"/>
      <c r="SFW267" s="600"/>
      <c r="SFX267" s="600"/>
      <c r="SFY267" s="600"/>
      <c r="SFZ267" s="600"/>
      <c r="SGA267" s="600"/>
      <c r="SGB267" s="600"/>
      <c r="SGC267" s="600"/>
      <c r="SGD267" s="600"/>
      <c r="SGE267" s="600"/>
      <c r="SGF267" s="600"/>
      <c r="SGG267" s="600"/>
      <c r="SGH267" s="600"/>
      <c r="SGI267" s="600"/>
      <c r="SGJ267" s="600"/>
      <c r="SGK267" s="600"/>
      <c r="SGL267" s="600"/>
      <c r="SGM267" s="600"/>
      <c r="SGN267" s="600"/>
      <c r="SGO267" s="600"/>
      <c r="SGP267" s="600"/>
      <c r="SGQ267" s="600"/>
      <c r="SGR267" s="600"/>
      <c r="SGS267" s="600"/>
      <c r="SGT267" s="600"/>
      <c r="SGU267" s="600"/>
      <c r="SGV267" s="600"/>
      <c r="SGW267" s="600"/>
      <c r="SGX267" s="600"/>
      <c r="SGY267" s="600"/>
      <c r="SGZ267" s="600"/>
      <c r="SHA267" s="600"/>
      <c r="SHB267" s="600"/>
      <c r="SHC267" s="600"/>
      <c r="SHD267" s="600"/>
      <c r="SHE267" s="600"/>
      <c r="SHF267" s="600"/>
      <c r="SHG267" s="600"/>
      <c r="SHH267" s="600"/>
      <c r="SHI267" s="600"/>
      <c r="SHJ267" s="600"/>
      <c r="SHK267" s="600"/>
      <c r="SHL267" s="600"/>
      <c r="SHM267" s="600"/>
      <c r="SHN267" s="600"/>
      <c r="SHO267" s="600"/>
      <c r="SHP267" s="600"/>
      <c r="SHQ267" s="600"/>
      <c r="SHR267" s="600"/>
      <c r="SHS267" s="600"/>
      <c r="SHT267" s="600"/>
      <c r="SHU267" s="600"/>
      <c r="SHV267" s="600"/>
      <c r="SHW267" s="600"/>
      <c r="SHX267" s="600"/>
      <c r="SHY267" s="600"/>
      <c r="SHZ267" s="600"/>
      <c r="SIA267" s="600"/>
      <c r="SIB267" s="600"/>
      <c r="SIC267" s="600"/>
      <c r="SID267" s="600"/>
      <c r="SIE267" s="600"/>
      <c r="SIF267" s="600"/>
      <c r="SIG267" s="600"/>
      <c r="SIH267" s="600"/>
      <c r="SII267" s="600"/>
      <c r="SIJ267" s="600"/>
      <c r="SIK267" s="600"/>
      <c r="SIL267" s="600"/>
      <c r="SIM267" s="600"/>
      <c r="SIN267" s="600"/>
      <c r="SIO267" s="600"/>
      <c r="SIP267" s="600"/>
      <c r="SIQ267" s="600"/>
      <c r="SIR267" s="600"/>
      <c r="SIS267" s="600"/>
      <c r="SIT267" s="600"/>
      <c r="SIU267" s="600"/>
      <c r="SIV267" s="600"/>
      <c r="SIW267" s="600"/>
      <c r="SIX267" s="600"/>
      <c r="SIY267" s="600"/>
      <c r="SIZ267" s="600"/>
      <c r="SJA267" s="600"/>
      <c r="SJB267" s="600"/>
      <c r="SJC267" s="600"/>
      <c r="SJD267" s="600"/>
      <c r="SJE267" s="600"/>
      <c r="SJF267" s="600"/>
      <c r="SJG267" s="600"/>
      <c r="SJH267" s="600"/>
      <c r="SJI267" s="600"/>
      <c r="SJJ267" s="600"/>
      <c r="SJK267" s="600"/>
      <c r="SJL267" s="600"/>
      <c r="SJM267" s="600"/>
      <c r="SJN267" s="600"/>
      <c r="SJO267" s="600"/>
      <c r="SJP267" s="600"/>
      <c r="SJQ267" s="600"/>
      <c r="SJR267" s="600"/>
      <c r="SJS267" s="600"/>
      <c r="SJT267" s="600"/>
      <c r="SJU267" s="600"/>
      <c r="SJV267" s="600"/>
      <c r="SJW267" s="600"/>
      <c r="SJX267" s="600"/>
      <c r="SJY267" s="600"/>
      <c r="SJZ267" s="600"/>
      <c r="SKA267" s="600"/>
      <c r="SKB267" s="600"/>
      <c r="SKC267" s="600"/>
      <c r="SKD267" s="600"/>
      <c r="SKE267" s="600"/>
      <c r="SKF267" s="600"/>
      <c r="SKG267" s="600"/>
      <c r="SKH267" s="600"/>
      <c r="SKI267" s="600"/>
      <c r="SKJ267" s="600"/>
      <c r="SKK267" s="600"/>
      <c r="SKL267" s="600"/>
      <c r="SKM267" s="600"/>
      <c r="SKN267" s="600"/>
      <c r="SKO267" s="600"/>
      <c r="SKP267" s="600"/>
      <c r="SKQ267" s="600"/>
      <c r="SKR267" s="600"/>
      <c r="SKS267" s="600"/>
      <c r="SKT267" s="600"/>
      <c r="SKU267" s="600"/>
      <c r="SKV267" s="600"/>
      <c r="SKW267" s="600"/>
      <c r="SKX267" s="600"/>
      <c r="SKY267" s="600"/>
      <c r="SKZ267" s="600"/>
      <c r="SLA267" s="600"/>
      <c r="SLB267" s="600"/>
      <c r="SLC267" s="600"/>
      <c r="SLD267" s="600"/>
      <c r="SLE267" s="600"/>
      <c r="SLF267" s="600"/>
      <c r="SLG267" s="600"/>
      <c r="SLH267" s="600"/>
      <c r="SLI267" s="600"/>
      <c r="SLJ267" s="600"/>
      <c r="SLK267" s="600"/>
      <c r="SLL267" s="600"/>
      <c r="SLM267" s="600"/>
      <c r="SLN267" s="600"/>
      <c r="SLO267" s="600"/>
      <c r="SLP267" s="600"/>
      <c r="SLQ267" s="600"/>
      <c r="SLR267" s="600"/>
      <c r="SLS267" s="600"/>
      <c r="SLT267" s="600"/>
      <c r="SLU267" s="600"/>
      <c r="SLV267" s="600"/>
      <c r="SLW267" s="600"/>
      <c r="SLX267" s="600"/>
      <c r="SLY267" s="600"/>
      <c r="SLZ267" s="600"/>
      <c r="SMA267" s="600"/>
      <c r="SMB267" s="600"/>
      <c r="SMC267" s="600"/>
      <c r="SMD267" s="600"/>
      <c r="SME267" s="600"/>
      <c r="SMF267" s="600"/>
      <c r="SMG267" s="600"/>
      <c r="SMH267" s="600"/>
      <c r="SMI267" s="600"/>
      <c r="SMJ267" s="600"/>
      <c r="SMK267" s="600"/>
      <c r="SML267" s="600"/>
      <c r="SMM267" s="600"/>
      <c r="SMN267" s="600"/>
      <c r="SMO267" s="600"/>
      <c r="SMP267" s="600"/>
      <c r="SMQ267" s="600"/>
      <c r="SMR267" s="600"/>
      <c r="SMS267" s="600"/>
      <c r="SMT267" s="600"/>
      <c r="SMU267" s="600"/>
      <c r="SMV267" s="600"/>
      <c r="SMW267" s="600"/>
      <c r="SMX267" s="600"/>
      <c r="SMY267" s="600"/>
      <c r="SMZ267" s="600"/>
      <c r="SNA267" s="600"/>
      <c r="SNB267" s="600"/>
      <c r="SNC267" s="600"/>
      <c r="SND267" s="600"/>
      <c r="SNE267" s="600"/>
      <c r="SNF267" s="600"/>
      <c r="SNG267" s="600"/>
      <c r="SNH267" s="600"/>
      <c r="SNI267" s="600"/>
      <c r="SNJ267" s="600"/>
      <c r="SNK267" s="600"/>
      <c r="SNL267" s="600"/>
      <c r="SNM267" s="600"/>
      <c r="SNN267" s="600"/>
      <c r="SNO267" s="600"/>
      <c r="SNP267" s="600"/>
      <c r="SNQ267" s="600"/>
      <c r="SNR267" s="600"/>
      <c r="SNS267" s="600"/>
      <c r="SNT267" s="600"/>
      <c r="SNU267" s="600"/>
      <c r="SNV267" s="600"/>
      <c r="SNW267" s="600"/>
      <c r="SNX267" s="600"/>
      <c r="SNY267" s="600"/>
      <c r="SNZ267" s="600"/>
      <c r="SOA267" s="600"/>
      <c r="SOB267" s="600"/>
      <c r="SOC267" s="600"/>
      <c r="SOD267" s="600"/>
      <c r="SOE267" s="600"/>
      <c r="SOF267" s="600"/>
      <c r="SOG267" s="600"/>
      <c r="SOH267" s="600"/>
      <c r="SOI267" s="600"/>
      <c r="SOJ267" s="600"/>
      <c r="SOK267" s="600"/>
      <c r="SOL267" s="600"/>
      <c r="SOM267" s="600"/>
      <c r="SON267" s="600"/>
      <c r="SOO267" s="600"/>
      <c r="SOP267" s="600"/>
      <c r="SOQ267" s="600"/>
      <c r="SOR267" s="600"/>
      <c r="SOS267" s="600"/>
      <c r="SOT267" s="600"/>
      <c r="SOU267" s="600"/>
      <c r="SOV267" s="600"/>
      <c r="SOW267" s="600"/>
      <c r="SOX267" s="600"/>
      <c r="SOY267" s="600"/>
      <c r="SOZ267" s="600"/>
      <c r="SPA267" s="600"/>
      <c r="SPB267" s="600"/>
      <c r="SPC267" s="600"/>
      <c r="SPD267" s="600"/>
      <c r="SPE267" s="600"/>
      <c r="SPF267" s="600"/>
      <c r="SPG267" s="600"/>
      <c r="SPH267" s="600"/>
      <c r="SPI267" s="600"/>
      <c r="SPJ267" s="600"/>
      <c r="SPK267" s="600"/>
      <c r="SPL267" s="600"/>
      <c r="SPM267" s="600"/>
      <c r="SPN267" s="600"/>
      <c r="SPO267" s="600"/>
      <c r="SPP267" s="600"/>
      <c r="SPQ267" s="600"/>
      <c r="SPR267" s="600"/>
      <c r="SPS267" s="600"/>
      <c r="SPT267" s="600"/>
      <c r="SPU267" s="600"/>
      <c r="SPV267" s="600"/>
      <c r="SPW267" s="600"/>
      <c r="SPX267" s="600"/>
      <c r="SPY267" s="600"/>
      <c r="SPZ267" s="600"/>
      <c r="SQA267" s="600"/>
      <c r="SQB267" s="600"/>
      <c r="SQC267" s="600"/>
      <c r="SQD267" s="600"/>
      <c r="SQE267" s="600"/>
      <c r="SQF267" s="600"/>
      <c r="SQG267" s="600"/>
      <c r="SQH267" s="600"/>
      <c r="SQI267" s="600"/>
      <c r="SQJ267" s="600"/>
      <c r="SQK267" s="600"/>
      <c r="SQL267" s="600"/>
      <c r="SQM267" s="600"/>
      <c r="SQN267" s="600"/>
      <c r="SQO267" s="600"/>
      <c r="SQP267" s="600"/>
      <c r="SQQ267" s="600"/>
      <c r="SQR267" s="600"/>
      <c r="SQS267" s="600"/>
      <c r="SQT267" s="600"/>
      <c r="SQU267" s="600"/>
      <c r="SQV267" s="600"/>
      <c r="SQW267" s="600"/>
      <c r="SQX267" s="600"/>
      <c r="SQY267" s="600"/>
      <c r="SQZ267" s="600"/>
      <c r="SRA267" s="600"/>
      <c r="SRB267" s="600"/>
      <c r="SRC267" s="600"/>
      <c r="SRD267" s="600"/>
      <c r="SRE267" s="600"/>
      <c r="SRF267" s="600"/>
      <c r="SRG267" s="600"/>
      <c r="SRH267" s="600"/>
      <c r="SRI267" s="600"/>
      <c r="SRJ267" s="600"/>
      <c r="SRK267" s="600"/>
      <c r="SRL267" s="600"/>
      <c r="SRM267" s="600"/>
      <c r="SRN267" s="600"/>
      <c r="SRO267" s="600"/>
      <c r="SRP267" s="600"/>
      <c r="SRQ267" s="600"/>
      <c r="SRR267" s="600"/>
      <c r="SRS267" s="600"/>
      <c r="SRT267" s="600"/>
      <c r="SRU267" s="600"/>
      <c r="SRV267" s="600"/>
      <c r="SRW267" s="600"/>
      <c r="SRX267" s="600"/>
      <c r="SRY267" s="600"/>
      <c r="SRZ267" s="600"/>
      <c r="SSA267" s="600"/>
      <c r="SSB267" s="600"/>
      <c r="SSC267" s="600"/>
      <c r="SSD267" s="600"/>
      <c r="SSE267" s="600"/>
      <c r="SSF267" s="600"/>
      <c r="SSG267" s="600"/>
      <c r="SSH267" s="600"/>
      <c r="SSI267" s="600"/>
      <c r="SSJ267" s="600"/>
      <c r="SSK267" s="600"/>
      <c r="SSL267" s="600"/>
      <c r="SSM267" s="600"/>
      <c r="SSN267" s="600"/>
      <c r="SSO267" s="600"/>
      <c r="SSP267" s="600"/>
      <c r="SSQ267" s="600"/>
      <c r="SSR267" s="600"/>
      <c r="SSS267" s="600"/>
      <c r="SST267" s="600"/>
      <c r="SSU267" s="600"/>
      <c r="SSV267" s="600"/>
      <c r="SSW267" s="600"/>
      <c r="SSX267" s="600"/>
      <c r="SSY267" s="600"/>
      <c r="SSZ267" s="600"/>
      <c r="STA267" s="600"/>
      <c r="STB267" s="600"/>
      <c r="STC267" s="600"/>
      <c r="STD267" s="600"/>
      <c r="STE267" s="600"/>
      <c r="STF267" s="600"/>
      <c r="STG267" s="600"/>
      <c r="STH267" s="600"/>
      <c r="STI267" s="600"/>
      <c r="STJ267" s="600"/>
      <c r="STK267" s="600"/>
      <c r="STL267" s="600"/>
      <c r="STM267" s="600"/>
      <c r="STN267" s="600"/>
      <c r="STO267" s="600"/>
      <c r="STP267" s="600"/>
      <c r="STQ267" s="600"/>
      <c r="STR267" s="600"/>
      <c r="STS267" s="600"/>
      <c r="STT267" s="600"/>
      <c r="STU267" s="600"/>
      <c r="STV267" s="600"/>
      <c r="STW267" s="600"/>
      <c r="STX267" s="600"/>
      <c r="STY267" s="600"/>
      <c r="STZ267" s="600"/>
      <c r="SUA267" s="600"/>
      <c r="SUB267" s="600"/>
      <c r="SUC267" s="600"/>
      <c r="SUD267" s="600"/>
      <c r="SUE267" s="600"/>
      <c r="SUF267" s="600"/>
      <c r="SUG267" s="600"/>
      <c r="SUH267" s="600"/>
      <c r="SUI267" s="600"/>
      <c r="SUJ267" s="600"/>
      <c r="SUK267" s="600"/>
      <c r="SUL267" s="600"/>
      <c r="SUM267" s="600"/>
      <c r="SUN267" s="600"/>
      <c r="SUO267" s="600"/>
      <c r="SUP267" s="600"/>
      <c r="SUQ267" s="600"/>
      <c r="SUR267" s="600"/>
      <c r="SUS267" s="600"/>
      <c r="SUT267" s="600"/>
      <c r="SUU267" s="600"/>
      <c r="SUV267" s="600"/>
      <c r="SUW267" s="600"/>
      <c r="SUX267" s="600"/>
      <c r="SUY267" s="600"/>
      <c r="SUZ267" s="600"/>
      <c r="SVA267" s="600"/>
      <c r="SVB267" s="600"/>
      <c r="SVC267" s="600"/>
      <c r="SVD267" s="600"/>
      <c r="SVE267" s="600"/>
      <c r="SVF267" s="600"/>
      <c r="SVG267" s="600"/>
      <c r="SVH267" s="600"/>
      <c r="SVI267" s="600"/>
      <c r="SVJ267" s="600"/>
      <c r="SVK267" s="600"/>
      <c r="SVL267" s="600"/>
      <c r="SVM267" s="600"/>
      <c r="SVN267" s="600"/>
      <c r="SVO267" s="600"/>
      <c r="SVP267" s="600"/>
      <c r="SVQ267" s="600"/>
      <c r="SVR267" s="600"/>
      <c r="SVS267" s="600"/>
      <c r="SVT267" s="600"/>
      <c r="SVU267" s="600"/>
      <c r="SVV267" s="600"/>
      <c r="SVW267" s="600"/>
      <c r="SVX267" s="600"/>
      <c r="SVY267" s="600"/>
      <c r="SVZ267" s="600"/>
      <c r="SWA267" s="600"/>
      <c r="SWB267" s="600"/>
      <c r="SWC267" s="600"/>
      <c r="SWD267" s="600"/>
      <c r="SWE267" s="600"/>
      <c r="SWF267" s="600"/>
      <c r="SWG267" s="600"/>
      <c r="SWH267" s="600"/>
      <c r="SWI267" s="600"/>
      <c r="SWJ267" s="600"/>
      <c r="SWK267" s="600"/>
      <c r="SWL267" s="600"/>
      <c r="SWM267" s="600"/>
      <c r="SWN267" s="600"/>
      <c r="SWO267" s="600"/>
      <c r="SWP267" s="600"/>
      <c r="SWQ267" s="600"/>
      <c r="SWR267" s="600"/>
      <c r="SWS267" s="600"/>
      <c r="SWT267" s="600"/>
      <c r="SWU267" s="600"/>
      <c r="SWV267" s="600"/>
      <c r="SWW267" s="600"/>
      <c r="SWX267" s="600"/>
      <c r="SWY267" s="600"/>
      <c r="SWZ267" s="600"/>
      <c r="SXA267" s="600"/>
      <c r="SXB267" s="600"/>
      <c r="SXC267" s="600"/>
      <c r="SXD267" s="600"/>
      <c r="SXE267" s="600"/>
      <c r="SXF267" s="600"/>
      <c r="SXG267" s="600"/>
      <c r="SXH267" s="600"/>
      <c r="SXI267" s="600"/>
      <c r="SXJ267" s="600"/>
      <c r="SXK267" s="600"/>
      <c r="SXL267" s="600"/>
      <c r="SXM267" s="600"/>
      <c r="SXN267" s="600"/>
      <c r="SXO267" s="600"/>
      <c r="SXP267" s="600"/>
      <c r="SXQ267" s="600"/>
      <c r="SXR267" s="600"/>
      <c r="SXS267" s="600"/>
      <c r="SXT267" s="600"/>
      <c r="SXU267" s="600"/>
      <c r="SXV267" s="600"/>
      <c r="SXW267" s="600"/>
      <c r="SXX267" s="600"/>
      <c r="SXY267" s="600"/>
      <c r="SXZ267" s="600"/>
      <c r="SYA267" s="600"/>
      <c r="SYB267" s="600"/>
      <c r="SYC267" s="600"/>
      <c r="SYD267" s="600"/>
      <c r="SYE267" s="600"/>
      <c r="SYF267" s="600"/>
      <c r="SYG267" s="600"/>
      <c r="SYH267" s="600"/>
      <c r="SYI267" s="600"/>
      <c r="SYJ267" s="600"/>
      <c r="SYK267" s="600"/>
      <c r="SYL267" s="600"/>
      <c r="SYM267" s="600"/>
      <c r="SYN267" s="600"/>
      <c r="SYO267" s="600"/>
      <c r="SYP267" s="600"/>
      <c r="SYQ267" s="600"/>
      <c r="SYR267" s="600"/>
      <c r="SYS267" s="600"/>
      <c r="SYT267" s="600"/>
      <c r="SYU267" s="600"/>
      <c r="SYV267" s="600"/>
      <c r="SYW267" s="600"/>
      <c r="SYX267" s="600"/>
      <c r="SYY267" s="600"/>
      <c r="SYZ267" s="600"/>
      <c r="SZA267" s="600"/>
      <c r="SZB267" s="600"/>
      <c r="SZC267" s="600"/>
      <c r="SZD267" s="600"/>
      <c r="SZE267" s="600"/>
      <c r="SZF267" s="600"/>
      <c r="SZG267" s="600"/>
      <c r="SZH267" s="600"/>
      <c r="SZI267" s="600"/>
      <c r="SZJ267" s="600"/>
      <c r="SZK267" s="600"/>
      <c r="SZL267" s="600"/>
      <c r="SZM267" s="600"/>
      <c r="SZN267" s="600"/>
      <c r="SZO267" s="600"/>
      <c r="SZP267" s="600"/>
      <c r="SZQ267" s="600"/>
      <c r="SZR267" s="600"/>
      <c r="SZS267" s="600"/>
      <c r="SZT267" s="600"/>
      <c r="SZU267" s="600"/>
      <c r="SZV267" s="600"/>
      <c r="SZW267" s="600"/>
      <c r="SZX267" s="600"/>
      <c r="SZY267" s="600"/>
      <c r="SZZ267" s="600"/>
      <c r="TAA267" s="600"/>
      <c r="TAB267" s="600"/>
      <c r="TAC267" s="600"/>
      <c r="TAD267" s="600"/>
      <c r="TAE267" s="600"/>
      <c r="TAF267" s="600"/>
      <c r="TAG267" s="600"/>
      <c r="TAH267" s="600"/>
      <c r="TAI267" s="600"/>
      <c r="TAJ267" s="600"/>
      <c r="TAK267" s="600"/>
      <c r="TAL267" s="600"/>
      <c r="TAM267" s="600"/>
      <c r="TAN267" s="600"/>
      <c r="TAO267" s="600"/>
      <c r="TAP267" s="600"/>
      <c r="TAQ267" s="600"/>
      <c r="TAR267" s="600"/>
      <c r="TAS267" s="600"/>
      <c r="TAT267" s="600"/>
      <c r="TAU267" s="600"/>
      <c r="TAV267" s="600"/>
      <c r="TAW267" s="600"/>
      <c r="TAX267" s="600"/>
      <c r="TAY267" s="600"/>
      <c r="TAZ267" s="600"/>
      <c r="TBA267" s="600"/>
      <c r="TBB267" s="600"/>
      <c r="TBC267" s="600"/>
      <c r="TBD267" s="600"/>
      <c r="TBE267" s="600"/>
      <c r="TBF267" s="600"/>
      <c r="TBG267" s="600"/>
      <c r="TBH267" s="600"/>
      <c r="TBI267" s="600"/>
      <c r="TBJ267" s="600"/>
      <c r="TBK267" s="600"/>
      <c r="TBL267" s="600"/>
      <c r="TBM267" s="600"/>
      <c r="TBN267" s="600"/>
      <c r="TBO267" s="600"/>
      <c r="TBP267" s="600"/>
      <c r="TBQ267" s="600"/>
      <c r="TBR267" s="600"/>
      <c r="TBS267" s="600"/>
      <c r="TBT267" s="600"/>
      <c r="TBU267" s="600"/>
      <c r="TBV267" s="600"/>
      <c r="TBW267" s="600"/>
      <c r="TBX267" s="600"/>
      <c r="TBY267" s="600"/>
      <c r="TBZ267" s="600"/>
      <c r="TCA267" s="600"/>
      <c r="TCB267" s="600"/>
      <c r="TCC267" s="600"/>
      <c r="TCD267" s="600"/>
      <c r="TCE267" s="600"/>
      <c r="TCF267" s="600"/>
      <c r="TCG267" s="600"/>
      <c r="TCH267" s="600"/>
      <c r="TCI267" s="600"/>
      <c r="TCJ267" s="600"/>
      <c r="TCK267" s="600"/>
      <c r="TCL267" s="600"/>
      <c r="TCM267" s="600"/>
      <c r="TCN267" s="600"/>
      <c r="TCO267" s="600"/>
      <c r="TCP267" s="600"/>
      <c r="TCQ267" s="600"/>
      <c r="TCR267" s="600"/>
      <c r="TCS267" s="600"/>
      <c r="TCT267" s="600"/>
      <c r="TCU267" s="600"/>
      <c r="TCV267" s="600"/>
      <c r="TCW267" s="600"/>
      <c r="TCX267" s="600"/>
      <c r="TCY267" s="600"/>
      <c r="TCZ267" s="600"/>
      <c r="TDA267" s="600"/>
      <c r="TDB267" s="600"/>
      <c r="TDC267" s="600"/>
      <c r="TDD267" s="600"/>
      <c r="TDE267" s="600"/>
      <c r="TDF267" s="600"/>
      <c r="TDG267" s="600"/>
      <c r="TDH267" s="600"/>
      <c r="TDI267" s="600"/>
      <c r="TDJ267" s="600"/>
      <c r="TDK267" s="600"/>
      <c r="TDL267" s="600"/>
      <c r="TDM267" s="600"/>
      <c r="TDN267" s="600"/>
      <c r="TDO267" s="600"/>
      <c r="TDP267" s="600"/>
      <c r="TDQ267" s="600"/>
      <c r="TDR267" s="600"/>
      <c r="TDS267" s="600"/>
      <c r="TDT267" s="600"/>
      <c r="TDU267" s="600"/>
      <c r="TDV267" s="600"/>
      <c r="TDW267" s="600"/>
      <c r="TDX267" s="600"/>
      <c r="TDY267" s="600"/>
      <c r="TDZ267" s="600"/>
      <c r="TEA267" s="600"/>
      <c r="TEB267" s="600"/>
      <c r="TEC267" s="600"/>
      <c r="TED267" s="600"/>
      <c r="TEE267" s="600"/>
      <c r="TEF267" s="600"/>
      <c r="TEG267" s="600"/>
      <c r="TEH267" s="600"/>
      <c r="TEI267" s="600"/>
      <c r="TEJ267" s="600"/>
      <c r="TEK267" s="600"/>
      <c r="TEL267" s="600"/>
      <c r="TEM267" s="600"/>
      <c r="TEN267" s="600"/>
      <c r="TEO267" s="600"/>
      <c r="TEP267" s="600"/>
      <c r="TEQ267" s="600"/>
      <c r="TER267" s="600"/>
      <c r="TES267" s="600"/>
      <c r="TET267" s="600"/>
      <c r="TEU267" s="600"/>
      <c r="TEV267" s="600"/>
      <c r="TEW267" s="600"/>
      <c r="TEX267" s="600"/>
      <c r="TEY267" s="600"/>
      <c r="TEZ267" s="600"/>
      <c r="TFA267" s="600"/>
      <c r="TFB267" s="600"/>
      <c r="TFC267" s="600"/>
      <c r="TFD267" s="600"/>
      <c r="TFE267" s="600"/>
      <c r="TFF267" s="600"/>
      <c r="TFG267" s="600"/>
      <c r="TFH267" s="600"/>
      <c r="TFI267" s="600"/>
      <c r="TFJ267" s="600"/>
      <c r="TFK267" s="600"/>
      <c r="TFL267" s="600"/>
      <c r="TFM267" s="600"/>
      <c r="TFN267" s="600"/>
      <c r="TFO267" s="600"/>
      <c r="TFP267" s="600"/>
      <c r="TFQ267" s="600"/>
      <c r="TFR267" s="600"/>
      <c r="TFS267" s="600"/>
      <c r="TFT267" s="600"/>
      <c r="TFU267" s="600"/>
      <c r="TFV267" s="600"/>
      <c r="TFW267" s="600"/>
      <c r="TFX267" s="600"/>
      <c r="TFY267" s="600"/>
      <c r="TFZ267" s="600"/>
      <c r="TGA267" s="600"/>
      <c r="TGB267" s="600"/>
      <c r="TGC267" s="600"/>
      <c r="TGD267" s="600"/>
      <c r="TGE267" s="600"/>
      <c r="TGF267" s="600"/>
      <c r="TGG267" s="600"/>
      <c r="TGH267" s="600"/>
      <c r="TGI267" s="600"/>
      <c r="TGJ267" s="600"/>
      <c r="TGK267" s="600"/>
      <c r="TGL267" s="600"/>
      <c r="TGM267" s="600"/>
      <c r="TGN267" s="600"/>
      <c r="TGO267" s="600"/>
      <c r="TGP267" s="600"/>
      <c r="TGQ267" s="600"/>
      <c r="TGR267" s="600"/>
      <c r="TGS267" s="600"/>
      <c r="TGT267" s="600"/>
      <c r="TGU267" s="600"/>
      <c r="TGV267" s="600"/>
      <c r="TGW267" s="600"/>
      <c r="TGX267" s="600"/>
      <c r="TGY267" s="600"/>
      <c r="TGZ267" s="600"/>
      <c r="THA267" s="600"/>
      <c r="THB267" s="600"/>
      <c r="THC267" s="600"/>
      <c r="THD267" s="600"/>
      <c r="THE267" s="600"/>
      <c r="THF267" s="600"/>
      <c r="THG267" s="600"/>
      <c r="THH267" s="600"/>
      <c r="THI267" s="600"/>
      <c r="THJ267" s="600"/>
      <c r="THK267" s="600"/>
      <c r="THL267" s="600"/>
      <c r="THM267" s="600"/>
      <c r="THN267" s="600"/>
      <c r="THO267" s="600"/>
      <c r="THP267" s="600"/>
      <c r="THQ267" s="600"/>
      <c r="THR267" s="600"/>
      <c r="THS267" s="600"/>
      <c r="THT267" s="600"/>
      <c r="THU267" s="600"/>
      <c r="THV267" s="600"/>
      <c r="THW267" s="600"/>
      <c r="THX267" s="600"/>
      <c r="THY267" s="600"/>
      <c r="THZ267" s="600"/>
      <c r="TIA267" s="600"/>
      <c r="TIB267" s="600"/>
      <c r="TIC267" s="600"/>
      <c r="TID267" s="600"/>
      <c r="TIE267" s="600"/>
      <c r="TIF267" s="600"/>
      <c r="TIG267" s="600"/>
      <c r="TIH267" s="600"/>
      <c r="TII267" s="600"/>
      <c r="TIJ267" s="600"/>
      <c r="TIK267" s="600"/>
      <c r="TIL267" s="600"/>
      <c r="TIM267" s="600"/>
      <c r="TIN267" s="600"/>
      <c r="TIO267" s="600"/>
      <c r="TIP267" s="600"/>
      <c r="TIQ267" s="600"/>
      <c r="TIR267" s="600"/>
      <c r="TIS267" s="600"/>
      <c r="TIT267" s="600"/>
      <c r="TIU267" s="600"/>
      <c r="TIV267" s="600"/>
      <c r="TIW267" s="600"/>
      <c r="TIX267" s="600"/>
      <c r="TIY267" s="600"/>
      <c r="TIZ267" s="600"/>
      <c r="TJA267" s="600"/>
      <c r="TJB267" s="600"/>
      <c r="TJC267" s="600"/>
      <c r="TJD267" s="600"/>
      <c r="TJE267" s="600"/>
      <c r="TJF267" s="600"/>
      <c r="TJG267" s="600"/>
      <c r="TJH267" s="600"/>
      <c r="TJI267" s="600"/>
      <c r="TJJ267" s="600"/>
      <c r="TJK267" s="600"/>
      <c r="TJL267" s="600"/>
      <c r="TJM267" s="600"/>
      <c r="TJN267" s="600"/>
      <c r="TJO267" s="600"/>
      <c r="TJP267" s="600"/>
      <c r="TJQ267" s="600"/>
      <c r="TJR267" s="600"/>
      <c r="TJS267" s="600"/>
      <c r="TJT267" s="600"/>
      <c r="TJU267" s="600"/>
      <c r="TJV267" s="600"/>
      <c r="TJW267" s="600"/>
      <c r="TJX267" s="600"/>
      <c r="TJY267" s="600"/>
      <c r="TJZ267" s="600"/>
      <c r="TKA267" s="600"/>
      <c r="TKB267" s="600"/>
      <c r="TKC267" s="600"/>
      <c r="TKD267" s="600"/>
      <c r="TKE267" s="600"/>
      <c r="TKF267" s="600"/>
      <c r="TKG267" s="600"/>
      <c r="TKH267" s="600"/>
      <c r="TKI267" s="600"/>
      <c r="TKJ267" s="600"/>
      <c r="TKK267" s="600"/>
      <c r="TKL267" s="600"/>
      <c r="TKM267" s="600"/>
      <c r="TKN267" s="600"/>
      <c r="TKO267" s="600"/>
      <c r="TKP267" s="600"/>
      <c r="TKQ267" s="600"/>
      <c r="TKR267" s="600"/>
      <c r="TKS267" s="600"/>
      <c r="TKT267" s="600"/>
      <c r="TKU267" s="600"/>
      <c r="TKV267" s="600"/>
      <c r="TKW267" s="600"/>
      <c r="TKX267" s="600"/>
      <c r="TKY267" s="600"/>
      <c r="TKZ267" s="600"/>
      <c r="TLA267" s="600"/>
      <c r="TLB267" s="600"/>
      <c r="TLC267" s="600"/>
      <c r="TLD267" s="600"/>
      <c r="TLE267" s="600"/>
      <c r="TLF267" s="600"/>
      <c r="TLG267" s="600"/>
      <c r="TLH267" s="600"/>
      <c r="TLI267" s="600"/>
      <c r="TLJ267" s="600"/>
      <c r="TLK267" s="600"/>
      <c r="TLL267" s="600"/>
      <c r="TLM267" s="600"/>
      <c r="TLN267" s="600"/>
      <c r="TLO267" s="600"/>
      <c r="TLP267" s="600"/>
      <c r="TLQ267" s="600"/>
      <c r="TLR267" s="600"/>
      <c r="TLS267" s="600"/>
      <c r="TLT267" s="600"/>
      <c r="TLU267" s="600"/>
      <c r="TLV267" s="600"/>
      <c r="TLW267" s="600"/>
      <c r="TLX267" s="600"/>
      <c r="TLY267" s="600"/>
      <c r="TLZ267" s="600"/>
      <c r="TMA267" s="600"/>
      <c r="TMB267" s="600"/>
      <c r="TMC267" s="600"/>
      <c r="TMD267" s="600"/>
      <c r="TME267" s="600"/>
      <c r="TMF267" s="600"/>
      <c r="TMG267" s="600"/>
      <c r="TMH267" s="600"/>
      <c r="TMI267" s="600"/>
      <c r="TMJ267" s="600"/>
      <c r="TMK267" s="600"/>
      <c r="TML267" s="600"/>
      <c r="TMM267" s="600"/>
      <c r="TMN267" s="600"/>
      <c r="TMO267" s="600"/>
      <c r="TMP267" s="600"/>
      <c r="TMQ267" s="600"/>
      <c r="TMR267" s="600"/>
      <c r="TMS267" s="600"/>
      <c r="TMT267" s="600"/>
      <c r="TMU267" s="600"/>
      <c r="TMV267" s="600"/>
      <c r="TMW267" s="600"/>
      <c r="TMX267" s="600"/>
      <c r="TMY267" s="600"/>
      <c r="TMZ267" s="600"/>
      <c r="TNA267" s="600"/>
      <c r="TNB267" s="600"/>
      <c r="TNC267" s="600"/>
      <c r="TND267" s="600"/>
      <c r="TNE267" s="600"/>
      <c r="TNF267" s="600"/>
      <c r="TNG267" s="600"/>
      <c r="TNH267" s="600"/>
      <c r="TNI267" s="600"/>
      <c r="TNJ267" s="600"/>
      <c r="TNK267" s="600"/>
      <c r="TNL267" s="600"/>
      <c r="TNM267" s="600"/>
      <c r="TNN267" s="600"/>
      <c r="TNO267" s="600"/>
      <c r="TNP267" s="600"/>
      <c r="TNQ267" s="600"/>
      <c r="TNR267" s="600"/>
      <c r="TNS267" s="600"/>
      <c r="TNT267" s="600"/>
      <c r="TNU267" s="600"/>
      <c r="TNV267" s="600"/>
      <c r="TNW267" s="600"/>
      <c r="TNX267" s="600"/>
      <c r="TNY267" s="600"/>
      <c r="TNZ267" s="600"/>
      <c r="TOA267" s="600"/>
      <c r="TOB267" s="600"/>
      <c r="TOC267" s="600"/>
      <c r="TOD267" s="600"/>
      <c r="TOE267" s="600"/>
      <c r="TOF267" s="600"/>
      <c r="TOG267" s="600"/>
      <c r="TOH267" s="600"/>
      <c r="TOI267" s="600"/>
      <c r="TOJ267" s="600"/>
      <c r="TOK267" s="600"/>
      <c r="TOL267" s="600"/>
      <c r="TOM267" s="600"/>
      <c r="TON267" s="600"/>
      <c r="TOO267" s="600"/>
      <c r="TOP267" s="600"/>
      <c r="TOQ267" s="600"/>
      <c r="TOR267" s="600"/>
      <c r="TOS267" s="600"/>
      <c r="TOT267" s="600"/>
      <c r="TOU267" s="600"/>
      <c r="TOV267" s="600"/>
      <c r="TOW267" s="600"/>
      <c r="TOX267" s="600"/>
      <c r="TOY267" s="600"/>
      <c r="TOZ267" s="600"/>
      <c r="TPA267" s="600"/>
      <c r="TPB267" s="600"/>
      <c r="TPC267" s="600"/>
      <c r="TPD267" s="600"/>
      <c r="TPE267" s="600"/>
      <c r="TPF267" s="600"/>
      <c r="TPG267" s="600"/>
      <c r="TPH267" s="600"/>
      <c r="TPI267" s="600"/>
      <c r="TPJ267" s="600"/>
      <c r="TPK267" s="600"/>
      <c r="TPL267" s="600"/>
      <c r="TPM267" s="600"/>
      <c r="TPN267" s="600"/>
      <c r="TPO267" s="600"/>
      <c r="TPP267" s="600"/>
      <c r="TPQ267" s="600"/>
      <c r="TPR267" s="600"/>
      <c r="TPS267" s="600"/>
      <c r="TPT267" s="600"/>
      <c r="TPU267" s="600"/>
      <c r="TPV267" s="600"/>
      <c r="TPW267" s="600"/>
      <c r="TPX267" s="600"/>
      <c r="TPY267" s="600"/>
      <c r="TPZ267" s="600"/>
      <c r="TQA267" s="600"/>
      <c r="TQB267" s="600"/>
      <c r="TQC267" s="600"/>
      <c r="TQD267" s="600"/>
      <c r="TQE267" s="600"/>
      <c r="TQF267" s="600"/>
      <c r="TQG267" s="600"/>
      <c r="TQH267" s="600"/>
      <c r="TQI267" s="600"/>
      <c r="TQJ267" s="600"/>
      <c r="TQK267" s="600"/>
      <c r="TQL267" s="600"/>
      <c r="TQM267" s="600"/>
      <c r="TQN267" s="600"/>
      <c r="TQO267" s="600"/>
      <c r="TQP267" s="600"/>
      <c r="TQQ267" s="600"/>
      <c r="TQR267" s="600"/>
      <c r="TQS267" s="600"/>
      <c r="TQT267" s="600"/>
      <c r="TQU267" s="600"/>
      <c r="TQV267" s="600"/>
      <c r="TQW267" s="600"/>
      <c r="TQX267" s="600"/>
      <c r="TQY267" s="600"/>
      <c r="TQZ267" s="600"/>
      <c r="TRA267" s="600"/>
      <c r="TRB267" s="600"/>
      <c r="TRC267" s="600"/>
      <c r="TRD267" s="600"/>
      <c r="TRE267" s="600"/>
      <c r="TRF267" s="600"/>
      <c r="TRG267" s="600"/>
      <c r="TRH267" s="600"/>
      <c r="TRI267" s="600"/>
      <c r="TRJ267" s="600"/>
      <c r="TRK267" s="600"/>
      <c r="TRL267" s="600"/>
      <c r="TRM267" s="600"/>
      <c r="TRN267" s="600"/>
      <c r="TRO267" s="600"/>
      <c r="TRP267" s="600"/>
      <c r="TRQ267" s="600"/>
      <c r="TRR267" s="600"/>
      <c r="TRS267" s="600"/>
      <c r="TRT267" s="600"/>
      <c r="TRU267" s="600"/>
      <c r="TRV267" s="600"/>
      <c r="TRW267" s="600"/>
      <c r="TRX267" s="600"/>
      <c r="TRY267" s="600"/>
      <c r="TRZ267" s="600"/>
      <c r="TSA267" s="600"/>
      <c r="TSB267" s="600"/>
      <c r="TSC267" s="600"/>
      <c r="TSD267" s="600"/>
      <c r="TSE267" s="600"/>
      <c r="TSF267" s="600"/>
      <c r="TSG267" s="600"/>
      <c r="TSH267" s="600"/>
      <c r="TSI267" s="600"/>
      <c r="TSJ267" s="600"/>
      <c r="TSK267" s="600"/>
      <c r="TSL267" s="600"/>
      <c r="TSM267" s="600"/>
      <c r="TSN267" s="600"/>
      <c r="TSO267" s="600"/>
      <c r="TSP267" s="600"/>
      <c r="TSQ267" s="600"/>
      <c r="TSR267" s="600"/>
      <c r="TSS267" s="600"/>
      <c r="TST267" s="600"/>
      <c r="TSU267" s="600"/>
      <c r="TSV267" s="600"/>
      <c r="TSW267" s="600"/>
      <c r="TSX267" s="600"/>
      <c r="TSY267" s="600"/>
      <c r="TSZ267" s="600"/>
      <c r="TTA267" s="600"/>
      <c r="TTB267" s="600"/>
      <c r="TTC267" s="600"/>
      <c r="TTD267" s="600"/>
      <c r="TTE267" s="600"/>
      <c r="TTF267" s="600"/>
      <c r="TTG267" s="600"/>
      <c r="TTH267" s="600"/>
      <c r="TTI267" s="600"/>
      <c r="TTJ267" s="600"/>
      <c r="TTK267" s="600"/>
      <c r="TTL267" s="600"/>
      <c r="TTM267" s="600"/>
      <c r="TTN267" s="600"/>
      <c r="TTO267" s="600"/>
      <c r="TTP267" s="600"/>
      <c r="TTQ267" s="600"/>
      <c r="TTR267" s="600"/>
      <c r="TTS267" s="600"/>
      <c r="TTT267" s="600"/>
      <c r="TTU267" s="600"/>
      <c r="TTV267" s="600"/>
      <c r="TTW267" s="600"/>
      <c r="TTX267" s="600"/>
      <c r="TTY267" s="600"/>
      <c r="TTZ267" s="600"/>
      <c r="TUA267" s="600"/>
      <c r="TUB267" s="600"/>
      <c r="TUC267" s="600"/>
      <c r="TUD267" s="600"/>
      <c r="TUE267" s="600"/>
      <c r="TUF267" s="600"/>
      <c r="TUG267" s="600"/>
      <c r="TUH267" s="600"/>
      <c r="TUI267" s="600"/>
      <c r="TUJ267" s="600"/>
      <c r="TUK267" s="600"/>
      <c r="TUL267" s="600"/>
      <c r="TUM267" s="600"/>
      <c r="TUN267" s="600"/>
      <c r="TUO267" s="600"/>
      <c r="TUP267" s="600"/>
      <c r="TUQ267" s="600"/>
      <c r="TUR267" s="600"/>
      <c r="TUS267" s="600"/>
      <c r="TUT267" s="600"/>
      <c r="TUU267" s="600"/>
      <c r="TUV267" s="600"/>
      <c r="TUW267" s="600"/>
      <c r="TUX267" s="600"/>
      <c r="TUY267" s="600"/>
      <c r="TUZ267" s="600"/>
      <c r="TVA267" s="600"/>
      <c r="TVB267" s="600"/>
      <c r="TVC267" s="600"/>
      <c r="TVD267" s="600"/>
      <c r="TVE267" s="600"/>
      <c r="TVF267" s="600"/>
      <c r="TVG267" s="600"/>
      <c r="TVH267" s="600"/>
      <c r="TVI267" s="600"/>
      <c r="TVJ267" s="600"/>
      <c r="TVK267" s="600"/>
      <c r="TVL267" s="600"/>
      <c r="TVM267" s="600"/>
      <c r="TVN267" s="600"/>
      <c r="TVO267" s="600"/>
      <c r="TVP267" s="600"/>
      <c r="TVQ267" s="600"/>
      <c r="TVR267" s="600"/>
      <c r="TVS267" s="600"/>
      <c r="TVT267" s="600"/>
      <c r="TVU267" s="600"/>
      <c r="TVV267" s="600"/>
      <c r="TVW267" s="600"/>
      <c r="TVX267" s="600"/>
      <c r="TVY267" s="600"/>
      <c r="TVZ267" s="600"/>
      <c r="TWA267" s="600"/>
      <c r="TWB267" s="600"/>
      <c r="TWC267" s="600"/>
      <c r="TWD267" s="600"/>
      <c r="TWE267" s="600"/>
      <c r="TWF267" s="600"/>
      <c r="TWG267" s="600"/>
      <c r="TWH267" s="600"/>
      <c r="TWI267" s="600"/>
      <c r="TWJ267" s="600"/>
      <c r="TWK267" s="600"/>
      <c r="TWL267" s="600"/>
      <c r="TWM267" s="600"/>
      <c r="TWN267" s="600"/>
      <c r="TWO267" s="600"/>
      <c r="TWP267" s="600"/>
      <c r="TWQ267" s="600"/>
      <c r="TWR267" s="600"/>
      <c r="TWS267" s="600"/>
      <c r="TWT267" s="600"/>
      <c r="TWU267" s="600"/>
      <c r="TWV267" s="600"/>
      <c r="TWW267" s="600"/>
      <c r="TWX267" s="600"/>
      <c r="TWY267" s="600"/>
      <c r="TWZ267" s="600"/>
      <c r="TXA267" s="600"/>
      <c r="TXB267" s="600"/>
      <c r="TXC267" s="600"/>
      <c r="TXD267" s="600"/>
      <c r="TXE267" s="600"/>
      <c r="TXF267" s="600"/>
      <c r="TXG267" s="600"/>
      <c r="TXH267" s="600"/>
      <c r="TXI267" s="600"/>
      <c r="TXJ267" s="600"/>
      <c r="TXK267" s="600"/>
      <c r="TXL267" s="600"/>
      <c r="TXM267" s="600"/>
      <c r="TXN267" s="600"/>
      <c r="TXO267" s="600"/>
      <c r="TXP267" s="600"/>
      <c r="TXQ267" s="600"/>
      <c r="TXR267" s="600"/>
      <c r="TXS267" s="600"/>
      <c r="TXT267" s="600"/>
      <c r="TXU267" s="600"/>
      <c r="TXV267" s="600"/>
      <c r="TXW267" s="600"/>
      <c r="TXX267" s="600"/>
      <c r="TXY267" s="600"/>
      <c r="TXZ267" s="600"/>
      <c r="TYA267" s="600"/>
      <c r="TYB267" s="600"/>
      <c r="TYC267" s="600"/>
      <c r="TYD267" s="600"/>
      <c r="TYE267" s="600"/>
      <c r="TYF267" s="600"/>
      <c r="TYG267" s="600"/>
      <c r="TYH267" s="600"/>
      <c r="TYI267" s="600"/>
      <c r="TYJ267" s="600"/>
      <c r="TYK267" s="600"/>
      <c r="TYL267" s="600"/>
      <c r="TYM267" s="600"/>
      <c r="TYN267" s="600"/>
      <c r="TYO267" s="600"/>
      <c r="TYP267" s="600"/>
      <c r="TYQ267" s="600"/>
      <c r="TYR267" s="600"/>
      <c r="TYS267" s="600"/>
      <c r="TYT267" s="600"/>
      <c r="TYU267" s="600"/>
      <c r="TYV267" s="600"/>
      <c r="TYW267" s="600"/>
      <c r="TYX267" s="600"/>
      <c r="TYY267" s="600"/>
      <c r="TYZ267" s="600"/>
      <c r="TZA267" s="600"/>
      <c r="TZB267" s="600"/>
      <c r="TZC267" s="600"/>
      <c r="TZD267" s="600"/>
      <c r="TZE267" s="600"/>
      <c r="TZF267" s="600"/>
      <c r="TZG267" s="600"/>
      <c r="TZH267" s="600"/>
      <c r="TZI267" s="600"/>
      <c r="TZJ267" s="600"/>
      <c r="TZK267" s="600"/>
      <c r="TZL267" s="600"/>
      <c r="TZM267" s="600"/>
      <c r="TZN267" s="600"/>
      <c r="TZO267" s="600"/>
      <c r="TZP267" s="600"/>
      <c r="TZQ267" s="600"/>
      <c r="TZR267" s="600"/>
      <c r="TZS267" s="600"/>
      <c r="TZT267" s="600"/>
      <c r="TZU267" s="600"/>
      <c r="TZV267" s="600"/>
      <c r="TZW267" s="600"/>
      <c r="TZX267" s="600"/>
      <c r="TZY267" s="600"/>
      <c r="TZZ267" s="600"/>
      <c r="UAA267" s="600"/>
      <c r="UAB267" s="600"/>
      <c r="UAC267" s="600"/>
      <c r="UAD267" s="600"/>
      <c r="UAE267" s="600"/>
      <c r="UAF267" s="600"/>
      <c r="UAG267" s="600"/>
      <c r="UAH267" s="600"/>
      <c r="UAI267" s="600"/>
      <c r="UAJ267" s="600"/>
      <c r="UAK267" s="600"/>
      <c r="UAL267" s="600"/>
      <c r="UAM267" s="600"/>
      <c r="UAN267" s="600"/>
      <c r="UAO267" s="600"/>
      <c r="UAP267" s="600"/>
      <c r="UAQ267" s="600"/>
      <c r="UAR267" s="600"/>
      <c r="UAS267" s="600"/>
      <c r="UAT267" s="600"/>
      <c r="UAU267" s="600"/>
      <c r="UAV267" s="600"/>
      <c r="UAW267" s="600"/>
      <c r="UAX267" s="600"/>
      <c r="UAY267" s="600"/>
      <c r="UAZ267" s="600"/>
      <c r="UBA267" s="600"/>
      <c r="UBB267" s="600"/>
      <c r="UBC267" s="600"/>
      <c r="UBD267" s="600"/>
      <c r="UBE267" s="600"/>
      <c r="UBF267" s="600"/>
      <c r="UBG267" s="600"/>
      <c r="UBH267" s="600"/>
      <c r="UBI267" s="600"/>
      <c r="UBJ267" s="600"/>
      <c r="UBK267" s="600"/>
      <c r="UBL267" s="600"/>
      <c r="UBM267" s="600"/>
      <c r="UBN267" s="600"/>
      <c r="UBO267" s="600"/>
      <c r="UBP267" s="600"/>
      <c r="UBQ267" s="600"/>
      <c r="UBR267" s="600"/>
      <c r="UBS267" s="600"/>
      <c r="UBT267" s="600"/>
      <c r="UBU267" s="600"/>
      <c r="UBV267" s="600"/>
      <c r="UBW267" s="600"/>
      <c r="UBX267" s="600"/>
      <c r="UBY267" s="600"/>
      <c r="UBZ267" s="600"/>
      <c r="UCA267" s="600"/>
      <c r="UCB267" s="600"/>
      <c r="UCC267" s="600"/>
      <c r="UCD267" s="600"/>
      <c r="UCE267" s="600"/>
      <c r="UCF267" s="600"/>
      <c r="UCG267" s="600"/>
      <c r="UCH267" s="600"/>
      <c r="UCI267" s="600"/>
      <c r="UCJ267" s="600"/>
      <c r="UCK267" s="600"/>
      <c r="UCL267" s="600"/>
      <c r="UCM267" s="600"/>
      <c r="UCN267" s="600"/>
      <c r="UCO267" s="600"/>
      <c r="UCP267" s="600"/>
      <c r="UCQ267" s="600"/>
      <c r="UCR267" s="600"/>
      <c r="UCS267" s="600"/>
      <c r="UCT267" s="600"/>
      <c r="UCU267" s="600"/>
      <c r="UCV267" s="600"/>
      <c r="UCW267" s="600"/>
      <c r="UCX267" s="600"/>
      <c r="UCY267" s="600"/>
      <c r="UCZ267" s="600"/>
      <c r="UDA267" s="600"/>
      <c r="UDB267" s="600"/>
      <c r="UDC267" s="600"/>
      <c r="UDD267" s="600"/>
      <c r="UDE267" s="600"/>
      <c r="UDF267" s="600"/>
      <c r="UDG267" s="600"/>
      <c r="UDH267" s="600"/>
      <c r="UDI267" s="600"/>
      <c r="UDJ267" s="600"/>
      <c r="UDK267" s="600"/>
      <c r="UDL267" s="600"/>
      <c r="UDM267" s="600"/>
      <c r="UDN267" s="600"/>
      <c r="UDO267" s="600"/>
      <c r="UDP267" s="600"/>
      <c r="UDQ267" s="600"/>
      <c r="UDR267" s="600"/>
      <c r="UDS267" s="600"/>
      <c r="UDT267" s="600"/>
      <c r="UDU267" s="600"/>
      <c r="UDV267" s="600"/>
      <c r="UDW267" s="600"/>
      <c r="UDX267" s="600"/>
      <c r="UDY267" s="600"/>
      <c r="UDZ267" s="600"/>
      <c r="UEA267" s="600"/>
      <c r="UEB267" s="600"/>
      <c r="UEC267" s="600"/>
      <c r="UED267" s="600"/>
      <c r="UEE267" s="600"/>
      <c r="UEF267" s="600"/>
      <c r="UEG267" s="600"/>
      <c r="UEH267" s="600"/>
      <c r="UEI267" s="600"/>
      <c r="UEJ267" s="600"/>
      <c r="UEK267" s="600"/>
      <c r="UEL267" s="600"/>
      <c r="UEM267" s="600"/>
      <c r="UEN267" s="600"/>
      <c r="UEO267" s="600"/>
      <c r="UEP267" s="600"/>
      <c r="UEQ267" s="600"/>
      <c r="UER267" s="600"/>
      <c r="UES267" s="600"/>
      <c r="UET267" s="600"/>
      <c r="UEU267" s="600"/>
      <c r="UEV267" s="600"/>
      <c r="UEW267" s="600"/>
      <c r="UEX267" s="600"/>
      <c r="UEY267" s="600"/>
      <c r="UEZ267" s="600"/>
      <c r="UFA267" s="600"/>
      <c r="UFB267" s="600"/>
      <c r="UFC267" s="600"/>
      <c r="UFD267" s="600"/>
      <c r="UFE267" s="600"/>
      <c r="UFF267" s="600"/>
      <c r="UFG267" s="600"/>
      <c r="UFH267" s="600"/>
      <c r="UFI267" s="600"/>
      <c r="UFJ267" s="600"/>
      <c r="UFK267" s="600"/>
      <c r="UFL267" s="600"/>
      <c r="UFM267" s="600"/>
      <c r="UFN267" s="600"/>
      <c r="UFO267" s="600"/>
      <c r="UFP267" s="600"/>
      <c r="UFQ267" s="600"/>
      <c r="UFR267" s="600"/>
      <c r="UFS267" s="600"/>
      <c r="UFT267" s="600"/>
      <c r="UFU267" s="600"/>
      <c r="UFV267" s="600"/>
      <c r="UFW267" s="600"/>
      <c r="UFX267" s="600"/>
      <c r="UFY267" s="600"/>
      <c r="UFZ267" s="600"/>
      <c r="UGA267" s="600"/>
      <c r="UGB267" s="600"/>
      <c r="UGC267" s="600"/>
      <c r="UGD267" s="600"/>
      <c r="UGE267" s="600"/>
      <c r="UGF267" s="600"/>
      <c r="UGG267" s="600"/>
      <c r="UGH267" s="600"/>
      <c r="UGI267" s="600"/>
      <c r="UGJ267" s="600"/>
      <c r="UGK267" s="600"/>
      <c r="UGL267" s="600"/>
      <c r="UGM267" s="600"/>
      <c r="UGN267" s="600"/>
      <c r="UGO267" s="600"/>
      <c r="UGP267" s="600"/>
      <c r="UGQ267" s="600"/>
      <c r="UGR267" s="600"/>
      <c r="UGS267" s="600"/>
      <c r="UGT267" s="600"/>
      <c r="UGU267" s="600"/>
      <c r="UGV267" s="600"/>
      <c r="UGW267" s="600"/>
      <c r="UGX267" s="600"/>
      <c r="UGY267" s="600"/>
      <c r="UGZ267" s="600"/>
      <c r="UHA267" s="600"/>
      <c r="UHB267" s="600"/>
      <c r="UHC267" s="600"/>
      <c r="UHD267" s="600"/>
      <c r="UHE267" s="600"/>
      <c r="UHF267" s="600"/>
      <c r="UHG267" s="600"/>
      <c r="UHH267" s="600"/>
      <c r="UHI267" s="600"/>
      <c r="UHJ267" s="600"/>
      <c r="UHK267" s="600"/>
      <c r="UHL267" s="600"/>
      <c r="UHM267" s="600"/>
      <c r="UHN267" s="600"/>
      <c r="UHO267" s="600"/>
      <c r="UHP267" s="600"/>
      <c r="UHQ267" s="600"/>
      <c r="UHR267" s="600"/>
      <c r="UHS267" s="600"/>
      <c r="UHT267" s="600"/>
      <c r="UHU267" s="600"/>
      <c r="UHV267" s="600"/>
      <c r="UHW267" s="600"/>
      <c r="UHX267" s="600"/>
      <c r="UHY267" s="600"/>
      <c r="UHZ267" s="600"/>
      <c r="UIA267" s="600"/>
      <c r="UIB267" s="600"/>
      <c r="UIC267" s="600"/>
      <c r="UID267" s="600"/>
      <c r="UIE267" s="600"/>
      <c r="UIF267" s="600"/>
      <c r="UIG267" s="600"/>
      <c r="UIH267" s="600"/>
      <c r="UII267" s="600"/>
      <c r="UIJ267" s="600"/>
      <c r="UIK267" s="600"/>
      <c r="UIL267" s="600"/>
      <c r="UIM267" s="600"/>
      <c r="UIN267" s="600"/>
      <c r="UIO267" s="600"/>
      <c r="UIP267" s="600"/>
      <c r="UIQ267" s="600"/>
      <c r="UIR267" s="600"/>
      <c r="UIS267" s="600"/>
      <c r="UIT267" s="600"/>
      <c r="UIU267" s="600"/>
      <c r="UIV267" s="600"/>
      <c r="UIW267" s="600"/>
      <c r="UIX267" s="600"/>
      <c r="UIY267" s="600"/>
      <c r="UIZ267" s="600"/>
      <c r="UJA267" s="600"/>
      <c r="UJB267" s="600"/>
      <c r="UJC267" s="600"/>
      <c r="UJD267" s="600"/>
      <c r="UJE267" s="600"/>
      <c r="UJF267" s="600"/>
      <c r="UJG267" s="600"/>
      <c r="UJH267" s="600"/>
      <c r="UJI267" s="600"/>
      <c r="UJJ267" s="600"/>
      <c r="UJK267" s="600"/>
      <c r="UJL267" s="600"/>
      <c r="UJM267" s="600"/>
      <c r="UJN267" s="600"/>
      <c r="UJO267" s="600"/>
      <c r="UJP267" s="600"/>
      <c r="UJQ267" s="600"/>
      <c r="UJR267" s="600"/>
      <c r="UJS267" s="600"/>
      <c r="UJT267" s="600"/>
      <c r="UJU267" s="600"/>
      <c r="UJV267" s="600"/>
      <c r="UJW267" s="600"/>
      <c r="UJX267" s="600"/>
      <c r="UJY267" s="600"/>
      <c r="UJZ267" s="600"/>
      <c r="UKA267" s="600"/>
      <c r="UKB267" s="600"/>
      <c r="UKC267" s="600"/>
      <c r="UKD267" s="600"/>
      <c r="UKE267" s="600"/>
      <c r="UKF267" s="600"/>
      <c r="UKG267" s="600"/>
      <c r="UKH267" s="600"/>
      <c r="UKI267" s="600"/>
      <c r="UKJ267" s="600"/>
      <c r="UKK267" s="600"/>
      <c r="UKL267" s="600"/>
      <c r="UKM267" s="600"/>
      <c r="UKN267" s="600"/>
      <c r="UKO267" s="600"/>
      <c r="UKP267" s="600"/>
      <c r="UKQ267" s="600"/>
      <c r="UKR267" s="600"/>
      <c r="UKS267" s="600"/>
      <c r="UKT267" s="600"/>
      <c r="UKU267" s="600"/>
      <c r="UKV267" s="600"/>
      <c r="UKW267" s="600"/>
      <c r="UKX267" s="600"/>
      <c r="UKY267" s="600"/>
      <c r="UKZ267" s="600"/>
      <c r="ULA267" s="600"/>
      <c r="ULB267" s="600"/>
      <c r="ULC267" s="600"/>
      <c r="ULD267" s="600"/>
      <c r="ULE267" s="600"/>
      <c r="ULF267" s="600"/>
      <c r="ULG267" s="600"/>
      <c r="ULH267" s="600"/>
      <c r="ULI267" s="600"/>
      <c r="ULJ267" s="600"/>
      <c r="ULK267" s="600"/>
      <c r="ULL267" s="600"/>
      <c r="ULM267" s="600"/>
      <c r="ULN267" s="600"/>
      <c r="ULO267" s="600"/>
      <c r="ULP267" s="600"/>
      <c r="ULQ267" s="600"/>
      <c r="ULR267" s="600"/>
      <c r="ULS267" s="600"/>
      <c r="ULT267" s="600"/>
      <c r="ULU267" s="600"/>
      <c r="ULV267" s="600"/>
      <c r="ULW267" s="600"/>
      <c r="ULX267" s="600"/>
      <c r="ULY267" s="600"/>
      <c r="ULZ267" s="600"/>
      <c r="UMA267" s="600"/>
      <c r="UMB267" s="600"/>
      <c r="UMC267" s="600"/>
      <c r="UMD267" s="600"/>
      <c r="UME267" s="600"/>
      <c r="UMF267" s="600"/>
      <c r="UMG267" s="600"/>
      <c r="UMH267" s="600"/>
      <c r="UMI267" s="600"/>
      <c r="UMJ267" s="600"/>
      <c r="UMK267" s="600"/>
      <c r="UML267" s="600"/>
      <c r="UMM267" s="600"/>
      <c r="UMN267" s="600"/>
      <c r="UMO267" s="600"/>
      <c r="UMP267" s="600"/>
      <c r="UMQ267" s="600"/>
      <c r="UMR267" s="600"/>
      <c r="UMS267" s="600"/>
      <c r="UMT267" s="600"/>
      <c r="UMU267" s="600"/>
      <c r="UMV267" s="600"/>
      <c r="UMW267" s="600"/>
      <c r="UMX267" s="600"/>
      <c r="UMY267" s="600"/>
      <c r="UMZ267" s="600"/>
      <c r="UNA267" s="600"/>
      <c r="UNB267" s="600"/>
      <c r="UNC267" s="600"/>
      <c r="UND267" s="600"/>
      <c r="UNE267" s="600"/>
      <c r="UNF267" s="600"/>
      <c r="UNG267" s="600"/>
      <c r="UNH267" s="600"/>
      <c r="UNI267" s="600"/>
      <c r="UNJ267" s="600"/>
      <c r="UNK267" s="600"/>
      <c r="UNL267" s="600"/>
      <c r="UNM267" s="600"/>
      <c r="UNN267" s="600"/>
      <c r="UNO267" s="600"/>
      <c r="UNP267" s="600"/>
      <c r="UNQ267" s="600"/>
      <c r="UNR267" s="600"/>
      <c r="UNS267" s="600"/>
      <c r="UNT267" s="600"/>
      <c r="UNU267" s="600"/>
      <c r="UNV267" s="600"/>
      <c r="UNW267" s="600"/>
      <c r="UNX267" s="600"/>
      <c r="UNY267" s="600"/>
      <c r="UNZ267" s="600"/>
      <c r="UOA267" s="600"/>
      <c r="UOB267" s="600"/>
      <c r="UOC267" s="600"/>
      <c r="UOD267" s="600"/>
      <c r="UOE267" s="600"/>
      <c r="UOF267" s="600"/>
      <c r="UOG267" s="600"/>
      <c r="UOH267" s="600"/>
      <c r="UOI267" s="600"/>
      <c r="UOJ267" s="600"/>
      <c r="UOK267" s="600"/>
      <c r="UOL267" s="600"/>
      <c r="UOM267" s="600"/>
      <c r="UON267" s="600"/>
      <c r="UOO267" s="600"/>
      <c r="UOP267" s="600"/>
      <c r="UOQ267" s="600"/>
      <c r="UOR267" s="600"/>
      <c r="UOS267" s="600"/>
      <c r="UOT267" s="600"/>
      <c r="UOU267" s="600"/>
      <c r="UOV267" s="600"/>
      <c r="UOW267" s="600"/>
      <c r="UOX267" s="600"/>
      <c r="UOY267" s="600"/>
      <c r="UOZ267" s="600"/>
      <c r="UPA267" s="600"/>
      <c r="UPB267" s="600"/>
      <c r="UPC267" s="600"/>
      <c r="UPD267" s="600"/>
      <c r="UPE267" s="600"/>
      <c r="UPF267" s="600"/>
      <c r="UPG267" s="600"/>
      <c r="UPH267" s="600"/>
      <c r="UPI267" s="600"/>
      <c r="UPJ267" s="600"/>
      <c r="UPK267" s="600"/>
      <c r="UPL267" s="600"/>
      <c r="UPM267" s="600"/>
      <c r="UPN267" s="600"/>
      <c r="UPO267" s="600"/>
      <c r="UPP267" s="600"/>
      <c r="UPQ267" s="600"/>
      <c r="UPR267" s="600"/>
      <c r="UPS267" s="600"/>
      <c r="UPT267" s="600"/>
      <c r="UPU267" s="600"/>
      <c r="UPV267" s="600"/>
      <c r="UPW267" s="600"/>
      <c r="UPX267" s="600"/>
      <c r="UPY267" s="600"/>
      <c r="UPZ267" s="600"/>
      <c r="UQA267" s="600"/>
      <c r="UQB267" s="600"/>
      <c r="UQC267" s="600"/>
      <c r="UQD267" s="600"/>
      <c r="UQE267" s="600"/>
      <c r="UQF267" s="600"/>
      <c r="UQG267" s="600"/>
      <c r="UQH267" s="600"/>
      <c r="UQI267" s="600"/>
      <c r="UQJ267" s="600"/>
      <c r="UQK267" s="600"/>
      <c r="UQL267" s="600"/>
      <c r="UQM267" s="600"/>
      <c r="UQN267" s="600"/>
      <c r="UQO267" s="600"/>
      <c r="UQP267" s="600"/>
      <c r="UQQ267" s="600"/>
      <c r="UQR267" s="600"/>
      <c r="UQS267" s="600"/>
      <c r="UQT267" s="600"/>
      <c r="UQU267" s="600"/>
      <c r="UQV267" s="600"/>
      <c r="UQW267" s="600"/>
      <c r="UQX267" s="600"/>
      <c r="UQY267" s="600"/>
      <c r="UQZ267" s="600"/>
      <c r="URA267" s="600"/>
      <c r="URB267" s="600"/>
      <c r="URC267" s="600"/>
      <c r="URD267" s="600"/>
      <c r="URE267" s="600"/>
      <c r="URF267" s="600"/>
      <c r="URG267" s="600"/>
      <c r="URH267" s="600"/>
      <c r="URI267" s="600"/>
      <c r="URJ267" s="600"/>
      <c r="URK267" s="600"/>
      <c r="URL267" s="600"/>
      <c r="URM267" s="600"/>
      <c r="URN267" s="600"/>
      <c r="URO267" s="600"/>
      <c r="URP267" s="600"/>
      <c r="URQ267" s="600"/>
      <c r="URR267" s="600"/>
      <c r="URS267" s="600"/>
      <c r="URT267" s="600"/>
      <c r="URU267" s="600"/>
      <c r="URV267" s="600"/>
      <c r="URW267" s="600"/>
      <c r="URX267" s="600"/>
      <c r="URY267" s="600"/>
      <c r="URZ267" s="600"/>
      <c r="USA267" s="600"/>
      <c r="USB267" s="600"/>
      <c r="USC267" s="600"/>
      <c r="USD267" s="600"/>
      <c r="USE267" s="600"/>
      <c r="USF267" s="600"/>
      <c r="USG267" s="600"/>
      <c r="USH267" s="600"/>
      <c r="USI267" s="600"/>
      <c r="USJ267" s="600"/>
      <c r="USK267" s="600"/>
      <c r="USL267" s="600"/>
      <c r="USM267" s="600"/>
      <c r="USN267" s="600"/>
      <c r="USO267" s="600"/>
      <c r="USP267" s="600"/>
      <c r="USQ267" s="600"/>
      <c r="USR267" s="600"/>
      <c r="USS267" s="600"/>
      <c r="UST267" s="600"/>
      <c r="USU267" s="600"/>
      <c r="USV267" s="600"/>
      <c r="USW267" s="600"/>
      <c r="USX267" s="600"/>
      <c r="USY267" s="600"/>
      <c r="USZ267" s="600"/>
      <c r="UTA267" s="600"/>
      <c r="UTB267" s="600"/>
      <c r="UTC267" s="600"/>
      <c r="UTD267" s="600"/>
      <c r="UTE267" s="600"/>
      <c r="UTF267" s="600"/>
      <c r="UTG267" s="600"/>
      <c r="UTH267" s="600"/>
      <c r="UTI267" s="600"/>
      <c r="UTJ267" s="600"/>
      <c r="UTK267" s="600"/>
      <c r="UTL267" s="600"/>
      <c r="UTM267" s="600"/>
      <c r="UTN267" s="600"/>
      <c r="UTO267" s="600"/>
      <c r="UTP267" s="600"/>
      <c r="UTQ267" s="600"/>
      <c r="UTR267" s="600"/>
      <c r="UTS267" s="600"/>
      <c r="UTT267" s="600"/>
      <c r="UTU267" s="600"/>
      <c r="UTV267" s="600"/>
      <c r="UTW267" s="600"/>
      <c r="UTX267" s="600"/>
      <c r="UTY267" s="600"/>
      <c r="UTZ267" s="600"/>
      <c r="UUA267" s="600"/>
      <c r="UUB267" s="600"/>
      <c r="UUC267" s="600"/>
      <c r="UUD267" s="600"/>
      <c r="UUE267" s="600"/>
      <c r="UUF267" s="600"/>
      <c r="UUG267" s="600"/>
      <c r="UUH267" s="600"/>
      <c r="UUI267" s="600"/>
      <c r="UUJ267" s="600"/>
      <c r="UUK267" s="600"/>
      <c r="UUL267" s="600"/>
      <c r="UUM267" s="600"/>
      <c r="UUN267" s="600"/>
      <c r="UUO267" s="600"/>
      <c r="UUP267" s="600"/>
      <c r="UUQ267" s="600"/>
      <c r="UUR267" s="600"/>
      <c r="UUS267" s="600"/>
      <c r="UUT267" s="600"/>
      <c r="UUU267" s="600"/>
      <c r="UUV267" s="600"/>
      <c r="UUW267" s="600"/>
      <c r="UUX267" s="600"/>
      <c r="UUY267" s="600"/>
      <c r="UUZ267" s="600"/>
      <c r="UVA267" s="600"/>
      <c r="UVB267" s="600"/>
      <c r="UVC267" s="600"/>
      <c r="UVD267" s="600"/>
      <c r="UVE267" s="600"/>
      <c r="UVF267" s="600"/>
      <c r="UVG267" s="600"/>
      <c r="UVH267" s="600"/>
      <c r="UVI267" s="600"/>
      <c r="UVJ267" s="600"/>
      <c r="UVK267" s="600"/>
      <c r="UVL267" s="600"/>
      <c r="UVM267" s="600"/>
      <c r="UVN267" s="600"/>
      <c r="UVO267" s="600"/>
      <c r="UVP267" s="600"/>
      <c r="UVQ267" s="600"/>
      <c r="UVR267" s="600"/>
      <c r="UVS267" s="600"/>
      <c r="UVT267" s="600"/>
      <c r="UVU267" s="600"/>
      <c r="UVV267" s="600"/>
      <c r="UVW267" s="600"/>
      <c r="UVX267" s="600"/>
      <c r="UVY267" s="600"/>
      <c r="UVZ267" s="600"/>
      <c r="UWA267" s="600"/>
      <c r="UWB267" s="600"/>
      <c r="UWC267" s="600"/>
      <c r="UWD267" s="600"/>
      <c r="UWE267" s="600"/>
      <c r="UWF267" s="600"/>
      <c r="UWG267" s="600"/>
      <c r="UWH267" s="600"/>
      <c r="UWI267" s="600"/>
      <c r="UWJ267" s="600"/>
      <c r="UWK267" s="600"/>
      <c r="UWL267" s="600"/>
      <c r="UWM267" s="600"/>
      <c r="UWN267" s="600"/>
      <c r="UWO267" s="600"/>
      <c r="UWP267" s="600"/>
      <c r="UWQ267" s="600"/>
      <c r="UWR267" s="600"/>
      <c r="UWS267" s="600"/>
      <c r="UWT267" s="600"/>
      <c r="UWU267" s="600"/>
      <c r="UWV267" s="600"/>
      <c r="UWW267" s="600"/>
      <c r="UWX267" s="600"/>
      <c r="UWY267" s="600"/>
      <c r="UWZ267" s="600"/>
      <c r="UXA267" s="600"/>
      <c r="UXB267" s="600"/>
      <c r="UXC267" s="600"/>
      <c r="UXD267" s="600"/>
      <c r="UXE267" s="600"/>
      <c r="UXF267" s="600"/>
      <c r="UXG267" s="600"/>
      <c r="UXH267" s="600"/>
      <c r="UXI267" s="600"/>
      <c r="UXJ267" s="600"/>
      <c r="UXK267" s="600"/>
      <c r="UXL267" s="600"/>
      <c r="UXM267" s="600"/>
      <c r="UXN267" s="600"/>
      <c r="UXO267" s="600"/>
      <c r="UXP267" s="600"/>
      <c r="UXQ267" s="600"/>
      <c r="UXR267" s="600"/>
      <c r="UXS267" s="600"/>
      <c r="UXT267" s="600"/>
      <c r="UXU267" s="600"/>
      <c r="UXV267" s="600"/>
      <c r="UXW267" s="600"/>
      <c r="UXX267" s="600"/>
      <c r="UXY267" s="600"/>
      <c r="UXZ267" s="600"/>
      <c r="UYA267" s="600"/>
      <c r="UYB267" s="600"/>
      <c r="UYC267" s="600"/>
      <c r="UYD267" s="600"/>
      <c r="UYE267" s="600"/>
      <c r="UYF267" s="600"/>
      <c r="UYG267" s="600"/>
      <c r="UYH267" s="600"/>
      <c r="UYI267" s="600"/>
      <c r="UYJ267" s="600"/>
      <c r="UYK267" s="600"/>
      <c r="UYL267" s="600"/>
      <c r="UYM267" s="600"/>
      <c r="UYN267" s="600"/>
      <c r="UYO267" s="600"/>
      <c r="UYP267" s="600"/>
      <c r="UYQ267" s="600"/>
      <c r="UYR267" s="600"/>
      <c r="UYS267" s="600"/>
      <c r="UYT267" s="600"/>
      <c r="UYU267" s="600"/>
      <c r="UYV267" s="600"/>
      <c r="UYW267" s="600"/>
      <c r="UYX267" s="600"/>
      <c r="UYY267" s="600"/>
      <c r="UYZ267" s="600"/>
      <c r="UZA267" s="600"/>
      <c r="UZB267" s="600"/>
      <c r="UZC267" s="600"/>
      <c r="UZD267" s="600"/>
      <c r="UZE267" s="600"/>
      <c r="UZF267" s="600"/>
      <c r="UZG267" s="600"/>
      <c r="UZH267" s="600"/>
      <c r="UZI267" s="600"/>
      <c r="UZJ267" s="600"/>
      <c r="UZK267" s="600"/>
      <c r="UZL267" s="600"/>
      <c r="UZM267" s="600"/>
      <c r="UZN267" s="600"/>
      <c r="UZO267" s="600"/>
      <c r="UZP267" s="600"/>
      <c r="UZQ267" s="600"/>
      <c r="UZR267" s="600"/>
      <c r="UZS267" s="600"/>
      <c r="UZT267" s="600"/>
      <c r="UZU267" s="600"/>
      <c r="UZV267" s="600"/>
      <c r="UZW267" s="600"/>
      <c r="UZX267" s="600"/>
      <c r="UZY267" s="600"/>
      <c r="UZZ267" s="600"/>
      <c r="VAA267" s="600"/>
      <c r="VAB267" s="600"/>
      <c r="VAC267" s="600"/>
      <c r="VAD267" s="600"/>
      <c r="VAE267" s="600"/>
      <c r="VAF267" s="600"/>
      <c r="VAG267" s="600"/>
      <c r="VAH267" s="600"/>
      <c r="VAI267" s="600"/>
      <c r="VAJ267" s="600"/>
      <c r="VAK267" s="600"/>
      <c r="VAL267" s="600"/>
      <c r="VAM267" s="600"/>
      <c r="VAN267" s="600"/>
      <c r="VAO267" s="600"/>
      <c r="VAP267" s="600"/>
      <c r="VAQ267" s="600"/>
      <c r="VAR267" s="600"/>
      <c r="VAS267" s="600"/>
      <c r="VAT267" s="600"/>
      <c r="VAU267" s="600"/>
      <c r="VAV267" s="600"/>
      <c r="VAW267" s="600"/>
      <c r="VAX267" s="600"/>
      <c r="VAY267" s="600"/>
      <c r="VAZ267" s="600"/>
      <c r="VBA267" s="600"/>
      <c r="VBB267" s="600"/>
      <c r="VBC267" s="600"/>
      <c r="VBD267" s="600"/>
      <c r="VBE267" s="600"/>
      <c r="VBF267" s="600"/>
      <c r="VBG267" s="600"/>
      <c r="VBH267" s="600"/>
      <c r="VBI267" s="600"/>
      <c r="VBJ267" s="600"/>
      <c r="VBK267" s="600"/>
      <c r="VBL267" s="600"/>
      <c r="VBM267" s="600"/>
      <c r="VBN267" s="600"/>
      <c r="VBO267" s="600"/>
      <c r="VBP267" s="600"/>
      <c r="VBQ267" s="600"/>
      <c r="VBR267" s="600"/>
      <c r="VBS267" s="600"/>
      <c r="VBT267" s="600"/>
      <c r="VBU267" s="600"/>
      <c r="VBV267" s="600"/>
      <c r="VBW267" s="600"/>
      <c r="VBX267" s="600"/>
      <c r="VBY267" s="600"/>
      <c r="VBZ267" s="600"/>
      <c r="VCA267" s="600"/>
      <c r="VCB267" s="600"/>
      <c r="VCC267" s="600"/>
      <c r="VCD267" s="600"/>
      <c r="VCE267" s="600"/>
      <c r="VCF267" s="600"/>
      <c r="VCG267" s="600"/>
      <c r="VCH267" s="600"/>
      <c r="VCI267" s="600"/>
      <c r="VCJ267" s="600"/>
      <c r="VCK267" s="600"/>
      <c r="VCL267" s="600"/>
      <c r="VCM267" s="600"/>
      <c r="VCN267" s="600"/>
      <c r="VCO267" s="600"/>
      <c r="VCP267" s="600"/>
      <c r="VCQ267" s="600"/>
      <c r="VCR267" s="600"/>
      <c r="VCS267" s="600"/>
      <c r="VCT267" s="600"/>
      <c r="VCU267" s="600"/>
      <c r="VCV267" s="600"/>
      <c r="VCW267" s="600"/>
      <c r="VCX267" s="600"/>
      <c r="VCY267" s="600"/>
      <c r="VCZ267" s="600"/>
      <c r="VDA267" s="600"/>
      <c r="VDB267" s="600"/>
      <c r="VDC267" s="600"/>
      <c r="VDD267" s="600"/>
      <c r="VDE267" s="600"/>
      <c r="VDF267" s="600"/>
      <c r="VDG267" s="600"/>
      <c r="VDH267" s="600"/>
      <c r="VDI267" s="600"/>
      <c r="VDJ267" s="600"/>
      <c r="VDK267" s="600"/>
      <c r="VDL267" s="600"/>
      <c r="VDM267" s="600"/>
      <c r="VDN267" s="600"/>
      <c r="VDO267" s="600"/>
      <c r="VDP267" s="600"/>
      <c r="VDQ267" s="600"/>
      <c r="VDR267" s="600"/>
      <c r="VDS267" s="600"/>
      <c r="VDT267" s="600"/>
      <c r="VDU267" s="600"/>
      <c r="VDV267" s="600"/>
      <c r="VDW267" s="600"/>
      <c r="VDX267" s="600"/>
      <c r="VDY267" s="600"/>
      <c r="VDZ267" s="600"/>
      <c r="VEA267" s="600"/>
      <c r="VEB267" s="600"/>
      <c r="VEC267" s="600"/>
      <c r="VED267" s="600"/>
      <c r="VEE267" s="600"/>
      <c r="VEF267" s="600"/>
      <c r="VEG267" s="600"/>
      <c r="VEH267" s="600"/>
      <c r="VEI267" s="600"/>
      <c r="VEJ267" s="600"/>
      <c r="VEK267" s="600"/>
      <c r="VEL267" s="600"/>
      <c r="VEM267" s="600"/>
      <c r="VEN267" s="600"/>
      <c r="VEO267" s="600"/>
      <c r="VEP267" s="600"/>
      <c r="VEQ267" s="600"/>
      <c r="VER267" s="600"/>
      <c r="VES267" s="600"/>
      <c r="VET267" s="600"/>
      <c r="VEU267" s="600"/>
      <c r="VEV267" s="600"/>
      <c r="VEW267" s="600"/>
      <c r="VEX267" s="600"/>
      <c r="VEY267" s="600"/>
      <c r="VEZ267" s="600"/>
      <c r="VFA267" s="600"/>
      <c r="VFB267" s="600"/>
      <c r="VFC267" s="600"/>
      <c r="VFD267" s="600"/>
      <c r="VFE267" s="600"/>
      <c r="VFF267" s="600"/>
      <c r="VFG267" s="600"/>
      <c r="VFH267" s="600"/>
      <c r="VFI267" s="600"/>
      <c r="VFJ267" s="600"/>
      <c r="VFK267" s="600"/>
      <c r="VFL267" s="600"/>
      <c r="VFM267" s="600"/>
      <c r="VFN267" s="600"/>
      <c r="VFO267" s="600"/>
      <c r="VFP267" s="600"/>
      <c r="VFQ267" s="600"/>
      <c r="VFR267" s="600"/>
      <c r="VFS267" s="600"/>
      <c r="VFT267" s="600"/>
      <c r="VFU267" s="600"/>
      <c r="VFV267" s="600"/>
      <c r="VFW267" s="600"/>
      <c r="VFX267" s="600"/>
      <c r="VFY267" s="600"/>
      <c r="VFZ267" s="600"/>
      <c r="VGA267" s="600"/>
      <c r="VGB267" s="600"/>
      <c r="VGC267" s="600"/>
      <c r="VGD267" s="600"/>
      <c r="VGE267" s="600"/>
      <c r="VGF267" s="600"/>
      <c r="VGG267" s="600"/>
      <c r="VGH267" s="600"/>
      <c r="VGI267" s="600"/>
      <c r="VGJ267" s="600"/>
      <c r="VGK267" s="600"/>
      <c r="VGL267" s="600"/>
      <c r="VGM267" s="600"/>
      <c r="VGN267" s="600"/>
      <c r="VGO267" s="600"/>
      <c r="VGP267" s="600"/>
      <c r="VGQ267" s="600"/>
      <c r="VGR267" s="600"/>
      <c r="VGS267" s="600"/>
      <c r="VGT267" s="600"/>
      <c r="VGU267" s="600"/>
      <c r="VGV267" s="600"/>
      <c r="VGW267" s="600"/>
      <c r="VGX267" s="600"/>
      <c r="VGY267" s="600"/>
      <c r="VGZ267" s="600"/>
      <c r="VHA267" s="600"/>
      <c r="VHB267" s="600"/>
      <c r="VHC267" s="600"/>
      <c r="VHD267" s="600"/>
      <c r="VHE267" s="600"/>
      <c r="VHF267" s="600"/>
      <c r="VHG267" s="600"/>
      <c r="VHH267" s="600"/>
      <c r="VHI267" s="600"/>
      <c r="VHJ267" s="600"/>
      <c r="VHK267" s="600"/>
      <c r="VHL267" s="600"/>
      <c r="VHM267" s="600"/>
      <c r="VHN267" s="600"/>
      <c r="VHO267" s="600"/>
      <c r="VHP267" s="600"/>
      <c r="VHQ267" s="600"/>
      <c r="VHR267" s="600"/>
      <c r="VHS267" s="600"/>
      <c r="VHT267" s="600"/>
      <c r="VHU267" s="600"/>
      <c r="VHV267" s="600"/>
      <c r="VHW267" s="600"/>
      <c r="VHX267" s="600"/>
      <c r="VHY267" s="600"/>
      <c r="VHZ267" s="600"/>
      <c r="VIA267" s="600"/>
      <c r="VIB267" s="600"/>
      <c r="VIC267" s="600"/>
      <c r="VID267" s="600"/>
      <c r="VIE267" s="600"/>
      <c r="VIF267" s="600"/>
      <c r="VIG267" s="600"/>
      <c r="VIH267" s="600"/>
      <c r="VII267" s="600"/>
      <c r="VIJ267" s="600"/>
      <c r="VIK267" s="600"/>
      <c r="VIL267" s="600"/>
      <c r="VIM267" s="600"/>
      <c r="VIN267" s="600"/>
      <c r="VIO267" s="600"/>
      <c r="VIP267" s="600"/>
      <c r="VIQ267" s="600"/>
      <c r="VIR267" s="600"/>
      <c r="VIS267" s="600"/>
      <c r="VIT267" s="600"/>
      <c r="VIU267" s="600"/>
      <c r="VIV267" s="600"/>
      <c r="VIW267" s="600"/>
      <c r="VIX267" s="600"/>
      <c r="VIY267" s="600"/>
      <c r="VIZ267" s="600"/>
      <c r="VJA267" s="600"/>
      <c r="VJB267" s="600"/>
      <c r="VJC267" s="600"/>
      <c r="VJD267" s="600"/>
      <c r="VJE267" s="600"/>
      <c r="VJF267" s="600"/>
      <c r="VJG267" s="600"/>
      <c r="VJH267" s="600"/>
      <c r="VJI267" s="600"/>
      <c r="VJJ267" s="600"/>
      <c r="VJK267" s="600"/>
      <c r="VJL267" s="600"/>
      <c r="VJM267" s="600"/>
      <c r="VJN267" s="600"/>
      <c r="VJO267" s="600"/>
      <c r="VJP267" s="600"/>
      <c r="VJQ267" s="600"/>
      <c r="VJR267" s="600"/>
      <c r="VJS267" s="600"/>
      <c r="VJT267" s="600"/>
      <c r="VJU267" s="600"/>
      <c r="VJV267" s="600"/>
      <c r="VJW267" s="600"/>
      <c r="VJX267" s="600"/>
      <c r="VJY267" s="600"/>
      <c r="VJZ267" s="600"/>
      <c r="VKA267" s="600"/>
      <c r="VKB267" s="600"/>
      <c r="VKC267" s="600"/>
      <c r="VKD267" s="600"/>
      <c r="VKE267" s="600"/>
      <c r="VKF267" s="600"/>
      <c r="VKG267" s="600"/>
      <c r="VKH267" s="600"/>
      <c r="VKI267" s="600"/>
      <c r="VKJ267" s="600"/>
      <c r="VKK267" s="600"/>
      <c r="VKL267" s="600"/>
      <c r="VKM267" s="600"/>
      <c r="VKN267" s="600"/>
      <c r="VKO267" s="600"/>
      <c r="VKP267" s="600"/>
      <c r="VKQ267" s="600"/>
      <c r="VKR267" s="600"/>
      <c r="VKS267" s="600"/>
      <c r="VKT267" s="600"/>
      <c r="VKU267" s="600"/>
      <c r="VKV267" s="600"/>
      <c r="VKW267" s="600"/>
      <c r="VKX267" s="600"/>
      <c r="VKY267" s="600"/>
      <c r="VKZ267" s="600"/>
      <c r="VLA267" s="600"/>
      <c r="VLB267" s="600"/>
      <c r="VLC267" s="600"/>
      <c r="VLD267" s="600"/>
      <c r="VLE267" s="600"/>
      <c r="VLF267" s="600"/>
      <c r="VLG267" s="600"/>
      <c r="VLH267" s="600"/>
      <c r="VLI267" s="600"/>
      <c r="VLJ267" s="600"/>
      <c r="VLK267" s="600"/>
      <c r="VLL267" s="600"/>
      <c r="VLM267" s="600"/>
      <c r="VLN267" s="600"/>
      <c r="VLO267" s="600"/>
      <c r="VLP267" s="600"/>
      <c r="VLQ267" s="600"/>
      <c r="VLR267" s="600"/>
      <c r="VLS267" s="600"/>
      <c r="VLT267" s="600"/>
      <c r="VLU267" s="600"/>
      <c r="VLV267" s="600"/>
      <c r="VLW267" s="600"/>
      <c r="VLX267" s="600"/>
      <c r="VLY267" s="600"/>
      <c r="VLZ267" s="600"/>
      <c r="VMA267" s="600"/>
      <c r="VMB267" s="600"/>
      <c r="VMC267" s="600"/>
      <c r="VMD267" s="600"/>
      <c r="VME267" s="600"/>
      <c r="VMF267" s="600"/>
      <c r="VMG267" s="600"/>
      <c r="VMH267" s="600"/>
      <c r="VMI267" s="600"/>
      <c r="VMJ267" s="600"/>
      <c r="VMK267" s="600"/>
      <c r="VML267" s="600"/>
      <c r="VMM267" s="600"/>
      <c r="VMN267" s="600"/>
      <c r="VMO267" s="600"/>
      <c r="VMP267" s="600"/>
      <c r="VMQ267" s="600"/>
      <c r="VMR267" s="600"/>
      <c r="VMS267" s="600"/>
      <c r="VMT267" s="600"/>
      <c r="VMU267" s="600"/>
      <c r="VMV267" s="600"/>
      <c r="VMW267" s="600"/>
      <c r="VMX267" s="600"/>
      <c r="VMY267" s="600"/>
      <c r="VMZ267" s="600"/>
      <c r="VNA267" s="600"/>
      <c r="VNB267" s="600"/>
      <c r="VNC267" s="600"/>
      <c r="VND267" s="600"/>
      <c r="VNE267" s="600"/>
      <c r="VNF267" s="600"/>
      <c r="VNG267" s="600"/>
      <c r="VNH267" s="600"/>
      <c r="VNI267" s="600"/>
      <c r="VNJ267" s="600"/>
      <c r="VNK267" s="600"/>
      <c r="VNL267" s="600"/>
      <c r="VNM267" s="600"/>
      <c r="VNN267" s="600"/>
      <c r="VNO267" s="600"/>
      <c r="VNP267" s="600"/>
      <c r="VNQ267" s="600"/>
      <c r="VNR267" s="600"/>
      <c r="VNS267" s="600"/>
      <c r="VNT267" s="600"/>
      <c r="VNU267" s="600"/>
      <c r="VNV267" s="600"/>
      <c r="VNW267" s="600"/>
      <c r="VNX267" s="600"/>
      <c r="VNY267" s="600"/>
      <c r="VNZ267" s="600"/>
      <c r="VOA267" s="600"/>
      <c r="VOB267" s="600"/>
      <c r="VOC267" s="600"/>
      <c r="VOD267" s="600"/>
      <c r="VOE267" s="600"/>
      <c r="VOF267" s="600"/>
      <c r="VOG267" s="600"/>
      <c r="VOH267" s="600"/>
      <c r="VOI267" s="600"/>
      <c r="VOJ267" s="600"/>
      <c r="VOK267" s="600"/>
      <c r="VOL267" s="600"/>
      <c r="VOM267" s="600"/>
      <c r="VON267" s="600"/>
      <c r="VOO267" s="600"/>
      <c r="VOP267" s="600"/>
      <c r="VOQ267" s="600"/>
      <c r="VOR267" s="600"/>
      <c r="VOS267" s="600"/>
      <c r="VOT267" s="600"/>
      <c r="VOU267" s="600"/>
      <c r="VOV267" s="600"/>
      <c r="VOW267" s="600"/>
      <c r="VOX267" s="600"/>
      <c r="VOY267" s="600"/>
      <c r="VOZ267" s="600"/>
      <c r="VPA267" s="600"/>
      <c r="VPB267" s="600"/>
      <c r="VPC267" s="600"/>
      <c r="VPD267" s="600"/>
      <c r="VPE267" s="600"/>
      <c r="VPF267" s="600"/>
      <c r="VPG267" s="600"/>
      <c r="VPH267" s="600"/>
      <c r="VPI267" s="600"/>
      <c r="VPJ267" s="600"/>
      <c r="VPK267" s="600"/>
      <c r="VPL267" s="600"/>
      <c r="VPM267" s="600"/>
      <c r="VPN267" s="600"/>
      <c r="VPO267" s="600"/>
      <c r="VPP267" s="600"/>
      <c r="VPQ267" s="600"/>
      <c r="VPR267" s="600"/>
      <c r="VPS267" s="600"/>
      <c r="VPT267" s="600"/>
      <c r="VPU267" s="600"/>
      <c r="VPV267" s="600"/>
      <c r="VPW267" s="600"/>
      <c r="VPX267" s="600"/>
      <c r="VPY267" s="600"/>
      <c r="VPZ267" s="600"/>
      <c r="VQA267" s="600"/>
      <c r="VQB267" s="600"/>
      <c r="VQC267" s="600"/>
      <c r="VQD267" s="600"/>
      <c r="VQE267" s="600"/>
      <c r="VQF267" s="600"/>
      <c r="VQG267" s="600"/>
      <c r="VQH267" s="600"/>
      <c r="VQI267" s="600"/>
      <c r="VQJ267" s="600"/>
      <c r="VQK267" s="600"/>
      <c r="VQL267" s="600"/>
      <c r="VQM267" s="600"/>
      <c r="VQN267" s="600"/>
      <c r="VQO267" s="600"/>
      <c r="VQP267" s="600"/>
      <c r="VQQ267" s="600"/>
      <c r="VQR267" s="600"/>
      <c r="VQS267" s="600"/>
      <c r="VQT267" s="600"/>
      <c r="VQU267" s="600"/>
      <c r="VQV267" s="600"/>
      <c r="VQW267" s="600"/>
      <c r="VQX267" s="600"/>
      <c r="VQY267" s="600"/>
      <c r="VQZ267" s="600"/>
      <c r="VRA267" s="600"/>
      <c r="VRB267" s="600"/>
      <c r="VRC267" s="600"/>
      <c r="VRD267" s="600"/>
      <c r="VRE267" s="600"/>
      <c r="VRF267" s="600"/>
      <c r="VRG267" s="600"/>
      <c r="VRH267" s="600"/>
      <c r="VRI267" s="600"/>
      <c r="VRJ267" s="600"/>
      <c r="VRK267" s="600"/>
      <c r="VRL267" s="600"/>
      <c r="VRM267" s="600"/>
      <c r="VRN267" s="600"/>
      <c r="VRO267" s="600"/>
      <c r="VRP267" s="600"/>
      <c r="VRQ267" s="600"/>
      <c r="VRR267" s="600"/>
      <c r="VRS267" s="600"/>
      <c r="VRT267" s="600"/>
      <c r="VRU267" s="600"/>
      <c r="VRV267" s="600"/>
      <c r="VRW267" s="600"/>
      <c r="VRX267" s="600"/>
      <c r="VRY267" s="600"/>
      <c r="VRZ267" s="600"/>
      <c r="VSA267" s="600"/>
      <c r="VSB267" s="600"/>
      <c r="VSC267" s="600"/>
      <c r="VSD267" s="600"/>
      <c r="VSE267" s="600"/>
      <c r="VSF267" s="600"/>
      <c r="VSG267" s="600"/>
      <c r="VSH267" s="600"/>
      <c r="VSI267" s="600"/>
      <c r="VSJ267" s="600"/>
      <c r="VSK267" s="600"/>
      <c r="VSL267" s="600"/>
      <c r="VSM267" s="600"/>
      <c r="VSN267" s="600"/>
      <c r="VSO267" s="600"/>
      <c r="VSP267" s="600"/>
      <c r="VSQ267" s="600"/>
      <c r="VSR267" s="600"/>
      <c r="VSS267" s="600"/>
      <c r="VST267" s="600"/>
      <c r="VSU267" s="600"/>
      <c r="VSV267" s="600"/>
      <c r="VSW267" s="600"/>
      <c r="VSX267" s="600"/>
      <c r="VSY267" s="600"/>
      <c r="VSZ267" s="600"/>
      <c r="VTA267" s="600"/>
      <c r="VTB267" s="600"/>
      <c r="VTC267" s="600"/>
      <c r="VTD267" s="600"/>
      <c r="VTE267" s="600"/>
      <c r="VTF267" s="600"/>
      <c r="VTG267" s="600"/>
      <c r="VTH267" s="600"/>
      <c r="VTI267" s="600"/>
      <c r="VTJ267" s="600"/>
      <c r="VTK267" s="600"/>
      <c r="VTL267" s="600"/>
      <c r="VTM267" s="600"/>
      <c r="VTN267" s="600"/>
      <c r="VTO267" s="600"/>
      <c r="VTP267" s="600"/>
      <c r="VTQ267" s="600"/>
      <c r="VTR267" s="600"/>
      <c r="VTS267" s="600"/>
      <c r="VTT267" s="600"/>
      <c r="VTU267" s="600"/>
      <c r="VTV267" s="600"/>
      <c r="VTW267" s="600"/>
      <c r="VTX267" s="600"/>
      <c r="VTY267" s="600"/>
      <c r="VTZ267" s="600"/>
      <c r="VUA267" s="600"/>
      <c r="VUB267" s="600"/>
      <c r="VUC267" s="600"/>
      <c r="VUD267" s="600"/>
      <c r="VUE267" s="600"/>
      <c r="VUF267" s="600"/>
      <c r="VUG267" s="600"/>
      <c r="VUH267" s="600"/>
      <c r="VUI267" s="600"/>
      <c r="VUJ267" s="600"/>
      <c r="VUK267" s="600"/>
      <c r="VUL267" s="600"/>
      <c r="VUM267" s="600"/>
      <c r="VUN267" s="600"/>
      <c r="VUO267" s="600"/>
      <c r="VUP267" s="600"/>
      <c r="VUQ267" s="600"/>
      <c r="VUR267" s="600"/>
      <c r="VUS267" s="600"/>
      <c r="VUT267" s="600"/>
      <c r="VUU267" s="600"/>
      <c r="VUV267" s="600"/>
      <c r="VUW267" s="600"/>
      <c r="VUX267" s="600"/>
      <c r="VUY267" s="600"/>
      <c r="VUZ267" s="600"/>
      <c r="VVA267" s="600"/>
      <c r="VVB267" s="600"/>
      <c r="VVC267" s="600"/>
      <c r="VVD267" s="600"/>
      <c r="VVE267" s="600"/>
      <c r="VVF267" s="600"/>
      <c r="VVG267" s="600"/>
      <c r="VVH267" s="600"/>
      <c r="VVI267" s="600"/>
      <c r="VVJ267" s="600"/>
      <c r="VVK267" s="600"/>
      <c r="VVL267" s="600"/>
      <c r="VVM267" s="600"/>
      <c r="VVN267" s="600"/>
      <c r="VVO267" s="600"/>
      <c r="VVP267" s="600"/>
      <c r="VVQ267" s="600"/>
      <c r="VVR267" s="600"/>
      <c r="VVS267" s="600"/>
      <c r="VVT267" s="600"/>
      <c r="VVU267" s="600"/>
      <c r="VVV267" s="600"/>
      <c r="VVW267" s="600"/>
      <c r="VVX267" s="600"/>
      <c r="VVY267" s="600"/>
      <c r="VVZ267" s="600"/>
      <c r="VWA267" s="600"/>
      <c r="VWB267" s="600"/>
      <c r="VWC267" s="600"/>
      <c r="VWD267" s="600"/>
      <c r="VWE267" s="600"/>
      <c r="VWF267" s="600"/>
      <c r="VWG267" s="600"/>
      <c r="VWH267" s="600"/>
      <c r="VWI267" s="600"/>
      <c r="VWJ267" s="600"/>
      <c r="VWK267" s="600"/>
      <c r="VWL267" s="600"/>
      <c r="VWM267" s="600"/>
      <c r="VWN267" s="600"/>
      <c r="VWO267" s="600"/>
      <c r="VWP267" s="600"/>
      <c r="VWQ267" s="600"/>
      <c r="VWR267" s="600"/>
      <c r="VWS267" s="600"/>
      <c r="VWT267" s="600"/>
      <c r="VWU267" s="600"/>
      <c r="VWV267" s="600"/>
      <c r="VWW267" s="600"/>
      <c r="VWX267" s="600"/>
      <c r="VWY267" s="600"/>
      <c r="VWZ267" s="600"/>
      <c r="VXA267" s="600"/>
      <c r="VXB267" s="600"/>
      <c r="VXC267" s="600"/>
      <c r="VXD267" s="600"/>
      <c r="VXE267" s="600"/>
      <c r="VXF267" s="600"/>
      <c r="VXG267" s="600"/>
      <c r="VXH267" s="600"/>
      <c r="VXI267" s="600"/>
      <c r="VXJ267" s="600"/>
      <c r="VXK267" s="600"/>
      <c r="VXL267" s="600"/>
      <c r="VXM267" s="600"/>
      <c r="VXN267" s="600"/>
      <c r="VXO267" s="600"/>
      <c r="VXP267" s="600"/>
      <c r="VXQ267" s="600"/>
      <c r="VXR267" s="600"/>
      <c r="VXS267" s="600"/>
      <c r="VXT267" s="600"/>
      <c r="VXU267" s="600"/>
      <c r="VXV267" s="600"/>
      <c r="VXW267" s="600"/>
      <c r="VXX267" s="600"/>
      <c r="VXY267" s="600"/>
      <c r="VXZ267" s="600"/>
      <c r="VYA267" s="600"/>
      <c r="VYB267" s="600"/>
      <c r="VYC267" s="600"/>
      <c r="VYD267" s="600"/>
      <c r="VYE267" s="600"/>
      <c r="VYF267" s="600"/>
      <c r="VYG267" s="600"/>
      <c r="VYH267" s="600"/>
      <c r="VYI267" s="600"/>
      <c r="VYJ267" s="600"/>
      <c r="VYK267" s="600"/>
      <c r="VYL267" s="600"/>
      <c r="VYM267" s="600"/>
      <c r="VYN267" s="600"/>
      <c r="VYO267" s="600"/>
      <c r="VYP267" s="600"/>
      <c r="VYQ267" s="600"/>
      <c r="VYR267" s="600"/>
      <c r="VYS267" s="600"/>
      <c r="VYT267" s="600"/>
      <c r="VYU267" s="600"/>
      <c r="VYV267" s="600"/>
      <c r="VYW267" s="600"/>
      <c r="VYX267" s="600"/>
      <c r="VYY267" s="600"/>
      <c r="VYZ267" s="600"/>
      <c r="VZA267" s="600"/>
      <c r="VZB267" s="600"/>
      <c r="VZC267" s="600"/>
      <c r="VZD267" s="600"/>
      <c r="VZE267" s="600"/>
      <c r="VZF267" s="600"/>
      <c r="VZG267" s="600"/>
      <c r="VZH267" s="600"/>
      <c r="VZI267" s="600"/>
      <c r="VZJ267" s="600"/>
      <c r="VZK267" s="600"/>
      <c r="VZL267" s="600"/>
      <c r="VZM267" s="600"/>
      <c r="VZN267" s="600"/>
      <c r="VZO267" s="600"/>
      <c r="VZP267" s="600"/>
      <c r="VZQ267" s="600"/>
      <c r="VZR267" s="600"/>
      <c r="VZS267" s="600"/>
      <c r="VZT267" s="600"/>
      <c r="VZU267" s="600"/>
      <c r="VZV267" s="600"/>
      <c r="VZW267" s="600"/>
      <c r="VZX267" s="600"/>
      <c r="VZY267" s="600"/>
      <c r="VZZ267" s="600"/>
      <c r="WAA267" s="600"/>
      <c r="WAB267" s="600"/>
      <c r="WAC267" s="600"/>
      <c r="WAD267" s="600"/>
      <c r="WAE267" s="600"/>
      <c r="WAF267" s="600"/>
      <c r="WAG267" s="600"/>
      <c r="WAH267" s="600"/>
      <c r="WAI267" s="600"/>
      <c r="WAJ267" s="600"/>
      <c r="WAK267" s="600"/>
      <c r="WAL267" s="600"/>
      <c r="WAM267" s="600"/>
      <c r="WAN267" s="600"/>
      <c r="WAO267" s="600"/>
      <c r="WAP267" s="600"/>
      <c r="WAQ267" s="600"/>
      <c r="WAR267" s="600"/>
      <c r="WAS267" s="600"/>
      <c r="WAT267" s="600"/>
      <c r="WAU267" s="600"/>
      <c r="WAV267" s="600"/>
      <c r="WAW267" s="600"/>
      <c r="WAX267" s="600"/>
      <c r="WAY267" s="600"/>
      <c r="WAZ267" s="600"/>
      <c r="WBA267" s="600"/>
      <c r="WBB267" s="600"/>
      <c r="WBC267" s="600"/>
      <c r="WBD267" s="600"/>
      <c r="WBE267" s="600"/>
      <c r="WBF267" s="600"/>
      <c r="WBG267" s="600"/>
      <c r="WBH267" s="600"/>
      <c r="WBI267" s="600"/>
      <c r="WBJ267" s="600"/>
      <c r="WBK267" s="600"/>
      <c r="WBL267" s="600"/>
      <c r="WBM267" s="600"/>
      <c r="WBN267" s="600"/>
      <c r="WBO267" s="600"/>
      <c r="WBP267" s="600"/>
      <c r="WBQ267" s="600"/>
      <c r="WBR267" s="600"/>
      <c r="WBS267" s="600"/>
      <c r="WBT267" s="600"/>
      <c r="WBU267" s="600"/>
      <c r="WBV267" s="600"/>
      <c r="WBW267" s="600"/>
      <c r="WBX267" s="600"/>
      <c r="WBY267" s="600"/>
      <c r="WBZ267" s="600"/>
      <c r="WCA267" s="600"/>
      <c r="WCB267" s="600"/>
      <c r="WCC267" s="600"/>
      <c r="WCD267" s="600"/>
      <c r="WCE267" s="600"/>
      <c r="WCF267" s="600"/>
      <c r="WCG267" s="600"/>
      <c r="WCH267" s="600"/>
      <c r="WCI267" s="600"/>
      <c r="WCJ267" s="600"/>
      <c r="WCK267" s="600"/>
      <c r="WCL267" s="600"/>
      <c r="WCM267" s="600"/>
      <c r="WCN267" s="600"/>
      <c r="WCO267" s="600"/>
      <c r="WCP267" s="600"/>
      <c r="WCQ267" s="600"/>
      <c r="WCR267" s="600"/>
      <c r="WCS267" s="600"/>
      <c r="WCT267" s="600"/>
      <c r="WCU267" s="600"/>
      <c r="WCV267" s="600"/>
      <c r="WCW267" s="600"/>
      <c r="WCX267" s="600"/>
      <c r="WCY267" s="600"/>
      <c r="WCZ267" s="600"/>
      <c r="WDA267" s="600"/>
      <c r="WDB267" s="600"/>
      <c r="WDC267" s="600"/>
      <c r="WDD267" s="600"/>
      <c r="WDE267" s="600"/>
      <c r="WDF267" s="600"/>
      <c r="WDG267" s="600"/>
      <c r="WDH267" s="600"/>
      <c r="WDI267" s="600"/>
      <c r="WDJ267" s="600"/>
      <c r="WDK267" s="600"/>
      <c r="WDL267" s="600"/>
      <c r="WDM267" s="600"/>
      <c r="WDN267" s="600"/>
      <c r="WDO267" s="600"/>
      <c r="WDP267" s="600"/>
      <c r="WDQ267" s="600"/>
      <c r="WDR267" s="600"/>
      <c r="WDS267" s="600"/>
      <c r="WDT267" s="600"/>
      <c r="WDU267" s="600"/>
      <c r="WDV267" s="600"/>
      <c r="WDW267" s="600"/>
      <c r="WDX267" s="600"/>
      <c r="WDY267" s="600"/>
      <c r="WDZ267" s="600"/>
      <c r="WEA267" s="600"/>
      <c r="WEB267" s="600"/>
      <c r="WEC267" s="600"/>
      <c r="WED267" s="600"/>
      <c r="WEE267" s="600"/>
      <c r="WEF267" s="600"/>
      <c r="WEG267" s="600"/>
      <c r="WEH267" s="600"/>
      <c r="WEI267" s="600"/>
      <c r="WEJ267" s="600"/>
      <c r="WEK267" s="600"/>
      <c r="WEL267" s="600"/>
      <c r="WEM267" s="600"/>
      <c r="WEN267" s="600"/>
      <c r="WEO267" s="600"/>
      <c r="WEP267" s="600"/>
      <c r="WEQ267" s="600"/>
      <c r="WER267" s="600"/>
      <c r="WES267" s="600"/>
      <c r="WET267" s="600"/>
      <c r="WEU267" s="600"/>
      <c r="WEV267" s="600"/>
      <c r="WEW267" s="600"/>
      <c r="WEX267" s="600"/>
      <c r="WEY267" s="600"/>
      <c r="WEZ267" s="600"/>
      <c r="WFA267" s="600"/>
      <c r="WFB267" s="600"/>
      <c r="WFC267" s="600"/>
      <c r="WFD267" s="600"/>
      <c r="WFE267" s="600"/>
      <c r="WFF267" s="600"/>
      <c r="WFG267" s="600"/>
      <c r="WFH267" s="600"/>
      <c r="WFI267" s="600"/>
      <c r="WFJ267" s="600"/>
      <c r="WFK267" s="600"/>
      <c r="WFL267" s="600"/>
      <c r="WFM267" s="600"/>
      <c r="WFN267" s="600"/>
      <c r="WFO267" s="600"/>
      <c r="WFP267" s="600"/>
      <c r="WFQ267" s="600"/>
      <c r="WFR267" s="600"/>
      <c r="WFS267" s="600"/>
      <c r="WFT267" s="600"/>
      <c r="WFU267" s="600"/>
      <c r="WFV267" s="600"/>
      <c r="WFW267" s="600"/>
      <c r="WFX267" s="600"/>
      <c r="WFY267" s="600"/>
      <c r="WFZ267" s="600"/>
      <c r="WGA267" s="600"/>
      <c r="WGB267" s="600"/>
      <c r="WGC267" s="600"/>
      <c r="WGD267" s="600"/>
      <c r="WGE267" s="600"/>
      <c r="WGF267" s="600"/>
      <c r="WGG267" s="600"/>
      <c r="WGH267" s="600"/>
      <c r="WGI267" s="600"/>
      <c r="WGJ267" s="600"/>
      <c r="WGK267" s="600"/>
      <c r="WGL267" s="600"/>
      <c r="WGM267" s="600"/>
      <c r="WGN267" s="600"/>
      <c r="WGO267" s="600"/>
      <c r="WGP267" s="600"/>
      <c r="WGQ267" s="600"/>
      <c r="WGR267" s="600"/>
      <c r="WGS267" s="600"/>
      <c r="WGT267" s="600"/>
      <c r="WGU267" s="600"/>
      <c r="WGV267" s="600"/>
      <c r="WGW267" s="600"/>
      <c r="WGX267" s="600"/>
      <c r="WGY267" s="600"/>
      <c r="WGZ267" s="600"/>
      <c r="WHA267" s="600"/>
      <c r="WHB267" s="600"/>
      <c r="WHC267" s="600"/>
      <c r="WHD267" s="600"/>
      <c r="WHE267" s="600"/>
      <c r="WHF267" s="600"/>
      <c r="WHG267" s="600"/>
      <c r="WHH267" s="600"/>
      <c r="WHI267" s="600"/>
      <c r="WHJ267" s="600"/>
      <c r="WHK267" s="600"/>
      <c r="WHL267" s="600"/>
      <c r="WHM267" s="600"/>
      <c r="WHN267" s="600"/>
      <c r="WHO267" s="600"/>
      <c r="WHP267" s="600"/>
      <c r="WHQ267" s="600"/>
      <c r="WHR267" s="600"/>
      <c r="WHS267" s="600"/>
      <c r="WHT267" s="600"/>
      <c r="WHU267" s="600"/>
      <c r="WHV267" s="600"/>
      <c r="WHW267" s="600"/>
      <c r="WHX267" s="600"/>
      <c r="WHY267" s="600"/>
      <c r="WHZ267" s="600"/>
      <c r="WIA267" s="600"/>
      <c r="WIB267" s="600"/>
      <c r="WIC267" s="600"/>
      <c r="WID267" s="600"/>
      <c r="WIE267" s="600"/>
      <c r="WIF267" s="600"/>
      <c r="WIG267" s="600"/>
      <c r="WIH267" s="600"/>
      <c r="WII267" s="600"/>
      <c r="WIJ267" s="600"/>
      <c r="WIK267" s="600"/>
      <c r="WIL267" s="600"/>
      <c r="WIM267" s="600"/>
      <c r="WIN267" s="600"/>
      <c r="WIO267" s="600"/>
      <c r="WIP267" s="600"/>
      <c r="WIQ267" s="600"/>
      <c r="WIR267" s="600"/>
      <c r="WIS267" s="600"/>
      <c r="WIT267" s="600"/>
      <c r="WIU267" s="600"/>
      <c r="WIV267" s="600"/>
      <c r="WIW267" s="600"/>
      <c r="WIX267" s="600"/>
      <c r="WIY267" s="600"/>
      <c r="WIZ267" s="600"/>
      <c r="WJA267" s="600"/>
      <c r="WJB267" s="600"/>
      <c r="WJC267" s="600"/>
      <c r="WJD267" s="600"/>
      <c r="WJE267" s="600"/>
      <c r="WJF267" s="600"/>
      <c r="WJG267" s="600"/>
      <c r="WJH267" s="600"/>
      <c r="WJI267" s="600"/>
      <c r="WJJ267" s="600"/>
      <c r="WJK267" s="600"/>
      <c r="WJL267" s="600"/>
      <c r="WJM267" s="600"/>
      <c r="WJN267" s="600"/>
      <c r="WJO267" s="600"/>
      <c r="WJP267" s="600"/>
      <c r="WJQ267" s="600"/>
      <c r="WJR267" s="600"/>
      <c r="WJS267" s="600"/>
      <c r="WJT267" s="600"/>
      <c r="WJU267" s="600"/>
      <c r="WJV267" s="600"/>
      <c r="WJW267" s="600"/>
      <c r="WJX267" s="600"/>
      <c r="WJY267" s="600"/>
      <c r="WJZ267" s="600"/>
      <c r="WKA267" s="600"/>
      <c r="WKB267" s="600"/>
      <c r="WKC267" s="600"/>
      <c r="WKD267" s="600"/>
      <c r="WKE267" s="600"/>
      <c r="WKF267" s="600"/>
      <c r="WKG267" s="600"/>
      <c r="WKH267" s="600"/>
      <c r="WKI267" s="600"/>
      <c r="WKJ267" s="600"/>
      <c r="WKK267" s="600"/>
      <c r="WKL267" s="600"/>
      <c r="WKM267" s="600"/>
      <c r="WKN267" s="600"/>
      <c r="WKO267" s="600"/>
      <c r="WKP267" s="600"/>
      <c r="WKQ267" s="600"/>
      <c r="WKR267" s="600"/>
      <c r="WKS267" s="600"/>
      <c r="WKT267" s="600"/>
      <c r="WKU267" s="600"/>
      <c r="WKV267" s="600"/>
      <c r="WKW267" s="600"/>
      <c r="WKX267" s="600"/>
      <c r="WKY267" s="600"/>
      <c r="WKZ267" s="600"/>
      <c r="WLA267" s="600"/>
      <c r="WLB267" s="600"/>
      <c r="WLC267" s="600"/>
      <c r="WLD267" s="600"/>
      <c r="WLE267" s="600"/>
      <c r="WLF267" s="600"/>
      <c r="WLG267" s="600"/>
      <c r="WLH267" s="600"/>
      <c r="WLI267" s="600"/>
      <c r="WLJ267" s="600"/>
      <c r="WLK267" s="600"/>
      <c r="WLL267" s="600"/>
      <c r="WLM267" s="600"/>
      <c r="WLN267" s="600"/>
      <c r="WLO267" s="600"/>
      <c r="WLP267" s="600"/>
      <c r="WLQ267" s="600"/>
      <c r="WLR267" s="600"/>
      <c r="WLS267" s="600"/>
      <c r="WLT267" s="600"/>
      <c r="WLU267" s="600"/>
      <c r="WLV267" s="600"/>
      <c r="WLW267" s="600"/>
      <c r="WLX267" s="600"/>
      <c r="WLY267" s="600"/>
      <c r="WLZ267" s="600"/>
      <c r="WMA267" s="600"/>
      <c r="WMB267" s="600"/>
      <c r="WMC267" s="600"/>
      <c r="WMD267" s="600"/>
      <c r="WME267" s="600"/>
      <c r="WMF267" s="600"/>
      <c r="WMG267" s="600"/>
      <c r="WMH267" s="600"/>
      <c r="WMI267" s="600"/>
      <c r="WMJ267" s="600"/>
      <c r="WMK267" s="600"/>
      <c r="WML267" s="600"/>
      <c r="WMM267" s="600"/>
      <c r="WMN267" s="600"/>
      <c r="WMO267" s="600"/>
      <c r="WMP267" s="600"/>
      <c r="WMQ267" s="600"/>
      <c r="WMR267" s="600"/>
      <c r="WMS267" s="600"/>
      <c r="WMT267" s="600"/>
      <c r="WMU267" s="600"/>
      <c r="WMV267" s="600"/>
      <c r="WMW267" s="600"/>
      <c r="WMX267" s="600"/>
      <c r="WMY267" s="600"/>
      <c r="WMZ267" s="600"/>
      <c r="WNA267" s="600"/>
      <c r="WNB267" s="600"/>
      <c r="WNC267" s="600"/>
      <c r="WND267" s="600"/>
      <c r="WNE267" s="600"/>
      <c r="WNF267" s="600"/>
      <c r="WNG267" s="600"/>
      <c r="WNH267" s="600"/>
      <c r="WNI267" s="600"/>
      <c r="WNJ267" s="600"/>
      <c r="WNK267" s="600"/>
      <c r="WNL267" s="600"/>
      <c r="WNM267" s="600"/>
      <c r="WNN267" s="600"/>
      <c r="WNO267" s="600"/>
      <c r="WNP267" s="600"/>
      <c r="WNQ267" s="600"/>
      <c r="WNR267" s="600"/>
      <c r="WNS267" s="600"/>
      <c r="WNT267" s="600"/>
      <c r="WNU267" s="600"/>
      <c r="WNV267" s="600"/>
      <c r="WNW267" s="600"/>
      <c r="WNX267" s="600"/>
      <c r="WNY267" s="600"/>
      <c r="WNZ267" s="600"/>
      <c r="WOA267" s="600"/>
      <c r="WOB267" s="600"/>
      <c r="WOC267" s="600"/>
      <c r="WOD267" s="600"/>
      <c r="WOE267" s="600"/>
      <c r="WOF267" s="600"/>
      <c r="WOG267" s="600"/>
      <c r="WOH267" s="600"/>
      <c r="WOI267" s="600"/>
      <c r="WOJ267" s="600"/>
      <c r="WOK267" s="600"/>
      <c r="WOL267" s="600"/>
      <c r="WOM267" s="600"/>
      <c r="WON267" s="600"/>
      <c r="WOO267" s="600"/>
      <c r="WOP267" s="600"/>
      <c r="WOQ267" s="600"/>
      <c r="WOR267" s="600"/>
      <c r="WOS267" s="600"/>
      <c r="WOT267" s="600"/>
      <c r="WOU267" s="600"/>
      <c r="WOV267" s="600"/>
      <c r="WOW267" s="600"/>
      <c r="WOX267" s="600"/>
      <c r="WOY267" s="600"/>
      <c r="WOZ267" s="600"/>
      <c r="WPA267" s="600"/>
      <c r="WPB267" s="600"/>
      <c r="WPC267" s="600"/>
      <c r="WPD267" s="600"/>
      <c r="WPE267" s="600"/>
      <c r="WPF267" s="600"/>
      <c r="WPG267" s="600"/>
      <c r="WPH267" s="600"/>
      <c r="WPI267" s="600"/>
      <c r="WPJ267" s="600"/>
      <c r="WPK267" s="600"/>
      <c r="WPL267" s="600"/>
      <c r="WPM267" s="600"/>
      <c r="WPN267" s="600"/>
      <c r="WPO267" s="600"/>
      <c r="WPP267" s="600"/>
      <c r="WPQ267" s="600"/>
      <c r="WPR267" s="600"/>
      <c r="WPS267" s="600"/>
      <c r="WPT267" s="600"/>
      <c r="WPU267" s="600"/>
      <c r="WPV267" s="600"/>
      <c r="WPW267" s="600"/>
      <c r="WPX267" s="600"/>
      <c r="WPY267" s="600"/>
      <c r="WPZ267" s="600"/>
      <c r="WQA267" s="600"/>
      <c r="WQB267" s="600"/>
      <c r="WQC267" s="600"/>
      <c r="WQD267" s="600"/>
      <c r="WQE267" s="600"/>
      <c r="WQF267" s="600"/>
      <c r="WQG267" s="600"/>
      <c r="WQH267" s="600"/>
      <c r="WQI267" s="600"/>
      <c r="WQJ267" s="600"/>
      <c r="WQK267" s="600"/>
      <c r="WQL267" s="600"/>
      <c r="WQM267" s="600"/>
      <c r="WQN267" s="600"/>
      <c r="WQO267" s="600"/>
      <c r="WQP267" s="600"/>
      <c r="WQQ267" s="600"/>
      <c r="WQR267" s="600"/>
      <c r="WQS267" s="600"/>
      <c r="WQT267" s="600"/>
      <c r="WQU267" s="600"/>
      <c r="WQV267" s="600"/>
      <c r="WQW267" s="600"/>
      <c r="WQX267" s="600"/>
      <c r="WQY267" s="600"/>
      <c r="WQZ267" s="600"/>
      <c r="WRA267" s="600"/>
      <c r="WRB267" s="600"/>
      <c r="WRC267" s="600"/>
      <c r="WRD267" s="600"/>
      <c r="WRE267" s="600"/>
      <c r="WRF267" s="600"/>
      <c r="WRG267" s="600"/>
      <c r="WRH267" s="600"/>
      <c r="WRI267" s="600"/>
      <c r="WRJ267" s="600"/>
      <c r="WRK267" s="600"/>
      <c r="WRL267" s="600"/>
      <c r="WRM267" s="600"/>
      <c r="WRN267" s="600"/>
      <c r="WRO267" s="600"/>
      <c r="WRP267" s="600"/>
      <c r="WRQ267" s="600"/>
      <c r="WRR267" s="600"/>
      <c r="WRS267" s="600"/>
      <c r="WRT267" s="600"/>
      <c r="WRU267" s="600"/>
      <c r="WRV267" s="600"/>
      <c r="WRW267" s="600"/>
      <c r="WRX267" s="600"/>
      <c r="WRY267" s="600"/>
      <c r="WRZ267" s="600"/>
      <c r="WSA267" s="600"/>
      <c r="WSB267" s="600"/>
      <c r="WSC267" s="600"/>
      <c r="WSD267" s="600"/>
      <c r="WSE267" s="600"/>
      <c r="WSF267" s="600"/>
      <c r="WSG267" s="600"/>
      <c r="WSH267" s="600"/>
      <c r="WSI267" s="600"/>
      <c r="WSJ267" s="600"/>
      <c r="WSK267" s="600"/>
      <c r="WSL267" s="600"/>
      <c r="WSM267" s="600"/>
      <c r="WSN267" s="600"/>
      <c r="WSO267" s="600"/>
      <c r="WSP267" s="600"/>
      <c r="WSQ267" s="600"/>
      <c r="WSR267" s="600"/>
      <c r="WSS267" s="600"/>
      <c r="WST267" s="600"/>
      <c r="WSU267" s="600"/>
      <c r="WSV267" s="600"/>
      <c r="WSW267" s="600"/>
      <c r="WSX267" s="600"/>
      <c r="WSY267" s="600"/>
      <c r="WSZ267" s="600"/>
      <c r="WTA267" s="600"/>
      <c r="WTB267" s="600"/>
      <c r="WTC267" s="600"/>
      <c r="WTD267" s="600"/>
      <c r="WTE267" s="600"/>
      <c r="WTF267" s="600"/>
      <c r="WTG267" s="600"/>
      <c r="WTH267" s="600"/>
      <c r="WTI267" s="600"/>
      <c r="WTJ267" s="600"/>
      <c r="WTK267" s="600"/>
      <c r="WTL267" s="600"/>
      <c r="WTM267" s="600"/>
      <c r="WTN267" s="600"/>
      <c r="WTO267" s="600"/>
      <c r="WTP267" s="600"/>
      <c r="WTQ267" s="600"/>
      <c r="WTR267" s="600"/>
      <c r="WTS267" s="600"/>
      <c r="WTT267" s="600"/>
      <c r="WTU267" s="600"/>
      <c r="WTV267" s="600"/>
      <c r="WTW267" s="600"/>
      <c r="WTX267" s="600"/>
      <c r="WTY267" s="600"/>
      <c r="WTZ267" s="600"/>
      <c r="WUA267" s="600"/>
      <c r="WUB267" s="600"/>
      <c r="WUC267" s="600"/>
      <c r="WUD267" s="600"/>
      <c r="WUE267" s="600"/>
      <c r="WUF267" s="600"/>
      <c r="WUG267" s="600"/>
      <c r="WUH267" s="600"/>
      <c r="WUI267" s="600"/>
      <c r="WUJ267" s="600"/>
      <c r="WUK267" s="600"/>
      <c r="WUL267" s="600"/>
      <c r="WUM267" s="600"/>
      <c r="WUN267" s="600"/>
      <c r="WUO267" s="600"/>
      <c r="WUP267" s="600"/>
      <c r="WUQ267" s="600"/>
      <c r="WUR267" s="600"/>
      <c r="WUS267" s="600"/>
      <c r="WUT267" s="600"/>
      <c r="WUU267" s="600"/>
      <c r="WUV267" s="600"/>
      <c r="WUW267" s="600"/>
      <c r="WUX267" s="600"/>
      <c r="WUY267" s="600"/>
      <c r="WUZ267" s="600"/>
      <c r="WVA267" s="600"/>
      <c r="WVB267" s="600"/>
      <c r="WVC267" s="600"/>
      <c r="WVD267" s="600"/>
      <c r="WVE267" s="600"/>
      <c r="WVF267" s="600"/>
      <c r="WVG267" s="600"/>
      <c r="WVH267" s="600"/>
      <c r="WVI267" s="600"/>
      <c r="WVJ267" s="600"/>
      <c r="WVK267" s="600"/>
      <c r="WVL267" s="600"/>
      <c r="WVM267" s="600"/>
      <c r="WVN267" s="600"/>
      <c r="WVO267" s="600"/>
      <c r="WVP267" s="600"/>
      <c r="WVQ267" s="600"/>
      <c r="WVR267" s="600"/>
      <c r="WVS267" s="600"/>
      <c r="WVT267" s="600"/>
      <c r="WVU267" s="600"/>
      <c r="WVV267" s="600"/>
      <c r="WVW267" s="600"/>
    </row>
    <row r="268" spans="1:16143" s="55" customFormat="1" ht="23.25" customHeight="1">
      <c r="A268" s="640" t="s">
        <v>415</v>
      </c>
      <c r="B268" s="640"/>
      <c r="C268" s="640"/>
      <c r="D268" s="640"/>
      <c r="E268" s="640"/>
      <c r="F268" s="640"/>
      <c r="G268" s="640"/>
      <c r="H268" s="640"/>
      <c r="I268" s="640"/>
      <c r="J268" s="640"/>
      <c r="K268" s="640"/>
      <c r="L268" s="640"/>
      <c r="M268" s="640"/>
      <c r="N268" s="288"/>
      <c r="O268" s="288"/>
      <c r="P268" s="288"/>
      <c r="Q268" s="288"/>
      <c r="R268" s="288"/>
    </row>
    <row r="269" spans="1:16143" s="55" customFormat="1" ht="23.25" customHeight="1">
      <c r="A269" s="640" t="s">
        <v>416</v>
      </c>
      <c r="B269" s="640"/>
      <c r="C269" s="640"/>
      <c r="D269" s="640"/>
      <c r="E269" s="640"/>
      <c r="F269" s="640"/>
      <c r="G269" s="640"/>
      <c r="H269" s="640"/>
      <c r="I269" s="640"/>
      <c r="J269" s="640"/>
      <c r="K269" s="640"/>
      <c r="L269" s="640"/>
      <c r="M269" s="640"/>
      <c r="N269" s="288"/>
      <c r="O269" s="288"/>
      <c r="P269" s="288"/>
      <c r="Q269" s="288"/>
      <c r="R269" s="288"/>
    </row>
    <row r="270" spans="1:16143" s="595" customFormat="1" ht="24" customHeight="1">
      <c r="A270" s="288"/>
      <c r="B270" s="288"/>
      <c r="C270" s="288"/>
      <c r="D270" s="288"/>
      <c r="E270" s="288"/>
      <c r="F270" s="288"/>
      <c r="G270" s="288"/>
      <c r="H270" s="288"/>
      <c r="I270" s="288"/>
      <c r="J270" s="288"/>
      <c r="K270" s="288"/>
      <c r="L270" s="288"/>
      <c r="M270" s="288"/>
      <c r="S270" s="596"/>
    </row>
    <row r="271" spans="1:16143" ht="11.25" customHeight="1">
      <c r="A271" s="597"/>
      <c r="B271" s="597"/>
      <c r="C271" s="597"/>
      <c r="D271" s="455"/>
      <c r="E271" s="570"/>
      <c r="F271" s="455"/>
      <c r="G271" s="455"/>
      <c r="H271" s="571"/>
      <c r="I271" s="324"/>
      <c r="J271" s="455"/>
      <c r="K271" s="455"/>
      <c r="L271" s="455"/>
      <c r="M271" s="570"/>
      <c r="T271" s="461"/>
      <c r="U271" s="461"/>
      <c r="V271" s="461"/>
      <c r="W271" s="461"/>
      <c r="X271" s="461"/>
      <c r="Y271" s="461"/>
      <c r="Z271" s="461"/>
      <c r="AA271" s="461"/>
      <c r="AB271" s="461"/>
      <c r="AC271" s="461"/>
      <c r="AD271" s="461"/>
      <c r="AE271" s="461"/>
      <c r="AF271" s="461"/>
      <c r="AG271" s="461"/>
      <c r="AH271" s="461"/>
      <c r="AI271" s="461"/>
      <c r="AJ271" s="461"/>
      <c r="AK271" s="461"/>
      <c r="AL271" s="461"/>
      <c r="AM271" s="461"/>
      <c r="AN271" s="461"/>
      <c r="AO271" s="461"/>
      <c r="AP271" s="461"/>
      <c r="AQ271" s="461"/>
      <c r="AR271" s="461"/>
      <c r="AS271" s="461"/>
      <c r="AT271" s="461"/>
      <c r="AU271" s="461"/>
      <c r="AV271" s="461"/>
      <c r="AW271" s="461"/>
      <c r="AX271" s="461"/>
      <c r="AY271" s="461"/>
      <c r="AZ271" s="461"/>
      <c r="BA271" s="461"/>
      <c r="BB271" s="461"/>
      <c r="BC271" s="461"/>
      <c r="BD271" s="461"/>
      <c r="BE271" s="461"/>
      <c r="BF271" s="461"/>
      <c r="BG271" s="461"/>
      <c r="BH271" s="461"/>
      <c r="BI271" s="461"/>
      <c r="BJ271" s="461"/>
      <c r="BK271" s="461"/>
      <c r="BL271" s="461"/>
      <c r="BM271" s="461"/>
      <c r="BN271" s="461"/>
      <c r="BO271" s="461"/>
      <c r="BP271" s="461"/>
      <c r="BQ271" s="461"/>
      <c r="BR271" s="461"/>
      <c r="BS271" s="461"/>
      <c r="BT271" s="461"/>
      <c r="BU271" s="461"/>
      <c r="BV271" s="461"/>
      <c r="BW271" s="461"/>
      <c r="BX271" s="461"/>
      <c r="BY271" s="461"/>
      <c r="BZ271" s="461"/>
      <c r="CA271" s="461"/>
      <c r="CB271" s="461"/>
      <c r="CC271" s="461"/>
      <c r="CD271" s="461"/>
      <c r="CE271" s="461"/>
      <c r="CF271" s="461"/>
      <c r="CG271" s="461"/>
      <c r="CH271" s="461"/>
      <c r="CI271" s="461"/>
      <c r="CJ271" s="461"/>
      <c r="CK271" s="461"/>
      <c r="CL271" s="461"/>
      <c r="CM271" s="461"/>
      <c r="CN271" s="461"/>
      <c r="CO271" s="461"/>
      <c r="CP271" s="461"/>
      <c r="CQ271" s="461"/>
      <c r="CR271" s="461"/>
      <c r="CS271" s="461"/>
      <c r="CT271" s="461"/>
      <c r="CU271" s="461"/>
      <c r="CV271" s="461"/>
      <c r="CW271" s="461"/>
      <c r="CX271" s="461"/>
      <c r="CY271" s="461"/>
      <c r="CZ271" s="461"/>
      <c r="DA271" s="461"/>
      <c r="DB271" s="461"/>
      <c r="DC271" s="461"/>
      <c r="DD271" s="461"/>
      <c r="DE271" s="461"/>
      <c r="DF271" s="461"/>
      <c r="DG271" s="461"/>
      <c r="DH271" s="461"/>
      <c r="DI271" s="461"/>
      <c r="DJ271" s="461"/>
      <c r="DK271" s="461"/>
      <c r="DL271" s="461"/>
      <c r="DM271" s="461"/>
      <c r="DN271" s="461"/>
      <c r="DO271" s="461"/>
      <c r="DP271" s="461"/>
      <c r="DQ271" s="461"/>
      <c r="DR271" s="461"/>
      <c r="DS271" s="461"/>
      <c r="DT271" s="461"/>
      <c r="DU271" s="461"/>
      <c r="DV271" s="461"/>
      <c r="DW271" s="461"/>
      <c r="DX271" s="461"/>
      <c r="DY271" s="461"/>
      <c r="DZ271" s="461"/>
      <c r="EA271" s="461"/>
      <c r="EB271" s="461"/>
      <c r="EC271" s="461"/>
      <c r="ED271" s="461"/>
      <c r="EE271" s="461"/>
      <c r="EF271" s="461"/>
      <c r="EG271" s="461"/>
      <c r="EH271" s="461"/>
      <c r="EI271" s="461"/>
      <c r="EJ271" s="461"/>
      <c r="EK271" s="461"/>
      <c r="EL271" s="461"/>
      <c r="EM271" s="461"/>
      <c r="EN271" s="461"/>
      <c r="EO271" s="461"/>
      <c r="EP271" s="461"/>
      <c r="EQ271" s="461"/>
      <c r="ER271" s="461"/>
      <c r="ES271" s="461"/>
      <c r="ET271" s="461"/>
      <c r="EU271" s="461"/>
      <c r="EV271" s="461"/>
      <c r="EW271" s="461"/>
      <c r="EX271" s="461"/>
      <c r="EY271" s="461"/>
      <c r="EZ271" s="461"/>
      <c r="FA271" s="461"/>
      <c r="FB271" s="461"/>
      <c r="FC271" s="461"/>
      <c r="FD271" s="461"/>
      <c r="FE271" s="461"/>
      <c r="FF271" s="461"/>
      <c r="FG271" s="461"/>
      <c r="FH271" s="461"/>
      <c r="FI271" s="461"/>
      <c r="FJ271" s="461"/>
      <c r="FK271" s="461"/>
      <c r="FL271" s="461"/>
      <c r="FM271" s="461"/>
      <c r="FN271" s="461"/>
      <c r="FO271" s="461"/>
      <c r="FP271" s="461"/>
      <c r="FQ271" s="461"/>
      <c r="FR271" s="461"/>
      <c r="FS271" s="461"/>
      <c r="FT271" s="461"/>
      <c r="FU271" s="461"/>
      <c r="FV271" s="461"/>
      <c r="FW271" s="461"/>
      <c r="FX271" s="461"/>
      <c r="FY271" s="461"/>
      <c r="FZ271" s="461"/>
      <c r="GA271" s="461"/>
      <c r="GB271" s="461"/>
      <c r="GC271" s="461"/>
      <c r="GD271" s="461"/>
      <c r="GE271" s="461"/>
      <c r="GF271" s="461"/>
      <c r="GG271" s="461"/>
      <c r="GH271" s="461"/>
      <c r="GI271" s="461"/>
      <c r="GJ271" s="461"/>
      <c r="GK271" s="461"/>
      <c r="GL271" s="461"/>
      <c r="GM271" s="461"/>
      <c r="GN271" s="461"/>
      <c r="GO271" s="461"/>
      <c r="GP271" s="461"/>
      <c r="GQ271" s="461"/>
      <c r="GR271" s="461"/>
      <c r="GS271" s="461"/>
      <c r="GT271" s="461"/>
      <c r="GU271" s="461"/>
      <c r="GV271" s="461"/>
      <c r="GW271" s="461"/>
      <c r="GX271" s="461"/>
      <c r="GY271" s="461"/>
      <c r="GZ271" s="461"/>
      <c r="HA271" s="461"/>
      <c r="HB271" s="461"/>
      <c r="HC271" s="461"/>
      <c r="HD271" s="461"/>
      <c r="HE271" s="461"/>
      <c r="HF271" s="461"/>
      <c r="HG271" s="461"/>
      <c r="HH271" s="461"/>
      <c r="HI271" s="461"/>
      <c r="HJ271" s="461"/>
      <c r="HK271" s="461"/>
      <c r="HL271" s="461"/>
      <c r="HM271" s="461"/>
      <c r="HN271" s="461"/>
      <c r="HO271" s="461"/>
      <c r="HP271" s="461"/>
      <c r="HQ271" s="461"/>
      <c r="HR271" s="461"/>
      <c r="HS271" s="461"/>
      <c r="HT271" s="461"/>
      <c r="HU271" s="461"/>
      <c r="HV271" s="461"/>
      <c r="HW271" s="461"/>
      <c r="HX271" s="461"/>
      <c r="HY271" s="461"/>
      <c r="HZ271" s="461"/>
      <c r="IA271" s="461"/>
      <c r="IB271" s="461"/>
      <c r="IC271" s="461"/>
      <c r="ID271" s="461"/>
      <c r="IE271" s="461"/>
      <c r="IF271" s="461"/>
      <c r="IG271" s="461"/>
      <c r="IH271" s="461"/>
      <c r="II271" s="461"/>
      <c r="IJ271" s="461"/>
      <c r="IK271" s="461"/>
      <c r="IL271" s="461"/>
      <c r="IM271" s="461"/>
      <c r="IN271" s="461"/>
      <c r="IO271" s="461"/>
      <c r="IP271" s="461"/>
      <c r="IQ271" s="461"/>
      <c r="IR271" s="461"/>
      <c r="IS271" s="461"/>
      <c r="IT271" s="461"/>
      <c r="IU271" s="461"/>
      <c r="IV271" s="461"/>
      <c r="IW271" s="461"/>
      <c r="IX271" s="461"/>
      <c r="IY271" s="461"/>
      <c r="IZ271" s="461"/>
      <c r="JA271" s="461"/>
      <c r="JB271" s="461"/>
      <c r="JC271" s="461"/>
      <c r="JD271" s="461"/>
      <c r="JE271" s="461"/>
      <c r="JF271" s="461"/>
      <c r="JG271" s="461"/>
      <c r="JH271" s="461"/>
      <c r="JI271" s="461"/>
      <c r="JJ271" s="461"/>
      <c r="JK271" s="461"/>
      <c r="JL271" s="461"/>
      <c r="JM271" s="461"/>
      <c r="JN271" s="461"/>
      <c r="JO271" s="461"/>
      <c r="JP271" s="461"/>
      <c r="JQ271" s="461"/>
      <c r="JR271" s="461"/>
      <c r="JS271" s="461"/>
      <c r="JT271" s="461"/>
      <c r="JU271" s="461"/>
      <c r="JV271" s="461"/>
      <c r="JW271" s="461"/>
      <c r="JX271" s="461"/>
      <c r="JY271" s="461"/>
      <c r="JZ271" s="461"/>
      <c r="KA271" s="461"/>
      <c r="KB271" s="461"/>
      <c r="KC271" s="461"/>
      <c r="KD271" s="461"/>
      <c r="KE271" s="461"/>
      <c r="KF271" s="461"/>
      <c r="KG271" s="461"/>
      <c r="KH271" s="461"/>
      <c r="KI271" s="461"/>
      <c r="KJ271" s="461"/>
      <c r="KK271" s="461"/>
      <c r="KL271" s="461"/>
      <c r="KM271" s="461"/>
      <c r="KN271" s="461"/>
      <c r="KO271" s="461"/>
      <c r="KP271" s="461"/>
      <c r="KQ271" s="461"/>
      <c r="KR271" s="461"/>
      <c r="KS271" s="461"/>
      <c r="KT271" s="461"/>
      <c r="KU271" s="461"/>
      <c r="KV271" s="461"/>
      <c r="KW271" s="461"/>
      <c r="KX271" s="461"/>
      <c r="KY271" s="461"/>
      <c r="KZ271" s="461"/>
      <c r="LA271" s="461"/>
      <c r="LB271" s="461"/>
      <c r="LC271" s="461"/>
      <c r="LD271" s="461"/>
      <c r="LE271" s="461"/>
      <c r="LF271" s="461"/>
      <c r="LG271" s="461"/>
      <c r="LH271" s="461"/>
      <c r="LI271" s="461"/>
      <c r="LJ271" s="461"/>
      <c r="LK271" s="461"/>
      <c r="LL271" s="461"/>
      <c r="LM271" s="461"/>
      <c r="LN271" s="461"/>
      <c r="LO271" s="461"/>
      <c r="LP271" s="461"/>
      <c r="LQ271" s="461"/>
      <c r="LR271" s="461"/>
      <c r="LS271" s="461"/>
      <c r="LT271" s="461"/>
      <c r="LU271" s="461"/>
      <c r="LV271" s="461"/>
      <c r="LW271" s="461"/>
      <c r="LX271" s="461"/>
      <c r="LY271" s="461"/>
      <c r="LZ271" s="461"/>
      <c r="MA271" s="461"/>
      <c r="MB271" s="461"/>
      <c r="MC271" s="461"/>
      <c r="MD271" s="461"/>
      <c r="ME271" s="461"/>
      <c r="MF271" s="461"/>
      <c r="MG271" s="461"/>
      <c r="MH271" s="461"/>
      <c r="MI271" s="461"/>
      <c r="MJ271" s="461"/>
      <c r="MK271" s="461"/>
      <c r="ML271" s="461"/>
      <c r="MM271" s="461"/>
      <c r="MN271" s="461"/>
      <c r="MO271" s="461"/>
      <c r="MP271" s="461"/>
      <c r="MQ271" s="461"/>
      <c r="MR271" s="461"/>
      <c r="MS271" s="461"/>
      <c r="MT271" s="461"/>
      <c r="MU271" s="461"/>
      <c r="MV271" s="461"/>
      <c r="MW271" s="461"/>
      <c r="MX271" s="461"/>
      <c r="MY271" s="461"/>
      <c r="MZ271" s="461"/>
      <c r="NA271" s="461"/>
      <c r="NB271" s="461"/>
      <c r="NC271" s="461"/>
      <c r="ND271" s="461"/>
      <c r="NE271" s="461"/>
      <c r="NF271" s="461"/>
      <c r="NG271" s="461"/>
      <c r="NH271" s="461"/>
      <c r="NI271" s="461"/>
      <c r="NJ271" s="461"/>
      <c r="NK271" s="461"/>
      <c r="NL271" s="461"/>
      <c r="NM271" s="461"/>
      <c r="NN271" s="461"/>
      <c r="NO271" s="461"/>
      <c r="NP271" s="461"/>
      <c r="NQ271" s="461"/>
      <c r="NR271" s="461"/>
      <c r="NS271" s="461"/>
      <c r="NT271" s="461"/>
      <c r="NU271" s="461"/>
      <c r="NV271" s="461"/>
      <c r="NW271" s="461"/>
      <c r="NX271" s="461"/>
      <c r="NY271" s="461"/>
      <c r="NZ271" s="461"/>
      <c r="OA271" s="461"/>
      <c r="OB271" s="461"/>
      <c r="OC271" s="461"/>
      <c r="OD271" s="461"/>
      <c r="OE271" s="461"/>
      <c r="OF271" s="461"/>
      <c r="OG271" s="461"/>
      <c r="OH271" s="461"/>
      <c r="OI271" s="461"/>
      <c r="OJ271" s="461"/>
      <c r="OK271" s="461"/>
      <c r="OL271" s="461"/>
      <c r="OM271" s="461"/>
      <c r="ON271" s="461"/>
      <c r="OO271" s="461"/>
      <c r="OP271" s="461"/>
      <c r="OQ271" s="461"/>
      <c r="OR271" s="461"/>
      <c r="OS271" s="461"/>
      <c r="OT271" s="461"/>
      <c r="OU271" s="461"/>
      <c r="OV271" s="461"/>
      <c r="OW271" s="461"/>
      <c r="OX271" s="461"/>
      <c r="OY271" s="461"/>
      <c r="OZ271" s="461"/>
      <c r="PA271" s="461"/>
      <c r="PB271" s="461"/>
      <c r="PC271" s="461"/>
      <c r="PD271" s="461"/>
      <c r="PE271" s="461"/>
      <c r="PF271" s="461"/>
      <c r="PG271" s="461"/>
      <c r="PH271" s="461"/>
      <c r="PI271" s="461"/>
      <c r="PJ271" s="461"/>
      <c r="PK271" s="461"/>
      <c r="PL271" s="461"/>
      <c r="PM271" s="461"/>
      <c r="PN271" s="461"/>
      <c r="PO271" s="461"/>
      <c r="PP271" s="461"/>
      <c r="PQ271" s="461"/>
      <c r="PR271" s="461"/>
      <c r="PS271" s="461"/>
      <c r="PT271" s="461"/>
      <c r="PU271" s="461"/>
      <c r="PV271" s="461"/>
      <c r="PW271" s="461"/>
      <c r="PX271" s="461"/>
      <c r="PY271" s="461"/>
      <c r="PZ271" s="461"/>
      <c r="QA271" s="461"/>
      <c r="QB271" s="461"/>
      <c r="QC271" s="461"/>
      <c r="QD271" s="461"/>
      <c r="QE271" s="461"/>
      <c r="QF271" s="461"/>
      <c r="QG271" s="461"/>
      <c r="QH271" s="461"/>
      <c r="QI271" s="461"/>
      <c r="QJ271" s="461"/>
      <c r="QK271" s="461"/>
      <c r="QL271" s="461"/>
      <c r="QM271" s="461"/>
      <c r="QN271" s="461"/>
      <c r="QO271" s="461"/>
      <c r="QP271" s="461"/>
      <c r="QQ271" s="461"/>
      <c r="QR271" s="461"/>
      <c r="QS271" s="461"/>
      <c r="QT271" s="461"/>
      <c r="QU271" s="461"/>
      <c r="QV271" s="461"/>
      <c r="QW271" s="461"/>
      <c r="QX271" s="461"/>
      <c r="QY271" s="461"/>
      <c r="QZ271" s="461"/>
      <c r="RA271" s="461"/>
      <c r="RB271" s="461"/>
      <c r="RC271" s="461"/>
      <c r="RD271" s="461"/>
      <c r="RE271" s="461"/>
      <c r="RF271" s="461"/>
      <c r="RG271" s="461"/>
      <c r="RH271" s="461"/>
      <c r="RI271" s="461"/>
      <c r="RJ271" s="461"/>
      <c r="RK271" s="461"/>
      <c r="RL271" s="461"/>
      <c r="RM271" s="461"/>
      <c r="RN271" s="461"/>
      <c r="RO271" s="461"/>
      <c r="RP271" s="461"/>
      <c r="RQ271" s="461"/>
      <c r="RR271" s="461"/>
      <c r="RS271" s="461"/>
      <c r="RT271" s="461"/>
      <c r="RU271" s="461"/>
      <c r="RV271" s="461"/>
      <c r="RW271" s="461"/>
      <c r="RX271" s="461"/>
      <c r="RY271" s="461"/>
      <c r="RZ271" s="461"/>
      <c r="SA271" s="461"/>
      <c r="SB271" s="461"/>
      <c r="SC271" s="461"/>
      <c r="SD271" s="461"/>
      <c r="SE271" s="461"/>
      <c r="SF271" s="461"/>
      <c r="SG271" s="461"/>
      <c r="SH271" s="461"/>
      <c r="SI271" s="461"/>
      <c r="SJ271" s="461"/>
      <c r="SK271" s="461"/>
      <c r="SL271" s="461"/>
      <c r="SM271" s="461"/>
      <c r="SN271" s="461"/>
      <c r="SO271" s="461"/>
      <c r="SP271" s="461"/>
      <c r="SQ271" s="461"/>
      <c r="SR271" s="461"/>
      <c r="SS271" s="461"/>
      <c r="ST271" s="461"/>
      <c r="SU271" s="461"/>
      <c r="SV271" s="461"/>
      <c r="SW271" s="461"/>
      <c r="SX271" s="461"/>
      <c r="SY271" s="461"/>
      <c r="SZ271" s="461"/>
      <c r="TA271" s="461"/>
      <c r="TB271" s="461"/>
      <c r="TC271" s="461"/>
      <c r="TD271" s="461"/>
      <c r="TE271" s="461"/>
      <c r="TF271" s="461"/>
      <c r="TG271" s="461"/>
      <c r="TH271" s="461"/>
      <c r="TI271" s="461"/>
      <c r="TJ271" s="461"/>
      <c r="TK271" s="461"/>
      <c r="TL271" s="461"/>
      <c r="TM271" s="461"/>
      <c r="TN271" s="461"/>
      <c r="TO271" s="461"/>
      <c r="TP271" s="461"/>
      <c r="TQ271" s="461"/>
      <c r="TR271" s="461"/>
      <c r="TS271" s="461"/>
      <c r="TT271" s="461"/>
      <c r="TU271" s="461"/>
      <c r="TV271" s="461"/>
      <c r="TW271" s="461"/>
      <c r="TX271" s="461"/>
      <c r="TY271" s="461"/>
      <c r="TZ271" s="461"/>
      <c r="UA271" s="461"/>
      <c r="UB271" s="461"/>
      <c r="UC271" s="461"/>
      <c r="UD271" s="461"/>
      <c r="UE271" s="461"/>
      <c r="UF271" s="461"/>
      <c r="UG271" s="461"/>
      <c r="UH271" s="461"/>
      <c r="UI271" s="461"/>
      <c r="UJ271" s="461"/>
      <c r="UK271" s="461"/>
      <c r="UL271" s="461"/>
      <c r="UM271" s="461"/>
      <c r="UN271" s="461"/>
      <c r="UO271" s="461"/>
      <c r="UP271" s="461"/>
      <c r="UQ271" s="461"/>
      <c r="UR271" s="461"/>
      <c r="US271" s="461"/>
      <c r="UT271" s="461"/>
      <c r="UU271" s="461"/>
      <c r="UV271" s="461"/>
      <c r="UW271" s="461"/>
      <c r="UX271" s="461"/>
      <c r="UY271" s="461"/>
      <c r="UZ271" s="461"/>
      <c r="VA271" s="461"/>
      <c r="VB271" s="461"/>
      <c r="VC271" s="461"/>
      <c r="VD271" s="461"/>
      <c r="VE271" s="461"/>
      <c r="VF271" s="461"/>
      <c r="VG271" s="461"/>
      <c r="VH271" s="461"/>
      <c r="VI271" s="461"/>
      <c r="VJ271" s="461"/>
      <c r="VK271" s="461"/>
      <c r="VL271" s="461"/>
      <c r="VM271" s="461"/>
      <c r="VN271" s="461"/>
      <c r="VO271" s="461"/>
      <c r="VP271" s="461"/>
      <c r="VQ271" s="461"/>
      <c r="VR271" s="461"/>
      <c r="VS271" s="461"/>
      <c r="VT271" s="461"/>
      <c r="VU271" s="461"/>
      <c r="VV271" s="461"/>
      <c r="VW271" s="461"/>
      <c r="VX271" s="461"/>
      <c r="VY271" s="461"/>
      <c r="VZ271" s="461"/>
      <c r="WA271" s="461"/>
      <c r="WB271" s="461"/>
      <c r="WC271" s="461"/>
      <c r="WD271" s="461"/>
      <c r="WE271" s="461"/>
      <c r="WF271" s="461"/>
      <c r="WG271" s="461"/>
      <c r="WH271" s="461"/>
      <c r="WI271" s="461"/>
      <c r="WJ271" s="461"/>
      <c r="WK271" s="461"/>
      <c r="WL271" s="461"/>
      <c r="WM271" s="461"/>
      <c r="WN271" s="461"/>
      <c r="WO271" s="461"/>
      <c r="WP271" s="461"/>
      <c r="WQ271" s="461"/>
      <c r="WR271" s="461"/>
      <c r="WS271" s="461"/>
      <c r="WT271" s="461"/>
      <c r="WU271" s="461"/>
      <c r="WV271" s="461"/>
      <c r="WW271" s="461"/>
      <c r="WX271" s="461"/>
      <c r="WY271" s="461"/>
      <c r="WZ271" s="461"/>
      <c r="XA271" s="461"/>
      <c r="XB271" s="461"/>
      <c r="XC271" s="461"/>
      <c r="XD271" s="461"/>
      <c r="XE271" s="461"/>
      <c r="XF271" s="461"/>
      <c r="XG271" s="461"/>
      <c r="XH271" s="461"/>
      <c r="XI271" s="461"/>
      <c r="XJ271" s="461"/>
      <c r="XK271" s="461"/>
      <c r="XL271" s="461"/>
      <c r="XM271" s="461"/>
      <c r="XN271" s="461"/>
      <c r="XO271" s="461"/>
      <c r="XP271" s="461"/>
      <c r="XQ271" s="461"/>
      <c r="XR271" s="461"/>
      <c r="XS271" s="461"/>
      <c r="XT271" s="461"/>
      <c r="XU271" s="461"/>
      <c r="XV271" s="461"/>
      <c r="XW271" s="461"/>
      <c r="XX271" s="461"/>
      <c r="XY271" s="461"/>
      <c r="XZ271" s="461"/>
      <c r="YA271" s="461"/>
      <c r="YB271" s="461"/>
      <c r="YC271" s="461"/>
      <c r="YD271" s="461"/>
      <c r="YE271" s="461"/>
      <c r="YF271" s="461"/>
      <c r="YG271" s="461"/>
      <c r="YH271" s="461"/>
      <c r="YI271" s="461"/>
      <c r="YJ271" s="461"/>
      <c r="YK271" s="461"/>
      <c r="YL271" s="461"/>
      <c r="YM271" s="461"/>
      <c r="YN271" s="461"/>
      <c r="YO271" s="461"/>
      <c r="YP271" s="461"/>
      <c r="YQ271" s="461"/>
      <c r="YR271" s="461"/>
      <c r="YS271" s="461"/>
      <c r="YT271" s="461"/>
      <c r="YU271" s="461"/>
      <c r="YV271" s="461"/>
      <c r="YW271" s="461"/>
      <c r="YX271" s="461"/>
      <c r="YY271" s="461"/>
      <c r="YZ271" s="461"/>
      <c r="ZA271" s="461"/>
      <c r="ZB271" s="461"/>
      <c r="ZC271" s="461"/>
      <c r="ZD271" s="461"/>
      <c r="ZE271" s="461"/>
      <c r="ZF271" s="461"/>
      <c r="ZG271" s="461"/>
      <c r="ZH271" s="461"/>
      <c r="ZI271" s="461"/>
      <c r="ZJ271" s="461"/>
      <c r="ZK271" s="461"/>
      <c r="ZL271" s="461"/>
      <c r="ZM271" s="461"/>
      <c r="ZN271" s="461"/>
      <c r="ZO271" s="461"/>
      <c r="ZP271" s="461"/>
      <c r="ZQ271" s="461"/>
      <c r="ZR271" s="461"/>
      <c r="ZS271" s="461"/>
      <c r="ZT271" s="461"/>
      <c r="ZU271" s="461"/>
      <c r="ZV271" s="461"/>
      <c r="ZW271" s="461"/>
      <c r="ZX271" s="461"/>
      <c r="ZY271" s="461"/>
      <c r="ZZ271" s="461"/>
      <c r="AAA271" s="461"/>
      <c r="AAB271" s="461"/>
      <c r="AAC271" s="461"/>
      <c r="AAD271" s="461"/>
      <c r="AAE271" s="461"/>
      <c r="AAF271" s="461"/>
      <c r="AAG271" s="461"/>
      <c r="AAH271" s="461"/>
      <c r="AAI271" s="461"/>
      <c r="AAJ271" s="461"/>
      <c r="AAK271" s="461"/>
      <c r="AAL271" s="461"/>
      <c r="AAM271" s="461"/>
      <c r="AAN271" s="461"/>
      <c r="AAO271" s="461"/>
      <c r="AAP271" s="461"/>
      <c r="AAQ271" s="461"/>
      <c r="AAR271" s="461"/>
      <c r="AAS271" s="461"/>
      <c r="AAT271" s="461"/>
      <c r="AAU271" s="461"/>
      <c r="AAV271" s="461"/>
      <c r="AAW271" s="461"/>
      <c r="AAX271" s="461"/>
      <c r="AAY271" s="461"/>
      <c r="AAZ271" s="461"/>
      <c r="ABA271" s="461"/>
      <c r="ABB271" s="461"/>
      <c r="ABC271" s="461"/>
      <c r="ABD271" s="461"/>
      <c r="ABE271" s="461"/>
      <c r="ABF271" s="461"/>
      <c r="ABG271" s="461"/>
      <c r="ABH271" s="461"/>
      <c r="ABI271" s="461"/>
      <c r="ABJ271" s="461"/>
      <c r="ABK271" s="461"/>
      <c r="ABL271" s="461"/>
      <c r="ABM271" s="461"/>
      <c r="ABN271" s="461"/>
      <c r="ABO271" s="461"/>
      <c r="ABP271" s="461"/>
      <c r="ABQ271" s="461"/>
      <c r="ABR271" s="461"/>
      <c r="ABS271" s="461"/>
      <c r="ABT271" s="461"/>
      <c r="ABU271" s="461"/>
      <c r="ABV271" s="461"/>
      <c r="ABW271" s="461"/>
      <c r="ABX271" s="461"/>
      <c r="ABY271" s="461"/>
      <c r="ABZ271" s="461"/>
      <c r="ACA271" s="461"/>
      <c r="ACB271" s="461"/>
      <c r="ACC271" s="461"/>
      <c r="ACD271" s="461"/>
      <c r="ACE271" s="461"/>
      <c r="ACF271" s="461"/>
      <c r="ACG271" s="461"/>
      <c r="ACH271" s="461"/>
      <c r="ACI271" s="461"/>
      <c r="ACJ271" s="461"/>
      <c r="ACK271" s="461"/>
      <c r="ACL271" s="461"/>
      <c r="ACM271" s="461"/>
      <c r="ACN271" s="461"/>
      <c r="ACO271" s="461"/>
      <c r="ACP271" s="461"/>
      <c r="ACQ271" s="461"/>
      <c r="ACR271" s="461"/>
      <c r="ACS271" s="461"/>
      <c r="ACT271" s="461"/>
      <c r="ACU271" s="461"/>
      <c r="ACV271" s="461"/>
      <c r="ACW271" s="461"/>
      <c r="ACX271" s="461"/>
      <c r="ACY271" s="461"/>
      <c r="ACZ271" s="461"/>
      <c r="ADA271" s="461"/>
      <c r="ADB271" s="461"/>
      <c r="ADC271" s="461"/>
      <c r="ADD271" s="461"/>
      <c r="ADE271" s="461"/>
      <c r="ADF271" s="461"/>
      <c r="ADG271" s="461"/>
      <c r="ADH271" s="461"/>
      <c r="ADI271" s="461"/>
      <c r="ADJ271" s="461"/>
      <c r="ADK271" s="461"/>
      <c r="ADL271" s="461"/>
      <c r="ADM271" s="461"/>
      <c r="ADN271" s="461"/>
      <c r="ADO271" s="461"/>
      <c r="ADP271" s="461"/>
      <c r="ADQ271" s="461"/>
      <c r="ADR271" s="461"/>
      <c r="ADS271" s="461"/>
      <c r="ADT271" s="461"/>
      <c r="ADU271" s="461"/>
      <c r="ADV271" s="461"/>
      <c r="ADW271" s="461"/>
      <c r="ADX271" s="461"/>
      <c r="ADY271" s="461"/>
      <c r="ADZ271" s="461"/>
      <c r="AEA271" s="461"/>
      <c r="AEB271" s="461"/>
      <c r="AEC271" s="461"/>
      <c r="AED271" s="461"/>
      <c r="AEE271" s="461"/>
      <c r="AEF271" s="461"/>
      <c r="AEG271" s="461"/>
      <c r="AEH271" s="461"/>
      <c r="AEI271" s="461"/>
      <c r="AEJ271" s="461"/>
      <c r="AEK271" s="461"/>
      <c r="AEL271" s="461"/>
      <c r="AEM271" s="461"/>
      <c r="AEN271" s="461"/>
      <c r="AEO271" s="461"/>
      <c r="AEP271" s="461"/>
      <c r="AEQ271" s="461"/>
      <c r="AER271" s="461"/>
      <c r="AES271" s="461"/>
      <c r="AET271" s="461"/>
      <c r="AEU271" s="461"/>
      <c r="AEV271" s="461"/>
      <c r="AEW271" s="461"/>
      <c r="AEX271" s="461"/>
      <c r="AEY271" s="461"/>
      <c r="AEZ271" s="461"/>
      <c r="AFA271" s="461"/>
      <c r="AFB271" s="461"/>
      <c r="AFC271" s="461"/>
      <c r="AFD271" s="461"/>
      <c r="AFE271" s="461"/>
      <c r="AFF271" s="461"/>
      <c r="AFG271" s="461"/>
      <c r="AFH271" s="461"/>
      <c r="AFI271" s="461"/>
      <c r="AFJ271" s="461"/>
      <c r="AFK271" s="461"/>
      <c r="AFL271" s="461"/>
      <c r="AFM271" s="461"/>
      <c r="AFN271" s="461"/>
      <c r="AFO271" s="461"/>
      <c r="AFP271" s="461"/>
      <c r="AFQ271" s="461"/>
      <c r="AFR271" s="461"/>
      <c r="AFS271" s="461"/>
      <c r="AFT271" s="461"/>
      <c r="AFU271" s="461"/>
      <c r="AFV271" s="461"/>
      <c r="AFW271" s="461"/>
      <c r="AFX271" s="461"/>
      <c r="AFY271" s="461"/>
      <c r="AFZ271" s="461"/>
      <c r="AGA271" s="461"/>
      <c r="AGB271" s="461"/>
      <c r="AGC271" s="461"/>
      <c r="AGD271" s="461"/>
      <c r="AGE271" s="461"/>
      <c r="AGF271" s="461"/>
      <c r="AGG271" s="461"/>
      <c r="AGH271" s="461"/>
      <c r="AGI271" s="461"/>
      <c r="AGJ271" s="461"/>
      <c r="AGK271" s="461"/>
      <c r="AGL271" s="461"/>
      <c r="AGM271" s="461"/>
      <c r="AGN271" s="461"/>
      <c r="AGO271" s="461"/>
      <c r="AGP271" s="461"/>
      <c r="AGQ271" s="461"/>
      <c r="AGR271" s="461"/>
      <c r="AGS271" s="461"/>
      <c r="AGT271" s="461"/>
      <c r="AGU271" s="461"/>
      <c r="AGV271" s="461"/>
      <c r="AGW271" s="461"/>
      <c r="AGX271" s="461"/>
      <c r="AGY271" s="461"/>
      <c r="AGZ271" s="461"/>
      <c r="AHA271" s="461"/>
      <c r="AHB271" s="461"/>
      <c r="AHC271" s="461"/>
      <c r="AHD271" s="461"/>
      <c r="AHE271" s="461"/>
      <c r="AHF271" s="461"/>
      <c r="AHG271" s="461"/>
      <c r="AHH271" s="461"/>
      <c r="AHI271" s="461"/>
      <c r="AHJ271" s="461"/>
      <c r="AHK271" s="461"/>
      <c r="AHL271" s="461"/>
      <c r="AHM271" s="461"/>
      <c r="AHN271" s="461"/>
      <c r="AHO271" s="461"/>
      <c r="AHP271" s="461"/>
      <c r="AHQ271" s="461"/>
      <c r="AHR271" s="461"/>
      <c r="AHS271" s="461"/>
      <c r="AHT271" s="461"/>
      <c r="AHU271" s="461"/>
      <c r="AHV271" s="461"/>
      <c r="AHW271" s="461"/>
      <c r="AHX271" s="461"/>
      <c r="AHY271" s="461"/>
      <c r="AHZ271" s="461"/>
      <c r="AIA271" s="461"/>
      <c r="AIB271" s="461"/>
      <c r="AIC271" s="461"/>
      <c r="AID271" s="461"/>
      <c r="AIE271" s="461"/>
      <c r="AIF271" s="461"/>
      <c r="AIG271" s="461"/>
      <c r="AIH271" s="461"/>
      <c r="AII271" s="461"/>
      <c r="AIJ271" s="461"/>
      <c r="AIK271" s="461"/>
      <c r="AIL271" s="461"/>
      <c r="AIM271" s="461"/>
      <c r="AIN271" s="461"/>
      <c r="AIO271" s="461"/>
      <c r="AIP271" s="461"/>
      <c r="AIQ271" s="461"/>
      <c r="AIR271" s="461"/>
      <c r="AIS271" s="461"/>
      <c r="AIT271" s="461"/>
      <c r="AIU271" s="461"/>
      <c r="AIV271" s="461"/>
      <c r="AIW271" s="461"/>
      <c r="AIX271" s="461"/>
      <c r="AIY271" s="461"/>
      <c r="AIZ271" s="461"/>
      <c r="AJA271" s="461"/>
      <c r="AJB271" s="461"/>
      <c r="AJC271" s="461"/>
      <c r="AJD271" s="461"/>
      <c r="AJE271" s="461"/>
      <c r="AJF271" s="461"/>
      <c r="AJG271" s="461"/>
      <c r="AJH271" s="461"/>
      <c r="AJI271" s="461"/>
      <c r="AJJ271" s="461"/>
      <c r="AJK271" s="461"/>
      <c r="AJL271" s="461"/>
      <c r="AJM271" s="461"/>
      <c r="AJN271" s="461"/>
      <c r="AJO271" s="461"/>
      <c r="AJP271" s="461"/>
      <c r="AJQ271" s="461"/>
      <c r="AJR271" s="461"/>
      <c r="AJS271" s="461"/>
      <c r="AJT271" s="461"/>
      <c r="AJU271" s="461"/>
      <c r="AJV271" s="461"/>
      <c r="AJW271" s="461"/>
      <c r="AJX271" s="461"/>
      <c r="AJY271" s="461"/>
      <c r="AJZ271" s="461"/>
      <c r="AKA271" s="461"/>
      <c r="AKB271" s="461"/>
      <c r="AKC271" s="461"/>
      <c r="AKD271" s="461"/>
      <c r="AKE271" s="461"/>
      <c r="AKF271" s="461"/>
      <c r="AKG271" s="461"/>
      <c r="AKH271" s="461"/>
      <c r="AKI271" s="461"/>
      <c r="AKJ271" s="461"/>
      <c r="AKK271" s="461"/>
      <c r="AKL271" s="461"/>
      <c r="AKM271" s="461"/>
      <c r="AKN271" s="461"/>
      <c r="AKO271" s="461"/>
      <c r="AKP271" s="461"/>
      <c r="AKQ271" s="461"/>
      <c r="AKR271" s="461"/>
      <c r="AKS271" s="461"/>
      <c r="AKT271" s="461"/>
      <c r="AKU271" s="461"/>
      <c r="AKV271" s="461"/>
      <c r="AKW271" s="461"/>
      <c r="AKX271" s="461"/>
      <c r="AKY271" s="461"/>
      <c r="AKZ271" s="461"/>
      <c r="ALA271" s="461"/>
      <c r="ALB271" s="461"/>
      <c r="ALC271" s="461"/>
      <c r="ALD271" s="461"/>
      <c r="ALE271" s="461"/>
      <c r="ALF271" s="461"/>
      <c r="ALG271" s="461"/>
      <c r="ALH271" s="461"/>
      <c r="ALI271" s="461"/>
      <c r="ALJ271" s="461"/>
      <c r="ALK271" s="461"/>
      <c r="ALL271" s="461"/>
      <c r="ALM271" s="461"/>
      <c r="ALN271" s="461"/>
      <c r="ALO271" s="461"/>
      <c r="ALP271" s="461"/>
      <c r="ALQ271" s="461"/>
      <c r="ALR271" s="461"/>
      <c r="ALS271" s="461"/>
      <c r="ALT271" s="461"/>
      <c r="ALU271" s="461"/>
      <c r="ALV271" s="461"/>
      <c r="ALW271" s="461"/>
      <c r="ALX271" s="461"/>
      <c r="ALY271" s="461"/>
      <c r="ALZ271" s="461"/>
      <c r="AMA271" s="461"/>
      <c r="AMB271" s="461"/>
      <c r="AMC271" s="461"/>
      <c r="AMD271" s="461"/>
      <c r="AME271" s="461"/>
      <c r="AMF271" s="461"/>
      <c r="AMG271" s="461"/>
      <c r="AMH271" s="461"/>
      <c r="AMI271" s="461"/>
      <c r="AMJ271" s="461"/>
      <c r="AMK271" s="461"/>
      <c r="AML271" s="461"/>
      <c r="AMM271" s="461"/>
      <c r="AMN271" s="461"/>
      <c r="AMO271" s="461"/>
      <c r="AMP271" s="461"/>
      <c r="AMQ271" s="461"/>
      <c r="AMR271" s="461"/>
      <c r="AMS271" s="461"/>
      <c r="AMT271" s="461"/>
      <c r="AMU271" s="461"/>
      <c r="AMV271" s="461"/>
      <c r="AMW271" s="461"/>
      <c r="AMX271" s="461"/>
      <c r="AMY271" s="461"/>
      <c r="AMZ271" s="461"/>
      <c r="ANA271" s="461"/>
      <c r="ANB271" s="461"/>
      <c r="ANC271" s="461"/>
      <c r="AND271" s="461"/>
      <c r="ANE271" s="461"/>
      <c r="ANF271" s="461"/>
      <c r="ANG271" s="461"/>
      <c r="ANH271" s="461"/>
      <c r="ANI271" s="461"/>
      <c r="ANJ271" s="461"/>
      <c r="ANK271" s="461"/>
      <c r="ANL271" s="461"/>
      <c r="ANM271" s="461"/>
      <c r="ANN271" s="461"/>
      <c r="ANO271" s="461"/>
      <c r="ANP271" s="461"/>
      <c r="ANQ271" s="461"/>
      <c r="ANR271" s="461"/>
      <c r="ANS271" s="461"/>
      <c r="ANT271" s="461"/>
      <c r="ANU271" s="461"/>
      <c r="ANV271" s="461"/>
      <c r="ANW271" s="461"/>
      <c r="ANX271" s="461"/>
      <c r="ANY271" s="461"/>
      <c r="ANZ271" s="461"/>
      <c r="AOA271" s="461"/>
      <c r="AOB271" s="461"/>
      <c r="AOC271" s="461"/>
      <c r="AOD271" s="461"/>
      <c r="AOE271" s="461"/>
      <c r="AOF271" s="461"/>
      <c r="AOG271" s="461"/>
      <c r="AOH271" s="461"/>
      <c r="AOI271" s="461"/>
      <c r="AOJ271" s="461"/>
      <c r="AOK271" s="461"/>
      <c r="AOL271" s="461"/>
      <c r="AOM271" s="461"/>
      <c r="AON271" s="461"/>
      <c r="AOO271" s="461"/>
      <c r="AOP271" s="461"/>
      <c r="AOQ271" s="461"/>
      <c r="AOR271" s="461"/>
      <c r="AOS271" s="461"/>
      <c r="AOT271" s="461"/>
      <c r="AOU271" s="461"/>
      <c r="AOV271" s="461"/>
      <c r="AOW271" s="461"/>
      <c r="AOX271" s="461"/>
      <c r="AOY271" s="461"/>
      <c r="AOZ271" s="461"/>
      <c r="APA271" s="461"/>
      <c r="APB271" s="461"/>
      <c r="APC271" s="461"/>
      <c r="APD271" s="461"/>
      <c r="APE271" s="461"/>
      <c r="APF271" s="461"/>
      <c r="APG271" s="461"/>
      <c r="APH271" s="461"/>
      <c r="API271" s="461"/>
      <c r="APJ271" s="461"/>
      <c r="APK271" s="461"/>
      <c r="APL271" s="461"/>
      <c r="APM271" s="461"/>
      <c r="APN271" s="461"/>
      <c r="APO271" s="461"/>
      <c r="APP271" s="461"/>
      <c r="APQ271" s="461"/>
      <c r="APR271" s="461"/>
      <c r="APS271" s="461"/>
      <c r="APT271" s="461"/>
      <c r="APU271" s="461"/>
      <c r="APV271" s="461"/>
      <c r="APW271" s="461"/>
      <c r="APX271" s="461"/>
      <c r="APY271" s="461"/>
      <c r="APZ271" s="461"/>
      <c r="AQA271" s="461"/>
      <c r="AQB271" s="461"/>
      <c r="AQC271" s="461"/>
      <c r="AQD271" s="461"/>
      <c r="AQE271" s="461"/>
      <c r="AQF271" s="461"/>
      <c r="AQG271" s="461"/>
      <c r="AQH271" s="461"/>
      <c r="AQI271" s="461"/>
      <c r="AQJ271" s="461"/>
      <c r="AQK271" s="461"/>
      <c r="AQL271" s="461"/>
      <c r="AQM271" s="461"/>
      <c r="AQN271" s="461"/>
      <c r="AQO271" s="461"/>
      <c r="AQP271" s="461"/>
      <c r="AQQ271" s="461"/>
      <c r="AQR271" s="461"/>
      <c r="AQS271" s="461"/>
      <c r="AQT271" s="461"/>
      <c r="AQU271" s="461"/>
      <c r="AQV271" s="461"/>
      <c r="AQW271" s="461"/>
      <c r="AQX271" s="461"/>
      <c r="AQY271" s="461"/>
      <c r="AQZ271" s="461"/>
      <c r="ARA271" s="461"/>
      <c r="ARB271" s="461"/>
      <c r="ARC271" s="461"/>
      <c r="ARD271" s="461"/>
      <c r="ARE271" s="461"/>
      <c r="ARF271" s="461"/>
      <c r="ARG271" s="461"/>
      <c r="ARH271" s="461"/>
      <c r="ARI271" s="461"/>
      <c r="ARJ271" s="461"/>
      <c r="ARK271" s="461"/>
      <c r="ARL271" s="461"/>
      <c r="ARM271" s="461"/>
      <c r="ARN271" s="461"/>
      <c r="ARO271" s="461"/>
      <c r="ARP271" s="461"/>
      <c r="ARQ271" s="461"/>
      <c r="ARR271" s="461"/>
      <c r="ARS271" s="461"/>
      <c r="ART271" s="461"/>
      <c r="ARU271" s="461"/>
      <c r="ARV271" s="461"/>
      <c r="ARW271" s="461"/>
      <c r="ARX271" s="461"/>
      <c r="ARY271" s="461"/>
      <c r="ARZ271" s="461"/>
      <c r="ASA271" s="461"/>
      <c r="ASB271" s="461"/>
      <c r="ASC271" s="461"/>
      <c r="ASD271" s="461"/>
      <c r="ASE271" s="461"/>
      <c r="ASF271" s="461"/>
      <c r="ASG271" s="461"/>
      <c r="ASH271" s="461"/>
      <c r="ASI271" s="461"/>
      <c r="ASJ271" s="461"/>
      <c r="ASK271" s="461"/>
      <c r="ASL271" s="461"/>
      <c r="ASM271" s="461"/>
      <c r="ASN271" s="461"/>
      <c r="ASO271" s="461"/>
      <c r="ASP271" s="461"/>
      <c r="ASQ271" s="461"/>
      <c r="ASR271" s="461"/>
      <c r="ASS271" s="461"/>
      <c r="AST271" s="461"/>
      <c r="ASU271" s="461"/>
      <c r="ASV271" s="461"/>
      <c r="ASW271" s="461"/>
      <c r="ASX271" s="461"/>
      <c r="ASY271" s="461"/>
      <c r="ASZ271" s="461"/>
      <c r="ATA271" s="461"/>
      <c r="ATB271" s="461"/>
      <c r="ATC271" s="461"/>
      <c r="ATD271" s="461"/>
      <c r="ATE271" s="461"/>
      <c r="ATF271" s="461"/>
      <c r="ATG271" s="461"/>
      <c r="ATH271" s="461"/>
      <c r="ATI271" s="461"/>
      <c r="ATJ271" s="461"/>
      <c r="ATK271" s="461"/>
      <c r="ATL271" s="461"/>
      <c r="ATM271" s="461"/>
      <c r="ATN271" s="461"/>
      <c r="ATO271" s="461"/>
      <c r="ATP271" s="461"/>
      <c r="ATQ271" s="461"/>
      <c r="ATR271" s="461"/>
      <c r="ATS271" s="461"/>
      <c r="ATT271" s="461"/>
      <c r="ATU271" s="461"/>
      <c r="ATV271" s="461"/>
      <c r="ATW271" s="461"/>
      <c r="ATX271" s="461"/>
      <c r="ATY271" s="461"/>
      <c r="ATZ271" s="461"/>
      <c r="AUA271" s="461"/>
      <c r="AUB271" s="461"/>
      <c r="AUC271" s="461"/>
      <c r="AUD271" s="461"/>
      <c r="AUE271" s="461"/>
      <c r="AUF271" s="461"/>
      <c r="AUG271" s="461"/>
      <c r="AUH271" s="461"/>
      <c r="AUI271" s="461"/>
      <c r="AUJ271" s="461"/>
      <c r="AUK271" s="461"/>
      <c r="AUL271" s="461"/>
      <c r="AUM271" s="461"/>
      <c r="AUN271" s="461"/>
      <c r="AUO271" s="461"/>
      <c r="AUP271" s="461"/>
      <c r="AUQ271" s="461"/>
      <c r="AUR271" s="461"/>
      <c r="AUS271" s="461"/>
      <c r="AUT271" s="461"/>
      <c r="AUU271" s="461"/>
      <c r="AUV271" s="461"/>
      <c r="AUW271" s="461"/>
      <c r="AUX271" s="461"/>
      <c r="AUY271" s="461"/>
      <c r="AUZ271" s="461"/>
      <c r="AVA271" s="461"/>
      <c r="AVB271" s="461"/>
      <c r="AVC271" s="461"/>
      <c r="AVD271" s="461"/>
      <c r="AVE271" s="461"/>
      <c r="AVF271" s="461"/>
      <c r="AVG271" s="461"/>
      <c r="AVH271" s="461"/>
      <c r="AVI271" s="461"/>
      <c r="AVJ271" s="461"/>
      <c r="AVK271" s="461"/>
      <c r="AVL271" s="461"/>
      <c r="AVM271" s="461"/>
      <c r="AVN271" s="461"/>
      <c r="AVO271" s="461"/>
      <c r="AVP271" s="461"/>
      <c r="AVQ271" s="461"/>
      <c r="AVR271" s="461"/>
      <c r="AVS271" s="461"/>
      <c r="AVT271" s="461"/>
      <c r="AVU271" s="461"/>
      <c r="AVV271" s="461"/>
      <c r="AVW271" s="461"/>
      <c r="AVX271" s="461"/>
      <c r="AVY271" s="461"/>
      <c r="AVZ271" s="461"/>
      <c r="AWA271" s="461"/>
      <c r="AWB271" s="461"/>
      <c r="AWC271" s="461"/>
      <c r="AWD271" s="461"/>
      <c r="AWE271" s="461"/>
      <c r="AWF271" s="461"/>
      <c r="AWG271" s="461"/>
      <c r="AWH271" s="461"/>
      <c r="AWI271" s="461"/>
      <c r="AWJ271" s="461"/>
      <c r="AWK271" s="461"/>
      <c r="AWL271" s="461"/>
      <c r="AWM271" s="461"/>
      <c r="AWN271" s="461"/>
      <c r="AWO271" s="461"/>
      <c r="AWP271" s="461"/>
      <c r="AWQ271" s="461"/>
      <c r="AWR271" s="461"/>
      <c r="AWS271" s="461"/>
      <c r="AWT271" s="461"/>
      <c r="AWU271" s="461"/>
      <c r="AWV271" s="461"/>
      <c r="AWW271" s="461"/>
      <c r="AWX271" s="461"/>
      <c r="AWY271" s="461"/>
      <c r="AWZ271" s="461"/>
      <c r="AXA271" s="461"/>
      <c r="AXB271" s="461"/>
      <c r="AXC271" s="461"/>
      <c r="AXD271" s="461"/>
      <c r="AXE271" s="461"/>
      <c r="AXF271" s="461"/>
      <c r="AXG271" s="461"/>
      <c r="AXH271" s="461"/>
      <c r="AXI271" s="461"/>
      <c r="AXJ271" s="461"/>
      <c r="AXK271" s="461"/>
      <c r="AXL271" s="461"/>
      <c r="AXM271" s="461"/>
      <c r="AXN271" s="461"/>
      <c r="AXO271" s="461"/>
      <c r="AXP271" s="461"/>
      <c r="AXQ271" s="461"/>
      <c r="AXR271" s="461"/>
      <c r="AXS271" s="461"/>
      <c r="AXT271" s="461"/>
      <c r="AXU271" s="461"/>
      <c r="AXV271" s="461"/>
      <c r="AXW271" s="461"/>
      <c r="AXX271" s="461"/>
      <c r="AXY271" s="461"/>
      <c r="AXZ271" s="461"/>
      <c r="AYA271" s="461"/>
      <c r="AYB271" s="461"/>
      <c r="AYC271" s="461"/>
      <c r="AYD271" s="461"/>
      <c r="AYE271" s="461"/>
      <c r="AYF271" s="461"/>
      <c r="AYG271" s="461"/>
      <c r="AYH271" s="461"/>
      <c r="AYI271" s="461"/>
      <c r="AYJ271" s="461"/>
      <c r="AYK271" s="461"/>
      <c r="AYL271" s="461"/>
      <c r="AYM271" s="461"/>
      <c r="AYN271" s="461"/>
      <c r="AYO271" s="461"/>
      <c r="AYP271" s="461"/>
      <c r="AYQ271" s="461"/>
      <c r="AYR271" s="461"/>
      <c r="AYS271" s="461"/>
      <c r="AYT271" s="461"/>
      <c r="AYU271" s="461"/>
      <c r="AYV271" s="461"/>
      <c r="AYW271" s="461"/>
      <c r="AYX271" s="461"/>
      <c r="AYY271" s="461"/>
      <c r="AYZ271" s="461"/>
      <c r="AZA271" s="461"/>
      <c r="AZB271" s="461"/>
      <c r="AZC271" s="461"/>
      <c r="AZD271" s="461"/>
      <c r="AZE271" s="461"/>
      <c r="AZF271" s="461"/>
      <c r="AZG271" s="461"/>
      <c r="AZH271" s="461"/>
      <c r="AZI271" s="461"/>
      <c r="AZJ271" s="461"/>
      <c r="AZK271" s="461"/>
      <c r="AZL271" s="461"/>
      <c r="AZM271" s="461"/>
      <c r="AZN271" s="461"/>
      <c r="AZO271" s="461"/>
      <c r="AZP271" s="461"/>
      <c r="AZQ271" s="461"/>
      <c r="AZR271" s="461"/>
      <c r="AZS271" s="461"/>
      <c r="AZT271" s="461"/>
      <c r="AZU271" s="461"/>
      <c r="AZV271" s="461"/>
      <c r="AZW271" s="461"/>
      <c r="AZX271" s="461"/>
      <c r="AZY271" s="461"/>
      <c r="AZZ271" s="461"/>
      <c r="BAA271" s="461"/>
      <c r="BAB271" s="461"/>
      <c r="BAC271" s="461"/>
      <c r="BAD271" s="461"/>
      <c r="BAE271" s="461"/>
      <c r="BAF271" s="461"/>
      <c r="BAG271" s="461"/>
      <c r="BAH271" s="461"/>
      <c r="BAI271" s="461"/>
      <c r="BAJ271" s="461"/>
      <c r="BAK271" s="461"/>
      <c r="BAL271" s="461"/>
      <c r="BAM271" s="461"/>
      <c r="BAN271" s="461"/>
      <c r="BAO271" s="461"/>
      <c r="BAP271" s="461"/>
      <c r="BAQ271" s="461"/>
      <c r="BAR271" s="461"/>
      <c r="BAS271" s="461"/>
      <c r="BAT271" s="461"/>
      <c r="BAU271" s="461"/>
      <c r="BAV271" s="461"/>
      <c r="BAW271" s="461"/>
      <c r="BAX271" s="461"/>
      <c r="BAY271" s="461"/>
      <c r="BAZ271" s="461"/>
      <c r="BBA271" s="461"/>
      <c r="BBB271" s="461"/>
      <c r="BBC271" s="461"/>
      <c r="BBD271" s="461"/>
      <c r="BBE271" s="461"/>
      <c r="BBF271" s="461"/>
      <c r="BBG271" s="461"/>
      <c r="BBH271" s="461"/>
      <c r="BBI271" s="461"/>
      <c r="BBJ271" s="461"/>
      <c r="BBK271" s="461"/>
      <c r="BBL271" s="461"/>
      <c r="BBM271" s="461"/>
      <c r="BBN271" s="461"/>
      <c r="BBO271" s="461"/>
      <c r="BBP271" s="461"/>
      <c r="BBQ271" s="461"/>
      <c r="BBR271" s="461"/>
      <c r="BBS271" s="461"/>
      <c r="BBT271" s="461"/>
      <c r="BBU271" s="461"/>
      <c r="BBV271" s="461"/>
      <c r="BBW271" s="461"/>
      <c r="BBX271" s="461"/>
      <c r="BBY271" s="461"/>
      <c r="BBZ271" s="461"/>
      <c r="BCA271" s="461"/>
      <c r="BCB271" s="461"/>
      <c r="BCC271" s="461"/>
      <c r="BCD271" s="461"/>
      <c r="BCE271" s="461"/>
      <c r="BCF271" s="461"/>
      <c r="BCG271" s="461"/>
      <c r="BCH271" s="461"/>
      <c r="BCI271" s="461"/>
      <c r="BCJ271" s="461"/>
      <c r="BCK271" s="461"/>
      <c r="BCL271" s="461"/>
      <c r="BCM271" s="461"/>
      <c r="BCN271" s="461"/>
      <c r="BCO271" s="461"/>
      <c r="BCP271" s="461"/>
      <c r="BCQ271" s="461"/>
      <c r="BCR271" s="461"/>
      <c r="BCS271" s="461"/>
      <c r="BCT271" s="461"/>
      <c r="BCU271" s="461"/>
      <c r="BCV271" s="461"/>
      <c r="BCW271" s="461"/>
      <c r="BCX271" s="461"/>
      <c r="BCY271" s="461"/>
      <c r="BCZ271" s="461"/>
      <c r="BDA271" s="461"/>
      <c r="BDB271" s="461"/>
      <c r="BDC271" s="461"/>
      <c r="BDD271" s="461"/>
      <c r="BDE271" s="461"/>
      <c r="BDF271" s="461"/>
      <c r="BDG271" s="461"/>
      <c r="BDH271" s="461"/>
      <c r="BDI271" s="461"/>
      <c r="BDJ271" s="461"/>
      <c r="BDK271" s="461"/>
      <c r="BDL271" s="461"/>
      <c r="BDM271" s="461"/>
      <c r="BDN271" s="461"/>
      <c r="BDO271" s="461"/>
      <c r="BDP271" s="461"/>
      <c r="BDQ271" s="461"/>
      <c r="BDR271" s="461"/>
      <c r="BDS271" s="461"/>
      <c r="BDT271" s="461"/>
      <c r="BDU271" s="461"/>
      <c r="BDV271" s="461"/>
      <c r="BDW271" s="461"/>
      <c r="BDX271" s="461"/>
      <c r="BDY271" s="461"/>
      <c r="BDZ271" s="461"/>
      <c r="BEA271" s="461"/>
      <c r="BEB271" s="461"/>
      <c r="BEC271" s="461"/>
      <c r="BED271" s="461"/>
      <c r="BEE271" s="461"/>
      <c r="BEF271" s="461"/>
      <c r="BEG271" s="461"/>
      <c r="BEH271" s="461"/>
      <c r="BEI271" s="461"/>
      <c r="BEJ271" s="461"/>
      <c r="BEK271" s="461"/>
      <c r="BEL271" s="461"/>
      <c r="BEM271" s="461"/>
      <c r="BEN271" s="461"/>
      <c r="BEO271" s="461"/>
      <c r="BEP271" s="461"/>
      <c r="BEQ271" s="461"/>
      <c r="BER271" s="461"/>
      <c r="BES271" s="461"/>
      <c r="BET271" s="461"/>
      <c r="BEU271" s="461"/>
      <c r="BEV271" s="461"/>
      <c r="BEW271" s="461"/>
      <c r="BEX271" s="461"/>
      <c r="BEY271" s="461"/>
      <c r="BEZ271" s="461"/>
      <c r="BFA271" s="461"/>
      <c r="BFB271" s="461"/>
      <c r="BFC271" s="461"/>
      <c r="BFD271" s="461"/>
      <c r="BFE271" s="461"/>
      <c r="BFF271" s="461"/>
      <c r="BFG271" s="461"/>
      <c r="BFH271" s="461"/>
      <c r="BFI271" s="461"/>
      <c r="BFJ271" s="461"/>
      <c r="BFK271" s="461"/>
      <c r="BFL271" s="461"/>
      <c r="BFM271" s="461"/>
      <c r="BFN271" s="461"/>
      <c r="BFO271" s="461"/>
      <c r="BFP271" s="461"/>
      <c r="BFQ271" s="461"/>
      <c r="BFR271" s="461"/>
      <c r="BFS271" s="461"/>
      <c r="BFT271" s="461"/>
      <c r="BFU271" s="461"/>
      <c r="BFV271" s="461"/>
      <c r="BFW271" s="461"/>
      <c r="BFX271" s="461"/>
      <c r="BFY271" s="461"/>
      <c r="BFZ271" s="461"/>
      <c r="BGA271" s="461"/>
      <c r="BGB271" s="461"/>
      <c r="BGC271" s="461"/>
      <c r="BGD271" s="461"/>
      <c r="BGE271" s="461"/>
      <c r="BGF271" s="461"/>
      <c r="BGG271" s="461"/>
      <c r="BGH271" s="461"/>
      <c r="BGI271" s="461"/>
      <c r="BGJ271" s="461"/>
      <c r="BGK271" s="461"/>
      <c r="BGL271" s="461"/>
      <c r="BGM271" s="461"/>
      <c r="BGN271" s="461"/>
      <c r="BGO271" s="461"/>
      <c r="BGP271" s="461"/>
      <c r="BGQ271" s="461"/>
      <c r="BGR271" s="461"/>
      <c r="BGS271" s="461"/>
      <c r="BGT271" s="461"/>
      <c r="BGU271" s="461"/>
      <c r="BGV271" s="461"/>
      <c r="BGW271" s="461"/>
      <c r="BGX271" s="461"/>
      <c r="BGY271" s="461"/>
      <c r="BGZ271" s="461"/>
      <c r="BHA271" s="461"/>
      <c r="BHB271" s="461"/>
      <c r="BHC271" s="461"/>
      <c r="BHD271" s="461"/>
      <c r="BHE271" s="461"/>
      <c r="BHF271" s="461"/>
      <c r="BHG271" s="461"/>
      <c r="BHH271" s="461"/>
      <c r="BHI271" s="461"/>
      <c r="BHJ271" s="461"/>
      <c r="BHK271" s="461"/>
      <c r="BHL271" s="461"/>
      <c r="BHM271" s="461"/>
      <c r="BHN271" s="461"/>
      <c r="BHO271" s="461"/>
      <c r="BHP271" s="461"/>
      <c r="BHQ271" s="461"/>
      <c r="BHR271" s="461"/>
      <c r="BHS271" s="461"/>
      <c r="BHT271" s="461"/>
      <c r="BHU271" s="461"/>
      <c r="BHV271" s="461"/>
      <c r="BHW271" s="461"/>
      <c r="BHX271" s="461"/>
      <c r="BHY271" s="461"/>
      <c r="BHZ271" s="461"/>
      <c r="BIA271" s="461"/>
      <c r="BIB271" s="461"/>
      <c r="BIC271" s="461"/>
      <c r="BID271" s="461"/>
      <c r="BIE271" s="461"/>
      <c r="BIF271" s="461"/>
      <c r="BIG271" s="461"/>
      <c r="BIH271" s="461"/>
      <c r="BII271" s="461"/>
      <c r="BIJ271" s="461"/>
      <c r="BIK271" s="461"/>
      <c r="BIL271" s="461"/>
      <c r="BIM271" s="461"/>
      <c r="BIN271" s="461"/>
      <c r="BIO271" s="461"/>
      <c r="BIP271" s="461"/>
      <c r="BIQ271" s="461"/>
      <c r="BIR271" s="461"/>
      <c r="BIS271" s="461"/>
      <c r="BIT271" s="461"/>
      <c r="BIU271" s="461"/>
      <c r="BIV271" s="461"/>
      <c r="BIW271" s="461"/>
      <c r="BIX271" s="461"/>
      <c r="BIY271" s="461"/>
      <c r="BIZ271" s="461"/>
      <c r="BJA271" s="461"/>
      <c r="BJB271" s="461"/>
      <c r="BJC271" s="461"/>
      <c r="BJD271" s="461"/>
      <c r="BJE271" s="461"/>
      <c r="BJF271" s="461"/>
      <c r="BJG271" s="461"/>
      <c r="BJH271" s="461"/>
      <c r="BJI271" s="461"/>
      <c r="BJJ271" s="461"/>
      <c r="BJK271" s="461"/>
      <c r="BJL271" s="461"/>
      <c r="BJM271" s="461"/>
      <c r="BJN271" s="461"/>
      <c r="BJO271" s="461"/>
      <c r="BJP271" s="461"/>
      <c r="BJQ271" s="461"/>
      <c r="BJR271" s="461"/>
      <c r="BJS271" s="461"/>
      <c r="BJT271" s="461"/>
      <c r="BJU271" s="461"/>
      <c r="BJV271" s="461"/>
      <c r="BJW271" s="461"/>
      <c r="BJX271" s="461"/>
      <c r="BJY271" s="461"/>
      <c r="BJZ271" s="461"/>
      <c r="BKA271" s="461"/>
      <c r="BKB271" s="461"/>
      <c r="BKC271" s="461"/>
      <c r="BKD271" s="461"/>
      <c r="BKE271" s="461"/>
      <c r="BKF271" s="461"/>
      <c r="BKG271" s="461"/>
      <c r="BKH271" s="461"/>
      <c r="BKI271" s="461"/>
      <c r="BKJ271" s="461"/>
      <c r="BKK271" s="461"/>
      <c r="BKL271" s="461"/>
      <c r="BKM271" s="461"/>
      <c r="BKN271" s="461"/>
      <c r="BKO271" s="461"/>
      <c r="BKP271" s="461"/>
      <c r="BKQ271" s="461"/>
      <c r="BKR271" s="461"/>
      <c r="BKS271" s="461"/>
      <c r="BKT271" s="461"/>
      <c r="BKU271" s="461"/>
      <c r="BKV271" s="461"/>
      <c r="BKW271" s="461"/>
      <c r="BKX271" s="461"/>
      <c r="BKY271" s="461"/>
      <c r="BKZ271" s="461"/>
      <c r="BLA271" s="461"/>
      <c r="BLB271" s="461"/>
      <c r="BLC271" s="461"/>
      <c r="BLD271" s="461"/>
      <c r="BLE271" s="461"/>
      <c r="BLF271" s="461"/>
      <c r="BLG271" s="461"/>
      <c r="BLH271" s="461"/>
      <c r="BLI271" s="461"/>
      <c r="BLJ271" s="461"/>
      <c r="BLK271" s="461"/>
      <c r="BLL271" s="461"/>
      <c r="BLM271" s="461"/>
      <c r="BLN271" s="461"/>
      <c r="BLO271" s="461"/>
      <c r="BLP271" s="461"/>
      <c r="BLQ271" s="461"/>
      <c r="BLR271" s="461"/>
      <c r="BLS271" s="461"/>
      <c r="BLT271" s="461"/>
      <c r="BLU271" s="461"/>
      <c r="BLV271" s="461"/>
      <c r="BLW271" s="461"/>
      <c r="BLX271" s="461"/>
      <c r="BLY271" s="461"/>
      <c r="BLZ271" s="461"/>
      <c r="BMA271" s="461"/>
      <c r="BMB271" s="461"/>
      <c r="BMC271" s="461"/>
      <c r="BMD271" s="461"/>
      <c r="BME271" s="461"/>
      <c r="BMF271" s="461"/>
      <c r="BMG271" s="461"/>
      <c r="BMH271" s="461"/>
      <c r="BMI271" s="461"/>
      <c r="BMJ271" s="461"/>
      <c r="BMK271" s="461"/>
      <c r="BML271" s="461"/>
      <c r="BMM271" s="461"/>
      <c r="BMN271" s="461"/>
      <c r="BMO271" s="461"/>
      <c r="BMP271" s="461"/>
      <c r="BMQ271" s="461"/>
      <c r="BMR271" s="461"/>
      <c r="BMS271" s="461"/>
      <c r="BMT271" s="461"/>
      <c r="BMU271" s="461"/>
      <c r="BMV271" s="461"/>
      <c r="BMW271" s="461"/>
      <c r="BMX271" s="461"/>
      <c r="BMY271" s="461"/>
      <c r="BMZ271" s="461"/>
      <c r="BNA271" s="461"/>
      <c r="BNB271" s="461"/>
      <c r="BNC271" s="461"/>
      <c r="BND271" s="461"/>
      <c r="BNE271" s="461"/>
      <c r="BNF271" s="461"/>
      <c r="BNG271" s="461"/>
      <c r="BNH271" s="461"/>
      <c r="BNI271" s="461"/>
      <c r="BNJ271" s="461"/>
      <c r="BNK271" s="461"/>
      <c r="BNL271" s="461"/>
      <c r="BNM271" s="461"/>
      <c r="BNN271" s="461"/>
      <c r="BNO271" s="461"/>
      <c r="BNP271" s="461"/>
      <c r="BNQ271" s="461"/>
      <c r="BNR271" s="461"/>
      <c r="BNS271" s="461"/>
      <c r="BNT271" s="461"/>
      <c r="BNU271" s="461"/>
      <c r="BNV271" s="461"/>
      <c r="BNW271" s="461"/>
      <c r="BNX271" s="461"/>
      <c r="BNY271" s="461"/>
      <c r="BNZ271" s="461"/>
      <c r="BOA271" s="461"/>
      <c r="BOB271" s="461"/>
      <c r="BOC271" s="461"/>
      <c r="BOD271" s="461"/>
      <c r="BOE271" s="461"/>
      <c r="BOF271" s="461"/>
      <c r="BOG271" s="461"/>
      <c r="BOH271" s="461"/>
      <c r="BOI271" s="461"/>
      <c r="BOJ271" s="461"/>
      <c r="BOK271" s="461"/>
      <c r="BOL271" s="461"/>
      <c r="BOM271" s="461"/>
      <c r="BON271" s="461"/>
      <c r="BOO271" s="461"/>
      <c r="BOP271" s="461"/>
      <c r="BOQ271" s="461"/>
      <c r="BOR271" s="461"/>
      <c r="BOS271" s="461"/>
      <c r="BOT271" s="461"/>
      <c r="BOU271" s="461"/>
      <c r="BOV271" s="461"/>
      <c r="BOW271" s="461"/>
      <c r="BOX271" s="461"/>
      <c r="BOY271" s="461"/>
      <c r="BOZ271" s="461"/>
      <c r="BPA271" s="461"/>
      <c r="BPB271" s="461"/>
      <c r="BPC271" s="461"/>
      <c r="BPD271" s="461"/>
      <c r="BPE271" s="461"/>
      <c r="BPF271" s="461"/>
      <c r="BPG271" s="461"/>
      <c r="BPH271" s="461"/>
      <c r="BPI271" s="461"/>
      <c r="BPJ271" s="461"/>
      <c r="BPK271" s="461"/>
      <c r="BPL271" s="461"/>
      <c r="BPM271" s="461"/>
      <c r="BPN271" s="461"/>
      <c r="BPO271" s="461"/>
      <c r="BPP271" s="461"/>
      <c r="BPQ271" s="461"/>
      <c r="BPR271" s="461"/>
      <c r="BPS271" s="461"/>
      <c r="BPT271" s="461"/>
      <c r="BPU271" s="461"/>
      <c r="BPV271" s="461"/>
      <c r="BPW271" s="461"/>
      <c r="BPX271" s="461"/>
      <c r="BPY271" s="461"/>
      <c r="BPZ271" s="461"/>
      <c r="BQA271" s="461"/>
      <c r="BQB271" s="461"/>
      <c r="BQC271" s="461"/>
      <c r="BQD271" s="461"/>
      <c r="BQE271" s="461"/>
      <c r="BQF271" s="461"/>
      <c r="BQG271" s="461"/>
      <c r="BQH271" s="461"/>
      <c r="BQI271" s="461"/>
      <c r="BQJ271" s="461"/>
      <c r="BQK271" s="461"/>
      <c r="BQL271" s="461"/>
      <c r="BQM271" s="461"/>
      <c r="BQN271" s="461"/>
      <c r="BQO271" s="461"/>
      <c r="BQP271" s="461"/>
      <c r="BQQ271" s="461"/>
      <c r="BQR271" s="461"/>
      <c r="BQS271" s="461"/>
      <c r="BQT271" s="461"/>
      <c r="BQU271" s="461"/>
      <c r="BQV271" s="461"/>
      <c r="BQW271" s="461"/>
      <c r="BQX271" s="461"/>
      <c r="BQY271" s="461"/>
      <c r="BQZ271" s="461"/>
      <c r="BRA271" s="461"/>
      <c r="BRB271" s="461"/>
      <c r="BRC271" s="461"/>
      <c r="BRD271" s="461"/>
      <c r="BRE271" s="461"/>
      <c r="BRF271" s="461"/>
      <c r="BRG271" s="461"/>
      <c r="BRH271" s="461"/>
      <c r="BRI271" s="461"/>
      <c r="BRJ271" s="461"/>
      <c r="BRK271" s="461"/>
      <c r="BRL271" s="461"/>
      <c r="BRM271" s="461"/>
      <c r="BRN271" s="461"/>
      <c r="BRO271" s="461"/>
      <c r="BRP271" s="461"/>
      <c r="BRQ271" s="461"/>
      <c r="BRR271" s="461"/>
      <c r="BRS271" s="461"/>
      <c r="BRT271" s="461"/>
      <c r="BRU271" s="461"/>
      <c r="BRV271" s="461"/>
      <c r="BRW271" s="461"/>
      <c r="BRX271" s="461"/>
      <c r="BRY271" s="461"/>
      <c r="BRZ271" s="461"/>
      <c r="BSA271" s="461"/>
      <c r="BSB271" s="461"/>
      <c r="BSC271" s="461"/>
      <c r="BSD271" s="461"/>
      <c r="BSE271" s="461"/>
      <c r="BSF271" s="461"/>
      <c r="BSG271" s="461"/>
      <c r="BSH271" s="461"/>
      <c r="BSI271" s="461"/>
      <c r="BSJ271" s="461"/>
      <c r="BSK271" s="461"/>
      <c r="BSL271" s="461"/>
      <c r="BSM271" s="461"/>
      <c r="BSN271" s="461"/>
      <c r="BSO271" s="461"/>
      <c r="BSP271" s="461"/>
      <c r="BSQ271" s="461"/>
      <c r="BSR271" s="461"/>
      <c r="BSS271" s="461"/>
      <c r="BST271" s="461"/>
      <c r="BSU271" s="461"/>
      <c r="BSV271" s="461"/>
      <c r="BSW271" s="461"/>
      <c r="BSX271" s="461"/>
      <c r="BSY271" s="461"/>
      <c r="BSZ271" s="461"/>
      <c r="BTA271" s="461"/>
      <c r="BTB271" s="461"/>
      <c r="BTC271" s="461"/>
      <c r="BTD271" s="461"/>
      <c r="BTE271" s="461"/>
      <c r="BTF271" s="461"/>
      <c r="BTG271" s="461"/>
      <c r="BTH271" s="461"/>
      <c r="BTI271" s="461"/>
      <c r="BTJ271" s="461"/>
      <c r="BTK271" s="461"/>
      <c r="BTL271" s="461"/>
      <c r="BTM271" s="461"/>
      <c r="BTN271" s="461"/>
      <c r="BTO271" s="461"/>
      <c r="BTP271" s="461"/>
      <c r="BTQ271" s="461"/>
      <c r="BTR271" s="461"/>
      <c r="BTS271" s="461"/>
      <c r="BTT271" s="461"/>
      <c r="BTU271" s="461"/>
      <c r="BTV271" s="461"/>
      <c r="BTW271" s="461"/>
      <c r="BTX271" s="461"/>
      <c r="BTY271" s="461"/>
      <c r="BTZ271" s="461"/>
      <c r="BUA271" s="461"/>
      <c r="BUB271" s="461"/>
      <c r="BUC271" s="461"/>
      <c r="BUD271" s="461"/>
      <c r="BUE271" s="461"/>
      <c r="BUF271" s="461"/>
      <c r="BUG271" s="461"/>
      <c r="BUH271" s="461"/>
      <c r="BUI271" s="461"/>
      <c r="BUJ271" s="461"/>
      <c r="BUK271" s="461"/>
      <c r="BUL271" s="461"/>
      <c r="BUM271" s="461"/>
      <c r="BUN271" s="461"/>
      <c r="BUO271" s="461"/>
      <c r="BUP271" s="461"/>
      <c r="BUQ271" s="461"/>
      <c r="BUR271" s="461"/>
      <c r="BUS271" s="461"/>
      <c r="BUT271" s="461"/>
      <c r="BUU271" s="461"/>
      <c r="BUV271" s="461"/>
      <c r="BUW271" s="461"/>
      <c r="BUX271" s="461"/>
      <c r="BUY271" s="461"/>
      <c r="BUZ271" s="461"/>
      <c r="BVA271" s="461"/>
      <c r="BVB271" s="461"/>
      <c r="BVC271" s="461"/>
      <c r="BVD271" s="461"/>
      <c r="BVE271" s="461"/>
      <c r="BVF271" s="461"/>
      <c r="BVG271" s="461"/>
      <c r="BVH271" s="461"/>
      <c r="BVI271" s="461"/>
      <c r="BVJ271" s="461"/>
      <c r="BVK271" s="461"/>
      <c r="BVL271" s="461"/>
      <c r="BVM271" s="461"/>
      <c r="BVN271" s="461"/>
      <c r="BVO271" s="461"/>
      <c r="BVP271" s="461"/>
      <c r="BVQ271" s="461"/>
      <c r="BVR271" s="461"/>
      <c r="BVS271" s="461"/>
      <c r="BVT271" s="461"/>
      <c r="BVU271" s="461"/>
      <c r="BVV271" s="461"/>
      <c r="BVW271" s="461"/>
      <c r="BVX271" s="461"/>
      <c r="BVY271" s="461"/>
      <c r="BVZ271" s="461"/>
      <c r="BWA271" s="461"/>
      <c r="BWB271" s="461"/>
      <c r="BWC271" s="461"/>
      <c r="BWD271" s="461"/>
      <c r="BWE271" s="461"/>
      <c r="BWF271" s="461"/>
      <c r="BWG271" s="461"/>
      <c r="BWH271" s="461"/>
      <c r="BWI271" s="461"/>
      <c r="BWJ271" s="461"/>
      <c r="BWK271" s="461"/>
      <c r="BWL271" s="461"/>
      <c r="BWM271" s="461"/>
      <c r="BWN271" s="461"/>
      <c r="BWO271" s="461"/>
      <c r="BWP271" s="461"/>
      <c r="BWQ271" s="461"/>
      <c r="BWR271" s="461"/>
      <c r="BWS271" s="461"/>
      <c r="BWT271" s="461"/>
      <c r="BWU271" s="461"/>
      <c r="BWV271" s="461"/>
      <c r="BWW271" s="461"/>
      <c r="BWX271" s="461"/>
      <c r="BWY271" s="461"/>
      <c r="BWZ271" s="461"/>
      <c r="BXA271" s="461"/>
      <c r="BXB271" s="461"/>
      <c r="BXC271" s="461"/>
      <c r="BXD271" s="461"/>
      <c r="BXE271" s="461"/>
      <c r="BXF271" s="461"/>
      <c r="BXG271" s="461"/>
      <c r="BXH271" s="461"/>
      <c r="BXI271" s="461"/>
      <c r="BXJ271" s="461"/>
      <c r="BXK271" s="461"/>
      <c r="BXL271" s="461"/>
      <c r="BXM271" s="461"/>
      <c r="BXN271" s="461"/>
      <c r="BXO271" s="461"/>
      <c r="BXP271" s="461"/>
      <c r="BXQ271" s="461"/>
      <c r="BXR271" s="461"/>
      <c r="BXS271" s="461"/>
      <c r="BXT271" s="461"/>
      <c r="BXU271" s="461"/>
      <c r="BXV271" s="461"/>
      <c r="BXW271" s="461"/>
      <c r="BXX271" s="461"/>
      <c r="BXY271" s="461"/>
      <c r="BXZ271" s="461"/>
      <c r="BYA271" s="461"/>
      <c r="BYB271" s="461"/>
      <c r="BYC271" s="461"/>
      <c r="BYD271" s="461"/>
      <c r="BYE271" s="461"/>
      <c r="BYF271" s="461"/>
      <c r="BYG271" s="461"/>
      <c r="BYH271" s="461"/>
      <c r="BYI271" s="461"/>
      <c r="BYJ271" s="461"/>
      <c r="BYK271" s="461"/>
      <c r="BYL271" s="461"/>
      <c r="BYM271" s="461"/>
      <c r="BYN271" s="461"/>
      <c r="BYO271" s="461"/>
      <c r="BYP271" s="461"/>
      <c r="BYQ271" s="461"/>
      <c r="BYR271" s="461"/>
      <c r="BYS271" s="461"/>
      <c r="BYT271" s="461"/>
      <c r="BYU271" s="461"/>
      <c r="BYV271" s="461"/>
      <c r="BYW271" s="461"/>
      <c r="BYX271" s="461"/>
      <c r="BYY271" s="461"/>
      <c r="BYZ271" s="461"/>
      <c r="BZA271" s="461"/>
      <c r="BZB271" s="461"/>
      <c r="BZC271" s="461"/>
      <c r="BZD271" s="461"/>
      <c r="BZE271" s="461"/>
      <c r="BZF271" s="461"/>
      <c r="BZG271" s="461"/>
      <c r="BZH271" s="461"/>
      <c r="BZI271" s="461"/>
      <c r="BZJ271" s="461"/>
      <c r="BZK271" s="461"/>
      <c r="BZL271" s="461"/>
      <c r="BZM271" s="461"/>
      <c r="BZN271" s="461"/>
      <c r="BZO271" s="461"/>
      <c r="BZP271" s="461"/>
      <c r="BZQ271" s="461"/>
      <c r="BZR271" s="461"/>
      <c r="BZS271" s="461"/>
      <c r="BZT271" s="461"/>
      <c r="BZU271" s="461"/>
      <c r="BZV271" s="461"/>
      <c r="BZW271" s="461"/>
      <c r="BZX271" s="461"/>
      <c r="BZY271" s="461"/>
      <c r="BZZ271" s="461"/>
      <c r="CAA271" s="461"/>
      <c r="CAB271" s="461"/>
      <c r="CAC271" s="461"/>
      <c r="CAD271" s="461"/>
      <c r="CAE271" s="461"/>
      <c r="CAF271" s="461"/>
      <c r="CAG271" s="461"/>
      <c r="CAH271" s="461"/>
      <c r="CAI271" s="461"/>
      <c r="CAJ271" s="461"/>
      <c r="CAK271" s="461"/>
      <c r="CAL271" s="461"/>
      <c r="CAM271" s="461"/>
      <c r="CAN271" s="461"/>
      <c r="CAO271" s="461"/>
      <c r="CAP271" s="461"/>
      <c r="CAQ271" s="461"/>
      <c r="CAR271" s="461"/>
      <c r="CAS271" s="461"/>
      <c r="CAT271" s="461"/>
      <c r="CAU271" s="461"/>
      <c r="CAV271" s="461"/>
      <c r="CAW271" s="461"/>
      <c r="CAX271" s="461"/>
      <c r="CAY271" s="461"/>
      <c r="CAZ271" s="461"/>
      <c r="CBA271" s="461"/>
      <c r="CBB271" s="461"/>
      <c r="CBC271" s="461"/>
      <c r="CBD271" s="461"/>
      <c r="CBE271" s="461"/>
      <c r="CBF271" s="461"/>
      <c r="CBG271" s="461"/>
      <c r="CBH271" s="461"/>
      <c r="CBI271" s="461"/>
      <c r="CBJ271" s="461"/>
      <c r="CBK271" s="461"/>
      <c r="CBL271" s="461"/>
      <c r="CBM271" s="461"/>
      <c r="CBN271" s="461"/>
      <c r="CBO271" s="461"/>
      <c r="CBP271" s="461"/>
      <c r="CBQ271" s="461"/>
      <c r="CBR271" s="461"/>
      <c r="CBS271" s="461"/>
      <c r="CBT271" s="461"/>
      <c r="CBU271" s="461"/>
      <c r="CBV271" s="461"/>
      <c r="CBW271" s="461"/>
      <c r="CBX271" s="461"/>
      <c r="CBY271" s="461"/>
      <c r="CBZ271" s="461"/>
      <c r="CCA271" s="461"/>
      <c r="CCB271" s="461"/>
      <c r="CCC271" s="461"/>
      <c r="CCD271" s="461"/>
      <c r="CCE271" s="461"/>
      <c r="CCF271" s="461"/>
      <c r="CCG271" s="461"/>
      <c r="CCH271" s="461"/>
      <c r="CCI271" s="461"/>
      <c r="CCJ271" s="461"/>
      <c r="CCK271" s="461"/>
      <c r="CCL271" s="461"/>
      <c r="CCM271" s="461"/>
      <c r="CCN271" s="461"/>
      <c r="CCO271" s="461"/>
      <c r="CCP271" s="461"/>
      <c r="CCQ271" s="461"/>
      <c r="CCR271" s="461"/>
      <c r="CCS271" s="461"/>
      <c r="CCT271" s="461"/>
      <c r="CCU271" s="461"/>
      <c r="CCV271" s="461"/>
      <c r="CCW271" s="461"/>
      <c r="CCX271" s="461"/>
      <c r="CCY271" s="461"/>
      <c r="CCZ271" s="461"/>
      <c r="CDA271" s="461"/>
      <c r="CDB271" s="461"/>
      <c r="CDC271" s="461"/>
      <c r="CDD271" s="461"/>
      <c r="CDE271" s="461"/>
      <c r="CDF271" s="461"/>
      <c r="CDG271" s="461"/>
      <c r="CDH271" s="461"/>
      <c r="CDI271" s="461"/>
      <c r="CDJ271" s="461"/>
      <c r="CDK271" s="461"/>
      <c r="CDL271" s="461"/>
      <c r="CDM271" s="461"/>
      <c r="CDN271" s="461"/>
      <c r="CDO271" s="461"/>
      <c r="CDP271" s="461"/>
      <c r="CDQ271" s="461"/>
      <c r="CDR271" s="461"/>
      <c r="CDS271" s="461"/>
      <c r="CDT271" s="461"/>
      <c r="CDU271" s="461"/>
      <c r="CDV271" s="461"/>
      <c r="CDW271" s="461"/>
      <c r="CDX271" s="461"/>
      <c r="CDY271" s="461"/>
      <c r="CDZ271" s="461"/>
      <c r="CEA271" s="461"/>
      <c r="CEB271" s="461"/>
      <c r="CEC271" s="461"/>
      <c r="CED271" s="461"/>
      <c r="CEE271" s="461"/>
      <c r="CEF271" s="461"/>
      <c r="CEG271" s="461"/>
      <c r="CEH271" s="461"/>
      <c r="CEI271" s="461"/>
      <c r="CEJ271" s="461"/>
      <c r="CEK271" s="461"/>
      <c r="CEL271" s="461"/>
      <c r="CEM271" s="461"/>
      <c r="CEN271" s="461"/>
      <c r="CEO271" s="461"/>
      <c r="CEP271" s="461"/>
      <c r="CEQ271" s="461"/>
      <c r="CER271" s="461"/>
      <c r="CES271" s="461"/>
      <c r="CET271" s="461"/>
      <c r="CEU271" s="461"/>
      <c r="CEV271" s="461"/>
      <c r="CEW271" s="461"/>
      <c r="CEX271" s="461"/>
      <c r="CEY271" s="461"/>
      <c r="CEZ271" s="461"/>
      <c r="CFA271" s="461"/>
      <c r="CFB271" s="461"/>
      <c r="CFC271" s="461"/>
      <c r="CFD271" s="461"/>
      <c r="CFE271" s="461"/>
      <c r="CFF271" s="461"/>
      <c r="CFG271" s="461"/>
      <c r="CFH271" s="461"/>
      <c r="CFI271" s="461"/>
      <c r="CFJ271" s="461"/>
      <c r="CFK271" s="461"/>
      <c r="CFL271" s="461"/>
      <c r="CFM271" s="461"/>
      <c r="CFN271" s="461"/>
      <c r="CFO271" s="461"/>
      <c r="CFP271" s="461"/>
      <c r="CFQ271" s="461"/>
      <c r="CFR271" s="461"/>
      <c r="CFS271" s="461"/>
      <c r="CFT271" s="461"/>
      <c r="CFU271" s="461"/>
      <c r="CFV271" s="461"/>
      <c r="CFW271" s="461"/>
      <c r="CFX271" s="461"/>
      <c r="CFY271" s="461"/>
      <c r="CFZ271" s="461"/>
      <c r="CGA271" s="461"/>
      <c r="CGB271" s="461"/>
      <c r="CGC271" s="461"/>
      <c r="CGD271" s="461"/>
      <c r="CGE271" s="461"/>
      <c r="CGF271" s="461"/>
      <c r="CGG271" s="461"/>
      <c r="CGH271" s="461"/>
      <c r="CGI271" s="461"/>
      <c r="CGJ271" s="461"/>
      <c r="CGK271" s="461"/>
      <c r="CGL271" s="461"/>
      <c r="CGM271" s="461"/>
      <c r="CGN271" s="461"/>
      <c r="CGO271" s="461"/>
      <c r="CGP271" s="461"/>
      <c r="CGQ271" s="461"/>
      <c r="CGR271" s="461"/>
      <c r="CGS271" s="461"/>
      <c r="CGT271" s="461"/>
      <c r="CGU271" s="461"/>
      <c r="CGV271" s="461"/>
      <c r="CGW271" s="461"/>
      <c r="CGX271" s="461"/>
      <c r="CGY271" s="461"/>
      <c r="CGZ271" s="461"/>
      <c r="CHA271" s="461"/>
      <c r="CHB271" s="461"/>
      <c r="CHC271" s="461"/>
      <c r="CHD271" s="461"/>
      <c r="CHE271" s="461"/>
      <c r="CHF271" s="461"/>
      <c r="CHG271" s="461"/>
      <c r="CHH271" s="461"/>
      <c r="CHI271" s="461"/>
      <c r="CHJ271" s="461"/>
      <c r="CHK271" s="461"/>
      <c r="CHL271" s="461"/>
      <c r="CHM271" s="461"/>
      <c r="CHN271" s="461"/>
      <c r="CHO271" s="461"/>
      <c r="CHP271" s="461"/>
      <c r="CHQ271" s="461"/>
      <c r="CHR271" s="461"/>
      <c r="CHS271" s="461"/>
      <c r="CHT271" s="461"/>
      <c r="CHU271" s="461"/>
      <c r="CHV271" s="461"/>
      <c r="CHW271" s="461"/>
      <c r="CHX271" s="461"/>
      <c r="CHY271" s="461"/>
      <c r="CHZ271" s="461"/>
      <c r="CIA271" s="461"/>
      <c r="CIB271" s="461"/>
      <c r="CIC271" s="461"/>
      <c r="CID271" s="461"/>
      <c r="CIE271" s="461"/>
      <c r="CIF271" s="461"/>
      <c r="CIG271" s="461"/>
      <c r="CIH271" s="461"/>
      <c r="CII271" s="461"/>
      <c r="CIJ271" s="461"/>
      <c r="CIK271" s="461"/>
      <c r="CIL271" s="461"/>
      <c r="CIM271" s="461"/>
      <c r="CIN271" s="461"/>
      <c r="CIO271" s="461"/>
      <c r="CIP271" s="461"/>
      <c r="CIQ271" s="461"/>
      <c r="CIR271" s="461"/>
      <c r="CIS271" s="461"/>
      <c r="CIT271" s="461"/>
      <c r="CIU271" s="461"/>
      <c r="CIV271" s="461"/>
      <c r="CIW271" s="461"/>
      <c r="CIX271" s="461"/>
      <c r="CIY271" s="461"/>
      <c r="CIZ271" s="461"/>
      <c r="CJA271" s="461"/>
      <c r="CJB271" s="461"/>
      <c r="CJC271" s="461"/>
      <c r="CJD271" s="461"/>
      <c r="CJE271" s="461"/>
      <c r="CJF271" s="461"/>
      <c r="CJG271" s="461"/>
      <c r="CJH271" s="461"/>
      <c r="CJI271" s="461"/>
      <c r="CJJ271" s="461"/>
      <c r="CJK271" s="461"/>
      <c r="CJL271" s="461"/>
      <c r="CJM271" s="461"/>
      <c r="CJN271" s="461"/>
      <c r="CJO271" s="461"/>
      <c r="CJP271" s="461"/>
      <c r="CJQ271" s="461"/>
      <c r="CJR271" s="461"/>
      <c r="CJS271" s="461"/>
      <c r="CJT271" s="461"/>
      <c r="CJU271" s="461"/>
      <c r="CJV271" s="461"/>
      <c r="CJW271" s="461"/>
      <c r="CJX271" s="461"/>
      <c r="CJY271" s="461"/>
      <c r="CJZ271" s="461"/>
      <c r="CKA271" s="461"/>
      <c r="CKB271" s="461"/>
      <c r="CKC271" s="461"/>
      <c r="CKD271" s="461"/>
      <c r="CKE271" s="461"/>
      <c r="CKF271" s="461"/>
      <c r="CKG271" s="461"/>
      <c r="CKH271" s="461"/>
      <c r="CKI271" s="461"/>
      <c r="CKJ271" s="461"/>
      <c r="CKK271" s="461"/>
      <c r="CKL271" s="461"/>
      <c r="CKM271" s="461"/>
      <c r="CKN271" s="461"/>
      <c r="CKO271" s="461"/>
      <c r="CKP271" s="461"/>
      <c r="CKQ271" s="461"/>
      <c r="CKR271" s="461"/>
      <c r="CKS271" s="461"/>
      <c r="CKT271" s="461"/>
      <c r="CKU271" s="461"/>
      <c r="CKV271" s="461"/>
      <c r="CKW271" s="461"/>
      <c r="CKX271" s="461"/>
      <c r="CKY271" s="461"/>
      <c r="CKZ271" s="461"/>
      <c r="CLA271" s="461"/>
      <c r="CLB271" s="461"/>
      <c r="CLC271" s="461"/>
      <c r="CLD271" s="461"/>
      <c r="CLE271" s="461"/>
      <c r="CLF271" s="461"/>
      <c r="CLG271" s="461"/>
      <c r="CLH271" s="461"/>
      <c r="CLI271" s="461"/>
      <c r="CLJ271" s="461"/>
      <c r="CLK271" s="461"/>
      <c r="CLL271" s="461"/>
      <c r="CLM271" s="461"/>
      <c r="CLN271" s="461"/>
      <c r="CLO271" s="461"/>
      <c r="CLP271" s="461"/>
      <c r="CLQ271" s="461"/>
      <c r="CLR271" s="461"/>
      <c r="CLS271" s="461"/>
      <c r="CLT271" s="461"/>
      <c r="CLU271" s="461"/>
      <c r="CLV271" s="461"/>
      <c r="CLW271" s="461"/>
      <c r="CLX271" s="461"/>
      <c r="CLY271" s="461"/>
      <c r="CLZ271" s="461"/>
      <c r="CMA271" s="461"/>
      <c r="CMB271" s="461"/>
      <c r="CMC271" s="461"/>
      <c r="CMD271" s="461"/>
      <c r="CME271" s="461"/>
      <c r="CMF271" s="461"/>
      <c r="CMG271" s="461"/>
      <c r="CMH271" s="461"/>
      <c r="CMI271" s="461"/>
      <c r="CMJ271" s="461"/>
      <c r="CMK271" s="461"/>
      <c r="CML271" s="461"/>
      <c r="CMM271" s="461"/>
      <c r="CMN271" s="461"/>
      <c r="CMO271" s="461"/>
      <c r="CMP271" s="461"/>
      <c r="CMQ271" s="461"/>
      <c r="CMR271" s="461"/>
      <c r="CMS271" s="461"/>
      <c r="CMT271" s="461"/>
      <c r="CMU271" s="461"/>
      <c r="CMV271" s="461"/>
      <c r="CMW271" s="461"/>
      <c r="CMX271" s="461"/>
      <c r="CMY271" s="461"/>
      <c r="CMZ271" s="461"/>
      <c r="CNA271" s="461"/>
      <c r="CNB271" s="461"/>
      <c r="CNC271" s="461"/>
      <c r="CND271" s="461"/>
      <c r="CNE271" s="461"/>
      <c r="CNF271" s="461"/>
      <c r="CNG271" s="461"/>
      <c r="CNH271" s="461"/>
      <c r="CNI271" s="461"/>
      <c r="CNJ271" s="461"/>
      <c r="CNK271" s="461"/>
      <c r="CNL271" s="461"/>
      <c r="CNM271" s="461"/>
      <c r="CNN271" s="461"/>
      <c r="CNO271" s="461"/>
      <c r="CNP271" s="461"/>
      <c r="CNQ271" s="461"/>
      <c r="CNR271" s="461"/>
      <c r="CNS271" s="461"/>
      <c r="CNT271" s="461"/>
      <c r="CNU271" s="461"/>
      <c r="CNV271" s="461"/>
      <c r="CNW271" s="461"/>
      <c r="CNX271" s="461"/>
      <c r="CNY271" s="461"/>
      <c r="CNZ271" s="461"/>
      <c r="COA271" s="461"/>
      <c r="COB271" s="461"/>
      <c r="COC271" s="461"/>
      <c r="COD271" s="461"/>
      <c r="COE271" s="461"/>
      <c r="COF271" s="461"/>
      <c r="COG271" s="461"/>
      <c r="COH271" s="461"/>
      <c r="COI271" s="461"/>
      <c r="COJ271" s="461"/>
      <c r="COK271" s="461"/>
      <c r="COL271" s="461"/>
      <c r="COM271" s="461"/>
      <c r="CON271" s="461"/>
      <c r="COO271" s="461"/>
      <c r="COP271" s="461"/>
      <c r="COQ271" s="461"/>
      <c r="COR271" s="461"/>
      <c r="COS271" s="461"/>
      <c r="COT271" s="461"/>
      <c r="COU271" s="461"/>
      <c r="COV271" s="461"/>
      <c r="COW271" s="461"/>
      <c r="COX271" s="461"/>
      <c r="COY271" s="461"/>
      <c r="COZ271" s="461"/>
      <c r="CPA271" s="461"/>
      <c r="CPB271" s="461"/>
      <c r="CPC271" s="461"/>
      <c r="CPD271" s="461"/>
      <c r="CPE271" s="461"/>
      <c r="CPF271" s="461"/>
      <c r="CPG271" s="461"/>
      <c r="CPH271" s="461"/>
      <c r="CPI271" s="461"/>
      <c r="CPJ271" s="461"/>
      <c r="CPK271" s="461"/>
      <c r="CPL271" s="461"/>
      <c r="CPM271" s="461"/>
      <c r="CPN271" s="461"/>
      <c r="CPO271" s="461"/>
      <c r="CPP271" s="461"/>
      <c r="CPQ271" s="461"/>
      <c r="CPR271" s="461"/>
      <c r="CPS271" s="461"/>
      <c r="CPT271" s="461"/>
      <c r="CPU271" s="461"/>
      <c r="CPV271" s="461"/>
      <c r="CPW271" s="461"/>
      <c r="CPX271" s="461"/>
      <c r="CPY271" s="461"/>
      <c r="CPZ271" s="461"/>
      <c r="CQA271" s="461"/>
      <c r="CQB271" s="461"/>
      <c r="CQC271" s="461"/>
      <c r="CQD271" s="461"/>
      <c r="CQE271" s="461"/>
      <c r="CQF271" s="461"/>
      <c r="CQG271" s="461"/>
      <c r="CQH271" s="461"/>
      <c r="CQI271" s="461"/>
      <c r="CQJ271" s="461"/>
      <c r="CQK271" s="461"/>
      <c r="CQL271" s="461"/>
      <c r="CQM271" s="461"/>
      <c r="CQN271" s="461"/>
      <c r="CQO271" s="461"/>
      <c r="CQP271" s="461"/>
      <c r="CQQ271" s="461"/>
      <c r="CQR271" s="461"/>
      <c r="CQS271" s="461"/>
      <c r="CQT271" s="461"/>
      <c r="CQU271" s="461"/>
      <c r="CQV271" s="461"/>
      <c r="CQW271" s="461"/>
      <c r="CQX271" s="461"/>
      <c r="CQY271" s="461"/>
      <c r="CQZ271" s="461"/>
      <c r="CRA271" s="461"/>
      <c r="CRB271" s="461"/>
      <c r="CRC271" s="461"/>
      <c r="CRD271" s="461"/>
      <c r="CRE271" s="461"/>
      <c r="CRF271" s="461"/>
      <c r="CRG271" s="461"/>
      <c r="CRH271" s="461"/>
      <c r="CRI271" s="461"/>
      <c r="CRJ271" s="461"/>
      <c r="CRK271" s="461"/>
      <c r="CRL271" s="461"/>
      <c r="CRM271" s="461"/>
      <c r="CRN271" s="461"/>
      <c r="CRO271" s="461"/>
      <c r="CRP271" s="461"/>
      <c r="CRQ271" s="461"/>
      <c r="CRR271" s="461"/>
      <c r="CRS271" s="461"/>
      <c r="CRT271" s="461"/>
      <c r="CRU271" s="461"/>
      <c r="CRV271" s="461"/>
      <c r="CRW271" s="461"/>
      <c r="CRX271" s="461"/>
      <c r="CRY271" s="461"/>
      <c r="CRZ271" s="461"/>
      <c r="CSA271" s="461"/>
      <c r="CSB271" s="461"/>
      <c r="CSC271" s="461"/>
      <c r="CSD271" s="461"/>
      <c r="CSE271" s="461"/>
      <c r="CSF271" s="461"/>
      <c r="CSG271" s="461"/>
      <c r="CSH271" s="461"/>
      <c r="CSI271" s="461"/>
      <c r="CSJ271" s="461"/>
      <c r="CSK271" s="461"/>
      <c r="CSL271" s="461"/>
      <c r="CSM271" s="461"/>
      <c r="CSN271" s="461"/>
      <c r="CSO271" s="461"/>
      <c r="CSP271" s="461"/>
      <c r="CSQ271" s="461"/>
      <c r="CSR271" s="461"/>
      <c r="CSS271" s="461"/>
      <c r="CST271" s="461"/>
      <c r="CSU271" s="461"/>
      <c r="CSV271" s="461"/>
      <c r="CSW271" s="461"/>
      <c r="CSX271" s="461"/>
      <c r="CSY271" s="461"/>
      <c r="CSZ271" s="461"/>
      <c r="CTA271" s="461"/>
      <c r="CTB271" s="461"/>
      <c r="CTC271" s="461"/>
      <c r="CTD271" s="461"/>
      <c r="CTE271" s="461"/>
      <c r="CTF271" s="461"/>
      <c r="CTG271" s="461"/>
      <c r="CTH271" s="461"/>
      <c r="CTI271" s="461"/>
      <c r="CTJ271" s="461"/>
      <c r="CTK271" s="461"/>
      <c r="CTL271" s="461"/>
      <c r="CTM271" s="461"/>
      <c r="CTN271" s="461"/>
      <c r="CTO271" s="461"/>
      <c r="CTP271" s="461"/>
      <c r="CTQ271" s="461"/>
      <c r="CTR271" s="461"/>
      <c r="CTS271" s="461"/>
      <c r="CTT271" s="461"/>
      <c r="CTU271" s="461"/>
      <c r="CTV271" s="461"/>
      <c r="CTW271" s="461"/>
      <c r="CTX271" s="461"/>
      <c r="CTY271" s="461"/>
      <c r="CTZ271" s="461"/>
      <c r="CUA271" s="461"/>
      <c r="CUB271" s="461"/>
      <c r="CUC271" s="461"/>
      <c r="CUD271" s="461"/>
      <c r="CUE271" s="461"/>
      <c r="CUF271" s="461"/>
      <c r="CUG271" s="461"/>
      <c r="CUH271" s="461"/>
      <c r="CUI271" s="461"/>
      <c r="CUJ271" s="461"/>
      <c r="CUK271" s="461"/>
      <c r="CUL271" s="461"/>
      <c r="CUM271" s="461"/>
      <c r="CUN271" s="461"/>
      <c r="CUO271" s="461"/>
      <c r="CUP271" s="461"/>
      <c r="CUQ271" s="461"/>
      <c r="CUR271" s="461"/>
      <c r="CUS271" s="461"/>
      <c r="CUT271" s="461"/>
      <c r="CUU271" s="461"/>
      <c r="CUV271" s="461"/>
      <c r="CUW271" s="461"/>
      <c r="CUX271" s="461"/>
      <c r="CUY271" s="461"/>
      <c r="CUZ271" s="461"/>
      <c r="CVA271" s="461"/>
      <c r="CVB271" s="461"/>
      <c r="CVC271" s="461"/>
      <c r="CVD271" s="461"/>
      <c r="CVE271" s="461"/>
      <c r="CVF271" s="461"/>
      <c r="CVG271" s="461"/>
      <c r="CVH271" s="461"/>
      <c r="CVI271" s="461"/>
      <c r="CVJ271" s="461"/>
      <c r="CVK271" s="461"/>
      <c r="CVL271" s="461"/>
      <c r="CVM271" s="461"/>
      <c r="CVN271" s="461"/>
      <c r="CVO271" s="461"/>
      <c r="CVP271" s="461"/>
      <c r="CVQ271" s="461"/>
      <c r="CVR271" s="461"/>
      <c r="CVS271" s="461"/>
      <c r="CVT271" s="461"/>
      <c r="CVU271" s="461"/>
      <c r="CVV271" s="461"/>
      <c r="CVW271" s="461"/>
      <c r="CVX271" s="461"/>
      <c r="CVY271" s="461"/>
      <c r="CVZ271" s="461"/>
      <c r="CWA271" s="461"/>
      <c r="CWB271" s="461"/>
      <c r="CWC271" s="461"/>
      <c r="CWD271" s="461"/>
      <c r="CWE271" s="461"/>
      <c r="CWF271" s="461"/>
      <c r="CWG271" s="461"/>
      <c r="CWH271" s="461"/>
      <c r="CWI271" s="461"/>
      <c r="CWJ271" s="461"/>
      <c r="CWK271" s="461"/>
      <c r="CWL271" s="461"/>
      <c r="CWM271" s="461"/>
      <c r="CWN271" s="461"/>
      <c r="CWO271" s="461"/>
      <c r="CWP271" s="461"/>
      <c r="CWQ271" s="461"/>
      <c r="CWR271" s="461"/>
      <c r="CWS271" s="461"/>
      <c r="CWT271" s="461"/>
      <c r="CWU271" s="461"/>
      <c r="CWV271" s="461"/>
      <c r="CWW271" s="461"/>
      <c r="CWX271" s="461"/>
      <c r="CWY271" s="461"/>
      <c r="CWZ271" s="461"/>
      <c r="CXA271" s="461"/>
      <c r="CXB271" s="461"/>
      <c r="CXC271" s="461"/>
      <c r="CXD271" s="461"/>
      <c r="CXE271" s="461"/>
      <c r="CXF271" s="461"/>
      <c r="CXG271" s="461"/>
      <c r="CXH271" s="461"/>
      <c r="CXI271" s="461"/>
      <c r="CXJ271" s="461"/>
      <c r="CXK271" s="461"/>
      <c r="CXL271" s="461"/>
      <c r="CXM271" s="461"/>
      <c r="CXN271" s="461"/>
      <c r="CXO271" s="461"/>
      <c r="CXP271" s="461"/>
      <c r="CXQ271" s="461"/>
      <c r="CXR271" s="461"/>
      <c r="CXS271" s="461"/>
      <c r="CXT271" s="461"/>
      <c r="CXU271" s="461"/>
      <c r="CXV271" s="461"/>
      <c r="CXW271" s="461"/>
      <c r="CXX271" s="461"/>
      <c r="CXY271" s="461"/>
      <c r="CXZ271" s="461"/>
      <c r="CYA271" s="461"/>
      <c r="CYB271" s="461"/>
      <c r="CYC271" s="461"/>
      <c r="CYD271" s="461"/>
      <c r="CYE271" s="461"/>
      <c r="CYF271" s="461"/>
      <c r="CYG271" s="461"/>
      <c r="CYH271" s="461"/>
      <c r="CYI271" s="461"/>
      <c r="CYJ271" s="461"/>
      <c r="CYK271" s="461"/>
      <c r="CYL271" s="461"/>
      <c r="CYM271" s="461"/>
      <c r="CYN271" s="461"/>
      <c r="CYO271" s="461"/>
      <c r="CYP271" s="461"/>
      <c r="CYQ271" s="461"/>
      <c r="CYR271" s="461"/>
      <c r="CYS271" s="461"/>
      <c r="CYT271" s="461"/>
      <c r="CYU271" s="461"/>
      <c r="CYV271" s="461"/>
      <c r="CYW271" s="461"/>
      <c r="CYX271" s="461"/>
      <c r="CYY271" s="461"/>
      <c r="CYZ271" s="461"/>
      <c r="CZA271" s="461"/>
      <c r="CZB271" s="461"/>
      <c r="CZC271" s="461"/>
      <c r="CZD271" s="461"/>
      <c r="CZE271" s="461"/>
      <c r="CZF271" s="461"/>
      <c r="CZG271" s="461"/>
      <c r="CZH271" s="461"/>
      <c r="CZI271" s="461"/>
      <c r="CZJ271" s="461"/>
      <c r="CZK271" s="461"/>
      <c r="CZL271" s="461"/>
      <c r="CZM271" s="461"/>
      <c r="CZN271" s="461"/>
      <c r="CZO271" s="461"/>
      <c r="CZP271" s="461"/>
      <c r="CZQ271" s="461"/>
      <c r="CZR271" s="461"/>
      <c r="CZS271" s="461"/>
      <c r="CZT271" s="461"/>
      <c r="CZU271" s="461"/>
      <c r="CZV271" s="461"/>
      <c r="CZW271" s="461"/>
      <c r="CZX271" s="461"/>
      <c r="CZY271" s="461"/>
      <c r="CZZ271" s="461"/>
      <c r="DAA271" s="461"/>
      <c r="DAB271" s="461"/>
      <c r="DAC271" s="461"/>
      <c r="DAD271" s="461"/>
      <c r="DAE271" s="461"/>
      <c r="DAF271" s="461"/>
      <c r="DAG271" s="461"/>
      <c r="DAH271" s="461"/>
      <c r="DAI271" s="461"/>
      <c r="DAJ271" s="461"/>
      <c r="DAK271" s="461"/>
      <c r="DAL271" s="461"/>
      <c r="DAM271" s="461"/>
      <c r="DAN271" s="461"/>
      <c r="DAO271" s="461"/>
      <c r="DAP271" s="461"/>
      <c r="DAQ271" s="461"/>
      <c r="DAR271" s="461"/>
      <c r="DAS271" s="461"/>
      <c r="DAT271" s="461"/>
      <c r="DAU271" s="461"/>
      <c r="DAV271" s="461"/>
      <c r="DAW271" s="461"/>
      <c r="DAX271" s="461"/>
      <c r="DAY271" s="461"/>
      <c r="DAZ271" s="461"/>
      <c r="DBA271" s="461"/>
      <c r="DBB271" s="461"/>
      <c r="DBC271" s="461"/>
      <c r="DBD271" s="461"/>
      <c r="DBE271" s="461"/>
      <c r="DBF271" s="461"/>
      <c r="DBG271" s="461"/>
      <c r="DBH271" s="461"/>
      <c r="DBI271" s="461"/>
      <c r="DBJ271" s="461"/>
      <c r="DBK271" s="461"/>
      <c r="DBL271" s="461"/>
      <c r="DBM271" s="461"/>
      <c r="DBN271" s="461"/>
      <c r="DBO271" s="461"/>
      <c r="DBP271" s="461"/>
      <c r="DBQ271" s="461"/>
      <c r="DBR271" s="461"/>
      <c r="DBS271" s="461"/>
      <c r="DBT271" s="461"/>
      <c r="DBU271" s="461"/>
      <c r="DBV271" s="461"/>
      <c r="DBW271" s="461"/>
      <c r="DBX271" s="461"/>
      <c r="DBY271" s="461"/>
      <c r="DBZ271" s="461"/>
      <c r="DCA271" s="461"/>
      <c r="DCB271" s="461"/>
      <c r="DCC271" s="461"/>
      <c r="DCD271" s="461"/>
      <c r="DCE271" s="461"/>
      <c r="DCF271" s="461"/>
      <c r="DCG271" s="461"/>
      <c r="DCH271" s="461"/>
      <c r="DCI271" s="461"/>
      <c r="DCJ271" s="461"/>
      <c r="DCK271" s="461"/>
      <c r="DCL271" s="461"/>
      <c r="DCM271" s="461"/>
      <c r="DCN271" s="461"/>
      <c r="DCO271" s="461"/>
      <c r="DCP271" s="461"/>
      <c r="DCQ271" s="461"/>
      <c r="DCR271" s="461"/>
      <c r="DCS271" s="461"/>
      <c r="DCT271" s="461"/>
      <c r="DCU271" s="461"/>
      <c r="DCV271" s="461"/>
      <c r="DCW271" s="461"/>
      <c r="DCX271" s="461"/>
      <c r="DCY271" s="461"/>
      <c r="DCZ271" s="461"/>
      <c r="DDA271" s="461"/>
      <c r="DDB271" s="461"/>
      <c r="DDC271" s="461"/>
      <c r="DDD271" s="461"/>
      <c r="DDE271" s="461"/>
      <c r="DDF271" s="461"/>
      <c r="DDG271" s="461"/>
      <c r="DDH271" s="461"/>
      <c r="DDI271" s="461"/>
      <c r="DDJ271" s="461"/>
      <c r="DDK271" s="461"/>
      <c r="DDL271" s="461"/>
      <c r="DDM271" s="461"/>
      <c r="DDN271" s="461"/>
      <c r="DDO271" s="461"/>
      <c r="DDP271" s="461"/>
      <c r="DDQ271" s="461"/>
      <c r="DDR271" s="461"/>
      <c r="DDS271" s="461"/>
      <c r="DDT271" s="461"/>
      <c r="DDU271" s="461"/>
      <c r="DDV271" s="461"/>
      <c r="DDW271" s="461"/>
      <c r="DDX271" s="461"/>
      <c r="DDY271" s="461"/>
      <c r="DDZ271" s="461"/>
      <c r="DEA271" s="461"/>
      <c r="DEB271" s="461"/>
      <c r="DEC271" s="461"/>
      <c r="DED271" s="461"/>
      <c r="DEE271" s="461"/>
      <c r="DEF271" s="461"/>
      <c r="DEG271" s="461"/>
      <c r="DEH271" s="461"/>
      <c r="DEI271" s="461"/>
      <c r="DEJ271" s="461"/>
      <c r="DEK271" s="461"/>
      <c r="DEL271" s="461"/>
      <c r="DEM271" s="461"/>
      <c r="DEN271" s="461"/>
      <c r="DEO271" s="461"/>
      <c r="DEP271" s="461"/>
      <c r="DEQ271" s="461"/>
      <c r="DER271" s="461"/>
      <c r="DES271" s="461"/>
      <c r="DET271" s="461"/>
      <c r="DEU271" s="461"/>
      <c r="DEV271" s="461"/>
      <c r="DEW271" s="461"/>
      <c r="DEX271" s="461"/>
      <c r="DEY271" s="461"/>
      <c r="DEZ271" s="461"/>
      <c r="DFA271" s="461"/>
      <c r="DFB271" s="461"/>
      <c r="DFC271" s="461"/>
      <c r="DFD271" s="461"/>
      <c r="DFE271" s="461"/>
      <c r="DFF271" s="461"/>
      <c r="DFG271" s="461"/>
      <c r="DFH271" s="461"/>
      <c r="DFI271" s="461"/>
      <c r="DFJ271" s="461"/>
      <c r="DFK271" s="461"/>
      <c r="DFL271" s="461"/>
      <c r="DFM271" s="461"/>
      <c r="DFN271" s="461"/>
      <c r="DFO271" s="461"/>
      <c r="DFP271" s="461"/>
      <c r="DFQ271" s="461"/>
      <c r="DFR271" s="461"/>
      <c r="DFS271" s="461"/>
      <c r="DFT271" s="461"/>
      <c r="DFU271" s="461"/>
      <c r="DFV271" s="461"/>
      <c r="DFW271" s="461"/>
      <c r="DFX271" s="461"/>
      <c r="DFY271" s="461"/>
      <c r="DFZ271" s="461"/>
      <c r="DGA271" s="461"/>
      <c r="DGB271" s="461"/>
      <c r="DGC271" s="461"/>
      <c r="DGD271" s="461"/>
      <c r="DGE271" s="461"/>
      <c r="DGF271" s="461"/>
      <c r="DGG271" s="461"/>
      <c r="DGH271" s="461"/>
      <c r="DGI271" s="461"/>
      <c r="DGJ271" s="461"/>
      <c r="DGK271" s="461"/>
      <c r="DGL271" s="461"/>
      <c r="DGM271" s="461"/>
      <c r="DGN271" s="461"/>
      <c r="DGO271" s="461"/>
      <c r="DGP271" s="461"/>
      <c r="DGQ271" s="461"/>
      <c r="DGR271" s="461"/>
      <c r="DGS271" s="461"/>
      <c r="DGT271" s="461"/>
      <c r="DGU271" s="461"/>
      <c r="DGV271" s="461"/>
      <c r="DGW271" s="461"/>
      <c r="DGX271" s="461"/>
      <c r="DGY271" s="461"/>
      <c r="DGZ271" s="461"/>
      <c r="DHA271" s="461"/>
      <c r="DHB271" s="461"/>
      <c r="DHC271" s="461"/>
      <c r="DHD271" s="461"/>
      <c r="DHE271" s="461"/>
      <c r="DHF271" s="461"/>
      <c r="DHG271" s="461"/>
      <c r="DHH271" s="461"/>
      <c r="DHI271" s="461"/>
      <c r="DHJ271" s="461"/>
      <c r="DHK271" s="461"/>
      <c r="DHL271" s="461"/>
      <c r="DHM271" s="461"/>
      <c r="DHN271" s="461"/>
      <c r="DHO271" s="461"/>
      <c r="DHP271" s="461"/>
      <c r="DHQ271" s="461"/>
      <c r="DHR271" s="461"/>
      <c r="DHS271" s="461"/>
      <c r="DHT271" s="461"/>
      <c r="DHU271" s="461"/>
      <c r="DHV271" s="461"/>
      <c r="DHW271" s="461"/>
      <c r="DHX271" s="461"/>
      <c r="DHY271" s="461"/>
      <c r="DHZ271" s="461"/>
      <c r="DIA271" s="461"/>
      <c r="DIB271" s="461"/>
      <c r="DIC271" s="461"/>
      <c r="DID271" s="461"/>
      <c r="DIE271" s="461"/>
      <c r="DIF271" s="461"/>
      <c r="DIG271" s="461"/>
      <c r="DIH271" s="461"/>
      <c r="DII271" s="461"/>
      <c r="DIJ271" s="461"/>
      <c r="DIK271" s="461"/>
      <c r="DIL271" s="461"/>
      <c r="DIM271" s="461"/>
      <c r="DIN271" s="461"/>
      <c r="DIO271" s="461"/>
      <c r="DIP271" s="461"/>
      <c r="DIQ271" s="461"/>
      <c r="DIR271" s="461"/>
      <c r="DIS271" s="461"/>
      <c r="DIT271" s="461"/>
      <c r="DIU271" s="461"/>
      <c r="DIV271" s="461"/>
      <c r="DIW271" s="461"/>
      <c r="DIX271" s="461"/>
      <c r="DIY271" s="461"/>
      <c r="DIZ271" s="461"/>
      <c r="DJA271" s="461"/>
      <c r="DJB271" s="461"/>
      <c r="DJC271" s="461"/>
      <c r="DJD271" s="461"/>
      <c r="DJE271" s="461"/>
      <c r="DJF271" s="461"/>
      <c r="DJG271" s="461"/>
      <c r="DJH271" s="461"/>
      <c r="DJI271" s="461"/>
      <c r="DJJ271" s="461"/>
      <c r="DJK271" s="461"/>
      <c r="DJL271" s="461"/>
      <c r="DJM271" s="461"/>
      <c r="DJN271" s="461"/>
      <c r="DJO271" s="461"/>
      <c r="DJP271" s="461"/>
      <c r="DJQ271" s="461"/>
      <c r="DJR271" s="461"/>
      <c r="DJS271" s="461"/>
      <c r="DJT271" s="461"/>
      <c r="DJU271" s="461"/>
      <c r="DJV271" s="461"/>
      <c r="DJW271" s="461"/>
      <c r="DJX271" s="461"/>
      <c r="DJY271" s="461"/>
      <c r="DJZ271" s="461"/>
      <c r="DKA271" s="461"/>
      <c r="DKB271" s="461"/>
      <c r="DKC271" s="461"/>
      <c r="DKD271" s="461"/>
      <c r="DKE271" s="461"/>
      <c r="DKF271" s="461"/>
      <c r="DKG271" s="461"/>
      <c r="DKH271" s="461"/>
      <c r="DKI271" s="461"/>
      <c r="DKJ271" s="461"/>
      <c r="DKK271" s="461"/>
      <c r="DKL271" s="461"/>
      <c r="DKM271" s="461"/>
      <c r="DKN271" s="461"/>
      <c r="DKO271" s="461"/>
      <c r="DKP271" s="461"/>
      <c r="DKQ271" s="461"/>
      <c r="DKR271" s="461"/>
      <c r="DKS271" s="461"/>
      <c r="DKT271" s="461"/>
      <c r="DKU271" s="461"/>
      <c r="DKV271" s="461"/>
      <c r="DKW271" s="461"/>
      <c r="DKX271" s="461"/>
      <c r="DKY271" s="461"/>
      <c r="DKZ271" s="461"/>
      <c r="DLA271" s="461"/>
      <c r="DLB271" s="461"/>
      <c r="DLC271" s="461"/>
      <c r="DLD271" s="461"/>
      <c r="DLE271" s="461"/>
      <c r="DLF271" s="461"/>
      <c r="DLG271" s="461"/>
      <c r="DLH271" s="461"/>
      <c r="DLI271" s="461"/>
      <c r="DLJ271" s="461"/>
      <c r="DLK271" s="461"/>
      <c r="DLL271" s="461"/>
      <c r="DLM271" s="461"/>
      <c r="DLN271" s="461"/>
      <c r="DLO271" s="461"/>
      <c r="DLP271" s="461"/>
      <c r="DLQ271" s="461"/>
      <c r="DLR271" s="461"/>
      <c r="DLS271" s="461"/>
      <c r="DLT271" s="461"/>
      <c r="DLU271" s="461"/>
      <c r="DLV271" s="461"/>
      <c r="DLW271" s="461"/>
      <c r="DLX271" s="461"/>
      <c r="DLY271" s="461"/>
      <c r="DLZ271" s="461"/>
      <c r="DMA271" s="461"/>
      <c r="DMB271" s="461"/>
      <c r="DMC271" s="461"/>
      <c r="DMD271" s="461"/>
      <c r="DME271" s="461"/>
      <c r="DMF271" s="461"/>
      <c r="DMG271" s="461"/>
      <c r="DMH271" s="461"/>
      <c r="DMI271" s="461"/>
      <c r="DMJ271" s="461"/>
      <c r="DMK271" s="461"/>
      <c r="DML271" s="461"/>
      <c r="DMM271" s="461"/>
      <c r="DMN271" s="461"/>
      <c r="DMO271" s="461"/>
      <c r="DMP271" s="461"/>
      <c r="DMQ271" s="461"/>
      <c r="DMR271" s="461"/>
      <c r="DMS271" s="461"/>
      <c r="DMT271" s="461"/>
      <c r="DMU271" s="461"/>
      <c r="DMV271" s="461"/>
      <c r="DMW271" s="461"/>
      <c r="DMX271" s="461"/>
      <c r="DMY271" s="461"/>
      <c r="DMZ271" s="461"/>
      <c r="DNA271" s="461"/>
      <c r="DNB271" s="461"/>
      <c r="DNC271" s="461"/>
      <c r="DND271" s="461"/>
      <c r="DNE271" s="461"/>
      <c r="DNF271" s="461"/>
      <c r="DNG271" s="461"/>
      <c r="DNH271" s="461"/>
      <c r="DNI271" s="461"/>
      <c r="DNJ271" s="461"/>
      <c r="DNK271" s="461"/>
      <c r="DNL271" s="461"/>
      <c r="DNM271" s="461"/>
      <c r="DNN271" s="461"/>
      <c r="DNO271" s="461"/>
      <c r="DNP271" s="461"/>
      <c r="DNQ271" s="461"/>
      <c r="DNR271" s="461"/>
      <c r="DNS271" s="461"/>
      <c r="DNT271" s="461"/>
      <c r="DNU271" s="461"/>
      <c r="DNV271" s="461"/>
      <c r="DNW271" s="461"/>
      <c r="DNX271" s="461"/>
      <c r="DNY271" s="461"/>
      <c r="DNZ271" s="461"/>
      <c r="DOA271" s="461"/>
      <c r="DOB271" s="461"/>
      <c r="DOC271" s="461"/>
      <c r="DOD271" s="461"/>
      <c r="DOE271" s="461"/>
      <c r="DOF271" s="461"/>
      <c r="DOG271" s="461"/>
      <c r="DOH271" s="461"/>
      <c r="DOI271" s="461"/>
      <c r="DOJ271" s="461"/>
      <c r="DOK271" s="461"/>
      <c r="DOL271" s="461"/>
      <c r="DOM271" s="461"/>
      <c r="DON271" s="461"/>
      <c r="DOO271" s="461"/>
      <c r="DOP271" s="461"/>
      <c r="DOQ271" s="461"/>
      <c r="DOR271" s="461"/>
      <c r="DOS271" s="461"/>
      <c r="DOT271" s="461"/>
      <c r="DOU271" s="461"/>
      <c r="DOV271" s="461"/>
      <c r="DOW271" s="461"/>
      <c r="DOX271" s="461"/>
      <c r="DOY271" s="461"/>
      <c r="DOZ271" s="461"/>
      <c r="DPA271" s="461"/>
      <c r="DPB271" s="461"/>
      <c r="DPC271" s="461"/>
      <c r="DPD271" s="461"/>
      <c r="DPE271" s="461"/>
      <c r="DPF271" s="461"/>
      <c r="DPG271" s="461"/>
      <c r="DPH271" s="461"/>
      <c r="DPI271" s="461"/>
      <c r="DPJ271" s="461"/>
      <c r="DPK271" s="461"/>
      <c r="DPL271" s="461"/>
      <c r="DPM271" s="461"/>
      <c r="DPN271" s="461"/>
      <c r="DPO271" s="461"/>
      <c r="DPP271" s="461"/>
      <c r="DPQ271" s="461"/>
      <c r="DPR271" s="461"/>
      <c r="DPS271" s="461"/>
      <c r="DPT271" s="461"/>
      <c r="DPU271" s="461"/>
      <c r="DPV271" s="461"/>
      <c r="DPW271" s="461"/>
      <c r="DPX271" s="461"/>
      <c r="DPY271" s="461"/>
      <c r="DPZ271" s="461"/>
      <c r="DQA271" s="461"/>
      <c r="DQB271" s="461"/>
      <c r="DQC271" s="461"/>
      <c r="DQD271" s="461"/>
      <c r="DQE271" s="461"/>
      <c r="DQF271" s="461"/>
      <c r="DQG271" s="461"/>
      <c r="DQH271" s="461"/>
      <c r="DQI271" s="461"/>
      <c r="DQJ271" s="461"/>
      <c r="DQK271" s="461"/>
      <c r="DQL271" s="461"/>
      <c r="DQM271" s="461"/>
      <c r="DQN271" s="461"/>
      <c r="DQO271" s="461"/>
      <c r="DQP271" s="461"/>
      <c r="DQQ271" s="461"/>
      <c r="DQR271" s="461"/>
      <c r="DQS271" s="461"/>
      <c r="DQT271" s="461"/>
      <c r="DQU271" s="461"/>
      <c r="DQV271" s="461"/>
      <c r="DQW271" s="461"/>
      <c r="DQX271" s="461"/>
      <c r="DQY271" s="461"/>
      <c r="DQZ271" s="461"/>
      <c r="DRA271" s="461"/>
      <c r="DRB271" s="461"/>
      <c r="DRC271" s="461"/>
      <c r="DRD271" s="461"/>
      <c r="DRE271" s="461"/>
      <c r="DRF271" s="461"/>
      <c r="DRG271" s="461"/>
      <c r="DRH271" s="461"/>
      <c r="DRI271" s="461"/>
      <c r="DRJ271" s="461"/>
      <c r="DRK271" s="461"/>
      <c r="DRL271" s="461"/>
      <c r="DRM271" s="461"/>
      <c r="DRN271" s="461"/>
      <c r="DRO271" s="461"/>
      <c r="DRP271" s="461"/>
      <c r="DRQ271" s="461"/>
      <c r="DRR271" s="461"/>
      <c r="DRS271" s="461"/>
      <c r="DRT271" s="461"/>
      <c r="DRU271" s="461"/>
      <c r="DRV271" s="461"/>
      <c r="DRW271" s="461"/>
      <c r="DRX271" s="461"/>
      <c r="DRY271" s="461"/>
      <c r="DRZ271" s="461"/>
      <c r="DSA271" s="461"/>
      <c r="DSB271" s="461"/>
      <c r="DSC271" s="461"/>
      <c r="DSD271" s="461"/>
      <c r="DSE271" s="461"/>
      <c r="DSF271" s="461"/>
      <c r="DSG271" s="461"/>
      <c r="DSH271" s="461"/>
      <c r="DSI271" s="461"/>
      <c r="DSJ271" s="461"/>
      <c r="DSK271" s="461"/>
      <c r="DSL271" s="461"/>
      <c r="DSM271" s="461"/>
      <c r="DSN271" s="461"/>
      <c r="DSO271" s="461"/>
      <c r="DSP271" s="461"/>
      <c r="DSQ271" s="461"/>
      <c r="DSR271" s="461"/>
      <c r="DSS271" s="461"/>
      <c r="DST271" s="461"/>
      <c r="DSU271" s="461"/>
      <c r="DSV271" s="461"/>
      <c r="DSW271" s="461"/>
      <c r="DSX271" s="461"/>
      <c r="DSY271" s="461"/>
      <c r="DSZ271" s="461"/>
      <c r="DTA271" s="461"/>
      <c r="DTB271" s="461"/>
      <c r="DTC271" s="461"/>
      <c r="DTD271" s="461"/>
      <c r="DTE271" s="461"/>
      <c r="DTF271" s="461"/>
      <c r="DTG271" s="461"/>
      <c r="DTH271" s="461"/>
      <c r="DTI271" s="461"/>
      <c r="DTJ271" s="461"/>
      <c r="DTK271" s="461"/>
      <c r="DTL271" s="461"/>
      <c r="DTM271" s="461"/>
      <c r="DTN271" s="461"/>
      <c r="DTO271" s="461"/>
      <c r="DTP271" s="461"/>
      <c r="DTQ271" s="461"/>
      <c r="DTR271" s="461"/>
      <c r="DTS271" s="461"/>
      <c r="DTT271" s="461"/>
      <c r="DTU271" s="461"/>
      <c r="DTV271" s="461"/>
      <c r="DTW271" s="461"/>
      <c r="DTX271" s="461"/>
      <c r="DTY271" s="461"/>
      <c r="DTZ271" s="461"/>
      <c r="DUA271" s="461"/>
      <c r="DUB271" s="461"/>
      <c r="DUC271" s="461"/>
      <c r="DUD271" s="461"/>
      <c r="DUE271" s="461"/>
      <c r="DUF271" s="461"/>
      <c r="DUG271" s="461"/>
      <c r="DUH271" s="461"/>
      <c r="DUI271" s="461"/>
      <c r="DUJ271" s="461"/>
      <c r="DUK271" s="461"/>
      <c r="DUL271" s="461"/>
      <c r="DUM271" s="461"/>
      <c r="DUN271" s="461"/>
      <c r="DUO271" s="461"/>
      <c r="DUP271" s="461"/>
      <c r="DUQ271" s="461"/>
      <c r="DUR271" s="461"/>
      <c r="DUS271" s="461"/>
      <c r="DUT271" s="461"/>
      <c r="DUU271" s="461"/>
      <c r="DUV271" s="461"/>
      <c r="DUW271" s="461"/>
      <c r="DUX271" s="461"/>
      <c r="DUY271" s="461"/>
      <c r="DUZ271" s="461"/>
      <c r="DVA271" s="461"/>
      <c r="DVB271" s="461"/>
      <c r="DVC271" s="461"/>
      <c r="DVD271" s="461"/>
      <c r="DVE271" s="461"/>
      <c r="DVF271" s="461"/>
      <c r="DVG271" s="461"/>
      <c r="DVH271" s="461"/>
      <c r="DVI271" s="461"/>
      <c r="DVJ271" s="461"/>
      <c r="DVK271" s="461"/>
      <c r="DVL271" s="461"/>
      <c r="DVM271" s="461"/>
      <c r="DVN271" s="461"/>
      <c r="DVO271" s="461"/>
      <c r="DVP271" s="461"/>
      <c r="DVQ271" s="461"/>
      <c r="DVR271" s="461"/>
      <c r="DVS271" s="461"/>
      <c r="DVT271" s="461"/>
      <c r="DVU271" s="461"/>
      <c r="DVV271" s="461"/>
      <c r="DVW271" s="461"/>
      <c r="DVX271" s="461"/>
      <c r="DVY271" s="461"/>
      <c r="DVZ271" s="461"/>
      <c r="DWA271" s="461"/>
      <c r="DWB271" s="461"/>
      <c r="DWC271" s="461"/>
      <c r="DWD271" s="461"/>
      <c r="DWE271" s="461"/>
      <c r="DWF271" s="461"/>
      <c r="DWG271" s="461"/>
      <c r="DWH271" s="461"/>
      <c r="DWI271" s="461"/>
      <c r="DWJ271" s="461"/>
      <c r="DWK271" s="461"/>
      <c r="DWL271" s="461"/>
      <c r="DWM271" s="461"/>
      <c r="DWN271" s="461"/>
      <c r="DWO271" s="461"/>
      <c r="DWP271" s="461"/>
      <c r="DWQ271" s="461"/>
      <c r="DWR271" s="461"/>
      <c r="DWS271" s="461"/>
      <c r="DWT271" s="461"/>
      <c r="DWU271" s="461"/>
      <c r="DWV271" s="461"/>
      <c r="DWW271" s="461"/>
      <c r="DWX271" s="461"/>
      <c r="DWY271" s="461"/>
      <c r="DWZ271" s="461"/>
      <c r="DXA271" s="461"/>
      <c r="DXB271" s="461"/>
      <c r="DXC271" s="461"/>
      <c r="DXD271" s="461"/>
      <c r="DXE271" s="461"/>
      <c r="DXF271" s="461"/>
      <c r="DXG271" s="461"/>
      <c r="DXH271" s="461"/>
      <c r="DXI271" s="461"/>
      <c r="DXJ271" s="461"/>
      <c r="DXK271" s="461"/>
      <c r="DXL271" s="461"/>
      <c r="DXM271" s="461"/>
      <c r="DXN271" s="461"/>
      <c r="DXO271" s="461"/>
      <c r="DXP271" s="461"/>
      <c r="DXQ271" s="461"/>
      <c r="DXR271" s="461"/>
      <c r="DXS271" s="461"/>
      <c r="DXT271" s="461"/>
      <c r="DXU271" s="461"/>
      <c r="DXV271" s="461"/>
      <c r="DXW271" s="461"/>
      <c r="DXX271" s="461"/>
      <c r="DXY271" s="461"/>
      <c r="DXZ271" s="461"/>
      <c r="DYA271" s="461"/>
      <c r="DYB271" s="461"/>
      <c r="DYC271" s="461"/>
      <c r="DYD271" s="461"/>
      <c r="DYE271" s="461"/>
      <c r="DYF271" s="461"/>
      <c r="DYG271" s="461"/>
      <c r="DYH271" s="461"/>
      <c r="DYI271" s="461"/>
      <c r="DYJ271" s="461"/>
      <c r="DYK271" s="461"/>
      <c r="DYL271" s="461"/>
      <c r="DYM271" s="461"/>
      <c r="DYN271" s="461"/>
      <c r="DYO271" s="461"/>
      <c r="DYP271" s="461"/>
      <c r="DYQ271" s="461"/>
      <c r="DYR271" s="461"/>
      <c r="DYS271" s="461"/>
      <c r="DYT271" s="461"/>
      <c r="DYU271" s="461"/>
      <c r="DYV271" s="461"/>
      <c r="DYW271" s="461"/>
      <c r="DYX271" s="461"/>
      <c r="DYY271" s="461"/>
      <c r="DYZ271" s="461"/>
      <c r="DZA271" s="461"/>
      <c r="DZB271" s="461"/>
      <c r="DZC271" s="461"/>
      <c r="DZD271" s="461"/>
      <c r="DZE271" s="461"/>
      <c r="DZF271" s="461"/>
      <c r="DZG271" s="461"/>
      <c r="DZH271" s="461"/>
      <c r="DZI271" s="461"/>
      <c r="DZJ271" s="461"/>
      <c r="DZK271" s="461"/>
      <c r="DZL271" s="461"/>
      <c r="DZM271" s="461"/>
      <c r="DZN271" s="461"/>
      <c r="DZO271" s="461"/>
      <c r="DZP271" s="461"/>
      <c r="DZQ271" s="461"/>
      <c r="DZR271" s="461"/>
      <c r="DZS271" s="461"/>
      <c r="DZT271" s="461"/>
      <c r="DZU271" s="461"/>
      <c r="DZV271" s="461"/>
      <c r="DZW271" s="461"/>
      <c r="DZX271" s="461"/>
      <c r="DZY271" s="461"/>
      <c r="DZZ271" s="461"/>
      <c r="EAA271" s="461"/>
      <c r="EAB271" s="461"/>
      <c r="EAC271" s="461"/>
      <c r="EAD271" s="461"/>
      <c r="EAE271" s="461"/>
      <c r="EAF271" s="461"/>
      <c r="EAG271" s="461"/>
      <c r="EAH271" s="461"/>
      <c r="EAI271" s="461"/>
      <c r="EAJ271" s="461"/>
      <c r="EAK271" s="461"/>
      <c r="EAL271" s="461"/>
      <c r="EAM271" s="461"/>
      <c r="EAN271" s="461"/>
      <c r="EAO271" s="461"/>
      <c r="EAP271" s="461"/>
      <c r="EAQ271" s="461"/>
      <c r="EAR271" s="461"/>
      <c r="EAS271" s="461"/>
      <c r="EAT271" s="461"/>
      <c r="EAU271" s="461"/>
      <c r="EAV271" s="461"/>
      <c r="EAW271" s="461"/>
      <c r="EAX271" s="461"/>
      <c r="EAY271" s="461"/>
      <c r="EAZ271" s="461"/>
      <c r="EBA271" s="461"/>
      <c r="EBB271" s="461"/>
      <c r="EBC271" s="461"/>
      <c r="EBD271" s="461"/>
      <c r="EBE271" s="461"/>
      <c r="EBF271" s="461"/>
      <c r="EBG271" s="461"/>
      <c r="EBH271" s="461"/>
      <c r="EBI271" s="461"/>
      <c r="EBJ271" s="461"/>
      <c r="EBK271" s="461"/>
      <c r="EBL271" s="461"/>
      <c r="EBM271" s="461"/>
      <c r="EBN271" s="461"/>
      <c r="EBO271" s="461"/>
      <c r="EBP271" s="461"/>
      <c r="EBQ271" s="461"/>
      <c r="EBR271" s="461"/>
      <c r="EBS271" s="461"/>
      <c r="EBT271" s="461"/>
      <c r="EBU271" s="461"/>
      <c r="EBV271" s="461"/>
      <c r="EBW271" s="461"/>
      <c r="EBX271" s="461"/>
      <c r="EBY271" s="461"/>
      <c r="EBZ271" s="461"/>
      <c r="ECA271" s="461"/>
      <c r="ECB271" s="461"/>
      <c r="ECC271" s="461"/>
      <c r="ECD271" s="461"/>
      <c r="ECE271" s="461"/>
      <c r="ECF271" s="461"/>
      <c r="ECG271" s="461"/>
      <c r="ECH271" s="461"/>
      <c r="ECI271" s="461"/>
      <c r="ECJ271" s="461"/>
      <c r="ECK271" s="461"/>
      <c r="ECL271" s="461"/>
      <c r="ECM271" s="461"/>
      <c r="ECN271" s="461"/>
      <c r="ECO271" s="461"/>
      <c r="ECP271" s="461"/>
      <c r="ECQ271" s="461"/>
      <c r="ECR271" s="461"/>
      <c r="ECS271" s="461"/>
      <c r="ECT271" s="461"/>
      <c r="ECU271" s="461"/>
      <c r="ECV271" s="461"/>
      <c r="ECW271" s="461"/>
      <c r="ECX271" s="461"/>
      <c r="ECY271" s="461"/>
      <c r="ECZ271" s="461"/>
      <c r="EDA271" s="461"/>
      <c r="EDB271" s="461"/>
      <c r="EDC271" s="461"/>
      <c r="EDD271" s="461"/>
      <c r="EDE271" s="461"/>
      <c r="EDF271" s="461"/>
      <c r="EDG271" s="461"/>
      <c r="EDH271" s="461"/>
      <c r="EDI271" s="461"/>
      <c r="EDJ271" s="461"/>
      <c r="EDK271" s="461"/>
      <c r="EDL271" s="461"/>
      <c r="EDM271" s="461"/>
      <c r="EDN271" s="461"/>
      <c r="EDO271" s="461"/>
      <c r="EDP271" s="461"/>
      <c r="EDQ271" s="461"/>
      <c r="EDR271" s="461"/>
      <c r="EDS271" s="461"/>
      <c r="EDT271" s="461"/>
      <c r="EDU271" s="461"/>
      <c r="EDV271" s="461"/>
      <c r="EDW271" s="461"/>
      <c r="EDX271" s="461"/>
      <c r="EDY271" s="461"/>
      <c r="EDZ271" s="461"/>
      <c r="EEA271" s="461"/>
      <c r="EEB271" s="461"/>
      <c r="EEC271" s="461"/>
      <c r="EED271" s="461"/>
      <c r="EEE271" s="461"/>
      <c r="EEF271" s="461"/>
      <c r="EEG271" s="461"/>
      <c r="EEH271" s="461"/>
      <c r="EEI271" s="461"/>
      <c r="EEJ271" s="461"/>
      <c r="EEK271" s="461"/>
      <c r="EEL271" s="461"/>
      <c r="EEM271" s="461"/>
      <c r="EEN271" s="461"/>
      <c r="EEO271" s="461"/>
      <c r="EEP271" s="461"/>
      <c r="EEQ271" s="461"/>
      <c r="EER271" s="461"/>
      <c r="EES271" s="461"/>
      <c r="EET271" s="461"/>
      <c r="EEU271" s="461"/>
      <c r="EEV271" s="461"/>
      <c r="EEW271" s="461"/>
      <c r="EEX271" s="461"/>
      <c r="EEY271" s="461"/>
      <c r="EEZ271" s="461"/>
      <c r="EFA271" s="461"/>
      <c r="EFB271" s="461"/>
      <c r="EFC271" s="461"/>
      <c r="EFD271" s="461"/>
      <c r="EFE271" s="461"/>
      <c r="EFF271" s="461"/>
      <c r="EFG271" s="461"/>
      <c r="EFH271" s="461"/>
      <c r="EFI271" s="461"/>
      <c r="EFJ271" s="461"/>
      <c r="EFK271" s="461"/>
      <c r="EFL271" s="461"/>
      <c r="EFM271" s="461"/>
      <c r="EFN271" s="461"/>
      <c r="EFO271" s="461"/>
      <c r="EFP271" s="461"/>
      <c r="EFQ271" s="461"/>
      <c r="EFR271" s="461"/>
      <c r="EFS271" s="461"/>
      <c r="EFT271" s="461"/>
      <c r="EFU271" s="461"/>
      <c r="EFV271" s="461"/>
      <c r="EFW271" s="461"/>
      <c r="EFX271" s="461"/>
      <c r="EFY271" s="461"/>
      <c r="EFZ271" s="461"/>
      <c r="EGA271" s="461"/>
      <c r="EGB271" s="461"/>
      <c r="EGC271" s="461"/>
      <c r="EGD271" s="461"/>
      <c r="EGE271" s="461"/>
      <c r="EGF271" s="461"/>
      <c r="EGG271" s="461"/>
      <c r="EGH271" s="461"/>
      <c r="EGI271" s="461"/>
      <c r="EGJ271" s="461"/>
      <c r="EGK271" s="461"/>
      <c r="EGL271" s="461"/>
      <c r="EGM271" s="461"/>
      <c r="EGN271" s="461"/>
      <c r="EGO271" s="461"/>
      <c r="EGP271" s="461"/>
      <c r="EGQ271" s="461"/>
      <c r="EGR271" s="461"/>
      <c r="EGS271" s="461"/>
      <c r="EGT271" s="461"/>
      <c r="EGU271" s="461"/>
      <c r="EGV271" s="461"/>
      <c r="EGW271" s="461"/>
      <c r="EGX271" s="461"/>
      <c r="EGY271" s="461"/>
      <c r="EGZ271" s="461"/>
      <c r="EHA271" s="461"/>
      <c r="EHB271" s="461"/>
      <c r="EHC271" s="461"/>
      <c r="EHD271" s="461"/>
      <c r="EHE271" s="461"/>
      <c r="EHF271" s="461"/>
      <c r="EHG271" s="461"/>
      <c r="EHH271" s="461"/>
      <c r="EHI271" s="461"/>
      <c r="EHJ271" s="461"/>
      <c r="EHK271" s="461"/>
      <c r="EHL271" s="461"/>
      <c r="EHM271" s="461"/>
      <c r="EHN271" s="461"/>
      <c r="EHO271" s="461"/>
      <c r="EHP271" s="461"/>
      <c r="EHQ271" s="461"/>
      <c r="EHR271" s="461"/>
      <c r="EHS271" s="461"/>
      <c r="EHT271" s="461"/>
      <c r="EHU271" s="461"/>
      <c r="EHV271" s="461"/>
      <c r="EHW271" s="461"/>
      <c r="EHX271" s="461"/>
      <c r="EHY271" s="461"/>
      <c r="EHZ271" s="461"/>
      <c r="EIA271" s="461"/>
      <c r="EIB271" s="461"/>
      <c r="EIC271" s="461"/>
      <c r="EID271" s="461"/>
      <c r="EIE271" s="461"/>
      <c r="EIF271" s="461"/>
      <c r="EIG271" s="461"/>
      <c r="EIH271" s="461"/>
      <c r="EII271" s="461"/>
      <c r="EIJ271" s="461"/>
      <c r="EIK271" s="461"/>
      <c r="EIL271" s="461"/>
      <c r="EIM271" s="461"/>
      <c r="EIN271" s="461"/>
      <c r="EIO271" s="461"/>
      <c r="EIP271" s="461"/>
      <c r="EIQ271" s="461"/>
      <c r="EIR271" s="461"/>
      <c r="EIS271" s="461"/>
      <c r="EIT271" s="461"/>
      <c r="EIU271" s="461"/>
      <c r="EIV271" s="461"/>
      <c r="EIW271" s="461"/>
      <c r="EIX271" s="461"/>
      <c r="EIY271" s="461"/>
      <c r="EIZ271" s="461"/>
      <c r="EJA271" s="461"/>
      <c r="EJB271" s="461"/>
      <c r="EJC271" s="461"/>
      <c r="EJD271" s="461"/>
      <c r="EJE271" s="461"/>
      <c r="EJF271" s="461"/>
      <c r="EJG271" s="461"/>
      <c r="EJH271" s="461"/>
      <c r="EJI271" s="461"/>
      <c r="EJJ271" s="461"/>
      <c r="EJK271" s="461"/>
      <c r="EJL271" s="461"/>
      <c r="EJM271" s="461"/>
      <c r="EJN271" s="461"/>
      <c r="EJO271" s="461"/>
      <c r="EJP271" s="461"/>
      <c r="EJQ271" s="461"/>
      <c r="EJR271" s="461"/>
      <c r="EJS271" s="461"/>
      <c r="EJT271" s="461"/>
      <c r="EJU271" s="461"/>
      <c r="EJV271" s="461"/>
      <c r="EJW271" s="461"/>
      <c r="EJX271" s="461"/>
      <c r="EJY271" s="461"/>
      <c r="EJZ271" s="461"/>
      <c r="EKA271" s="461"/>
      <c r="EKB271" s="461"/>
      <c r="EKC271" s="461"/>
      <c r="EKD271" s="461"/>
      <c r="EKE271" s="461"/>
      <c r="EKF271" s="461"/>
      <c r="EKG271" s="461"/>
      <c r="EKH271" s="461"/>
      <c r="EKI271" s="461"/>
      <c r="EKJ271" s="461"/>
      <c r="EKK271" s="461"/>
      <c r="EKL271" s="461"/>
      <c r="EKM271" s="461"/>
      <c r="EKN271" s="461"/>
      <c r="EKO271" s="461"/>
      <c r="EKP271" s="461"/>
      <c r="EKQ271" s="461"/>
      <c r="EKR271" s="461"/>
      <c r="EKS271" s="461"/>
      <c r="EKT271" s="461"/>
      <c r="EKU271" s="461"/>
      <c r="EKV271" s="461"/>
      <c r="EKW271" s="461"/>
      <c r="EKX271" s="461"/>
      <c r="EKY271" s="461"/>
      <c r="EKZ271" s="461"/>
      <c r="ELA271" s="461"/>
      <c r="ELB271" s="461"/>
      <c r="ELC271" s="461"/>
      <c r="ELD271" s="461"/>
      <c r="ELE271" s="461"/>
      <c r="ELF271" s="461"/>
      <c r="ELG271" s="461"/>
      <c r="ELH271" s="461"/>
      <c r="ELI271" s="461"/>
      <c r="ELJ271" s="461"/>
      <c r="ELK271" s="461"/>
      <c r="ELL271" s="461"/>
      <c r="ELM271" s="461"/>
      <c r="ELN271" s="461"/>
      <c r="ELO271" s="461"/>
      <c r="ELP271" s="461"/>
      <c r="ELQ271" s="461"/>
      <c r="ELR271" s="461"/>
      <c r="ELS271" s="461"/>
      <c r="ELT271" s="461"/>
      <c r="ELU271" s="461"/>
      <c r="ELV271" s="461"/>
      <c r="ELW271" s="461"/>
      <c r="ELX271" s="461"/>
      <c r="ELY271" s="461"/>
      <c r="ELZ271" s="461"/>
      <c r="EMA271" s="461"/>
      <c r="EMB271" s="461"/>
      <c r="EMC271" s="461"/>
      <c r="EMD271" s="461"/>
      <c r="EME271" s="461"/>
      <c r="EMF271" s="461"/>
      <c r="EMG271" s="461"/>
      <c r="EMH271" s="461"/>
      <c r="EMI271" s="461"/>
      <c r="EMJ271" s="461"/>
      <c r="EMK271" s="461"/>
      <c r="EML271" s="461"/>
      <c r="EMM271" s="461"/>
      <c r="EMN271" s="461"/>
      <c r="EMO271" s="461"/>
      <c r="EMP271" s="461"/>
      <c r="EMQ271" s="461"/>
      <c r="EMR271" s="461"/>
      <c r="EMS271" s="461"/>
      <c r="EMT271" s="461"/>
      <c r="EMU271" s="461"/>
      <c r="EMV271" s="461"/>
      <c r="EMW271" s="461"/>
      <c r="EMX271" s="461"/>
      <c r="EMY271" s="461"/>
      <c r="EMZ271" s="461"/>
      <c r="ENA271" s="461"/>
      <c r="ENB271" s="461"/>
      <c r="ENC271" s="461"/>
      <c r="END271" s="461"/>
      <c r="ENE271" s="461"/>
      <c r="ENF271" s="461"/>
      <c r="ENG271" s="461"/>
      <c r="ENH271" s="461"/>
      <c r="ENI271" s="461"/>
      <c r="ENJ271" s="461"/>
      <c r="ENK271" s="461"/>
      <c r="ENL271" s="461"/>
      <c r="ENM271" s="461"/>
      <c r="ENN271" s="461"/>
      <c r="ENO271" s="461"/>
      <c r="ENP271" s="461"/>
      <c r="ENQ271" s="461"/>
      <c r="ENR271" s="461"/>
      <c r="ENS271" s="461"/>
      <c r="ENT271" s="461"/>
      <c r="ENU271" s="461"/>
      <c r="ENV271" s="461"/>
      <c r="ENW271" s="461"/>
      <c r="ENX271" s="461"/>
      <c r="ENY271" s="461"/>
      <c r="ENZ271" s="461"/>
      <c r="EOA271" s="461"/>
      <c r="EOB271" s="461"/>
      <c r="EOC271" s="461"/>
      <c r="EOD271" s="461"/>
      <c r="EOE271" s="461"/>
      <c r="EOF271" s="461"/>
      <c r="EOG271" s="461"/>
      <c r="EOH271" s="461"/>
      <c r="EOI271" s="461"/>
      <c r="EOJ271" s="461"/>
      <c r="EOK271" s="461"/>
      <c r="EOL271" s="461"/>
      <c r="EOM271" s="461"/>
      <c r="EON271" s="461"/>
      <c r="EOO271" s="461"/>
      <c r="EOP271" s="461"/>
      <c r="EOQ271" s="461"/>
      <c r="EOR271" s="461"/>
      <c r="EOS271" s="461"/>
      <c r="EOT271" s="461"/>
      <c r="EOU271" s="461"/>
      <c r="EOV271" s="461"/>
      <c r="EOW271" s="461"/>
      <c r="EOX271" s="461"/>
      <c r="EOY271" s="461"/>
      <c r="EOZ271" s="461"/>
      <c r="EPA271" s="461"/>
      <c r="EPB271" s="461"/>
      <c r="EPC271" s="461"/>
      <c r="EPD271" s="461"/>
      <c r="EPE271" s="461"/>
      <c r="EPF271" s="461"/>
      <c r="EPG271" s="461"/>
      <c r="EPH271" s="461"/>
      <c r="EPI271" s="461"/>
      <c r="EPJ271" s="461"/>
      <c r="EPK271" s="461"/>
      <c r="EPL271" s="461"/>
      <c r="EPM271" s="461"/>
      <c r="EPN271" s="461"/>
      <c r="EPO271" s="461"/>
      <c r="EPP271" s="461"/>
      <c r="EPQ271" s="461"/>
      <c r="EPR271" s="461"/>
      <c r="EPS271" s="461"/>
      <c r="EPT271" s="461"/>
      <c r="EPU271" s="461"/>
      <c r="EPV271" s="461"/>
      <c r="EPW271" s="461"/>
      <c r="EPX271" s="461"/>
      <c r="EPY271" s="461"/>
      <c r="EPZ271" s="461"/>
      <c r="EQA271" s="461"/>
      <c r="EQB271" s="461"/>
      <c r="EQC271" s="461"/>
      <c r="EQD271" s="461"/>
      <c r="EQE271" s="461"/>
      <c r="EQF271" s="461"/>
      <c r="EQG271" s="461"/>
      <c r="EQH271" s="461"/>
      <c r="EQI271" s="461"/>
      <c r="EQJ271" s="461"/>
      <c r="EQK271" s="461"/>
      <c r="EQL271" s="461"/>
      <c r="EQM271" s="461"/>
      <c r="EQN271" s="461"/>
      <c r="EQO271" s="461"/>
      <c r="EQP271" s="461"/>
      <c r="EQQ271" s="461"/>
      <c r="EQR271" s="461"/>
      <c r="EQS271" s="461"/>
      <c r="EQT271" s="461"/>
      <c r="EQU271" s="461"/>
      <c r="EQV271" s="461"/>
      <c r="EQW271" s="461"/>
      <c r="EQX271" s="461"/>
      <c r="EQY271" s="461"/>
      <c r="EQZ271" s="461"/>
      <c r="ERA271" s="461"/>
      <c r="ERB271" s="461"/>
      <c r="ERC271" s="461"/>
      <c r="ERD271" s="461"/>
      <c r="ERE271" s="461"/>
      <c r="ERF271" s="461"/>
      <c r="ERG271" s="461"/>
      <c r="ERH271" s="461"/>
      <c r="ERI271" s="461"/>
      <c r="ERJ271" s="461"/>
      <c r="ERK271" s="461"/>
      <c r="ERL271" s="461"/>
      <c r="ERM271" s="461"/>
      <c r="ERN271" s="461"/>
      <c r="ERO271" s="461"/>
      <c r="ERP271" s="461"/>
      <c r="ERQ271" s="461"/>
      <c r="ERR271" s="461"/>
      <c r="ERS271" s="461"/>
      <c r="ERT271" s="461"/>
      <c r="ERU271" s="461"/>
      <c r="ERV271" s="461"/>
      <c r="ERW271" s="461"/>
      <c r="ERX271" s="461"/>
      <c r="ERY271" s="461"/>
      <c r="ERZ271" s="461"/>
      <c r="ESA271" s="461"/>
      <c r="ESB271" s="461"/>
      <c r="ESC271" s="461"/>
      <c r="ESD271" s="461"/>
      <c r="ESE271" s="461"/>
      <c r="ESF271" s="461"/>
      <c r="ESG271" s="461"/>
      <c r="ESH271" s="461"/>
      <c r="ESI271" s="461"/>
      <c r="ESJ271" s="461"/>
      <c r="ESK271" s="461"/>
      <c r="ESL271" s="461"/>
      <c r="ESM271" s="461"/>
      <c r="ESN271" s="461"/>
      <c r="ESO271" s="461"/>
      <c r="ESP271" s="461"/>
      <c r="ESQ271" s="461"/>
      <c r="ESR271" s="461"/>
      <c r="ESS271" s="461"/>
      <c r="EST271" s="461"/>
      <c r="ESU271" s="461"/>
      <c r="ESV271" s="461"/>
      <c r="ESW271" s="461"/>
      <c r="ESX271" s="461"/>
      <c r="ESY271" s="461"/>
      <c r="ESZ271" s="461"/>
      <c r="ETA271" s="461"/>
      <c r="ETB271" s="461"/>
      <c r="ETC271" s="461"/>
      <c r="ETD271" s="461"/>
      <c r="ETE271" s="461"/>
      <c r="ETF271" s="461"/>
      <c r="ETG271" s="461"/>
      <c r="ETH271" s="461"/>
      <c r="ETI271" s="461"/>
      <c r="ETJ271" s="461"/>
      <c r="ETK271" s="461"/>
      <c r="ETL271" s="461"/>
      <c r="ETM271" s="461"/>
      <c r="ETN271" s="461"/>
      <c r="ETO271" s="461"/>
      <c r="ETP271" s="461"/>
      <c r="ETQ271" s="461"/>
      <c r="ETR271" s="461"/>
      <c r="ETS271" s="461"/>
      <c r="ETT271" s="461"/>
      <c r="ETU271" s="461"/>
      <c r="ETV271" s="461"/>
      <c r="ETW271" s="461"/>
      <c r="ETX271" s="461"/>
      <c r="ETY271" s="461"/>
      <c r="ETZ271" s="461"/>
      <c r="EUA271" s="461"/>
      <c r="EUB271" s="461"/>
      <c r="EUC271" s="461"/>
      <c r="EUD271" s="461"/>
      <c r="EUE271" s="461"/>
      <c r="EUF271" s="461"/>
      <c r="EUG271" s="461"/>
      <c r="EUH271" s="461"/>
      <c r="EUI271" s="461"/>
      <c r="EUJ271" s="461"/>
      <c r="EUK271" s="461"/>
      <c r="EUL271" s="461"/>
      <c r="EUM271" s="461"/>
      <c r="EUN271" s="461"/>
      <c r="EUO271" s="461"/>
      <c r="EUP271" s="461"/>
      <c r="EUQ271" s="461"/>
      <c r="EUR271" s="461"/>
      <c r="EUS271" s="461"/>
      <c r="EUT271" s="461"/>
      <c r="EUU271" s="461"/>
      <c r="EUV271" s="461"/>
      <c r="EUW271" s="461"/>
      <c r="EUX271" s="461"/>
      <c r="EUY271" s="461"/>
      <c r="EUZ271" s="461"/>
      <c r="EVA271" s="461"/>
      <c r="EVB271" s="461"/>
      <c r="EVC271" s="461"/>
      <c r="EVD271" s="461"/>
      <c r="EVE271" s="461"/>
      <c r="EVF271" s="461"/>
      <c r="EVG271" s="461"/>
      <c r="EVH271" s="461"/>
      <c r="EVI271" s="461"/>
      <c r="EVJ271" s="461"/>
      <c r="EVK271" s="461"/>
      <c r="EVL271" s="461"/>
      <c r="EVM271" s="461"/>
      <c r="EVN271" s="461"/>
      <c r="EVO271" s="461"/>
      <c r="EVP271" s="461"/>
      <c r="EVQ271" s="461"/>
      <c r="EVR271" s="461"/>
      <c r="EVS271" s="461"/>
      <c r="EVT271" s="461"/>
      <c r="EVU271" s="461"/>
      <c r="EVV271" s="461"/>
      <c r="EVW271" s="461"/>
      <c r="EVX271" s="461"/>
      <c r="EVY271" s="461"/>
      <c r="EVZ271" s="461"/>
      <c r="EWA271" s="461"/>
      <c r="EWB271" s="461"/>
      <c r="EWC271" s="461"/>
      <c r="EWD271" s="461"/>
      <c r="EWE271" s="461"/>
      <c r="EWF271" s="461"/>
      <c r="EWG271" s="461"/>
      <c r="EWH271" s="461"/>
      <c r="EWI271" s="461"/>
      <c r="EWJ271" s="461"/>
      <c r="EWK271" s="461"/>
      <c r="EWL271" s="461"/>
      <c r="EWM271" s="461"/>
      <c r="EWN271" s="461"/>
      <c r="EWO271" s="461"/>
      <c r="EWP271" s="461"/>
      <c r="EWQ271" s="461"/>
      <c r="EWR271" s="461"/>
      <c r="EWS271" s="461"/>
      <c r="EWT271" s="461"/>
      <c r="EWU271" s="461"/>
      <c r="EWV271" s="461"/>
      <c r="EWW271" s="461"/>
      <c r="EWX271" s="461"/>
      <c r="EWY271" s="461"/>
      <c r="EWZ271" s="461"/>
      <c r="EXA271" s="461"/>
      <c r="EXB271" s="461"/>
      <c r="EXC271" s="461"/>
      <c r="EXD271" s="461"/>
      <c r="EXE271" s="461"/>
      <c r="EXF271" s="461"/>
      <c r="EXG271" s="461"/>
      <c r="EXH271" s="461"/>
      <c r="EXI271" s="461"/>
      <c r="EXJ271" s="461"/>
      <c r="EXK271" s="461"/>
      <c r="EXL271" s="461"/>
      <c r="EXM271" s="461"/>
      <c r="EXN271" s="461"/>
      <c r="EXO271" s="461"/>
      <c r="EXP271" s="461"/>
      <c r="EXQ271" s="461"/>
      <c r="EXR271" s="461"/>
      <c r="EXS271" s="461"/>
      <c r="EXT271" s="461"/>
      <c r="EXU271" s="461"/>
      <c r="EXV271" s="461"/>
      <c r="EXW271" s="461"/>
      <c r="EXX271" s="461"/>
      <c r="EXY271" s="461"/>
      <c r="EXZ271" s="461"/>
      <c r="EYA271" s="461"/>
      <c r="EYB271" s="461"/>
      <c r="EYC271" s="461"/>
      <c r="EYD271" s="461"/>
      <c r="EYE271" s="461"/>
      <c r="EYF271" s="461"/>
      <c r="EYG271" s="461"/>
      <c r="EYH271" s="461"/>
      <c r="EYI271" s="461"/>
      <c r="EYJ271" s="461"/>
      <c r="EYK271" s="461"/>
      <c r="EYL271" s="461"/>
      <c r="EYM271" s="461"/>
      <c r="EYN271" s="461"/>
      <c r="EYO271" s="461"/>
      <c r="EYP271" s="461"/>
      <c r="EYQ271" s="461"/>
      <c r="EYR271" s="461"/>
      <c r="EYS271" s="461"/>
      <c r="EYT271" s="461"/>
      <c r="EYU271" s="461"/>
      <c r="EYV271" s="461"/>
      <c r="EYW271" s="461"/>
      <c r="EYX271" s="461"/>
      <c r="EYY271" s="461"/>
      <c r="EYZ271" s="461"/>
      <c r="EZA271" s="461"/>
      <c r="EZB271" s="461"/>
      <c r="EZC271" s="461"/>
      <c r="EZD271" s="461"/>
      <c r="EZE271" s="461"/>
      <c r="EZF271" s="461"/>
      <c r="EZG271" s="461"/>
      <c r="EZH271" s="461"/>
      <c r="EZI271" s="461"/>
      <c r="EZJ271" s="461"/>
      <c r="EZK271" s="461"/>
      <c r="EZL271" s="461"/>
      <c r="EZM271" s="461"/>
      <c r="EZN271" s="461"/>
      <c r="EZO271" s="461"/>
      <c r="EZP271" s="461"/>
      <c r="EZQ271" s="461"/>
      <c r="EZR271" s="461"/>
      <c r="EZS271" s="461"/>
      <c r="EZT271" s="461"/>
      <c r="EZU271" s="461"/>
      <c r="EZV271" s="461"/>
      <c r="EZW271" s="461"/>
      <c r="EZX271" s="461"/>
      <c r="EZY271" s="461"/>
      <c r="EZZ271" s="461"/>
      <c r="FAA271" s="461"/>
      <c r="FAB271" s="461"/>
      <c r="FAC271" s="461"/>
      <c r="FAD271" s="461"/>
      <c r="FAE271" s="461"/>
      <c r="FAF271" s="461"/>
      <c r="FAG271" s="461"/>
      <c r="FAH271" s="461"/>
      <c r="FAI271" s="461"/>
      <c r="FAJ271" s="461"/>
      <c r="FAK271" s="461"/>
      <c r="FAL271" s="461"/>
      <c r="FAM271" s="461"/>
      <c r="FAN271" s="461"/>
      <c r="FAO271" s="461"/>
      <c r="FAP271" s="461"/>
      <c r="FAQ271" s="461"/>
      <c r="FAR271" s="461"/>
      <c r="FAS271" s="461"/>
      <c r="FAT271" s="461"/>
      <c r="FAU271" s="461"/>
      <c r="FAV271" s="461"/>
      <c r="FAW271" s="461"/>
      <c r="FAX271" s="461"/>
      <c r="FAY271" s="461"/>
      <c r="FAZ271" s="461"/>
      <c r="FBA271" s="461"/>
      <c r="FBB271" s="461"/>
      <c r="FBC271" s="461"/>
      <c r="FBD271" s="461"/>
      <c r="FBE271" s="461"/>
      <c r="FBF271" s="461"/>
      <c r="FBG271" s="461"/>
      <c r="FBH271" s="461"/>
      <c r="FBI271" s="461"/>
      <c r="FBJ271" s="461"/>
      <c r="FBK271" s="461"/>
      <c r="FBL271" s="461"/>
      <c r="FBM271" s="461"/>
      <c r="FBN271" s="461"/>
      <c r="FBO271" s="461"/>
      <c r="FBP271" s="461"/>
      <c r="FBQ271" s="461"/>
      <c r="FBR271" s="461"/>
      <c r="FBS271" s="461"/>
      <c r="FBT271" s="461"/>
      <c r="FBU271" s="461"/>
      <c r="FBV271" s="461"/>
      <c r="FBW271" s="461"/>
      <c r="FBX271" s="461"/>
      <c r="FBY271" s="461"/>
      <c r="FBZ271" s="461"/>
      <c r="FCA271" s="461"/>
      <c r="FCB271" s="461"/>
      <c r="FCC271" s="461"/>
      <c r="FCD271" s="461"/>
      <c r="FCE271" s="461"/>
      <c r="FCF271" s="461"/>
      <c r="FCG271" s="461"/>
      <c r="FCH271" s="461"/>
      <c r="FCI271" s="461"/>
      <c r="FCJ271" s="461"/>
      <c r="FCK271" s="461"/>
      <c r="FCL271" s="461"/>
      <c r="FCM271" s="461"/>
      <c r="FCN271" s="461"/>
      <c r="FCO271" s="461"/>
      <c r="FCP271" s="461"/>
      <c r="FCQ271" s="461"/>
      <c r="FCR271" s="461"/>
      <c r="FCS271" s="461"/>
      <c r="FCT271" s="461"/>
      <c r="FCU271" s="461"/>
      <c r="FCV271" s="461"/>
      <c r="FCW271" s="461"/>
      <c r="FCX271" s="461"/>
      <c r="FCY271" s="461"/>
      <c r="FCZ271" s="461"/>
      <c r="FDA271" s="461"/>
      <c r="FDB271" s="461"/>
      <c r="FDC271" s="461"/>
      <c r="FDD271" s="461"/>
      <c r="FDE271" s="461"/>
      <c r="FDF271" s="461"/>
      <c r="FDG271" s="461"/>
      <c r="FDH271" s="461"/>
      <c r="FDI271" s="461"/>
      <c r="FDJ271" s="461"/>
      <c r="FDK271" s="461"/>
      <c r="FDL271" s="461"/>
      <c r="FDM271" s="461"/>
      <c r="FDN271" s="461"/>
      <c r="FDO271" s="461"/>
      <c r="FDP271" s="461"/>
      <c r="FDQ271" s="461"/>
      <c r="FDR271" s="461"/>
      <c r="FDS271" s="461"/>
      <c r="FDT271" s="461"/>
      <c r="FDU271" s="461"/>
      <c r="FDV271" s="461"/>
      <c r="FDW271" s="461"/>
      <c r="FDX271" s="461"/>
      <c r="FDY271" s="461"/>
      <c r="FDZ271" s="461"/>
      <c r="FEA271" s="461"/>
      <c r="FEB271" s="461"/>
      <c r="FEC271" s="461"/>
      <c r="FED271" s="461"/>
      <c r="FEE271" s="461"/>
      <c r="FEF271" s="461"/>
      <c r="FEG271" s="461"/>
      <c r="FEH271" s="461"/>
      <c r="FEI271" s="461"/>
      <c r="FEJ271" s="461"/>
      <c r="FEK271" s="461"/>
      <c r="FEL271" s="461"/>
      <c r="FEM271" s="461"/>
      <c r="FEN271" s="461"/>
      <c r="FEO271" s="461"/>
      <c r="FEP271" s="461"/>
      <c r="FEQ271" s="461"/>
      <c r="FER271" s="461"/>
      <c r="FES271" s="461"/>
      <c r="FET271" s="461"/>
      <c r="FEU271" s="461"/>
      <c r="FEV271" s="461"/>
      <c r="FEW271" s="461"/>
      <c r="FEX271" s="461"/>
      <c r="FEY271" s="461"/>
      <c r="FEZ271" s="461"/>
      <c r="FFA271" s="461"/>
      <c r="FFB271" s="461"/>
      <c r="FFC271" s="461"/>
      <c r="FFD271" s="461"/>
      <c r="FFE271" s="461"/>
      <c r="FFF271" s="461"/>
      <c r="FFG271" s="461"/>
      <c r="FFH271" s="461"/>
      <c r="FFI271" s="461"/>
      <c r="FFJ271" s="461"/>
      <c r="FFK271" s="461"/>
      <c r="FFL271" s="461"/>
      <c r="FFM271" s="461"/>
      <c r="FFN271" s="461"/>
      <c r="FFO271" s="461"/>
      <c r="FFP271" s="461"/>
      <c r="FFQ271" s="461"/>
      <c r="FFR271" s="461"/>
      <c r="FFS271" s="461"/>
      <c r="FFT271" s="461"/>
      <c r="FFU271" s="461"/>
      <c r="FFV271" s="461"/>
      <c r="FFW271" s="461"/>
      <c r="FFX271" s="461"/>
      <c r="FFY271" s="461"/>
      <c r="FFZ271" s="461"/>
      <c r="FGA271" s="461"/>
      <c r="FGB271" s="461"/>
      <c r="FGC271" s="461"/>
      <c r="FGD271" s="461"/>
      <c r="FGE271" s="461"/>
      <c r="FGF271" s="461"/>
      <c r="FGG271" s="461"/>
      <c r="FGH271" s="461"/>
      <c r="FGI271" s="461"/>
      <c r="FGJ271" s="461"/>
      <c r="FGK271" s="461"/>
      <c r="FGL271" s="461"/>
      <c r="FGM271" s="461"/>
      <c r="FGN271" s="461"/>
      <c r="FGO271" s="461"/>
      <c r="FGP271" s="461"/>
      <c r="FGQ271" s="461"/>
      <c r="FGR271" s="461"/>
      <c r="FGS271" s="461"/>
      <c r="FGT271" s="461"/>
      <c r="FGU271" s="461"/>
      <c r="FGV271" s="461"/>
      <c r="FGW271" s="461"/>
      <c r="FGX271" s="461"/>
      <c r="FGY271" s="461"/>
      <c r="FGZ271" s="461"/>
      <c r="FHA271" s="461"/>
      <c r="FHB271" s="461"/>
      <c r="FHC271" s="461"/>
      <c r="FHD271" s="461"/>
      <c r="FHE271" s="461"/>
      <c r="FHF271" s="461"/>
      <c r="FHG271" s="461"/>
      <c r="FHH271" s="461"/>
      <c r="FHI271" s="461"/>
      <c r="FHJ271" s="461"/>
      <c r="FHK271" s="461"/>
      <c r="FHL271" s="461"/>
      <c r="FHM271" s="461"/>
      <c r="FHN271" s="461"/>
      <c r="FHO271" s="461"/>
      <c r="FHP271" s="461"/>
      <c r="FHQ271" s="461"/>
      <c r="FHR271" s="461"/>
      <c r="FHS271" s="461"/>
      <c r="FHT271" s="461"/>
      <c r="FHU271" s="461"/>
      <c r="FHV271" s="461"/>
      <c r="FHW271" s="461"/>
      <c r="FHX271" s="461"/>
      <c r="FHY271" s="461"/>
      <c r="FHZ271" s="461"/>
      <c r="FIA271" s="461"/>
      <c r="FIB271" s="461"/>
      <c r="FIC271" s="461"/>
      <c r="FID271" s="461"/>
      <c r="FIE271" s="461"/>
      <c r="FIF271" s="461"/>
      <c r="FIG271" s="461"/>
      <c r="FIH271" s="461"/>
      <c r="FII271" s="461"/>
      <c r="FIJ271" s="461"/>
      <c r="FIK271" s="461"/>
      <c r="FIL271" s="461"/>
      <c r="FIM271" s="461"/>
      <c r="FIN271" s="461"/>
      <c r="FIO271" s="461"/>
      <c r="FIP271" s="461"/>
      <c r="FIQ271" s="461"/>
      <c r="FIR271" s="461"/>
      <c r="FIS271" s="461"/>
      <c r="FIT271" s="461"/>
      <c r="FIU271" s="461"/>
      <c r="FIV271" s="461"/>
      <c r="FIW271" s="461"/>
      <c r="FIX271" s="461"/>
      <c r="FIY271" s="461"/>
      <c r="FIZ271" s="461"/>
      <c r="FJA271" s="461"/>
      <c r="FJB271" s="461"/>
      <c r="FJC271" s="461"/>
      <c r="FJD271" s="461"/>
      <c r="FJE271" s="461"/>
      <c r="FJF271" s="461"/>
      <c r="FJG271" s="461"/>
      <c r="FJH271" s="461"/>
      <c r="FJI271" s="461"/>
      <c r="FJJ271" s="461"/>
      <c r="FJK271" s="461"/>
      <c r="FJL271" s="461"/>
      <c r="FJM271" s="461"/>
      <c r="FJN271" s="461"/>
      <c r="FJO271" s="461"/>
      <c r="FJP271" s="461"/>
      <c r="FJQ271" s="461"/>
      <c r="FJR271" s="461"/>
      <c r="FJS271" s="461"/>
      <c r="FJT271" s="461"/>
      <c r="FJU271" s="461"/>
      <c r="FJV271" s="461"/>
      <c r="FJW271" s="461"/>
      <c r="FJX271" s="461"/>
      <c r="FJY271" s="461"/>
      <c r="FJZ271" s="461"/>
      <c r="FKA271" s="461"/>
      <c r="FKB271" s="461"/>
      <c r="FKC271" s="461"/>
      <c r="FKD271" s="461"/>
      <c r="FKE271" s="461"/>
      <c r="FKF271" s="461"/>
      <c r="FKG271" s="461"/>
      <c r="FKH271" s="461"/>
      <c r="FKI271" s="461"/>
      <c r="FKJ271" s="461"/>
      <c r="FKK271" s="461"/>
      <c r="FKL271" s="461"/>
      <c r="FKM271" s="461"/>
      <c r="FKN271" s="461"/>
      <c r="FKO271" s="461"/>
      <c r="FKP271" s="461"/>
      <c r="FKQ271" s="461"/>
      <c r="FKR271" s="461"/>
      <c r="FKS271" s="461"/>
      <c r="FKT271" s="461"/>
      <c r="FKU271" s="461"/>
      <c r="FKV271" s="461"/>
      <c r="FKW271" s="461"/>
      <c r="FKX271" s="461"/>
      <c r="FKY271" s="461"/>
      <c r="FKZ271" s="461"/>
      <c r="FLA271" s="461"/>
      <c r="FLB271" s="461"/>
      <c r="FLC271" s="461"/>
      <c r="FLD271" s="461"/>
      <c r="FLE271" s="461"/>
      <c r="FLF271" s="461"/>
      <c r="FLG271" s="461"/>
      <c r="FLH271" s="461"/>
      <c r="FLI271" s="461"/>
      <c r="FLJ271" s="461"/>
      <c r="FLK271" s="461"/>
      <c r="FLL271" s="461"/>
      <c r="FLM271" s="461"/>
      <c r="FLN271" s="461"/>
      <c r="FLO271" s="461"/>
      <c r="FLP271" s="461"/>
      <c r="FLQ271" s="461"/>
      <c r="FLR271" s="461"/>
      <c r="FLS271" s="461"/>
      <c r="FLT271" s="461"/>
      <c r="FLU271" s="461"/>
      <c r="FLV271" s="461"/>
      <c r="FLW271" s="461"/>
      <c r="FLX271" s="461"/>
      <c r="FLY271" s="461"/>
      <c r="FLZ271" s="461"/>
      <c r="FMA271" s="461"/>
      <c r="FMB271" s="461"/>
      <c r="FMC271" s="461"/>
      <c r="FMD271" s="461"/>
      <c r="FME271" s="461"/>
      <c r="FMF271" s="461"/>
      <c r="FMG271" s="461"/>
      <c r="FMH271" s="461"/>
      <c r="FMI271" s="461"/>
      <c r="FMJ271" s="461"/>
      <c r="FMK271" s="461"/>
      <c r="FML271" s="461"/>
      <c r="FMM271" s="461"/>
      <c r="FMN271" s="461"/>
      <c r="FMO271" s="461"/>
      <c r="FMP271" s="461"/>
      <c r="FMQ271" s="461"/>
      <c r="FMR271" s="461"/>
      <c r="FMS271" s="461"/>
      <c r="FMT271" s="461"/>
      <c r="FMU271" s="461"/>
      <c r="FMV271" s="461"/>
      <c r="FMW271" s="461"/>
      <c r="FMX271" s="461"/>
      <c r="FMY271" s="461"/>
      <c r="FMZ271" s="461"/>
      <c r="FNA271" s="461"/>
      <c r="FNB271" s="461"/>
      <c r="FNC271" s="461"/>
      <c r="FND271" s="461"/>
      <c r="FNE271" s="461"/>
      <c r="FNF271" s="461"/>
      <c r="FNG271" s="461"/>
      <c r="FNH271" s="461"/>
      <c r="FNI271" s="461"/>
      <c r="FNJ271" s="461"/>
      <c r="FNK271" s="461"/>
      <c r="FNL271" s="461"/>
      <c r="FNM271" s="461"/>
      <c r="FNN271" s="461"/>
      <c r="FNO271" s="461"/>
      <c r="FNP271" s="461"/>
      <c r="FNQ271" s="461"/>
      <c r="FNR271" s="461"/>
      <c r="FNS271" s="461"/>
      <c r="FNT271" s="461"/>
      <c r="FNU271" s="461"/>
      <c r="FNV271" s="461"/>
      <c r="FNW271" s="461"/>
      <c r="FNX271" s="461"/>
      <c r="FNY271" s="461"/>
      <c r="FNZ271" s="461"/>
      <c r="FOA271" s="461"/>
      <c r="FOB271" s="461"/>
      <c r="FOC271" s="461"/>
      <c r="FOD271" s="461"/>
      <c r="FOE271" s="461"/>
      <c r="FOF271" s="461"/>
      <c r="FOG271" s="461"/>
      <c r="FOH271" s="461"/>
      <c r="FOI271" s="461"/>
      <c r="FOJ271" s="461"/>
      <c r="FOK271" s="461"/>
      <c r="FOL271" s="461"/>
      <c r="FOM271" s="461"/>
      <c r="FON271" s="461"/>
      <c r="FOO271" s="461"/>
      <c r="FOP271" s="461"/>
      <c r="FOQ271" s="461"/>
      <c r="FOR271" s="461"/>
      <c r="FOS271" s="461"/>
      <c r="FOT271" s="461"/>
      <c r="FOU271" s="461"/>
      <c r="FOV271" s="461"/>
      <c r="FOW271" s="461"/>
      <c r="FOX271" s="461"/>
      <c r="FOY271" s="461"/>
      <c r="FOZ271" s="461"/>
      <c r="FPA271" s="461"/>
      <c r="FPB271" s="461"/>
      <c r="FPC271" s="461"/>
      <c r="FPD271" s="461"/>
      <c r="FPE271" s="461"/>
      <c r="FPF271" s="461"/>
      <c r="FPG271" s="461"/>
      <c r="FPH271" s="461"/>
      <c r="FPI271" s="461"/>
      <c r="FPJ271" s="461"/>
      <c r="FPK271" s="461"/>
      <c r="FPL271" s="461"/>
      <c r="FPM271" s="461"/>
      <c r="FPN271" s="461"/>
      <c r="FPO271" s="461"/>
      <c r="FPP271" s="461"/>
      <c r="FPQ271" s="461"/>
      <c r="FPR271" s="461"/>
      <c r="FPS271" s="461"/>
      <c r="FPT271" s="461"/>
      <c r="FPU271" s="461"/>
      <c r="FPV271" s="461"/>
      <c r="FPW271" s="461"/>
      <c r="FPX271" s="461"/>
      <c r="FPY271" s="461"/>
      <c r="FPZ271" s="461"/>
      <c r="FQA271" s="461"/>
      <c r="FQB271" s="461"/>
      <c r="FQC271" s="461"/>
      <c r="FQD271" s="461"/>
      <c r="FQE271" s="461"/>
      <c r="FQF271" s="461"/>
      <c r="FQG271" s="461"/>
      <c r="FQH271" s="461"/>
      <c r="FQI271" s="461"/>
      <c r="FQJ271" s="461"/>
      <c r="FQK271" s="461"/>
      <c r="FQL271" s="461"/>
      <c r="FQM271" s="461"/>
      <c r="FQN271" s="461"/>
      <c r="FQO271" s="461"/>
      <c r="FQP271" s="461"/>
      <c r="FQQ271" s="461"/>
      <c r="FQR271" s="461"/>
      <c r="FQS271" s="461"/>
      <c r="FQT271" s="461"/>
      <c r="FQU271" s="461"/>
      <c r="FQV271" s="461"/>
      <c r="FQW271" s="461"/>
      <c r="FQX271" s="461"/>
      <c r="FQY271" s="461"/>
      <c r="FQZ271" s="461"/>
      <c r="FRA271" s="461"/>
      <c r="FRB271" s="461"/>
      <c r="FRC271" s="461"/>
      <c r="FRD271" s="461"/>
      <c r="FRE271" s="461"/>
      <c r="FRF271" s="461"/>
      <c r="FRG271" s="461"/>
      <c r="FRH271" s="461"/>
      <c r="FRI271" s="461"/>
      <c r="FRJ271" s="461"/>
      <c r="FRK271" s="461"/>
      <c r="FRL271" s="461"/>
      <c r="FRM271" s="461"/>
      <c r="FRN271" s="461"/>
      <c r="FRO271" s="461"/>
      <c r="FRP271" s="461"/>
      <c r="FRQ271" s="461"/>
      <c r="FRR271" s="461"/>
      <c r="FRS271" s="461"/>
      <c r="FRT271" s="461"/>
      <c r="FRU271" s="461"/>
      <c r="FRV271" s="461"/>
      <c r="FRW271" s="461"/>
      <c r="FRX271" s="461"/>
      <c r="FRY271" s="461"/>
      <c r="FRZ271" s="461"/>
      <c r="FSA271" s="461"/>
      <c r="FSB271" s="461"/>
      <c r="FSC271" s="461"/>
      <c r="FSD271" s="461"/>
      <c r="FSE271" s="461"/>
      <c r="FSF271" s="461"/>
      <c r="FSG271" s="461"/>
      <c r="FSH271" s="461"/>
      <c r="FSI271" s="461"/>
      <c r="FSJ271" s="461"/>
      <c r="FSK271" s="461"/>
      <c r="FSL271" s="461"/>
      <c r="FSM271" s="461"/>
      <c r="FSN271" s="461"/>
      <c r="FSO271" s="461"/>
      <c r="FSP271" s="461"/>
      <c r="FSQ271" s="461"/>
      <c r="FSR271" s="461"/>
      <c r="FSS271" s="461"/>
      <c r="FST271" s="461"/>
      <c r="FSU271" s="461"/>
      <c r="FSV271" s="461"/>
      <c r="FSW271" s="461"/>
      <c r="FSX271" s="461"/>
      <c r="FSY271" s="461"/>
      <c r="FSZ271" s="461"/>
      <c r="FTA271" s="461"/>
      <c r="FTB271" s="461"/>
      <c r="FTC271" s="461"/>
      <c r="FTD271" s="461"/>
      <c r="FTE271" s="461"/>
      <c r="FTF271" s="461"/>
      <c r="FTG271" s="461"/>
      <c r="FTH271" s="461"/>
      <c r="FTI271" s="461"/>
      <c r="FTJ271" s="461"/>
      <c r="FTK271" s="461"/>
      <c r="FTL271" s="461"/>
      <c r="FTM271" s="461"/>
      <c r="FTN271" s="461"/>
      <c r="FTO271" s="461"/>
      <c r="FTP271" s="461"/>
      <c r="FTQ271" s="461"/>
      <c r="FTR271" s="461"/>
      <c r="FTS271" s="461"/>
      <c r="FTT271" s="461"/>
      <c r="FTU271" s="461"/>
      <c r="FTV271" s="461"/>
      <c r="FTW271" s="461"/>
      <c r="FTX271" s="461"/>
      <c r="FTY271" s="461"/>
      <c r="FTZ271" s="461"/>
      <c r="FUA271" s="461"/>
      <c r="FUB271" s="461"/>
      <c r="FUC271" s="461"/>
      <c r="FUD271" s="461"/>
      <c r="FUE271" s="461"/>
      <c r="FUF271" s="461"/>
      <c r="FUG271" s="461"/>
      <c r="FUH271" s="461"/>
      <c r="FUI271" s="461"/>
      <c r="FUJ271" s="461"/>
      <c r="FUK271" s="461"/>
      <c r="FUL271" s="461"/>
      <c r="FUM271" s="461"/>
      <c r="FUN271" s="461"/>
      <c r="FUO271" s="461"/>
      <c r="FUP271" s="461"/>
      <c r="FUQ271" s="461"/>
      <c r="FUR271" s="461"/>
      <c r="FUS271" s="461"/>
      <c r="FUT271" s="461"/>
      <c r="FUU271" s="461"/>
      <c r="FUV271" s="461"/>
      <c r="FUW271" s="461"/>
      <c r="FUX271" s="461"/>
      <c r="FUY271" s="461"/>
      <c r="FUZ271" s="461"/>
      <c r="FVA271" s="461"/>
      <c r="FVB271" s="461"/>
      <c r="FVC271" s="461"/>
      <c r="FVD271" s="461"/>
      <c r="FVE271" s="461"/>
      <c r="FVF271" s="461"/>
      <c r="FVG271" s="461"/>
      <c r="FVH271" s="461"/>
      <c r="FVI271" s="461"/>
      <c r="FVJ271" s="461"/>
      <c r="FVK271" s="461"/>
      <c r="FVL271" s="461"/>
      <c r="FVM271" s="461"/>
      <c r="FVN271" s="461"/>
      <c r="FVO271" s="461"/>
      <c r="FVP271" s="461"/>
      <c r="FVQ271" s="461"/>
      <c r="FVR271" s="461"/>
      <c r="FVS271" s="461"/>
      <c r="FVT271" s="461"/>
      <c r="FVU271" s="461"/>
      <c r="FVV271" s="461"/>
      <c r="FVW271" s="461"/>
      <c r="FVX271" s="461"/>
      <c r="FVY271" s="461"/>
      <c r="FVZ271" s="461"/>
      <c r="FWA271" s="461"/>
      <c r="FWB271" s="461"/>
      <c r="FWC271" s="461"/>
      <c r="FWD271" s="461"/>
      <c r="FWE271" s="461"/>
      <c r="FWF271" s="461"/>
      <c r="FWG271" s="461"/>
      <c r="FWH271" s="461"/>
      <c r="FWI271" s="461"/>
      <c r="FWJ271" s="461"/>
      <c r="FWK271" s="461"/>
      <c r="FWL271" s="461"/>
      <c r="FWM271" s="461"/>
      <c r="FWN271" s="461"/>
      <c r="FWO271" s="461"/>
      <c r="FWP271" s="461"/>
      <c r="FWQ271" s="461"/>
      <c r="FWR271" s="461"/>
      <c r="FWS271" s="461"/>
      <c r="FWT271" s="461"/>
      <c r="FWU271" s="461"/>
      <c r="FWV271" s="461"/>
      <c r="FWW271" s="461"/>
      <c r="FWX271" s="461"/>
      <c r="FWY271" s="461"/>
      <c r="FWZ271" s="461"/>
      <c r="FXA271" s="461"/>
      <c r="FXB271" s="461"/>
      <c r="FXC271" s="461"/>
      <c r="FXD271" s="461"/>
      <c r="FXE271" s="461"/>
      <c r="FXF271" s="461"/>
      <c r="FXG271" s="461"/>
      <c r="FXH271" s="461"/>
      <c r="FXI271" s="461"/>
      <c r="FXJ271" s="461"/>
      <c r="FXK271" s="461"/>
      <c r="FXL271" s="461"/>
      <c r="FXM271" s="461"/>
      <c r="FXN271" s="461"/>
      <c r="FXO271" s="461"/>
      <c r="FXP271" s="461"/>
      <c r="FXQ271" s="461"/>
      <c r="FXR271" s="461"/>
      <c r="FXS271" s="461"/>
      <c r="FXT271" s="461"/>
      <c r="FXU271" s="461"/>
      <c r="FXV271" s="461"/>
      <c r="FXW271" s="461"/>
      <c r="FXX271" s="461"/>
      <c r="FXY271" s="461"/>
      <c r="FXZ271" s="461"/>
      <c r="FYA271" s="461"/>
      <c r="FYB271" s="461"/>
      <c r="FYC271" s="461"/>
      <c r="FYD271" s="461"/>
      <c r="FYE271" s="461"/>
      <c r="FYF271" s="461"/>
      <c r="FYG271" s="461"/>
      <c r="FYH271" s="461"/>
      <c r="FYI271" s="461"/>
      <c r="FYJ271" s="461"/>
      <c r="FYK271" s="461"/>
      <c r="FYL271" s="461"/>
      <c r="FYM271" s="461"/>
      <c r="FYN271" s="461"/>
      <c r="FYO271" s="461"/>
      <c r="FYP271" s="461"/>
      <c r="FYQ271" s="461"/>
      <c r="FYR271" s="461"/>
      <c r="FYS271" s="461"/>
      <c r="FYT271" s="461"/>
      <c r="FYU271" s="461"/>
      <c r="FYV271" s="461"/>
      <c r="FYW271" s="461"/>
      <c r="FYX271" s="461"/>
      <c r="FYY271" s="461"/>
      <c r="FYZ271" s="461"/>
      <c r="FZA271" s="461"/>
      <c r="FZB271" s="461"/>
      <c r="FZC271" s="461"/>
      <c r="FZD271" s="461"/>
      <c r="FZE271" s="461"/>
      <c r="FZF271" s="461"/>
      <c r="FZG271" s="461"/>
      <c r="FZH271" s="461"/>
      <c r="FZI271" s="461"/>
      <c r="FZJ271" s="461"/>
      <c r="FZK271" s="461"/>
      <c r="FZL271" s="461"/>
      <c r="FZM271" s="461"/>
      <c r="FZN271" s="461"/>
      <c r="FZO271" s="461"/>
      <c r="FZP271" s="461"/>
      <c r="FZQ271" s="461"/>
      <c r="FZR271" s="461"/>
      <c r="FZS271" s="461"/>
      <c r="FZT271" s="461"/>
      <c r="FZU271" s="461"/>
      <c r="FZV271" s="461"/>
      <c r="FZW271" s="461"/>
      <c r="FZX271" s="461"/>
      <c r="FZY271" s="461"/>
      <c r="FZZ271" s="461"/>
      <c r="GAA271" s="461"/>
      <c r="GAB271" s="461"/>
      <c r="GAC271" s="461"/>
      <c r="GAD271" s="461"/>
      <c r="GAE271" s="461"/>
      <c r="GAF271" s="461"/>
      <c r="GAG271" s="461"/>
      <c r="GAH271" s="461"/>
      <c r="GAI271" s="461"/>
      <c r="GAJ271" s="461"/>
      <c r="GAK271" s="461"/>
      <c r="GAL271" s="461"/>
      <c r="GAM271" s="461"/>
      <c r="GAN271" s="461"/>
      <c r="GAO271" s="461"/>
      <c r="GAP271" s="461"/>
      <c r="GAQ271" s="461"/>
      <c r="GAR271" s="461"/>
      <c r="GAS271" s="461"/>
      <c r="GAT271" s="461"/>
      <c r="GAU271" s="461"/>
      <c r="GAV271" s="461"/>
      <c r="GAW271" s="461"/>
      <c r="GAX271" s="461"/>
      <c r="GAY271" s="461"/>
      <c r="GAZ271" s="461"/>
      <c r="GBA271" s="461"/>
      <c r="GBB271" s="461"/>
      <c r="GBC271" s="461"/>
      <c r="GBD271" s="461"/>
      <c r="GBE271" s="461"/>
      <c r="GBF271" s="461"/>
      <c r="GBG271" s="461"/>
      <c r="GBH271" s="461"/>
      <c r="GBI271" s="461"/>
      <c r="GBJ271" s="461"/>
      <c r="GBK271" s="461"/>
      <c r="GBL271" s="461"/>
      <c r="GBM271" s="461"/>
      <c r="GBN271" s="461"/>
      <c r="GBO271" s="461"/>
      <c r="GBP271" s="461"/>
      <c r="GBQ271" s="461"/>
      <c r="GBR271" s="461"/>
      <c r="GBS271" s="461"/>
      <c r="GBT271" s="461"/>
      <c r="GBU271" s="461"/>
      <c r="GBV271" s="461"/>
      <c r="GBW271" s="461"/>
      <c r="GBX271" s="461"/>
      <c r="GBY271" s="461"/>
      <c r="GBZ271" s="461"/>
      <c r="GCA271" s="461"/>
      <c r="GCB271" s="461"/>
      <c r="GCC271" s="461"/>
      <c r="GCD271" s="461"/>
      <c r="GCE271" s="461"/>
      <c r="GCF271" s="461"/>
      <c r="GCG271" s="461"/>
      <c r="GCH271" s="461"/>
      <c r="GCI271" s="461"/>
      <c r="GCJ271" s="461"/>
      <c r="GCK271" s="461"/>
      <c r="GCL271" s="461"/>
      <c r="GCM271" s="461"/>
      <c r="GCN271" s="461"/>
      <c r="GCO271" s="461"/>
      <c r="GCP271" s="461"/>
      <c r="GCQ271" s="461"/>
      <c r="GCR271" s="461"/>
      <c r="GCS271" s="461"/>
      <c r="GCT271" s="461"/>
      <c r="GCU271" s="461"/>
      <c r="GCV271" s="461"/>
      <c r="GCW271" s="461"/>
      <c r="GCX271" s="461"/>
      <c r="GCY271" s="461"/>
      <c r="GCZ271" s="461"/>
      <c r="GDA271" s="461"/>
      <c r="GDB271" s="461"/>
      <c r="GDC271" s="461"/>
      <c r="GDD271" s="461"/>
      <c r="GDE271" s="461"/>
      <c r="GDF271" s="461"/>
      <c r="GDG271" s="461"/>
      <c r="GDH271" s="461"/>
      <c r="GDI271" s="461"/>
      <c r="GDJ271" s="461"/>
      <c r="GDK271" s="461"/>
      <c r="GDL271" s="461"/>
      <c r="GDM271" s="461"/>
      <c r="GDN271" s="461"/>
      <c r="GDO271" s="461"/>
      <c r="GDP271" s="461"/>
      <c r="GDQ271" s="461"/>
      <c r="GDR271" s="461"/>
      <c r="GDS271" s="461"/>
      <c r="GDT271" s="461"/>
      <c r="GDU271" s="461"/>
      <c r="GDV271" s="461"/>
      <c r="GDW271" s="461"/>
      <c r="GDX271" s="461"/>
      <c r="GDY271" s="461"/>
      <c r="GDZ271" s="461"/>
      <c r="GEA271" s="461"/>
      <c r="GEB271" s="461"/>
      <c r="GEC271" s="461"/>
      <c r="GED271" s="461"/>
      <c r="GEE271" s="461"/>
      <c r="GEF271" s="461"/>
      <c r="GEG271" s="461"/>
      <c r="GEH271" s="461"/>
      <c r="GEI271" s="461"/>
      <c r="GEJ271" s="461"/>
      <c r="GEK271" s="461"/>
      <c r="GEL271" s="461"/>
      <c r="GEM271" s="461"/>
      <c r="GEN271" s="461"/>
      <c r="GEO271" s="461"/>
      <c r="GEP271" s="461"/>
      <c r="GEQ271" s="461"/>
      <c r="GER271" s="461"/>
      <c r="GES271" s="461"/>
      <c r="GET271" s="461"/>
      <c r="GEU271" s="461"/>
      <c r="GEV271" s="461"/>
      <c r="GEW271" s="461"/>
      <c r="GEX271" s="461"/>
      <c r="GEY271" s="461"/>
      <c r="GEZ271" s="461"/>
      <c r="GFA271" s="461"/>
      <c r="GFB271" s="461"/>
      <c r="GFC271" s="461"/>
      <c r="GFD271" s="461"/>
      <c r="GFE271" s="461"/>
      <c r="GFF271" s="461"/>
      <c r="GFG271" s="461"/>
      <c r="GFH271" s="461"/>
      <c r="GFI271" s="461"/>
      <c r="GFJ271" s="461"/>
      <c r="GFK271" s="461"/>
      <c r="GFL271" s="461"/>
      <c r="GFM271" s="461"/>
      <c r="GFN271" s="461"/>
      <c r="GFO271" s="461"/>
      <c r="GFP271" s="461"/>
      <c r="GFQ271" s="461"/>
      <c r="GFR271" s="461"/>
      <c r="GFS271" s="461"/>
      <c r="GFT271" s="461"/>
      <c r="GFU271" s="461"/>
      <c r="GFV271" s="461"/>
      <c r="GFW271" s="461"/>
      <c r="GFX271" s="461"/>
      <c r="GFY271" s="461"/>
      <c r="GFZ271" s="461"/>
      <c r="GGA271" s="461"/>
      <c r="GGB271" s="461"/>
      <c r="GGC271" s="461"/>
      <c r="GGD271" s="461"/>
      <c r="GGE271" s="461"/>
      <c r="GGF271" s="461"/>
      <c r="GGG271" s="461"/>
      <c r="GGH271" s="461"/>
      <c r="GGI271" s="461"/>
      <c r="GGJ271" s="461"/>
      <c r="GGK271" s="461"/>
      <c r="GGL271" s="461"/>
      <c r="GGM271" s="461"/>
      <c r="GGN271" s="461"/>
      <c r="GGO271" s="461"/>
      <c r="GGP271" s="461"/>
      <c r="GGQ271" s="461"/>
      <c r="GGR271" s="461"/>
      <c r="GGS271" s="461"/>
      <c r="GGT271" s="461"/>
      <c r="GGU271" s="461"/>
      <c r="GGV271" s="461"/>
      <c r="GGW271" s="461"/>
      <c r="GGX271" s="461"/>
      <c r="GGY271" s="461"/>
      <c r="GGZ271" s="461"/>
      <c r="GHA271" s="461"/>
      <c r="GHB271" s="461"/>
      <c r="GHC271" s="461"/>
      <c r="GHD271" s="461"/>
      <c r="GHE271" s="461"/>
      <c r="GHF271" s="461"/>
      <c r="GHG271" s="461"/>
      <c r="GHH271" s="461"/>
      <c r="GHI271" s="461"/>
      <c r="GHJ271" s="461"/>
      <c r="GHK271" s="461"/>
      <c r="GHL271" s="461"/>
      <c r="GHM271" s="461"/>
      <c r="GHN271" s="461"/>
      <c r="GHO271" s="461"/>
      <c r="GHP271" s="461"/>
      <c r="GHQ271" s="461"/>
      <c r="GHR271" s="461"/>
      <c r="GHS271" s="461"/>
      <c r="GHT271" s="461"/>
      <c r="GHU271" s="461"/>
      <c r="GHV271" s="461"/>
      <c r="GHW271" s="461"/>
      <c r="GHX271" s="461"/>
      <c r="GHY271" s="461"/>
      <c r="GHZ271" s="461"/>
      <c r="GIA271" s="461"/>
      <c r="GIB271" s="461"/>
      <c r="GIC271" s="461"/>
      <c r="GID271" s="461"/>
      <c r="GIE271" s="461"/>
      <c r="GIF271" s="461"/>
      <c r="GIG271" s="461"/>
      <c r="GIH271" s="461"/>
      <c r="GII271" s="461"/>
      <c r="GIJ271" s="461"/>
      <c r="GIK271" s="461"/>
      <c r="GIL271" s="461"/>
      <c r="GIM271" s="461"/>
      <c r="GIN271" s="461"/>
      <c r="GIO271" s="461"/>
      <c r="GIP271" s="461"/>
      <c r="GIQ271" s="461"/>
      <c r="GIR271" s="461"/>
      <c r="GIS271" s="461"/>
      <c r="GIT271" s="461"/>
      <c r="GIU271" s="461"/>
      <c r="GIV271" s="461"/>
      <c r="GIW271" s="461"/>
      <c r="GIX271" s="461"/>
      <c r="GIY271" s="461"/>
      <c r="GIZ271" s="461"/>
      <c r="GJA271" s="461"/>
      <c r="GJB271" s="461"/>
      <c r="GJC271" s="461"/>
      <c r="GJD271" s="461"/>
      <c r="GJE271" s="461"/>
      <c r="GJF271" s="461"/>
      <c r="GJG271" s="461"/>
      <c r="GJH271" s="461"/>
      <c r="GJI271" s="461"/>
      <c r="GJJ271" s="461"/>
      <c r="GJK271" s="461"/>
      <c r="GJL271" s="461"/>
      <c r="GJM271" s="461"/>
      <c r="GJN271" s="461"/>
      <c r="GJO271" s="461"/>
      <c r="GJP271" s="461"/>
      <c r="GJQ271" s="461"/>
      <c r="GJR271" s="461"/>
      <c r="GJS271" s="461"/>
      <c r="GJT271" s="461"/>
      <c r="GJU271" s="461"/>
      <c r="GJV271" s="461"/>
      <c r="GJW271" s="461"/>
      <c r="GJX271" s="461"/>
      <c r="GJY271" s="461"/>
      <c r="GJZ271" s="461"/>
      <c r="GKA271" s="461"/>
      <c r="GKB271" s="461"/>
      <c r="GKC271" s="461"/>
      <c r="GKD271" s="461"/>
      <c r="GKE271" s="461"/>
      <c r="GKF271" s="461"/>
      <c r="GKG271" s="461"/>
      <c r="GKH271" s="461"/>
      <c r="GKI271" s="461"/>
      <c r="GKJ271" s="461"/>
      <c r="GKK271" s="461"/>
      <c r="GKL271" s="461"/>
      <c r="GKM271" s="461"/>
      <c r="GKN271" s="461"/>
      <c r="GKO271" s="461"/>
      <c r="GKP271" s="461"/>
      <c r="GKQ271" s="461"/>
      <c r="GKR271" s="461"/>
      <c r="GKS271" s="461"/>
      <c r="GKT271" s="461"/>
      <c r="GKU271" s="461"/>
      <c r="GKV271" s="461"/>
      <c r="GKW271" s="461"/>
      <c r="GKX271" s="461"/>
      <c r="GKY271" s="461"/>
      <c r="GKZ271" s="461"/>
      <c r="GLA271" s="461"/>
      <c r="GLB271" s="461"/>
      <c r="GLC271" s="461"/>
      <c r="GLD271" s="461"/>
      <c r="GLE271" s="461"/>
      <c r="GLF271" s="461"/>
      <c r="GLG271" s="461"/>
      <c r="GLH271" s="461"/>
      <c r="GLI271" s="461"/>
      <c r="GLJ271" s="461"/>
      <c r="GLK271" s="461"/>
      <c r="GLL271" s="461"/>
      <c r="GLM271" s="461"/>
      <c r="GLN271" s="461"/>
      <c r="GLO271" s="461"/>
      <c r="GLP271" s="461"/>
      <c r="GLQ271" s="461"/>
      <c r="GLR271" s="461"/>
      <c r="GLS271" s="461"/>
      <c r="GLT271" s="461"/>
      <c r="GLU271" s="461"/>
      <c r="GLV271" s="461"/>
      <c r="GLW271" s="461"/>
      <c r="GLX271" s="461"/>
      <c r="GLY271" s="461"/>
      <c r="GLZ271" s="461"/>
      <c r="GMA271" s="461"/>
      <c r="GMB271" s="461"/>
      <c r="GMC271" s="461"/>
      <c r="GMD271" s="461"/>
      <c r="GME271" s="461"/>
      <c r="GMF271" s="461"/>
      <c r="GMG271" s="461"/>
      <c r="GMH271" s="461"/>
      <c r="GMI271" s="461"/>
      <c r="GMJ271" s="461"/>
      <c r="GMK271" s="461"/>
      <c r="GML271" s="461"/>
      <c r="GMM271" s="461"/>
      <c r="GMN271" s="461"/>
      <c r="GMO271" s="461"/>
      <c r="GMP271" s="461"/>
      <c r="GMQ271" s="461"/>
      <c r="GMR271" s="461"/>
      <c r="GMS271" s="461"/>
      <c r="GMT271" s="461"/>
      <c r="GMU271" s="461"/>
      <c r="GMV271" s="461"/>
      <c r="GMW271" s="461"/>
      <c r="GMX271" s="461"/>
      <c r="GMY271" s="461"/>
      <c r="GMZ271" s="461"/>
      <c r="GNA271" s="461"/>
      <c r="GNB271" s="461"/>
      <c r="GNC271" s="461"/>
      <c r="GND271" s="461"/>
      <c r="GNE271" s="461"/>
      <c r="GNF271" s="461"/>
      <c r="GNG271" s="461"/>
      <c r="GNH271" s="461"/>
      <c r="GNI271" s="461"/>
      <c r="GNJ271" s="461"/>
      <c r="GNK271" s="461"/>
      <c r="GNL271" s="461"/>
      <c r="GNM271" s="461"/>
      <c r="GNN271" s="461"/>
      <c r="GNO271" s="461"/>
      <c r="GNP271" s="461"/>
      <c r="GNQ271" s="461"/>
      <c r="GNR271" s="461"/>
      <c r="GNS271" s="461"/>
      <c r="GNT271" s="461"/>
      <c r="GNU271" s="461"/>
      <c r="GNV271" s="461"/>
      <c r="GNW271" s="461"/>
      <c r="GNX271" s="461"/>
      <c r="GNY271" s="461"/>
      <c r="GNZ271" s="461"/>
      <c r="GOA271" s="461"/>
      <c r="GOB271" s="461"/>
      <c r="GOC271" s="461"/>
      <c r="GOD271" s="461"/>
      <c r="GOE271" s="461"/>
      <c r="GOF271" s="461"/>
      <c r="GOG271" s="461"/>
      <c r="GOH271" s="461"/>
      <c r="GOI271" s="461"/>
      <c r="GOJ271" s="461"/>
      <c r="GOK271" s="461"/>
      <c r="GOL271" s="461"/>
      <c r="GOM271" s="461"/>
      <c r="GON271" s="461"/>
      <c r="GOO271" s="461"/>
      <c r="GOP271" s="461"/>
      <c r="GOQ271" s="461"/>
      <c r="GOR271" s="461"/>
      <c r="GOS271" s="461"/>
      <c r="GOT271" s="461"/>
      <c r="GOU271" s="461"/>
      <c r="GOV271" s="461"/>
      <c r="GOW271" s="461"/>
      <c r="GOX271" s="461"/>
      <c r="GOY271" s="461"/>
      <c r="GOZ271" s="461"/>
      <c r="GPA271" s="461"/>
      <c r="GPB271" s="461"/>
      <c r="GPC271" s="461"/>
      <c r="GPD271" s="461"/>
      <c r="GPE271" s="461"/>
      <c r="GPF271" s="461"/>
      <c r="GPG271" s="461"/>
      <c r="GPH271" s="461"/>
      <c r="GPI271" s="461"/>
      <c r="GPJ271" s="461"/>
      <c r="GPK271" s="461"/>
      <c r="GPL271" s="461"/>
      <c r="GPM271" s="461"/>
      <c r="GPN271" s="461"/>
      <c r="GPO271" s="461"/>
      <c r="GPP271" s="461"/>
      <c r="GPQ271" s="461"/>
      <c r="GPR271" s="461"/>
      <c r="GPS271" s="461"/>
      <c r="GPT271" s="461"/>
      <c r="GPU271" s="461"/>
      <c r="GPV271" s="461"/>
      <c r="GPW271" s="461"/>
      <c r="GPX271" s="461"/>
      <c r="GPY271" s="461"/>
      <c r="GPZ271" s="461"/>
      <c r="GQA271" s="461"/>
      <c r="GQB271" s="461"/>
      <c r="GQC271" s="461"/>
      <c r="GQD271" s="461"/>
      <c r="GQE271" s="461"/>
      <c r="GQF271" s="461"/>
      <c r="GQG271" s="461"/>
      <c r="GQH271" s="461"/>
      <c r="GQI271" s="461"/>
      <c r="GQJ271" s="461"/>
      <c r="GQK271" s="461"/>
      <c r="GQL271" s="461"/>
      <c r="GQM271" s="461"/>
      <c r="GQN271" s="461"/>
      <c r="GQO271" s="461"/>
      <c r="GQP271" s="461"/>
      <c r="GQQ271" s="461"/>
      <c r="GQR271" s="461"/>
      <c r="GQS271" s="461"/>
      <c r="GQT271" s="461"/>
      <c r="GQU271" s="461"/>
      <c r="GQV271" s="461"/>
      <c r="GQW271" s="461"/>
      <c r="GQX271" s="461"/>
      <c r="GQY271" s="461"/>
      <c r="GQZ271" s="461"/>
      <c r="GRA271" s="461"/>
      <c r="GRB271" s="461"/>
      <c r="GRC271" s="461"/>
      <c r="GRD271" s="461"/>
      <c r="GRE271" s="461"/>
      <c r="GRF271" s="461"/>
      <c r="GRG271" s="461"/>
      <c r="GRH271" s="461"/>
      <c r="GRI271" s="461"/>
      <c r="GRJ271" s="461"/>
      <c r="GRK271" s="461"/>
      <c r="GRL271" s="461"/>
      <c r="GRM271" s="461"/>
      <c r="GRN271" s="461"/>
      <c r="GRO271" s="461"/>
      <c r="GRP271" s="461"/>
      <c r="GRQ271" s="461"/>
      <c r="GRR271" s="461"/>
      <c r="GRS271" s="461"/>
      <c r="GRT271" s="461"/>
      <c r="GRU271" s="461"/>
      <c r="GRV271" s="461"/>
      <c r="GRW271" s="461"/>
      <c r="GRX271" s="461"/>
      <c r="GRY271" s="461"/>
      <c r="GRZ271" s="461"/>
      <c r="GSA271" s="461"/>
      <c r="GSB271" s="461"/>
      <c r="GSC271" s="461"/>
      <c r="GSD271" s="461"/>
      <c r="GSE271" s="461"/>
      <c r="GSF271" s="461"/>
      <c r="GSG271" s="461"/>
      <c r="GSH271" s="461"/>
      <c r="GSI271" s="461"/>
      <c r="GSJ271" s="461"/>
      <c r="GSK271" s="461"/>
      <c r="GSL271" s="461"/>
      <c r="GSM271" s="461"/>
      <c r="GSN271" s="461"/>
      <c r="GSO271" s="461"/>
      <c r="GSP271" s="461"/>
      <c r="GSQ271" s="461"/>
      <c r="GSR271" s="461"/>
      <c r="GSS271" s="461"/>
      <c r="GST271" s="461"/>
      <c r="GSU271" s="461"/>
      <c r="GSV271" s="461"/>
      <c r="GSW271" s="461"/>
      <c r="GSX271" s="461"/>
      <c r="GSY271" s="461"/>
      <c r="GSZ271" s="461"/>
      <c r="GTA271" s="461"/>
      <c r="GTB271" s="461"/>
      <c r="GTC271" s="461"/>
      <c r="GTD271" s="461"/>
      <c r="GTE271" s="461"/>
      <c r="GTF271" s="461"/>
      <c r="GTG271" s="461"/>
      <c r="GTH271" s="461"/>
      <c r="GTI271" s="461"/>
      <c r="GTJ271" s="461"/>
      <c r="GTK271" s="461"/>
      <c r="GTL271" s="461"/>
      <c r="GTM271" s="461"/>
      <c r="GTN271" s="461"/>
      <c r="GTO271" s="461"/>
      <c r="GTP271" s="461"/>
      <c r="GTQ271" s="461"/>
      <c r="GTR271" s="461"/>
      <c r="GTS271" s="461"/>
      <c r="GTT271" s="461"/>
      <c r="GTU271" s="461"/>
      <c r="GTV271" s="461"/>
      <c r="GTW271" s="461"/>
      <c r="GTX271" s="461"/>
      <c r="GTY271" s="461"/>
      <c r="GTZ271" s="461"/>
      <c r="GUA271" s="461"/>
      <c r="GUB271" s="461"/>
      <c r="GUC271" s="461"/>
      <c r="GUD271" s="461"/>
      <c r="GUE271" s="461"/>
      <c r="GUF271" s="461"/>
      <c r="GUG271" s="461"/>
      <c r="GUH271" s="461"/>
      <c r="GUI271" s="461"/>
      <c r="GUJ271" s="461"/>
      <c r="GUK271" s="461"/>
      <c r="GUL271" s="461"/>
      <c r="GUM271" s="461"/>
      <c r="GUN271" s="461"/>
      <c r="GUO271" s="461"/>
      <c r="GUP271" s="461"/>
      <c r="GUQ271" s="461"/>
      <c r="GUR271" s="461"/>
      <c r="GUS271" s="461"/>
      <c r="GUT271" s="461"/>
      <c r="GUU271" s="461"/>
      <c r="GUV271" s="461"/>
      <c r="GUW271" s="461"/>
      <c r="GUX271" s="461"/>
      <c r="GUY271" s="461"/>
      <c r="GUZ271" s="461"/>
      <c r="GVA271" s="461"/>
      <c r="GVB271" s="461"/>
      <c r="GVC271" s="461"/>
      <c r="GVD271" s="461"/>
      <c r="GVE271" s="461"/>
      <c r="GVF271" s="461"/>
      <c r="GVG271" s="461"/>
      <c r="GVH271" s="461"/>
      <c r="GVI271" s="461"/>
      <c r="GVJ271" s="461"/>
      <c r="GVK271" s="461"/>
      <c r="GVL271" s="461"/>
      <c r="GVM271" s="461"/>
      <c r="GVN271" s="461"/>
      <c r="GVO271" s="461"/>
      <c r="GVP271" s="461"/>
      <c r="GVQ271" s="461"/>
      <c r="GVR271" s="461"/>
      <c r="GVS271" s="461"/>
      <c r="GVT271" s="461"/>
      <c r="GVU271" s="461"/>
      <c r="GVV271" s="461"/>
      <c r="GVW271" s="461"/>
      <c r="GVX271" s="461"/>
      <c r="GVY271" s="461"/>
      <c r="GVZ271" s="461"/>
      <c r="GWA271" s="461"/>
      <c r="GWB271" s="461"/>
      <c r="GWC271" s="461"/>
      <c r="GWD271" s="461"/>
      <c r="GWE271" s="461"/>
      <c r="GWF271" s="461"/>
      <c r="GWG271" s="461"/>
      <c r="GWH271" s="461"/>
      <c r="GWI271" s="461"/>
      <c r="GWJ271" s="461"/>
      <c r="GWK271" s="461"/>
      <c r="GWL271" s="461"/>
      <c r="GWM271" s="461"/>
      <c r="GWN271" s="461"/>
      <c r="GWO271" s="461"/>
      <c r="GWP271" s="461"/>
      <c r="GWQ271" s="461"/>
      <c r="GWR271" s="461"/>
      <c r="GWS271" s="461"/>
      <c r="GWT271" s="461"/>
      <c r="GWU271" s="461"/>
      <c r="GWV271" s="461"/>
      <c r="GWW271" s="461"/>
      <c r="GWX271" s="461"/>
      <c r="GWY271" s="461"/>
      <c r="GWZ271" s="461"/>
      <c r="GXA271" s="461"/>
      <c r="GXB271" s="461"/>
      <c r="GXC271" s="461"/>
      <c r="GXD271" s="461"/>
      <c r="GXE271" s="461"/>
      <c r="GXF271" s="461"/>
      <c r="GXG271" s="461"/>
      <c r="GXH271" s="461"/>
      <c r="GXI271" s="461"/>
      <c r="GXJ271" s="461"/>
      <c r="GXK271" s="461"/>
      <c r="GXL271" s="461"/>
      <c r="GXM271" s="461"/>
      <c r="GXN271" s="461"/>
      <c r="GXO271" s="461"/>
      <c r="GXP271" s="461"/>
      <c r="GXQ271" s="461"/>
      <c r="GXR271" s="461"/>
      <c r="GXS271" s="461"/>
      <c r="GXT271" s="461"/>
      <c r="GXU271" s="461"/>
      <c r="GXV271" s="461"/>
      <c r="GXW271" s="461"/>
      <c r="GXX271" s="461"/>
      <c r="GXY271" s="461"/>
      <c r="GXZ271" s="461"/>
      <c r="GYA271" s="461"/>
      <c r="GYB271" s="461"/>
      <c r="GYC271" s="461"/>
      <c r="GYD271" s="461"/>
      <c r="GYE271" s="461"/>
      <c r="GYF271" s="461"/>
      <c r="GYG271" s="461"/>
      <c r="GYH271" s="461"/>
      <c r="GYI271" s="461"/>
      <c r="GYJ271" s="461"/>
      <c r="GYK271" s="461"/>
      <c r="GYL271" s="461"/>
      <c r="GYM271" s="461"/>
      <c r="GYN271" s="461"/>
      <c r="GYO271" s="461"/>
      <c r="GYP271" s="461"/>
      <c r="GYQ271" s="461"/>
      <c r="GYR271" s="461"/>
      <c r="GYS271" s="461"/>
      <c r="GYT271" s="461"/>
      <c r="GYU271" s="461"/>
      <c r="GYV271" s="461"/>
      <c r="GYW271" s="461"/>
      <c r="GYX271" s="461"/>
      <c r="GYY271" s="461"/>
      <c r="GYZ271" s="461"/>
      <c r="GZA271" s="461"/>
      <c r="GZB271" s="461"/>
      <c r="GZC271" s="461"/>
      <c r="GZD271" s="461"/>
      <c r="GZE271" s="461"/>
      <c r="GZF271" s="461"/>
      <c r="GZG271" s="461"/>
      <c r="GZH271" s="461"/>
      <c r="GZI271" s="461"/>
      <c r="GZJ271" s="461"/>
      <c r="GZK271" s="461"/>
      <c r="GZL271" s="461"/>
      <c r="GZM271" s="461"/>
      <c r="GZN271" s="461"/>
      <c r="GZO271" s="461"/>
      <c r="GZP271" s="461"/>
      <c r="GZQ271" s="461"/>
      <c r="GZR271" s="461"/>
      <c r="GZS271" s="461"/>
      <c r="GZT271" s="461"/>
      <c r="GZU271" s="461"/>
      <c r="GZV271" s="461"/>
      <c r="GZW271" s="461"/>
      <c r="GZX271" s="461"/>
      <c r="GZY271" s="461"/>
      <c r="GZZ271" s="461"/>
      <c r="HAA271" s="461"/>
      <c r="HAB271" s="461"/>
      <c r="HAC271" s="461"/>
      <c r="HAD271" s="461"/>
      <c r="HAE271" s="461"/>
      <c r="HAF271" s="461"/>
      <c r="HAG271" s="461"/>
      <c r="HAH271" s="461"/>
      <c r="HAI271" s="461"/>
      <c r="HAJ271" s="461"/>
      <c r="HAK271" s="461"/>
      <c r="HAL271" s="461"/>
      <c r="HAM271" s="461"/>
      <c r="HAN271" s="461"/>
      <c r="HAO271" s="461"/>
      <c r="HAP271" s="461"/>
      <c r="HAQ271" s="461"/>
      <c r="HAR271" s="461"/>
      <c r="HAS271" s="461"/>
      <c r="HAT271" s="461"/>
      <c r="HAU271" s="461"/>
      <c r="HAV271" s="461"/>
      <c r="HAW271" s="461"/>
      <c r="HAX271" s="461"/>
      <c r="HAY271" s="461"/>
      <c r="HAZ271" s="461"/>
      <c r="HBA271" s="461"/>
      <c r="HBB271" s="461"/>
      <c r="HBC271" s="461"/>
      <c r="HBD271" s="461"/>
      <c r="HBE271" s="461"/>
      <c r="HBF271" s="461"/>
      <c r="HBG271" s="461"/>
      <c r="HBH271" s="461"/>
      <c r="HBI271" s="461"/>
      <c r="HBJ271" s="461"/>
      <c r="HBK271" s="461"/>
      <c r="HBL271" s="461"/>
      <c r="HBM271" s="461"/>
      <c r="HBN271" s="461"/>
      <c r="HBO271" s="461"/>
      <c r="HBP271" s="461"/>
      <c r="HBQ271" s="461"/>
      <c r="HBR271" s="461"/>
      <c r="HBS271" s="461"/>
      <c r="HBT271" s="461"/>
      <c r="HBU271" s="461"/>
      <c r="HBV271" s="461"/>
      <c r="HBW271" s="461"/>
      <c r="HBX271" s="461"/>
      <c r="HBY271" s="461"/>
      <c r="HBZ271" s="461"/>
      <c r="HCA271" s="461"/>
      <c r="HCB271" s="461"/>
      <c r="HCC271" s="461"/>
      <c r="HCD271" s="461"/>
      <c r="HCE271" s="461"/>
      <c r="HCF271" s="461"/>
      <c r="HCG271" s="461"/>
      <c r="HCH271" s="461"/>
      <c r="HCI271" s="461"/>
      <c r="HCJ271" s="461"/>
      <c r="HCK271" s="461"/>
      <c r="HCL271" s="461"/>
      <c r="HCM271" s="461"/>
      <c r="HCN271" s="461"/>
      <c r="HCO271" s="461"/>
      <c r="HCP271" s="461"/>
      <c r="HCQ271" s="461"/>
      <c r="HCR271" s="461"/>
      <c r="HCS271" s="461"/>
      <c r="HCT271" s="461"/>
      <c r="HCU271" s="461"/>
      <c r="HCV271" s="461"/>
      <c r="HCW271" s="461"/>
      <c r="HCX271" s="461"/>
      <c r="HCY271" s="461"/>
      <c r="HCZ271" s="461"/>
      <c r="HDA271" s="461"/>
      <c r="HDB271" s="461"/>
      <c r="HDC271" s="461"/>
      <c r="HDD271" s="461"/>
      <c r="HDE271" s="461"/>
      <c r="HDF271" s="461"/>
      <c r="HDG271" s="461"/>
      <c r="HDH271" s="461"/>
      <c r="HDI271" s="461"/>
      <c r="HDJ271" s="461"/>
      <c r="HDK271" s="461"/>
      <c r="HDL271" s="461"/>
      <c r="HDM271" s="461"/>
      <c r="HDN271" s="461"/>
      <c r="HDO271" s="461"/>
      <c r="HDP271" s="461"/>
      <c r="HDQ271" s="461"/>
      <c r="HDR271" s="461"/>
      <c r="HDS271" s="461"/>
      <c r="HDT271" s="461"/>
      <c r="HDU271" s="461"/>
      <c r="HDV271" s="461"/>
      <c r="HDW271" s="461"/>
      <c r="HDX271" s="461"/>
      <c r="HDY271" s="461"/>
      <c r="HDZ271" s="461"/>
      <c r="HEA271" s="461"/>
      <c r="HEB271" s="461"/>
      <c r="HEC271" s="461"/>
      <c r="HED271" s="461"/>
      <c r="HEE271" s="461"/>
      <c r="HEF271" s="461"/>
      <c r="HEG271" s="461"/>
      <c r="HEH271" s="461"/>
      <c r="HEI271" s="461"/>
      <c r="HEJ271" s="461"/>
      <c r="HEK271" s="461"/>
      <c r="HEL271" s="461"/>
      <c r="HEM271" s="461"/>
      <c r="HEN271" s="461"/>
      <c r="HEO271" s="461"/>
      <c r="HEP271" s="461"/>
      <c r="HEQ271" s="461"/>
      <c r="HER271" s="461"/>
      <c r="HES271" s="461"/>
      <c r="HET271" s="461"/>
      <c r="HEU271" s="461"/>
      <c r="HEV271" s="461"/>
      <c r="HEW271" s="461"/>
      <c r="HEX271" s="461"/>
      <c r="HEY271" s="461"/>
      <c r="HEZ271" s="461"/>
      <c r="HFA271" s="461"/>
      <c r="HFB271" s="461"/>
      <c r="HFC271" s="461"/>
      <c r="HFD271" s="461"/>
      <c r="HFE271" s="461"/>
      <c r="HFF271" s="461"/>
      <c r="HFG271" s="461"/>
      <c r="HFH271" s="461"/>
      <c r="HFI271" s="461"/>
      <c r="HFJ271" s="461"/>
      <c r="HFK271" s="461"/>
      <c r="HFL271" s="461"/>
      <c r="HFM271" s="461"/>
      <c r="HFN271" s="461"/>
      <c r="HFO271" s="461"/>
      <c r="HFP271" s="461"/>
      <c r="HFQ271" s="461"/>
      <c r="HFR271" s="461"/>
      <c r="HFS271" s="461"/>
      <c r="HFT271" s="461"/>
      <c r="HFU271" s="461"/>
      <c r="HFV271" s="461"/>
      <c r="HFW271" s="461"/>
      <c r="HFX271" s="461"/>
      <c r="HFY271" s="461"/>
      <c r="HFZ271" s="461"/>
      <c r="HGA271" s="461"/>
      <c r="HGB271" s="461"/>
      <c r="HGC271" s="461"/>
      <c r="HGD271" s="461"/>
      <c r="HGE271" s="461"/>
      <c r="HGF271" s="461"/>
      <c r="HGG271" s="461"/>
      <c r="HGH271" s="461"/>
      <c r="HGI271" s="461"/>
      <c r="HGJ271" s="461"/>
      <c r="HGK271" s="461"/>
      <c r="HGL271" s="461"/>
      <c r="HGM271" s="461"/>
      <c r="HGN271" s="461"/>
      <c r="HGO271" s="461"/>
      <c r="HGP271" s="461"/>
      <c r="HGQ271" s="461"/>
      <c r="HGR271" s="461"/>
      <c r="HGS271" s="461"/>
      <c r="HGT271" s="461"/>
      <c r="HGU271" s="461"/>
      <c r="HGV271" s="461"/>
      <c r="HGW271" s="461"/>
      <c r="HGX271" s="461"/>
      <c r="HGY271" s="461"/>
      <c r="HGZ271" s="461"/>
      <c r="HHA271" s="461"/>
      <c r="HHB271" s="461"/>
      <c r="HHC271" s="461"/>
      <c r="HHD271" s="461"/>
      <c r="HHE271" s="461"/>
      <c r="HHF271" s="461"/>
      <c r="HHG271" s="461"/>
      <c r="HHH271" s="461"/>
      <c r="HHI271" s="461"/>
      <c r="HHJ271" s="461"/>
      <c r="HHK271" s="461"/>
      <c r="HHL271" s="461"/>
      <c r="HHM271" s="461"/>
      <c r="HHN271" s="461"/>
      <c r="HHO271" s="461"/>
      <c r="HHP271" s="461"/>
      <c r="HHQ271" s="461"/>
      <c r="HHR271" s="461"/>
      <c r="HHS271" s="461"/>
      <c r="HHT271" s="461"/>
      <c r="HHU271" s="461"/>
      <c r="HHV271" s="461"/>
      <c r="HHW271" s="461"/>
      <c r="HHX271" s="461"/>
      <c r="HHY271" s="461"/>
      <c r="HHZ271" s="461"/>
      <c r="HIA271" s="461"/>
      <c r="HIB271" s="461"/>
      <c r="HIC271" s="461"/>
      <c r="HID271" s="461"/>
      <c r="HIE271" s="461"/>
      <c r="HIF271" s="461"/>
      <c r="HIG271" s="461"/>
      <c r="HIH271" s="461"/>
      <c r="HII271" s="461"/>
      <c r="HIJ271" s="461"/>
      <c r="HIK271" s="461"/>
      <c r="HIL271" s="461"/>
      <c r="HIM271" s="461"/>
      <c r="HIN271" s="461"/>
      <c r="HIO271" s="461"/>
      <c r="HIP271" s="461"/>
      <c r="HIQ271" s="461"/>
      <c r="HIR271" s="461"/>
      <c r="HIS271" s="461"/>
      <c r="HIT271" s="461"/>
      <c r="HIU271" s="461"/>
      <c r="HIV271" s="461"/>
      <c r="HIW271" s="461"/>
      <c r="HIX271" s="461"/>
      <c r="HIY271" s="461"/>
      <c r="HIZ271" s="461"/>
      <c r="HJA271" s="461"/>
      <c r="HJB271" s="461"/>
      <c r="HJC271" s="461"/>
      <c r="HJD271" s="461"/>
      <c r="HJE271" s="461"/>
      <c r="HJF271" s="461"/>
      <c r="HJG271" s="461"/>
      <c r="HJH271" s="461"/>
      <c r="HJI271" s="461"/>
      <c r="HJJ271" s="461"/>
      <c r="HJK271" s="461"/>
      <c r="HJL271" s="461"/>
      <c r="HJM271" s="461"/>
      <c r="HJN271" s="461"/>
      <c r="HJO271" s="461"/>
      <c r="HJP271" s="461"/>
      <c r="HJQ271" s="461"/>
      <c r="HJR271" s="461"/>
      <c r="HJS271" s="461"/>
      <c r="HJT271" s="461"/>
      <c r="HJU271" s="461"/>
      <c r="HJV271" s="461"/>
      <c r="HJW271" s="461"/>
      <c r="HJX271" s="461"/>
      <c r="HJY271" s="461"/>
      <c r="HJZ271" s="461"/>
      <c r="HKA271" s="461"/>
      <c r="HKB271" s="461"/>
      <c r="HKC271" s="461"/>
      <c r="HKD271" s="461"/>
      <c r="HKE271" s="461"/>
      <c r="HKF271" s="461"/>
      <c r="HKG271" s="461"/>
      <c r="HKH271" s="461"/>
      <c r="HKI271" s="461"/>
      <c r="HKJ271" s="461"/>
      <c r="HKK271" s="461"/>
      <c r="HKL271" s="461"/>
      <c r="HKM271" s="461"/>
      <c r="HKN271" s="461"/>
      <c r="HKO271" s="461"/>
      <c r="HKP271" s="461"/>
      <c r="HKQ271" s="461"/>
      <c r="HKR271" s="461"/>
      <c r="HKS271" s="461"/>
      <c r="HKT271" s="461"/>
      <c r="HKU271" s="461"/>
      <c r="HKV271" s="461"/>
      <c r="HKW271" s="461"/>
      <c r="HKX271" s="461"/>
      <c r="HKY271" s="461"/>
      <c r="HKZ271" s="461"/>
      <c r="HLA271" s="461"/>
      <c r="HLB271" s="461"/>
      <c r="HLC271" s="461"/>
      <c r="HLD271" s="461"/>
      <c r="HLE271" s="461"/>
      <c r="HLF271" s="461"/>
      <c r="HLG271" s="461"/>
      <c r="HLH271" s="461"/>
      <c r="HLI271" s="461"/>
      <c r="HLJ271" s="461"/>
      <c r="HLK271" s="461"/>
      <c r="HLL271" s="461"/>
      <c r="HLM271" s="461"/>
      <c r="HLN271" s="461"/>
      <c r="HLO271" s="461"/>
      <c r="HLP271" s="461"/>
      <c r="HLQ271" s="461"/>
      <c r="HLR271" s="461"/>
      <c r="HLS271" s="461"/>
      <c r="HLT271" s="461"/>
      <c r="HLU271" s="461"/>
      <c r="HLV271" s="461"/>
      <c r="HLW271" s="461"/>
      <c r="HLX271" s="461"/>
      <c r="HLY271" s="461"/>
      <c r="HLZ271" s="461"/>
      <c r="HMA271" s="461"/>
      <c r="HMB271" s="461"/>
      <c r="HMC271" s="461"/>
      <c r="HMD271" s="461"/>
      <c r="HME271" s="461"/>
      <c r="HMF271" s="461"/>
      <c r="HMG271" s="461"/>
      <c r="HMH271" s="461"/>
      <c r="HMI271" s="461"/>
      <c r="HMJ271" s="461"/>
      <c r="HMK271" s="461"/>
      <c r="HML271" s="461"/>
      <c r="HMM271" s="461"/>
      <c r="HMN271" s="461"/>
      <c r="HMO271" s="461"/>
      <c r="HMP271" s="461"/>
      <c r="HMQ271" s="461"/>
      <c r="HMR271" s="461"/>
      <c r="HMS271" s="461"/>
      <c r="HMT271" s="461"/>
      <c r="HMU271" s="461"/>
      <c r="HMV271" s="461"/>
      <c r="HMW271" s="461"/>
      <c r="HMX271" s="461"/>
      <c r="HMY271" s="461"/>
      <c r="HMZ271" s="461"/>
      <c r="HNA271" s="461"/>
      <c r="HNB271" s="461"/>
      <c r="HNC271" s="461"/>
      <c r="HND271" s="461"/>
      <c r="HNE271" s="461"/>
      <c r="HNF271" s="461"/>
      <c r="HNG271" s="461"/>
      <c r="HNH271" s="461"/>
      <c r="HNI271" s="461"/>
      <c r="HNJ271" s="461"/>
      <c r="HNK271" s="461"/>
      <c r="HNL271" s="461"/>
      <c r="HNM271" s="461"/>
      <c r="HNN271" s="461"/>
      <c r="HNO271" s="461"/>
      <c r="HNP271" s="461"/>
      <c r="HNQ271" s="461"/>
      <c r="HNR271" s="461"/>
      <c r="HNS271" s="461"/>
      <c r="HNT271" s="461"/>
      <c r="HNU271" s="461"/>
      <c r="HNV271" s="461"/>
      <c r="HNW271" s="461"/>
      <c r="HNX271" s="461"/>
      <c r="HNY271" s="461"/>
      <c r="HNZ271" s="461"/>
      <c r="HOA271" s="461"/>
      <c r="HOB271" s="461"/>
      <c r="HOC271" s="461"/>
      <c r="HOD271" s="461"/>
      <c r="HOE271" s="461"/>
      <c r="HOF271" s="461"/>
      <c r="HOG271" s="461"/>
      <c r="HOH271" s="461"/>
      <c r="HOI271" s="461"/>
      <c r="HOJ271" s="461"/>
      <c r="HOK271" s="461"/>
      <c r="HOL271" s="461"/>
      <c r="HOM271" s="461"/>
      <c r="HON271" s="461"/>
      <c r="HOO271" s="461"/>
      <c r="HOP271" s="461"/>
      <c r="HOQ271" s="461"/>
      <c r="HOR271" s="461"/>
      <c r="HOS271" s="461"/>
      <c r="HOT271" s="461"/>
      <c r="HOU271" s="461"/>
      <c r="HOV271" s="461"/>
      <c r="HOW271" s="461"/>
      <c r="HOX271" s="461"/>
      <c r="HOY271" s="461"/>
      <c r="HOZ271" s="461"/>
      <c r="HPA271" s="461"/>
      <c r="HPB271" s="461"/>
      <c r="HPC271" s="461"/>
      <c r="HPD271" s="461"/>
      <c r="HPE271" s="461"/>
      <c r="HPF271" s="461"/>
      <c r="HPG271" s="461"/>
      <c r="HPH271" s="461"/>
      <c r="HPI271" s="461"/>
      <c r="HPJ271" s="461"/>
      <c r="HPK271" s="461"/>
      <c r="HPL271" s="461"/>
      <c r="HPM271" s="461"/>
      <c r="HPN271" s="461"/>
      <c r="HPO271" s="461"/>
      <c r="HPP271" s="461"/>
      <c r="HPQ271" s="461"/>
      <c r="HPR271" s="461"/>
      <c r="HPS271" s="461"/>
      <c r="HPT271" s="461"/>
      <c r="HPU271" s="461"/>
      <c r="HPV271" s="461"/>
      <c r="HPW271" s="461"/>
      <c r="HPX271" s="461"/>
      <c r="HPY271" s="461"/>
      <c r="HPZ271" s="461"/>
      <c r="HQA271" s="461"/>
      <c r="HQB271" s="461"/>
      <c r="HQC271" s="461"/>
      <c r="HQD271" s="461"/>
      <c r="HQE271" s="461"/>
      <c r="HQF271" s="461"/>
      <c r="HQG271" s="461"/>
      <c r="HQH271" s="461"/>
      <c r="HQI271" s="461"/>
      <c r="HQJ271" s="461"/>
      <c r="HQK271" s="461"/>
      <c r="HQL271" s="461"/>
      <c r="HQM271" s="461"/>
      <c r="HQN271" s="461"/>
      <c r="HQO271" s="461"/>
      <c r="HQP271" s="461"/>
      <c r="HQQ271" s="461"/>
      <c r="HQR271" s="461"/>
      <c r="HQS271" s="461"/>
      <c r="HQT271" s="461"/>
      <c r="HQU271" s="461"/>
      <c r="HQV271" s="461"/>
      <c r="HQW271" s="461"/>
      <c r="HQX271" s="461"/>
      <c r="HQY271" s="461"/>
      <c r="HQZ271" s="461"/>
      <c r="HRA271" s="461"/>
      <c r="HRB271" s="461"/>
      <c r="HRC271" s="461"/>
      <c r="HRD271" s="461"/>
      <c r="HRE271" s="461"/>
      <c r="HRF271" s="461"/>
      <c r="HRG271" s="461"/>
      <c r="HRH271" s="461"/>
      <c r="HRI271" s="461"/>
      <c r="HRJ271" s="461"/>
      <c r="HRK271" s="461"/>
      <c r="HRL271" s="461"/>
      <c r="HRM271" s="461"/>
      <c r="HRN271" s="461"/>
      <c r="HRO271" s="461"/>
      <c r="HRP271" s="461"/>
      <c r="HRQ271" s="461"/>
      <c r="HRR271" s="461"/>
      <c r="HRS271" s="461"/>
      <c r="HRT271" s="461"/>
      <c r="HRU271" s="461"/>
      <c r="HRV271" s="461"/>
      <c r="HRW271" s="461"/>
      <c r="HRX271" s="461"/>
      <c r="HRY271" s="461"/>
      <c r="HRZ271" s="461"/>
      <c r="HSA271" s="461"/>
      <c r="HSB271" s="461"/>
      <c r="HSC271" s="461"/>
      <c r="HSD271" s="461"/>
      <c r="HSE271" s="461"/>
      <c r="HSF271" s="461"/>
      <c r="HSG271" s="461"/>
      <c r="HSH271" s="461"/>
      <c r="HSI271" s="461"/>
      <c r="HSJ271" s="461"/>
      <c r="HSK271" s="461"/>
      <c r="HSL271" s="461"/>
      <c r="HSM271" s="461"/>
      <c r="HSN271" s="461"/>
      <c r="HSO271" s="461"/>
      <c r="HSP271" s="461"/>
      <c r="HSQ271" s="461"/>
      <c r="HSR271" s="461"/>
      <c r="HSS271" s="461"/>
      <c r="HST271" s="461"/>
      <c r="HSU271" s="461"/>
      <c r="HSV271" s="461"/>
      <c r="HSW271" s="461"/>
      <c r="HSX271" s="461"/>
      <c r="HSY271" s="461"/>
      <c r="HSZ271" s="461"/>
      <c r="HTA271" s="461"/>
      <c r="HTB271" s="461"/>
      <c r="HTC271" s="461"/>
      <c r="HTD271" s="461"/>
      <c r="HTE271" s="461"/>
      <c r="HTF271" s="461"/>
      <c r="HTG271" s="461"/>
      <c r="HTH271" s="461"/>
      <c r="HTI271" s="461"/>
      <c r="HTJ271" s="461"/>
      <c r="HTK271" s="461"/>
      <c r="HTL271" s="461"/>
      <c r="HTM271" s="461"/>
      <c r="HTN271" s="461"/>
      <c r="HTO271" s="461"/>
      <c r="HTP271" s="461"/>
      <c r="HTQ271" s="461"/>
      <c r="HTR271" s="461"/>
      <c r="HTS271" s="461"/>
      <c r="HTT271" s="461"/>
      <c r="HTU271" s="461"/>
      <c r="HTV271" s="461"/>
      <c r="HTW271" s="461"/>
      <c r="HTX271" s="461"/>
      <c r="HTY271" s="461"/>
      <c r="HTZ271" s="461"/>
      <c r="HUA271" s="461"/>
      <c r="HUB271" s="461"/>
      <c r="HUC271" s="461"/>
      <c r="HUD271" s="461"/>
      <c r="HUE271" s="461"/>
      <c r="HUF271" s="461"/>
      <c r="HUG271" s="461"/>
      <c r="HUH271" s="461"/>
      <c r="HUI271" s="461"/>
      <c r="HUJ271" s="461"/>
      <c r="HUK271" s="461"/>
      <c r="HUL271" s="461"/>
      <c r="HUM271" s="461"/>
      <c r="HUN271" s="461"/>
      <c r="HUO271" s="461"/>
      <c r="HUP271" s="461"/>
      <c r="HUQ271" s="461"/>
      <c r="HUR271" s="461"/>
      <c r="HUS271" s="461"/>
      <c r="HUT271" s="461"/>
      <c r="HUU271" s="461"/>
      <c r="HUV271" s="461"/>
      <c r="HUW271" s="461"/>
      <c r="HUX271" s="461"/>
      <c r="HUY271" s="461"/>
      <c r="HUZ271" s="461"/>
      <c r="HVA271" s="461"/>
      <c r="HVB271" s="461"/>
      <c r="HVC271" s="461"/>
      <c r="HVD271" s="461"/>
      <c r="HVE271" s="461"/>
      <c r="HVF271" s="461"/>
      <c r="HVG271" s="461"/>
      <c r="HVH271" s="461"/>
      <c r="HVI271" s="461"/>
      <c r="HVJ271" s="461"/>
      <c r="HVK271" s="461"/>
      <c r="HVL271" s="461"/>
      <c r="HVM271" s="461"/>
      <c r="HVN271" s="461"/>
      <c r="HVO271" s="461"/>
      <c r="HVP271" s="461"/>
      <c r="HVQ271" s="461"/>
      <c r="HVR271" s="461"/>
      <c r="HVS271" s="461"/>
      <c r="HVT271" s="461"/>
      <c r="HVU271" s="461"/>
      <c r="HVV271" s="461"/>
      <c r="HVW271" s="461"/>
      <c r="HVX271" s="461"/>
      <c r="HVY271" s="461"/>
      <c r="HVZ271" s="461"/>
      <c r="HWA271" s="461"/>
      <c r="HWB271" s="461"/>
      <c r="HWC271" s="461"/>
      <c r="HWD271" s="461"/>
      <c r="HWE271" s="461"/>
      <c r="HWF271" s="461"/>
      <c r="HWG271" s="461"/>
      <c r="HWH271" s="461"/>
      <c r="HWI271" s="461"/>
      <c r="HWJ271" s="461"/>
      <c r="HWK271" s="461"/>
      <c r="HWL271" s="461"/>
      <c r="HWM271" s="461"/>
      <c r="HWN271" s="461"/>
      <c r="HWO271" s="461"/>
      <c r="HWP271" s="461"/>
      <c r="HWQ271" s="461"/>
      <c r="HWR271" s="461"/>
      <c r="HWS271" s="461"/>
      <c r="HWT271" s="461"/>
      <c r="HWU271" s="461"/>
      <c r="HWV271" s="461"/>
      <c r="HWW271" s="461"/>
      <c r="HWX271" s="461"/>
      <c r="HWY271" s="461"/>
      <c r="HWZ271" s="461"/>
      <c r="HXA271" s="461"/>
      <c r="HXB271" s="461"/>
      <c r="HXC271" s="461"/>
      <c r="HXD271" s="461"/>
      <c r="HXE271" s="461"/>
      <c r="HXF271" s="461"/>
      <c r="HXG271" s="461"/>
      <c r="HXH271" s="461"/>
      <c r="HXI271" s="461"/>
      <c r="HXJ271" s="461"/>
      <c r="HXK271" s="461"/>
      <c r="HXL271" s="461"/>
      <c r="HXM271" s="461"/>
      <c r="HXN271" s="461"/>
      <c r="HXO271" s="461"/>
      <c r="HXP271" s="461"/>
      <c r="HXQ271" s="461"/>
      <c r="HXR271" s="461"/>
      <c r="HXS271" s="461"/>
      <c r="HXT271" s="461"/>
      <c r="HXU271" s="461"/>
      <c r="HXV271" s="461"/>
      <c r="HXW271" s="461"/>
      <c r="HXX271" s="461"/>
      <c r="HXY271" s="461"/>
      <c r="HXZ271" s="461"/>
      <c r="HYA271" s="461"/>
      <c r="HYB271" s="461"/>
      <c r="HYC271" s="461"/>
      <c r="HYD271" s="461"/>
      <c r="HYE271" s="461"/>
      <c r="HYF271" s="461"/>
      <c r="HYG271" s="461"/>
      <c r="HYH271" s="461"/>
      <c r="HYI271" s="461"/>
      <c r="HYJ271" s="461"/>
      <c r="HYK271" s="461"/>
      <c r="HYL271" s="461"/>
      <c r="HYM271" s="461"/>
      <c r="HYN271" s="461"/>
      <c r="HYO271" s="461"/>
      <c r="HYP271" s="461"/>
      <c r="HYQ271" s="461"/>
      <c r="HYR271" s="461"/>
      <c r="HYS271" s="461"/>
      <c r="HYT271" s="461"/>
      <c r="HYU271" s="461"/>
      <c r="HYV271" s="461"/>
      <c r="HYW271" s="461"/>
      <c r="HYX271" s="461"/>
      <c r="HYY271" s="461"/>
      <c r="HYZ271" s="461"/>
      <c r="HZA271" s="461"/>
      <c r="HZB271" s="461"/>
      <c r="HZC271" s="461"/>
      <c r="HZD271" s="461"/>
      <c r="HZE271" s="461"/>
      <c r="HZF271" s="461"/>
      <c r="HZG271" s="461"/>
      <c r="HZH271" s="461"/>
      <c r="HZI271" s="461"/>
      <c r="HZJ271" s="461"/>
      <c r="HZK271" s="461"/>
      <c r="HZL271" s="461"/>
      <c r="HZM271" s="461"/>
      <c r="HZN271" s="461"/>
      <c r="HZO271" s="461"/>
      <c r="HZP271" s="461"/>
      <c r="HZQ271" s="461"/>
      <c r="HZR271" s="461"/>
      <c r="HZS271" s="461"/>
      <c r="HZT271" s="461"/>
      <c r="HZU271" s="461"/>
      <c r="HZV271" s="461"/>
      <c r="HZW271" s="461"/>
      <c r="HZX271" s="461"/>
      <c r="HZY271" s="461"/>
      <c r="HZZ271" s="461"/>
      <c r="IAA271" s="461"/>
      <c r="IAB271" s="461"/>
      <c r="IAC271" s="461"/>
      <c r="IAD271" s="461"/>
      <c r="IAE271" s="461"/>
      <c r="IAF271" s="461"/>
      <c r="IAG271" s="461"/>
      <c r="IAH271" s="461"/>
      <c r="IAI271" s="461"/>
      <c r="IAJ271" s="461"/>
      <c r="IAK271" s="461"/>
      <c r="IAL271" s="461"/>
      <c r="IAM271" s="461"/>
      <c r="IAN271" s="461"/>
      <c r="IAO271" s="461"/>
      <c r="IAP271" s="461"/>
      <c r="IAQ271" s="461"/>
      <c r="IAR271" s="461"/>
      <c r="IAS271" s="461"/>
      <c r="IAT271" s="461"/>
      <c r="IAU271" s="461"/>
      <c r="IAV271" s="461"/>
      <c r="IAW271" s="461"/>
      <c r="IAX271" s="461"/>
      <c r="IAY271" s="461"/>
      <c r="IAZ271" s="461"/>
      <c r="IBA271" s="461"/>
      <c r="IBB271" s="461"/>
      <c r="IBC271" s="461"/>
      <c r="IBD271" s="461"/>
      <c r="IBE271" s="461"/>
      <c r="IBF271" s="461"/>
      <c r="IBG271" s="461"/>
      <c r="IBH271" s="461"/>
      <c r="IBI271" s="461"/>
      <c r="IBJ271" s="461"/>
      <c r="IBK271" s="461"/>
      <c r="IBL271" s="461"/>
      <c r="IBM271" s="461"/>
      <c r="IBN271" s="461"/>
      <c r="IBO271" s="461"/>
      <c r="IBP271" s="461"/>
      <c r="IBQ271" s="461"/>
      <c r="IBR271" s="461"/>
      <c r="IBS271" s="461"/>
      <c r="IBT271" s="461"/>
      <c r="IBU271" s="461"/>
      <c r="IBV271" s="461"/>
      <c r="IBW271" s="461"/>
      <c r="IBX271" s="461"/>
      <c r="IBY271" s="461"/>
      <c r="IBZ271" s="461"/>
      <c r="ICA271" s="461"/>
      <c r="ICB271" s="461"/>
      <c r="ICC271" s="461"/>
      <c r="ICD271" s="461"/>
      <c r="ICE271" s="461"/>
      <c r="ICF271" s="461"/>
      <c r="ICG271" s="461"/>
      <c r="ICH271" s="461"/>
      <c r="ICI271" s="461"/>
      <c r="ICJ271" s="461"/>
      <c r="ICK271" s="461"/>
      <c r="ICL271" s="461"/>
      <c r="ICM271" s="461"/>
      <c r="ICN271" s="461"/>
      <c r="ICO271" s="461"/>
      <c r="ICP271" s="461"/>
      <c r="ICQ271" s="461"/>
      <c r="ICR271" s="461"/>
      <c r="ICS271" s="461"/>
      <c r="ICT271" s="461"/>
      <c r="ICU271" s="461"/>
      <c r="ICV271" s="461"/>
      <c r="ICW271" s="461"/>
      <c r="ICX271" s="461"/>
      <c r="ICY271" s="461"/>
      <c r="ICZ271" s="461"/>
      <c r="IDA271" s="461"/>
      <c r="IDB271" s="461"/>
      <c r="IDC271" s="461"/>
      <c r="IDD271" s="461"/>
      <c r="IDE271" s="461"/>
      <c r="IDF271" s="461"/>
      <c r="IDG271" s="461"/>
      <c r="IDH271" s="461"/>
      <c r="IDI271" s="461"/>
      <c r="IDJ271" s="461"/>
      <c r="IDK271" s="461"/>
      <c r="IDL271" s="461"/>
      <c r="IDM271" s="461"/>
      <c r="IDN271" s="461"/>
      <c r="IDO271" s="461"/>
      <c r="IDP271" s="461"/>
      <c r="IDQ271" s="461"/>
      <c r="IDR271" s="461"/>
      <c r="IDS271" s="461"/>
      <c r="IDT271" s="461"/>
      <c r="IDU271" s="461"/>
      <c r="IDV271" s="461"/>
      <c r="IDW271" s="461"/>
      <c r="IDX271" s="461"/>
      <c r="IDY271" s="461"/>
      <c r="IDZ271" s="461"/>
      <c r="IEA271" s="461"/>
      <c r="IEB271" s="461"/>
      <c r="IEC271" s="461"/>
      <c r="IED271" s="461"/>
      <c r="IEE271" s="461"/>
      <c r="IEF271" s="461"/>
      <c r="IEG271" s="461"/>
      <c r="IEH271" s="461"/>
      <c r="IEI271" s="461"/>
      <c r="IEJ271" s="461"/>
      <c r="IEK271" s="461"/>
      <c r="IEL271" s="461"/>
      <c r="IEM271" s="461"/>
      <c r="IEN271" s="461"/>
      <c r="IEO271" s="461"/>
      <c r="IEP271" s="461"/>
      <c r="IEQ271" s="461"/>
      <c r="IER271" s="461"/>
      <c r="IES271" s="461"/>
      <c r="IET271" s="461"/>
      <c r="IEU271" s="461"/>
      <c r="IEV271" s="461"/>
      <c r="IEW271" s="461"/>
      <c r="IEX271" s="461"/>
      <c r="IEY271" s="461"/>
      <c r="IEZ271" s="461"/>
      <c r="IFA271" s="461"/>
      <c r="IFB271" s="461"/>
      <c r="IFC271" s="461"/>
      <c r="IFD271" s="461"/>
      <c r="IFE271" s="461"/>
      <c r="IFF271" s="461"/>
      <c r="IFG271" s="461"/>
      <c r="IFH271" s="461"/>
      <c r="IFI271" s="461"/>
      <c r="IFJ271" s="461"/>
      <c r="IFK271" s="461"/>
      <c r="IFL271" s="461"/>
      <c r="IFM271" s="461"/>
      <c r="IFN271" s="461"/>
      <c r="IFO271" s="461"/>
      <c r="IFP271" s="461"/>
      <c r="IFQ271" s="461"/>
      <c r="IFR271" s="461"/>
      <c r="IFS271" s="461"/>
      <c r="IFT271" s="461"/>
      <c r="IFU271" s="461"/>
      <c r="IFV271" s="461"/>
      <c r="IFW271" s="461"/>
      <c r="IFX271" s="461"/>
      <c r="IFY271" s="461"/>
      <c r="IFZ271" s="461"/>
      <c r="IGA271" s="461"/>
      <c r="IGB271" s="461"/>
      <c r="IGC271" s="461"/>
      <c r="IGD271" s="461"/>
      <c r="IGE271" s="461"/>
      <c r="IGF271" s="461"/>
      <c r="IGG271" s="461"/>
      <c r="IGH271" s="461"/>
      <c r="IGI271" s="461"/>
      <c r="IGJ271" s="461"/>
      <c r="IGK271" s="461"/>
      <c r="IGL271" s="461"/>
      <c r="IGM271" s="461"/>
      <c r="IGN271" s="461"/>
      <c r="IGO271" s="461"/>
      <c r="IGP271" s="461"/>
      <c r="IGQ271" s="461"/>
      <c r="IGR271" s="461"/>
      <c r="IGS271" s="461"/>
      <c r="IGT271" s="461"/>
      <c r="IGU271" s="461"/>
      <c r="IGV271" s="461"/>
      <c r="IGW271" s="461"/>
      <c r="IGX271" s="461"/>
      <c r="IGY271" s="461"/>
      <c r="IGZ271" s="461"/>
      <c r="IHA271" s="461"/>
      <c r="IHB271" s="461"/>
      <c r="IHC271" s="461"/>
      <c r="IHD271" s="461"/>
      <c r="IHE271" s="461"/>
      <c r="IHF271" s="461"/>
      <c r="IHG271" s="461"/>
      <c r="IHH271" s="461"/>
      <c r="IHI271" s="461"/>
      <c r="IHJ271" s="461"/>
      <c r="IHK271" s="461"/>
      <c r="IHL271" s="461"/>
      <c r="IHM271" s="461"/>
      <c r="IHN271" s="461"/>
      <c r="IHO271" s="461"/>
      <c r="IHP271" s="461"/>
      <c r="IHQ271" s="461"/>
      <c r="IHR271" s="461"/>
      <c r="IHS271" s="461"/>
      <c r="IHT271" s="461"/>
      <c r="IHU271" s="461"/>
      <c r="IHV271" s="461"/>
      <c r="IHW271" s="461"/>
      <c r="IHX271" s="461"/>
      <c r="IHY271" s="461"/>
      <c r="IHZ271" s="461"/>
      <c r="IIA271" s="461"/>
      <c r="IIB271" s="461"/>
      <c r="IIC271" s="461"/>
      <c r="IID271" s="461"/>
      <c r="IIE271" s="461"/>
      <c r="IIF271" s="461"/>
      <c r="IIG271" s="461"/>
      <c r="IIH271" s="461"/>
      <c r="III271" s="461"/>
      <c r="IIJ271" s="461"/>
      <c r="IIK271" s="461"/>
      <c r="IIL271" s="461"/>
      <c r="IIM271" s="461"/>
      <c r="IIN271" s="461"/>
      <c r="IIO271" s="461"/>
      <c r="IIP271" s="461"/>
      <c r="IIQ271" s="461"/>
      <c r="IIR271" s="461"/>
      <c r="IIS271" s="461"/>
      <c r="IIT271" s="461"/>
      <c r="IIU271" s="461"/>
      <c r="IIV271" s="461"/>
      <c r="IIW271" s="461"/>
      <c r="IIX271" s="461"/>
      <c r="IIY271" s="461"/>
      <c r="IIZ271" s="461"/>
      <c r="IJA271" s="461"/>
      <c r="IJB271" s="461"/>
      <c r="IJC271" s="461"/>
      <c r="IJD271" s="461"/>
      <c r="IJE271" s="461"/>
      <c r="IJF271" s="461"/>
      <c r="IJG271" s="461"/>
      <c r="IJH271" s="461"/>
      <c r="IJI271" s="461"/>
      <c r="IJJ271" s="461"/>
      <c r="IJK271" s="461"/>
      <c r="IJL271" s="461"/>
      <c r="IJM271" s="461"/>
      <c r="IJN271" s="461"/>
      <c r="IJO271" s="461"/>
      <c r="IJP271" s="461"/>
      <c r="IJQ271" s="461"/>
      <c r="IJR271" s="461"/>
      <c r="IJS271" s="461"/>
      <c r="IJT271" s="461"/>
      <c r="IJU271" s="461"/>
      <c r="IJV271" s="461"/>
      <c r="IJW271" s="461"/>
      <c r="IJX271" s="461"/>
      <c r="IJY271" s="461"/>
      <c r="IJZ271" s="461"/>
      <c r="IKA271" s="461"/>
      <c r="IKB271" s="461"/>
      <c r="IKC271" s="461"/>
      <c r="IKD271" s="461"/>
      <c r="IKE271" s="461"/>
      <c r="IKF271" s="461"/>
      <c r="IKG271" s="461"/>
      <c r="IKH271" s="461"/>
      <c r="IKI271" s="461"/>
      <c r="IKJ271" s="461"/>
      <c r="IKK271" s="461"/>
      <c r="IKL271" s="461"/>
      <c r="IKM271" s="461"/>
      <c r="IKN271" s="461"/>
      <c r="IKO271" s="461"/>
      <c r="IKP271" s="461"/>
      <c r="IKQ271" s="461"/>
      <c r="IKR271" s="461"/>
      <c r="IKS271" s="461"/>
      <c r="IKT271" s="461"/>
      <c r="IKU271" s="461"/>
      <c r="IKV271" s="461"/>
      <c r="IKW271" s="461"/>
      <c r="IKX271" s="461"/>
      <c r="IKY271" s="461"/>
      <c r="IKZ271" s="461"/>
      <c r="ILA271" s="461"/>
      <c r="ILB271" s="461"/>
      <c r="ILC271" s="461"/>
      <c r="ILD271" s="461"/>
      <c r="ILE271" s="461"/>
      <c r="ILF271" s="461"/>
      <c r="ILG271" s="461"/>
      <c r="ILH271" s="461"/>
      <c r="ILI271" s="461"/>
      <c r="ILJ271" s="461"/>
      <c r="ILK271" s="461"/>
      <c r="ILL271" s="461"/>
      <c r="ILM271" s="461"/>
      <c r="ILN271" s="461"/>
      <c r="ILO271" s="461"/>
      <c r="ILP271" s="461"/>
      <c r="ILQ271" s="461"/>
      <c r="ILR271" s="461"/>
      <c r="ILS271" s="461"/>
      <c r="ILT271" s="461"/>
      <c r="ILU271" s="461"/>
      <c r="ILV271" s="461"/>
      <c r="ILW271" s="461"/>
      <c r="ILX271" s="461"/>
      <c r="ILY271" s="461"/>
      <c r="ILZ271" s="461"/>
      <c r="IMA271" s="461"/>
      <c r="IMB271" s="461"/>
      <c r="IMC271" s="461"/>
      <c r="IMD271" s="461"/>
      <c r="IME271" s="461"/>
      <c r="IMF271" s="461"/>
      <c r="IMG271" s="461"/>
      <c r="IMH271" s="461"/>
      <c r="IMI271" s="461"/>
      <c r="IMJ271" s="461"/>
      <c r="IMK271" s="461"/>
      <c r="IML271" s="461"/>
      <c r="IMM271" s="461"/>
      <c r="IMN271" s="461"/>
      <c r="IMO271" s="461"/>
      <c r="IMP271" s="461"/>
      <c r="IMQ271" s="461"/>
      <c r="IMR271" s="461"/>
      <c r="IMS271" s="461"/>
      <c r="IMT271" s="461"/>
      <c r="IMU271" s="461"/>
      <c r="IMV271" s="461"/>
      <c r="IMW271" s="461"/>
      <c r="IMX271" s="461"/>
      <c r="IMY271" s="461"/>
      <c r="IMZ271" s="461"/>
      <c r="INA271" s="461"/>
      <c r="INB271" s="461"/>
      <c r="INC271" s="461"/>
      <c r="IND271" s="461"/>
      <c r="INE271" s="461"/>
      <c r="INF271" s="461"/>
      <c r="ING271" s="461"/>
      <c r="INH271" s="461"/>
      <c r="INI271" s="461"/>
      <c r="INJ271" s="461"/>
      <c r="INK271" s="461"/>
      <c r="INL271" s="461"/>
      <c r="INM271" s="461"/>
      <c r="INN271" s="461"/>
      <c r="INO271" s="461"/>
      <c r="INP271" s="461"/>
      <c r="INQ271" s="461"/>
      <c r="INR271" s="461"/>
      <c r="INS271" s="461"/>
      <c r="INT271" s="461"/>
      <c r="INU271" s="461"/>
      <c r="INV271" s="461"/>
      <c r="INW271" s="461"/>
      <c r="INX271" s="461"/>
      <c r="INY271" s="461"/>
      <c r="INZ271" s="461"/>
      <c r="IOA271" s="461"/>
      <c r="IOB271" s="461"/>
      <c r="IOC271" s="461"/>
      <c r="IOD271" s="461"/>
      <c r="IOE271" s="461"/>
      <c r="IOF271" s="461"/>
      <c r="IOG271" s="461"/>
      <c r="IOH271" s="461"/>
      <c r="IOI271" s="461"/>
      <c r="IOJ271" s="461"/>
      <c r="IOK271" s="461"/>
      <c r="IOL271" s="461"/>
      <c r="IOM271" s="461"/>
      <c r="ION271" s="461"/>
      <c r="IOO271" s="461"/>
      <c r="IOP271" s="461"/>
      <c r="IOQ271" s="461"/>
      <c r="IOR271" s="461"/>
      <c r="IOS271" s="461"/>
      <c r="IOT271" s="461"/>
      <c r="IOU271" s="461"/>
      <c r="IOV271" s="461"/>
      <c r="IOW271" s="461"/>
      <c r="IOX271" s="461"/>
      <c r="IOY271" s="461"/>
      <c r="IOZ271" s="461"/>
      <c r="IPA271" s="461"/>
      <c r="IPB271" s="461"/>
      <c r="IPC271" s="461"/>
      <c r="IPD271" s="461"/>
      <c r="IPE271" s="461"/>
      <c r="IPF271" s="461"/>
      <c r="IPG271" s="461"/>
      <c r="IPH271" s="461"/>
      <c r="IPI271" s="461"/>
      <c r="IPJ271" s="461"/>
      <c r="IPK271" s="461"/>
      <c r="IPL271" s="461"/>
      <c r="IPM271" s="461"/>
      <c r="IPN271" s="461"/>
      <c r="IPO271" s="461"/>
      <c r="IPP271" s="461"/>
      <c r="IPQ271" s="461"/>
      <c r="IPR271" s="461"/>
      <c r="IPS271" s="461"/>
      <c r="IPT271" s="461"/>
      <c r="IPU271" s="461"/>
      <c r="IPV271" s="461"/>
      <c r="IPW271" s="461"/>
      <c r="IPX271" s="461"/>
      <c r="IPY271" s="461"/>
      <c r="IPZ271" s="461"/>
      <c r="IQA271" s="461"/>
      <c r="IQB271" s="461"/>
      <c r="IQC271" s="461"/>
      <c r="IQD271" s="461"/>
      <c r="IQE271" s="461"/>
      <c r="IQF271" s="461"/>
      <c r="IQG271" s="461"/>
      <c r="IQH271" s="461"/>
      <c r="IQI271" s="461"/>
      <c r="IQJ271" s="461"/>
      <c r="IQK271" s="461"/>
      <c r="IQL271" s="461"/>
      <c r="IQM271" s="461"/>
      <c r="IQN271" s="461"/>
      <c r="IQO271" s="461"/>
      <c r="IQP271" s="461"/>
      <c r="IQQ271" s="461"/>
      <c r="IQR271" s="461"/>
      <c r="IQS271" s="461"/>
      <c r="IQT271" s="461"/>
      <c r="IQU271" s="461"/>
      <c r="IQV271" s="461"/>
      <c r="IQW271" s="461"/>
      <c r="IQX271" s="461"/>
      <c r="IQY271" s="461"/>
      <c r="IQZ271" s="461"/>
      <c r="IRA271" s="461"/>
      <c r="IRB271" s="461"/>
      <c r="IRC271" s="461"/>
      <c r="IRD271" s="461"/>
      <c r="IRE271" s="461"/>
      <c r="IRF271" s="461"/>
      <c r="IRG271" s="461"/>
      <c r="IRH271" s="461"/>
      <c r="IRI271" s="461"/>
      <c r="IRJ271" s="461"/>
      <c r="IRK271" s="461"/>
      <c r="IRL271" s="461"/>
      <c r="IRM271" s="461"/>
      <c r="IRN271" s="461"/>
      <c r="IRO271" s="461"/>
      <c r="IRP271" s="461"/>
      <c r="IRQ271" s="461"/>
      <c r="IRR271" s="461"/>
      <c r="IRS271" s="461"/>
      <c r="IRT271" s="461"/>
      <c r="IRU271" s="461"/>
      <c r="IRV271" s="461"/>
      <c r="IRW271" s="461"/>
      <c r="IRX271" s="461"/>
      <c r="IRY271" s="461"/>
      <c r="IRZ271" s="461"/>
      <c r="ISA271" s="461"/>
      <c r="ISB271" s="461"/>
      <c r="ISC271" s="461"/>
      <c r="ISD271" s="461"/>
      <c r="ISE271" s="461"/>
      <c r="ISF271" s="461"/>
      <c r="ISG271" s="461"/>
      <c r="ISH271" s="461"/>
      <c r="ISI271" s="461"/>
      <c r="ISJ271" s="461"/>
      <c r="ISK271" s="461"/>
      <c r="ISL271" s="461"/>
      <c r="ISM271" s="461"/>
      <c r="ISN271" s="461"/>
      <c r="ISO271" s="461"/>
      <c r="ISP271" s="461"/>
      <c r="ISQ271" s="461"/>
      <c r="ISR271" s="461"/>
      <c r="ISS271" s="461"/>
      <c r="IST271" s="461"/>
      <c r="ISU271" s="461"/>
      <c r="ISV271" s="461"/>
      <c r="ISW271" s="461"/>
      <c r="ISX271" s="461"/>
      <c r="ISY271" s="461"/>
      <c r="ISZ271" s="461"/>
      <c r="ITA271" s="461"/>
      <c r="ITB271" s="461"/>
      <c r="ITC271" s="461"/>
      <c r="ITD271" s="461"/>
      <c r="ITE271" s="461"/>
      <c r="ITF271" s="461"/>
      <c r="ITG271" s="461"/>
      <c r="ITH271" s="461"/>
      <c r="ITI271" s="461"/>
      <c r="ITJ271" s="461"/>
      <c r="ITK271" s="461"/>
      <c r="ITL271" s="461"/>
      <c r="ITM271" s="461"/>
      <c r="ITN271" s="461"/>
      <c r="ITO271" s="461"/>
      <c r="ITP271" s="461"/>
      <c r="ITQ271" s="461"/>
      <c r="ITR271" s="461"/>
      <c r="ITS271" s="461"/>
      <c r="ITT271" s="461"/>
      <c r="ITU271" s="461"/>
      <c r="ITV271" s="461"/>
      <c r="ITW271" s="461"/>
      <c r="ITX271" s="461"/>
      <c r="ITY271" s="461"/>
      <c r="ITZ271" s="461"/>
      <c r="IUA271" s="461"/>
      <c r="IUB271" s="461"/>
      <c r="IUC271" s="461"/>
      <c r="IUD271" s="461"/>
      <c r="IUE271" s="461"/>
      <c r="IUF271" s="461"/>
      <c r="IUG271" s="461"/>
      <c r="IUH271" s="461"/>
      <c r="IUI271" s="461"/>
      <c r="IUJ271" s="461"/>
      <c r="IUK271" s="461"/>
      <c r="IUL271" s="461"/>
      <c r="IUM271" s="461"/>
      <c r="IUN271" s="461"/>
      <c r="IUO271" s="461"/>
      <c r="IUP271" s="461"/>
      <c r="IUQ271" s="461"/>
      <c r="IUR271" s="461"/>
      <c r="IUS271" s="461"/>
      <c r="IUT271" s="461"/>
      <c r="IUU271" s="461"/>
      <c r="IUV271" s="461"/>
      <c r="IUW271" s="461"/>
      <c r="IUX271" s="461"/>
      <c r="IUY271" s="461"/>
      <c r="IUZ271" s="461"/>
      <c r="IVA271" s="461"/>
      <c r="IVB271" s="461"/>
      <c r="IVC271" s="461"/>
      <c r="IVD271" s="461"/>
      <c r="IVE271" s="461"/>
      <c r="IVF271" s="461"/>
      <c r="IVG271" s="461"/>
      <c r="IVH271" s="461"/>
      <c r="IVI271" s="461"/>
      <c r="IVJ271" s="461"/>
      <c r="IVK271" s="461"/>
      <c r="IVL271" s="461"/>
      <c r="IVM271" s="461"/>
      <c r="IVN271" s="461"/>
      <c r="IVO271" s="461"/>
      <c r="IVP271" s="461"/>
      <c r="IVQ271" s="461"/>
      <c r="IVR271" s="461"/>
      <c r="IVS271" s="461"/>
      <c r="IVT271" s="461"/>
      <c r="IVU271" s="461"/>
      <c r="IVV271" s="461"/>
      <c r="IVW271" s="461"/>
      <c r="IVX271" s="461"/>
      <c r="IVY271" s="461"/>
      <c r="IVZ271" s="461"/>
      <c r="IWA271" s="461"/>
      <c r="IWB271" s="461"/>
      <c r="IWC271" s="461"/>
      <c r="IWD271" s="461"/>
      <c r="IWE271" s="461"/>
      <c r="IWF271" s="461"/>
      <c r="IWG271" s="461"/>
      <c r="IWH271" s="461"/>
      <c r="IWI271" s="461"/>
      <c r="IWJ271" s="461"/>
      <c r="IWK271" s="461"/>
      <c r="IWL271" s="461"/>
      <c r="IWM271" s="461"/>
      <c r="IWN271" s="461"/>
      <c r="IWO271" s="461"/>
      <c r="IWP271" s="461"/>
      <c r="IWQ271" s="461"/>
      <c r="IWR271" s="461"/>
      <c r="IWS271" s="461"/>
      <c r="IWT271" s="461"/>
      <c r="IWU271" s="461"/>
      <c r="IWV271" s="461"/>
      <c r="IWW271" s="461"/>
      <c r="IWX271" s="461"/>
      <c r="IWY271" s="461"/>
      <c r="IWZ271" s="461"/>
      <c r="IXA271" s="461"/>
      <c r="IXB271" s="461"/>
      <c r="IXC271" s="461"/>
      <c r="IXD271" s="461"/>
      <c r="IXE271" s="461"/>
      <c r="IXF271" s="461"/>
      <c r="IXG271" s="461"/>
      <c r="IXH271" s="461"/>
      <c r="IXI271" s="461"/>
      <c r="IXJ271" s="461"/>
      <c r="IXK271" s="461"/>
      <c r="IXL271" s="461"/>
      <c r="IXM271" s="461"/>
      <c r="IXN271" s="461"/>
      <c r="IXO271" s="461"/>
      <c r="IXP271" s="461"/>
      <c r="IXQ271" s="461"/>
      <c r="IXR271" s="461"/>
      <c r="IXS271" s="461"/>
      <c r="IXT271" s="461"/>
      <c r="IXU271" s="461"/>
      <c r="IXV271" s="461"/>
      <c r="IXW271" s="461"/>
      <c r="IXX271" s="461"/>
      <c r="IXY271" s="461"/>
      <c r="IXZ271" s="461"/>
      <c r="IYA271" s="461"/>
      <c r="IYB271" s="461"/>
      <c r="IYC271" s="461"/>
      <c r="IYD271" s="461"/>
      <c r="IYE271" s="461"/>
      <c r="IYF271" s="461"/>
      <c r="IYG271" s="461"/>
      <c r="IYH271" s="461"/>
      <c r="IYI271" s="461"/>
      <c r="IYJ271" s="461"/>
      <c r="IYK271" s="461"/>
      <c r="IYL271" s="461"/>
      <c r="IYM271" s="461"/>
      <c r="IYN271" s="461"/>
      <c r="IYO271" s="461"/>
      <c r="IYP271" s="461"/>
      <c r="IYQ271" s="461"/>
      <c r="IYR271" s="461"/>
      <c r="IYS271" s="461"/>
      <c r="IYT271" s="461"/>
      <c r="IYU271" s="461"/>
      <c r="IYV271" s="461"/>
      <c r="IYW271" s="461"/>
      <c r="IYX271" s="461"/>
      <c r="IYY271" s="461"/>
      <c r="IYZ271" s="461"/>
      <c r="IZA271" s="461"/>
      <c r="IZB271" s="461"/>
      <c r="IZC271" s="461"/>
      <c r="IZD271" s="461"/>
      <c r="IZE271" s="461"/>
      <c r="IZF271" s="461"/>
      <c r="IZG271" s="461"/>
      <c r="IZH271" s="461"/>
      <c r="IZI271" s="461"/>
      <c r="IZJ271" s="461"/>
      <c r="IZK271" s="461"/>
      <c r="IZL271" s="461"/>
      <c r="IZM271" s="461"/>
      <c r="IZN271" s="461"/>
      <c r="IZO271" s="461"/>
      <c r="IZP271" s="461"/>
      <c r="IZQ271" s="461"/>
      <c r="IZR271" s="461"/>
      <c r="IZS271" s="461"/>
      <c r="IZT271" s="461"/>
      <c r="IZU271" s="461"/>
      <c r="IZV271" s="461"/>
      <c r="IZW271" s="461"/>
      <c r="IZX271" s="461"/>
      <c r="IZY271" s="461"/>
      <c r="IZZ271" s="461"/>
      <c r="JAA271" s="461"/>
      <c r="JAB271" s="461"/>
      <c r="JAC271" s="461"/>
      <c r="JAD271" s="461"/>
      <c r="JAE271" s="461"/>
      <c r="JAF271" s="461"/>
      <c r="JAG271" s="461"/>
      <c r="JAH271" s="461"/>
      <c r="JAI271" s="461"/>
      <c r="JAJ271" s="461"/>
      <c r="JAK271" s="461"/>
      <c r="JAL271" s="461"/>
      <c r="JAM271" s="461"/>
      <c r="JAN271" s="461"/>
      <c r="JAO271" s="461"/>
      <c r="JAP271" s="461"/>
      <c r="JAQ271" s="461"/>
      <c r="JAR271" s="461"/>
      <c r="JAS271" s="461"/>
      <c r="JAT271" s="461"/>
      <c r="JAU271" s="461"/>
      <c r="JAV271" s="461"/>
      <c r="JAW271" s="461"/>
      <c r="JAX271" s="461"/>
      <c r="JAY271" s="461"/>
      <c r="JAZ271" s="461"/>
      <c r="JBA271" s="461"/>
      <c r="JBB271" s="461"/>
      <c r="JBC271" s="461"/>
      <c r="JBD271" s="461"/>
      <c r="JBE271" s="461"/>
      <c r="JBF271" s="461"/>
      <c r="JBG271" s="461"/>
      <c r="JBH271" s="461"/>
      <c r="JBI271" s="461"/>
      <c r="JBJ271" s="461"/>
      <c r="JBK271" s="461"/>
      <c r="JBL271" s="461"/>
      <c r="JBM271" s="461"/>
      <c r="JBN271" s="461"/>
      <c r="JBO271" s="461"/>
      <c r="JBP271" s="461"/>
      <c r="JBQ271" s="461"/>
      <c r="JBR271" s="461"/>
      <c r="JBS271" s="461"/>
      <c r="JBT271" s="461"/>
      <c r="JBU271" s="461"/>
      <c r="JBV271" s="461"/>
      <c r="JBW271" s="461"/>
      <c r="JBX271" s="461"/>
      <c r="JBY271" s="461"/>
      <c r="JBZ271" s="461"/>
      <c r="JCA271" s="461"/>
      <c r="JCB271" s="461"/>
      <c r="JCC271" s="461"/>
      <c r="JCD271" s="461"/>
      <c r="JCE271" s="461"/>
      <c r="JCF271" s="461"/>
      <c r="JCG271" s="461"/>
      <c r="JCH271" s="461"/>
      <c r="JCI271" s="461"/>
      <c r="JCJ271" s="461"/>
      <c r="JCK271" s="461"/>
      <c r="JCL271" s="461"/>
      <c r="JCM271" s="461"/>
      <c r="JCN271" s="461"/>
      <c r="JCO271" s="461"/>
      <c r="JCP271" s="461"/>
      <c r="JCQ271" s="461"/>
      <c r="JCR271" s="461"/>
      <c r="JCS271" s="461"/>
      <c r="JCT271" s="461"/>
      <c r="JCU271" s="461"/>
      <c r="JCV271" s="461"/>
      <c r="JCW271" s="461"/>
      <c r="JCX271" s="461"/>
      <c r="JCY271" s="461"/>
      <c r="JCZ271" s="461"/>
      <c r="JDA271" s="461"/>
      <c r="JDB271" s="461"/>
      <c r="JDC271" s="461"/>
      <c r="JDD271" s="461"/>
      <c r="JDE271" s="461"/>
      <c r="JDF271" s="461"/>
      <c r="JDG271" s="461"/>
      <c r="JDH271" s="461"/>
      <c r="JDI271" s="461"/>
      <c r="JDJ271" s="461"/>
      <c r="JDK271" s="461"/>
      <c r="JDL271" s="461"/>
      <c r="JDM271" s="461"/>
      <c r="JDN271" s="461"/>
      <c r="JDO271" s="461"/>
      <c r="JDP271" s="461"/>
      <c r="JDQ271" s="461"/>
      <c r="JDR271" s="461"/>
      <c r="JDS271" s="461"/>
      <c r="JDT271" s="461"/>
      <c r="JDU271" s="461"/>
      <c r="JDV271" s="461"/>
      <c r="JDW271" s="461"/>
      <c r="JDX271" s="461"/>
      <c r="JDY271" s="461"/>
      <c r="JDZ271" s="461"/>
      <c r="JEA271" s="461"/>
      <c r="JEB271" s="461"/>
      <c r="JEC271" s="461"/>
      <c r="JED271" s="461"/>
      <c r="JEE271" s="461"/>
      <c r="JEF271" s="461"/>
      <c r="JEG271" s="461"/>
      <c r="JEH271" s="461"/>
      <c r="JEI271" s="461"/>
      <c r="JEJ271" s="461"/>
      <c r="JEK271" s="461"/>
      <c r="JEL271" s="461"/>
      <c r="JEM271" s="461"/>
      <c r="JEN271" s="461"/>
      <c r="JEO271" s="461"/>
      <c r="JEP271" s="461"/>
      <c r="JEQ271" s="461"/>
      <c r="JER271" s="461"/>
      <c r="JES271" s="461"/>
      <c r="JET271" s="461"/>
      <c r="JEU271" s="461"/>
      <c r="JEV271" s="461"/>
      <c r="JEW271" s="461"/>
      <c r="JEX271" s="461"/>
      <c r="JEY271" s="461"/>
      <c r="JEZ271" s="461"/>
      <c r="JFA271" s="461"/>
      <c r="JFB271" s="461"/>
      <c r="JFC271" s="461"/>
      <c r="JFD271" s="461"/>
      <c r="JFE271" s="461"/>
      <c r="JFF271" s="461"/>
      <c r="JFG271" s="461"/>
      <c r="JFH271" s="461"/>
      <c r="JFI271" s="461"/>
      <c r="JFJ271" s="461"/>
      <c r="JFK271" s="461"/>
      <c r="JFL271" s="461"/>
      <c r="JFM271" s="461"/>
      <c r="JFN271" s="461"/>
      <c r="JFO271" s="461"/>
      <c r="JFP271" s="461"/>
      <c r="JFQ271" s="461"/>
      <c r="JFR271" s="461"/>
      <c r="JFS271" s="461"/>
      <c r="JFT271" s="461"/>
      <c r="JFU271" s="461"/>
      <c r="JFV271" s="461"/>
      <c r="JFW271" s="461"/>
      <c r="JFX271" s="461"/>
      <c r="JFY271" s="461"/>
      <c r="JFZ271" s="461"/>
      <c r="JGA271" s="461"/>
      <c r="JGB271" s="461"/>
      <c r="JGC271" s="461"/>
      <c r="JGD271" s="461"/>
      <c r="JGE271" s="461"/>
      <c r="JGF271" s="461"/>
      <c r="JGG271" s="461"/>
      <c r="JGH271" s="461"/>
      <c r="JGI271" s="461"/>
      <c r="JGJ271" s="461"/>
      <c r="JGK271" s="461"/>
      <c r="JGL271" s="461"/>
      <c r="JGM271" s="461"/>
      <c r="JGN271" s="461"/>
      <c r="JGO271" s="461"/>
      <c r="JGP271" s="461"/>
      <c r="JGQ271" s="461"/>
      <c r="JGR271" s="461"/>
      <c r="JGS271" s="461"/>
      <c r="JGT271" s="461"/>
      <c r="JGU271" s="461"/>
      <c r="JGV271" s="461"/>
      <c r="JGW271" s="461"/>
      <c r="JGX271" s="461"/>
      <c r="JGY271" s="461"/>
      <c r="JGZ271" s="461"/>
      <c r="JHA271" s="461"/>
      <c r="JHB271" s="461"/>
      <c r="JHC271" s="461"/>
      <c r="JHD271" s="461"/>
      <c r="JHE271" s="461"/>
      <c r="JHF271" s="461"/>
      <c r="JHG271" s="461"/>
      <c r="JHH271" s="461"/>
      <c r="JHI271" s="461"/>
      <c r="JHJ271" s="461"/>
      <c r="JHK271" s="461"/>
      <c r="JHL271" s="461"/>
      <c r="JHM271" s="461"/>
      <c r="JHN271" s="461"/>
      <c r="JHO271" s="461"/>
      <c r="JHP271" s="461"/>
      <c r="JHQ271" s="461"/>
      <c r="JHR271" s="461"/>
      <c r="JHS271" s="461"/>
      <c r="JHT271" s="461"/>
      <c r="JHU271" s="461"/>
      <c r="JHV271" s="461"/>
      <c r="JHW271" s="461"/>
      <c r="JHX271" s="461"/>
      <c r="JHY271" s="461"/>
      <c r="JHZ271" s="461"/>
      <c r="JIA271" s="461"/>
      <c r="JIB271" s="461"/>
      <c r="JIC271" s="461"/>
      <c r="JID271" s="461"/>
      <c r="JIE271" s="461"/>
      <c r="JIF271" s="461"/>
      <c r="JIG271" s="461"/>
      <c r="JIH271" s="461"/>
      <c r="JII271" s="461"/>
      <c r="JIJ271" s="461"/>
      <c r="JIK271" s="461"/>
      <c r="JIL271" s="461"/>
      <c r="JIM271" s="461"/>
      <c r="JIN271" s="461"/>
      <c r="JIO271" s="461"/>
      <c r="JIP271" s="461"/>
      <c r="JIQ271" s="461"/>
      <c r="JIR271" s="461"/>
      <c r="JIS271" s="461"/>
      <c r="JIT271" s="461"/>
      <c r="JIU271" s="461"/>
      <c r="JIV271" s="461"/>
      <c r="JIW271" s="461"/>
      <c r="JIX271" s="461"/>
      <c r="JIY271" s="461"/>
      <c r="JIZ271" s="461"/>
      <c r="JJA271" s="461"/>
      <c r="JJB271" s="461"/>
      <c r="JJC271" s="461"/>
      <c r="JJD271" s="461"/>
      <c r="JJE271" s="461"/>
      <c r="JJF271" s="461"/>
      <c r="JJG271" s="461"/>
      <c r="JJH271" s="461"/>
      <c r="JJI271" s="461"/>
      <c r="JJJ271" s="461"/>
      <c r="JJK271" s="461"/>
      <c r="JJL271" s="461"/>
      <c r="JJM271" s="461"/>
      <c r="JJN271" s="461"/>
      <c r="JJO271" s="461"/>
      <c r="JJP271" s="461"/>
      <c r="JJQ271" s="461"/>
      <c r="JJR271" s="461"/>
      <c r="JJS271" s="461"/>
      <c r="JJT271" s="461"/>
      <c r="JJU271" s="461"/>
      <c r="JJV271" s="461"/>
      <c r="JJW271" s="461"/>
      <c r="JJX271" s="461"/>
      <c r="JJY271" s="461"/>
      <c r="JJZ271" s="461"/>
      <c r="JKA271" s="461"/>
      <c r="JKB271" s="461"/>
      <c r="JKC271" s="461"/>
      <c r="JKD271" s="461"/>
      <c r="JKE271" s="461"/>
      <c r="JKF271" s="461"/>
      <c r="JKG271" s="461"/>
      <c r="JKH271" s="461"/>
      <c r="JKI271" s="461"/>
      <c r="JKJ271" s="461"/>
      <c r="JKK271" s="461"/>
      <c r="JKL271" s="461"/>
      <c r="JKM271" s="461"/>
      <c r="JKN271" s="461"/>
      <c r="JKO271" s="461"/>
      <c r="JKP271" s="461"/>
      <c r="JKQ271" s="461"/>
      <c r="JKR271" s="461"/>
      <c r="JKS271" s="461"/>
      <c r="JKT271" s="461"/>
      <c r="JKU271" s="461"/>
      <c r="JKV271" s="461"/>
      <c r="JKW271" s="461"/>
      <c r="JKX271" s="461"/>
      <c r="JKY271" s="461"/>
      <c r="JKZ271" s="461"/>
      <c r="JLA271" s="461"/>
      <c r="JLB271" s="461"/>
      <c r="JLC271" s="461"/>
      <c r="JLD271" s="461"/>
      <c r="JLE271" s="461"/>
      <c r="JLF271" s="461"/>
      <c r="JLG271" s="461"/>
      <c r="JLH271" s="461"/>
      <c r="JLI271" s="461"/>
      <c r="JLJ271" s="461"/>
      <c r="JLK271" s="461"/>
      <c r="JLL271" s="461"/>
      <c r="JLM271" s="461"/>
      <c r="JLN271" s="461"/>
      <c r="JLO271" s="461"/>
      <c r="JLP271" s="461"/>
      <c r="JLQ271" s="461"/>
      <c r="JLR271" s="461"/>
      <c r="JLS271" s="461"/>
      <c r="JLT271" s="461"/>
      <c r="JLU271" s="461"/>
      <c r="JLV271" s="461"/>
      <c r="JLW271" s="461"/>
      <c r="JLX271" s="461"/>
      <c r="JLY271" s="461"/>
      <c r="JLZ271" s="461"/>
      <c r="JMA271" s="461"/>
      <c r="JMB271" s="461"/>
      <c r="JMC271" s="461"/>
      <c r="JMD271" s="461"/>
      <c r="JME271" s="461"/>
      <c r="JMF271" s="461"/>
      <c r="JMG271" s="461"/>
      <c r="JMH271" s="461"/>
      <c r="JMI271" s="461"/>
      <c r="JMJ271" s="461"/>
      <c r="JMK271" s="461"/>
      <c r="JML271" s="461"/>
      <c r="JMM271" s="461"/>
      <c r="JMN271" s="461"/>
      <c r="JMO271" s="461"/>
      <c r="JMP271" s="461"/>
      <c r="JMQ271" s="461"/>
      <c r="JMR271" s="461"/>
      <c r="JMS271" s="461"/>
      <c r="JMT271" s="461"/>
      <c r="JMU271" s="461"/>
      <c r="JMV271" s="461"/>
      <c r="JMW271" s="461"/>
      <c r="JMX271" s="461"/>
      <c r="JMY271" s="461"/>
      <c r="JMZ271" s="461"/>
      <c r="JNA271" s="461"/>
      <c r="JNB271" s="461"/>
      <c r="JNC271" s="461"/>
      <c r="JND271" s="461"/>
      <c r="JNE271" s="461"/>
      <c r="JNF271" s="461"/>
      <c r="JNG271" s="461"/>
      <c r="JNH271" s="461"/>
      <c r="JNI271" s="461"/>
      <c r="JNJ271" s="461"/>
      <c r="JNK271" s="461"/>
      <c r="JNL271" s="461"/>
      <c r="JNM271" s="461"/>
      <c r="JNN271" s="461"/>
      <c r="JNO271" s="461"/>
      <c r="JNP271" s="461"/>
      <c r="JNQ271" s="461"/>
      <c r="JNR271" s="461"/>
      <c r="JNS271" s="461"/>
      <c r="JNT271" s="461"/>
      <c r="JNU271" s="461"/>
      <c r="JNV271" s="461"/>
      <c r="JNW271" s="461"/>
      <c r="JNX271" s="461"/>
      <c r="JNY271" s="461"/>
      <c r="JNZ271" s="461"/>
      <c r="JOA271" s="461"/>
      <c r="JOB271" s="461"/>
      <c r="JOC271" s="461"/>
      <c r="JOD271" s="461"/>
      <c r="JOE271" s="461"/>
      <c r="JOF271" s="461"/>
      <c r="JOG271" s="461"/>
      <c r="JOH271" s="461"/>
      <c r="JOI271" s="461"/>
      <c r="JOJ271" s="461"/>
      <c r="JOK271" s="461"/>
      <c r="JOL271" s="461"/>
      <c r="JOM271" s="461"/>
      <c r="JON271" s="461"/>
      <c r="JOO271" s="461"/>
      <c r="JOP271" s="461"/>
      <c r="JOQ271" s="461"/>
      <c r="JOR271" s="461"/>
      <c r="JOS271" s="461"/>
      <c r="JOT271" s="461"/>
      <c r="JOU271" s="461"/>
      <c r="JOV271" s="461"/>
      <c r="JOW271" s="461"/>
      <c r="JOX271" s="461"/>
      <c r="JOY271" s="461"/>
      <c r="JOZ271" s="461"/>
      <c r="JPA271" s="461"/>
      <c r="JPB271" s="461"/>
      <c r="JPC271" s="461"/>
      <c r="JPD271" s="461"/>
      <c r="JPE271" s="461"/>
      <c r="JPF271" s="461"/>
      <c r="JPG271" s="461"/>
      <c r="JPH271" s="461"/>
      <c r="JPI271" s="461"/>
      <c r="JPJ271" s="461"/>
      <c r="JPK271" s="461"/>
      <c r="JPL271" s="461"/>
      <c r="JPM271" s="461"/>
      <c r="JPN271" s="461"/>
      <c r="JPO271" s="461"/>
      <c r="JPP271" s="461"/>
      <c r="JPQ271" s="461"/>
      <c r="JPR271" s="461"/>
      <c r="JPS271" s="461"/>
      <c r="JPT271" s="461"/>
      <c r="JPU271" s="461"/>
      <c r="JPV271" s="461"/>
      <c r="JPW271" s="461"/>
      <c r="JPX271" s="461"/>
      <c r="JPY271" s="461"/>
      <c r="JPZ271" s="461"/>
      <c r="JQA271" s="461"/>
      <c r="JQB271" s="461"/>
      <c r="JQC271" s="461"/>
      <c r="JQD271" s="461"/>
      <c r="JQE271" s="461"/>
      <c r="JQF271" s="461"/>
      <c r="JQG271" s="461"/>
      <c r="JQH271" s="461"/>
      <c r="JQI271" s="461"/>
      <c r="JQJ271" s="461"/>
      <c r="JQK271" s="461"/>
      <c r="JQL271" s="461"/>
      <c r="JQM271" s="461"/>
      <c r="JQN271" s="461"/>
      <c r="JQO271" s="461"/>
      <c r="JQP271" s="461"/>
      <c r="JQQ271" s="461"/>
      <c r="JQR271" s="461"/>
      <c r="JQS271" s="461"/>
      <c r="JQT271" s="461"/>
      <c r="JQU271" s="461"/>
      <c r="JQV271" s="461"/>
      <c r="JQW271" s="461"/>
      <c r="JQX271" s="461"/>
      <c r="JQY271" s="461"/>
      <c r="JQZ271" s="461"/>
      <c r="JRA271" s="461"/>
      <c r="JRB271" s="461"/>
      <c r="JRC271" s="461"/>
      <c r="JRD271" s="461"/>
      <c r="JRE271" s="461"/>
      <c r="JRF271" s="461"/>
      <c r="JRG271" s="461"/>
      <c r="JRH271" s="461"/>
      <c r="JRI271" s="461"/>
      <c r="JRJ271" s="461"/>
      <c r="JRK271" s="461"/>
      <c r="JRL271" s="461"/>
      <c r="JRM271" s="461"/>
      <c r="JRN271" s="461"/>
      <c r="JRO271" s="461"/>
      <c r="JRP271" s="461"/>
      <c r="JRQ271" s="461"/>
      <c r="JRR271" s="461"/>
      <c r="JRS271" s="461"/>
      <c r="JRT271" s="461"/>
      <c r="JRU271" s="461"/>
      <c r="JRV271" s="461"/>
      <c r="JRW271" s="461"/>
      <c r="JRX271" s="461"/>
      <c r="JRY271" s="461"/>
      <c r="JRZ271" s="461"/>
      <c r="JSA271" s="461"/>
      <c r="JSB271" s="461"/>
      <c r="JSC271" s="461"/>
      <c r="JSD271" s="461"/>
      <c r="JSE271" s="461"/>
      <c r="JSF271" s="461"/>
      <c r="JSG271" s="461"/>
      <c r="JSH271" s="461"/>
      <c r="JSI271" s="461"/>
      <c r="JSJ271" s="461"/>
      <c r="JSK271" s="461"/>
      <c r="JSL271" s="461"/>
      <c r="JSM271" s="461"/>
      <c r="JSN271" s="461"/>
      <c r="JSO271" s="461"/>
      <c r="JSP271" s="461"/>
      <c r="JSQ271" s="461"/>
      <c r="JSR271" s="461"/>
      <c r="JSS271" s="461"/>
      <c r="JST271" s="461"/>
      <c r="JSU271" s="461"/>
      <c r="JSV271" s="461"/>
      <c r="JSW271" s="461"/>
      <c r="JSX271" s="461"/>
      <c r="JSY271" s="461"/>
      <c r="JSZ271" s="461"/>
      <c r="JTA271" s="461"/>
      <c r="JTB271" s="461"/>
      <c r="JTC271" s="461"/>
      <c r="JTD271" s="461"/>
      <c r="JTE271" s="461"/>
      <c r="JTF271" s="461"/>
      <c r="JTG271" s="461"/>
      <c r="JTH271" s="461"/>
      <c r="JTI271" s="461"/>
      <c r="JTJ271" s="461"/>
      <c r="JTK271" s="461"/>
      <c r="JTL271" s="461"/>
      <c r="JTM271" s="461"/>
      <c r="JTN271" s="461"/>
      <c r="JTO271" s="461"/>
      <c r="JTP271" s="461"/>
      <c r="JTQ271" s="461"/>
      <c r="JTR271" s="461"/>
      <c r="JTS271" s="461"/>
      <c r="JTT271" s="461"/>
      <c r="JTU271" s="461"/>
      <c r="JTV271" s="461"/>
      <c r="JTW271" s="461"/>
      <c r="JTX271" s="461"/>
      <c r="JTY271" s="461"/>
      <c r="JTZ271" s="461"/>
      <c r="JUA271" s="461"/>
      <c r="JUB271" s="461"/>
      <c r="JUC271" s="461"/>
      <c r="JUD271" s="461"/>
      <c r="JUE271" s="461"/>
      <c r="JUF271" s="461"/>
      <c r="JUG271" s="461"/>
      <c r="JUH271" s="461"/>
      <c r="JUI271" s="461"/>
      <c r="JUJ271" s="461"/>
      <c r="JUK271" s="461"/>
      <c r="JUL271" s="461"/>
      <c r="JUM271" s="461"/>
      <c r="JUN271" s="461"/>
      <c r="JUO271" s="461"/>
      <c r="JUP271" s="461"/>
      <c r="JUQ271" s="461"/>
      <c r="JUR271" s="461"/>
      <c r="JUS271" s="461"/>
      <c r="JUT271" s="461"/>
      <c r="JUU271" s="461"/>
      <c r="JUV271" s="461"/>
      <c r="JUW271" s="461"/>
      <c r="JUX271" s="461"/>
      <c r="JUY271" s="461"/>
      <c r="JUZ271" s="461"/>
      <c r="JVA271" s="461"/>
      <c r="JVB271" s="461"/>
      <c r="JVC271" s="461"/>
      <c r="JVD271" s="461"/>
      <c r="JVE271" s="461"/>
      <c r="JVF271" s="461"/>
      <c r="JVG271" s="461"/>
      <c r="JVH271" s="461"/>
      <c r="JVI271" s="461"/>
      <c r="JVJ271" s="461"/>
      <c r="JVK271" s="461"/>
      <c r="JVL271" s="461"/>
      <c r="JVM271" s="461"/>
      <c r="JVN271" s="461"/>
      <c r="JVO271" s="461"/>
      <c r="JVP271" s="461"/>
      <c r="JVQ271" s="461"/>
      <c r="JVR271" s="461"/>
      <c r="JVS271" s="461"/>
      <c r="JVT271" s="461"/>
      <c r="JVU271" s="461"/>
      <c r="JVV271" s="461"/>
      <c r="JVW271" s="461"/>
      <c r="JVX271" s="461"/>
      <c r="JVY271" s="461"/>
      <c r="JVZ271" s="461"/>
      <c r="JWA271" s="461"/>
      <c r="JWB271" s="461"/>
      <c r="JWC271" s="461"/>
      <c r="JWD271" s="461"/>
      <c r="JWE271" s="461"/>
      <c r="JWF271" s="461"/>
      <c r="JWG271" s="461"/>
      <c r="JWH271" s="461"/>
      <c r="JWI271" s="461"/>
      <c r="JWJ271" s="461"/>
      <c r="JWK271" s="461"/>
      <c r="JWL271" s="461"/>
      <c r="JWM271" s="461"/>
      <c r="JWN271" s="461"/>
      <c r="JWO271" s="461"/>
      <c r="JWP271" s="461"/>
      <c r="JWQ271" s="461"/>
      <c r="JWR271" s="461"/>
      <c r="JWS271" s="461"/>
      <c r="JWT271" s="461"/>
      <c r="JWU271" s="461"/>
      <c r="JWV271" s="461"/>
      <c r="JWW271" s="461"/>
      <c r="JWX271" s="461"/>
      <c r="JWY271" s="461"/>
      <c r="JWZ271" s="461"/>
      <c r="JXA271" s="461"/>
      <c r="JXB271" s="461"/>
      <c r="JXC271" s="461"/>
      <c r="JXD271" s="461"/>
      <c r="JXE271" s="461"/>
      <c r="JXF271" s="461"/>
      <c r="JXG271" s="461"/>
      <c r="JXH271" s="461"/>
      <c r="JXI271" s="461"/>
      <c r="JXJ271" s="461"/>
      <c r="JXK271" s="461"/>
      <c r="JXL271" s="461"/>
      <c r="JXM271" s="461"/>
      <c r="JXN271" s="461"/>
      <c r="JXO271" s="461"/>
      <c r="JXP271" s="461"/>
      <c r="JXQ271" s="461"/>
      <c r="JXR271" s="461"/>
      <c r="JXS271" s="461"/>
      <c r="JXT271" s="461"/>
      <c r="JXU271" s="461"/>
      <c r="JXV271" s="461"/>
      <c r="JXW271" s="461"/>
      <c r="JXX271" s="461"/>
      <c r="JXY271" s="461"/>
      <c r="JXZ271" s="461"/>
      <c r="JYA271" s="461"/>
      <c r="JYB271" s="461"/>
      <c r="JYC271" s="461"/>
      <c r="JYD271" s="461"/>
      <c r="JYE271" s="461"/>
      <c r="JYF271" s="461"/>
      <c r="JYG271" s="461"/>
      <c r="JYH271" s="461"/>
      <c r="JYI271" s="461"/>
      <c r="JYJ271" s="461"/>
      <c r="JYK271" s="461"/>
      <c r="JYL271" s="461"/>
      <c r="JYM271" s="461"/>
      <c r="JYN271" s="461"/>
      <c r="JYO271" s="461"/>
      <c r="JYP271" s="461"/>
      <c r="JYQ271" s="461"/>
      <c r="JYR271" s="461"/>
      <c r="JYS271" s="461"/>
      <c r="JYT271" s="461"/>
      <c r="JYU271" s="461"/>
      <c r="JYV271" s="461"/>
      <c r="JYW271" s="461"/>
      <c r="JYX271" s="461"/>
      <c r="JYY271" s="461"/>
      <c r="JYZ271" s="461"/>
      <c r="JZA271" s="461"/>
      <c r="JZB271" s="461"/>
      <c r="JZC271" s="461"/>
      <c r="JZD271" s="461"/>
      <c r="JZE271" s="461"/>
      <c r="JZF271" s="461"/>
      <c r="JZG271" s="461"/>
      <c r="JZH271" s="461"/>
      <c r="JZI271" s="461"/>
      <c r="JZJ271" s="461"/>
      <c r="JZK271" s="461"/>
      <c r="JZL271" s="461"/>
      <c r="JZM271" s="461"/>
      <c r="JZN271" s="461"/>
      <c r="JZO271" s="461"/>
      <c r="JZP271" s="461"/>
      <c r="JZQ271" s="461"/>
      <c r="JZR271" s="461"/>
      <c r="JZS271" s="461"/>
      <c r="JZT271" s="461"/>
      <c r="JZU271" s="461"/>
      <c r="JZV271" s="461"/>
      <c r="JZW271" s="461"/>
      <c r="JZX271" s="461"/>
      <c r="JZY271" s="461"/>
      <c r="JZZ271" s="461"/>
      <c r="KAA271" s="461"/>
      <c r="KAB271" s="461"/>
      <c r="KAC271" s="461"/>
      <c r="KAD271" s="461"/>
      <c r="KAE271" s="461"/>
      <c r="KAF271" s="461"/>
      <c r="KAG271" s="461"/>
      <c r="KAH271" s="461"/>
      <c r="KAI271" s="461"/>
      <c r="KAJ271" s="461"/>
      <c r="KAK271" s="461"/>
      <c r="KAL271" s="461"/>
      <c r="KAM271" s="461"/>
      <c r="KAN271" s="461"/>
      <c r="KAO271" s="461"/>
      <c r="KAP271" s="461"/>
      <c r="KAQ271" s="461"/>
      <c r="KAR271" s="461"/>
      <c r="KAS271" s="461"/>
      <c r="KAT271" s="461"/>
      <c r="KAU271" s="461"/>
      <c r="KAV271" s="461"/>
      <c r="KAW271" s="461"/>
      <c r="KAX271" s="461"/>
      <c r="KAY271" s="461"/>
      <c r="KAZ271" s="461"/>
      <c r="KBA271" s="461"/>
      <c r="KBB271" s="461"/>
      <c r="KBC271" s="461"/>
      <c r="KBD271" s="461"/>
      <c r="KBE271" s="461"/>
      <c r="KBF271" s="461"/>
      <c r="KBG271" s="461"/>
      <c r="KBH271" s="461"/>
      <c r="KBI271" s="461"/>
      <c r="KBJ271" s="461"/>
      <c r="KBK271" s="461"/>
      <c r="KBL271" s="461"/>
      <c r="KBM271" s="461"/>
      <c r="KBN271" s="461"/>
      <c r="KBO271" s="461"/>
      <c r="KBP271" s="461"/>
      <c r="KBQ271" s="461"/>
      <c r="KBR271" s="461"/>
      <c r="KBS271" s="461"/>
      <c r="KBT271" s="461"/>
      <c r="KBU271" s="461"/>
      <c r="KBV271" s="461"/>
      <c r="KBW271" s="461"/>
      <c r="KBX271" s="461"/>
      <c r="KBY271" s="461"/>
      <c r="KBZ271" s="461"/>
      <c r="KCA271" s="461"/>
      <c r="KCB271" s="461"/>
      <c r="KCC271" s="461"/>
      <c r="KCD271" s="461"/>
      <c r="KCE271" s="461"/>
      <c r="KCF271" s="461"/>
      <c r="KCG271" s="461"/>
      <c r="KCH271" s="461"/>
      <c r="KCI271" s="461"/>
      <c r="KCJ271" s="461"/>
      <c r="KCK271" s="461"/>
      <c r="KCL271" s="461"/>
      <c r="KCM271" s="461"/>
      <c r="KCN271" s="461"/>
      <c r="KCO271" s="461"/>
      <c r="KCP271" s="461"/>
      <c r="KCQ271" s="461"/>
      <c r="KCR271" s="461"/>
      <c r="KCS271" s="461"/>
      <c r="KCT271" s="461"/>
      <c r="KCU271" s="461"/>
      <c r="KCV271" s="461"/>
      <c r="KCW271" s="461"/>
      <c r="KCX271" s="461"/>
      <c r="KCY271" s="461"/>
      <c r="KCZ271" s="461"/>
      <c r="KDA271" s="461"/>
      <c r="KDB271" s="461"/>
      <c r="KDC271" s="461"/>
      <c r="KDD271" s="461"/>
      <c r="KDE271" s="461"/>
      <c r="KDF271" s="461"/>
      <c r="KDG271" s="461"/>
      <c r="KDH271" s="461"/>
      <c r="KDI271" s="461"/>
      <c r="KDJ271" s="461"/>
      <c r="KDK271" s="461"/>
      <c r="KDL271" s="461"/>
      <c r="KDM271" s="461"/>
      <c r="KDN271" s="461"/>
      <c r="KDO271" s="461"/>
      <c r="KDP271" s="461"/>
      <c r="KDQ271" s="461"/>
      <c r="KDR271" s="461"/>
      <c r="KDS271" s="461"/>
      <c r="KDT271" s="461"/>
      <c r="KDU271" s="461"/>
      <c r="KDV271" s="461"/>
      <c r="KDW271" s="461"/>
      <c r="KDX271" s="461"/>
      <c r="KDY271" s="461"/>
      <c r="KDZ271" s="461"/>
      <c r="KEA271" s="461"/>
      <c r="KEB271" s="461"/>
      <c r="KEC271" s="461"/>
      <c r="KED271" s="461"/>
      <c r="KEE271" s="461"/>
      <c r="KEF271" s="461"/>
      <c r="KEG271" s="461"/>
      <c r="KEH271" s="461"/>
      <c r="KEI271" s="461"/>
      <c r="KEJ271" s="461"/>
      <c r="KEK271" s="461"/>
      <c r="KEL271" s="461"/>
      <c r="KEM271" s="461"/>
      <c r="KEN271" s="461"/>
      <c r="KEO271" s="461"/>
      <c r="KEP271" s="461"/>
      <c r="KEQ271" s="461"/>
      <c r="KER271" s="461"/>
      <c r="KES271" s="461"/>
      <c r="KET271" s="461"/>
      <c r="KEU271" s="461"/>
      <c r="KEV271" s="461"/>
      <c r="KEW271" s="461"/>
      <c r="KEX271" s="461"/>
      <c r="KEY271" s="461"/>
      <c r="KEZ271" s="461"/>
      <c r="KFA271" s="461"/>
      <c r="KFB271" s="461"/>
      <c r="KFC271" s="461"/>
      <c r="KFD271" s="461"/>
      <c r="KFE271" s="461"/>
      <c r="KFF271" s="461"/>
      <c r="KFG271" s="461"/>
      <c r="KFH271" s="461"/>
      <c r="KFI271" s="461"/>
      <c r="KFJ271" s="461"/>
      <c r="KFK271" s="461"/>
      <c r="KFL271" s="461"/>
      <c r="KFM271" s="461"/>
      <c r="KFN271" s="461"/>
      <c r="KFO271" s="461"/>
      <c r="KFP271" s="461"/>
      <c r="KFQ271" s="461"/>
      <c r="KFR271" s="461"/>
      <c r="KFS271" s="461"/>
      <c r="KFT271" s="461"/>
      <c r="KFU271" s="461"/>
      <c r="KFV271" s="461"/>
      <c r="KFW271" s="461"/>
      <c r="KFX271" s="461"/>
      <c r="KFY271" s="461"/>
      <c r="KFZ271" s="461"/>
      <c r="KGA271" s="461"/>
      <c r="KGB271" s="461"/>
      <c r="KGC271" s="461"/>
      <c r="KGD271" s="461"/>
      <c r="KGE271" s="461"/>
      <c r="KGF271" s="461"/>
      <c r="KGG271" s="461"/>
      <c r="KGH271" s="461"/>
      <c r="KGI271" s="461"/>
      <c r="KGJ271" s="461"/>
      <c r="KGK271" s="461"/>
      <c r="KGL271" s="461"/>
      <c r="KGM271" s="461"/>
      <c r="KGN271" s="461"/>
      <c r="KGO271" s="461"/>
      <c r="KGP271" s="461"/>
      <c r="KGQ271" s="461"/>
      <c r="KGR271" s="461"/>
      <c r="KGS271" s="461"/>
      <c r="KGT271" s="461"/>
      <c r="KGU271" s="461"/>
      <c r="KGV271" s="461"/>
      <c r="KGW271" s="461"/>
      <c r="KGX271" s="461"/>
      <c r="KGY271" s="461"/>
      <c r="KGZ271" s="461"/>
      <c r="KHA271" s="461"/>
      <c r="KHB271" s="461"/>
      <c r="KHC271" s="461"/>
      <c r="KHD271" s="461"/>
      <c r="KHE271" s="461"/>
      <c r="KHF271" s="461"/>
      <c r="KHG271" s="461"/>
      <c r="KHH271" s="461"/>
      <c r="KHI271" s="461"/>
      <c r="KHJ271" s="461"/>
      <c r="KHK271" s="461"/>
      <c r="KHL271" s="461"/>
      <c r="KHM271" s="461"/>
      <c r="KHN271" s="461"/>
      <c r="KHO271" s="461"/>
      <c r="KHP271" s="461"/>
      <c r="KHQ271" s="461"/>
      <c r="KHR271" s="461"/>
      <c r="KHS271" s="461"/>
      <c r="KHT271" s="461"/>
      <c r="KHU271" s="461"/>
      <c r="KHV271" s="461"/>
      <c r="KHW271" s="461"/>
      <c r="KHX271" s="461"/>
      <c r="KHY271" s="461"/>
      <c r="KHZ271" s="461"/>
      <c r="KIA271" s="461"/>
      <c r="KIB271" s="461"/>
      <c r="KIC271" s="461"/>
      <c r="KID271" s="461"/>
      <c r="KIE271" s="461"/>
      <c r="KIF271" s="461"/>
      <c r="KIG271" s="461"/>
      <c r="KIH271" s="461"/>
      <c r="KII271" s="461"/>
      <c r="KIJ271" s="461"/>
      <c r="KIK271" s="461"/>
      <c r="KIL271" s="461"/>
      <c r="KIM271" s="461"/>
      <c r="KIN271" s="461"/>
      <c r="KIO271" s="461"/>
      <c r="KIP271" s="461"/>
      <c r="KIQ271" s="461"/>
      <c r="KIR271" s="461"/>
      <c r="KIS271" s="461"/>
      <c r="KIT271" s="461"/>
      <c r="KIU271" s="461"/>
      <c r="KIV271" s="461"/>
      <c r="KIW271" s="461"/>
      <c r="KIX271" s="461"/>
      <c r="KIY271" s="461"/>
      <c r="KIZ271" s="461"/>
      <c r="KJA271" s="461"/>
      <c r="KJB271" s="461"/>
      <c r="KJC271" s="461"/>
      <c r="KJD271" s="461"/>
      <c r="KJE271" s="461"/>
      <c r="KJF271" s="461"/>
      <c r="KJG271" s="461"/>
      <c r="KJH271" s="461"/>
      <c r="KJI271" s="461"/>
      <c r="KJJ271" s="461"/>
      <c r="KJK271" s="461"/>
      <c r="KJL271" s="461"/>
      <c r="KJM271" s="461"/>
      <c r="KJN271" s="461"/>
      <c r="KJO271" s="461"/>
      <c r="KJP271" s="461"/>
      <c r="KJQ271" s="461"/>
      <c r="KJR271" s="461"/>
      <c r="KJS271" s="461"/>
      <c r="KJT271" s="461"/>
      <c r="KJU271" s="461"/>
      <c r="KJV271" s="461"/>
      <c r="KJW271" s="461"/>
      <c r="KJX271" s="461"/>
      <c r="KJY271" s="461"/>
      <c r="KJZ271" s="461"/>
      <c r="KKA271" s="461"/>
      <c r="KKB271" s="461"/>
      <c r="KKC271" s="461"/>
      <c r="KKD271" s="461"/>
      <c r="KKE271" s="461"/>
      <c r="KKF271" s="461"/>
      <c r="KKG271" s="461"/>
      <c r="KKH271" s="461"/>
      <c r="KKI271" s="461"/>
      <c r="KKJ271" s="461"/>
      <c r="KKK271" s="461"/>
      <c r="KKL271" s="461"/>
      <c r="KKM271" s="461"/>
      <c r="KKN271" s="461"/>
      <c r="KKO271" s="461"/>
      <c r="KKP271" s="461"/>
      <c r="KKQ271" s="461"/>
      <c r="KKR271" s="461"/>
      <c r="KKS271" s="461"/>
      <c r="KKT271" s="461"/>
      <c r="KKU271" s="461"/>
      <c r="KKV271" s="461"/>
      <c r="KKW271" s="461"/>
      <c r="KKX271" s="461"/>
      <c r="KKY271" s="461"/>
      <c r="KKZ271" s="461"/>
      <c r="KLA271" s="461"/>
      <c r="KLB271" s="461"/>
      <c r="KLC271" s="461"/>
      <c r="KLD271" s="461"/>
      <c r="KLE271" s="461"/>
      <c r="KLF271" s="461"/>
      <c r="KLG271" s="461"/>
      <c r="KLH271" s="461"/>
      <c r="KLI271" s="461"/>
      <c r="KLJ271" s="461"/>
      <c r="KLK271" s="461"/>
      <c r="KLL271" s="461"/>
      <c r="KLM271" s="461"/>
      <c r="KLN271" s="461"/>
      <c r="KLO271" s="461"/>
      <c r="KLP271" s="461"/>
      <c r="KLQ271" s="461"/>
      <c r="KLR271" s="461"/>
      <c r="KLS271" s="461"/>
      <c r="KLT271" s="461"/>
      <c r="KLU271" s="461"/>
      <c r="KLV271" s="461"/>
      <c r="KLW271" s="461"/>
      <c r="KLX271" s="461"/>
      <c r="KLY271" s="461"/>
      <c r="KLZ271" s="461"/>
      <c r="KMA271" s="461"/>
      <c r="KMB271" s="461"/>
      <c r="KMC271" s="461"/>
      <c r="KMD271" s="461"/>
      <c r="KME271" s="461"/>
      <c r="KMF271" s="461"/>
      <c r="KMG271" s="461"/>
      <c r="KMH271" s="461"/>
      <c r="KMI271" s="461"/>
      <c r="KMJ271" s="461"/>
      <c r="KMK271" s="461"/>
      <c r="KML271" s="461"/>
      <c r="KMM271" s="461"/>
      <c r="KMN271" s="461"/>
      <c r="KMO271" s="461"/>
      <c r="KMP271" s="461"/>
      <c r="KMQ271" s="461"/>
      <c r="KMR271" s="461"/>
      <c r="KMS271" s="461"/>
      <c r="KMT271" s="461"/>
      <c r="KMU271" s="461"/>
      <c r="KMV271" s="461"/>
      <c r="KMW271" s="461"/>
      <c r="KMX271" s="461"/>
      <c r="KMY271" s="461"/>
      <c r="KMZ271" s="461"/>
      <c r="KNA271" s="461"/>
      <c r="KNB271" s="461"/>
      <c r="KNC271" s="461"/>
      <c r="KND271" s="461"/>
      <c r="KNE271" s="461"/>
      <c r="KNF271" s="461"/>
      <c r="KNG271" s="461"/>
      <c r="KNH271" s="461"/>
      <c r="KNI271" s="461"/>
      <c r="KNJ271" s="461"/>
      <c r="KNK271" s="461"/>
      <c r="KNL271" s="461"/>
      <c r="KNM271" s="461"/>
      <c r="KNN271" s="461"/>
      <c r="KNO271" s="461"/>
      <c r="KNP271" s="461"/>
      <c r="KNQ271" s="461"/>
      <c r="KNR271" s="461"/>
      <c r="KNS271" s="461"/>
      <c r="KNT271" s="461"/>
      <c r="KNU271" s="461"/>
      <c r="KNV271" s="461"/>
      <c r="KNW271" s="461"/>
      <c r="KNX271" s="461"/>
      <c r="KNY271" s="461"/>
      <c r="KNZ271" s="461"/>
      <c r="KOA271" s="461"/>
      <c r="KOB271" s="461"/>
      <c r="KOC271" s="461"/>
      <c r="KOD271" s="461"/>
      <c r="KOE271" s="461"/>
      <c r="KOF271" s="461"/>
      <c r="KOG271" s="461"/>
      <c r="KOH271" s="461"/>
      <c r="KOI271" s="461"/>
      <c r="KOJ271" s="461"/>
      <c r="KOK271" s="461"/>
      <c r="KOL271" s="461"/>
      <c r="KOM271" s="461"/>
      <c r="KON271" s="461"/>
      <c r="KOO271" s="461"/>
      <c r="KOP271" s="461"/>
      <c r="KOQ271" s="461"/>
      <c r="KOR271" s="461"/>
      <c r="KOS271" s="461"/>
      <c r="KOT271" s="461"/>
      <c r="KOU271" s="461"/>
      <c r="KOV271" s="461"/>
      <c r="KOW271" s="461"/>
      <c r="KOX271" s="461"/>
      <c r="KOY271" s="461"/>
      <c r="KOZ271" s="461"/>
      <c r="KPA271" s="461"/>
      <c r="KPB271" s="461"/>
      <c r="KPC271" s="461"/>
      <c r="KPD271" s="461"/>
      <c r="KPE271" s="461"/>
      <c r="KPF271" s="461"/>
      <c r="KPG271" s="461"/>
      <c r="KPH271" s="461"/>
      <c r="KPI271" s="461"/>
      <c r="KPJ271" s="461"/>
      <c r="KPK271" s="461"/>
      <c r="KPL271" s="461"/>
      <c r="KPM271" s="461"/>
      <c r="KPN271" s="461"/>
      <c r="KPO271" s="461"/>
      <c r="KPP271" s="461"/>
      <c r="KPQ271" s="461"/>
      <c r="KPR271" s="461"/>
      <c r="KPS271" s="461"/>
      <c r="KPT271" s="461"/>
      <c r="KPU271" s="461"/>
      <c r="KPV271" s="461"/>
      <c r="KPW271" s="461"/>
      <c r="KPX271" s="461"/>
      <c r="KPY271" s="461"/>
      <c r="KPZ271" s="461"/>
      <c r="KQA271" s="461"/>
      <c r="KQB271" s="461"/>
      <c r="KQC271" s="461"/>
      <c r="KQD271" s="461"/>
      <c r="KQE271" s="461"/>
      <c r="KQF271" s="461"/>
      <c r="KQG271" s="461"/>
      <c r="KQH271" s="461"/>
      <c r="KQI271" s="461"/>
      <c r="KQJ271" s="461"/>
      <c r="KQK271" s="461"/>
      <c r="KQL271" s="461"/>
      <c r="KQM271" s="461"/>
      <c r="KQN271" s="461"/>
      <c r="KQO271" s="461"/>
      <c r="KQP271" s="461"/>
      <c r="KQQ271" s="461"/>
      <c r="KQR271" s="461"/>
      <c r="KQS271" s="461"/>
      <c r="KQT271" s="461"/>
      <c r="KQU271" s="461"/>
      <c r="KQV271" s="461"/>
      <c r="KQW271" s="461"/>
      <c r="KQX271" s="461"/>
      <c r="KQY271" s="461"/>
      <c r="KQZ271" s="461"/>
      <c r="KRA271" s="461"/>
      <c r="KRB271" s="461"/>
      <c r="KRC271" s="461"/>
      <c r="KRD271" s="461"/>
      <c r="KRE271" s="461"/>
      <c r="KRF271" s="461"/>
      <c r="KRG271" s="461"/>
      <c r="KRH271" s="461"/>
      <c r="KRI271" s="461"/>
      <c r="KRJ271" s="461"/>
      <c r="KRK271" s="461"/>
      <c r="KRL271" s="461"/>
      <c r="KRM271" s="461"/>
      <c r="KRN271" s="461"/>
      <c r="KRO271" s="461"/>
      <c r="KRP271" s="461"/>
      <c r="KRQ271" s="461"/>
      <c r="KRR271" s="461"/>
      <c r="KRS271" s="461"/>
      <c r="KRT271" s="461"/>
      <c r="KRU271" s="461"/>
      <c r="KRV271" s="461"/>
      <c r="KRW271" s="461"/>
      <c r="KRX271" s="461"/>
      <c r="KRY271" s="461"/>
      <c r="KRZ271" s="461"/>
      <c r="KSA271" s="461"/>
      <c r="KSB271" s="461"/>
      <c r="KSC271" s="461"/>
      <c r="KSD271" s="461"/>
      <c r="KSE271" s="461"/>
      <c r="KSF271" s="461"/>
      <c r="KSG271" s="461"/>
      <c r="KSH271" s="461"/>
      <c r="KSI271" s="461"/>
      <c r="KSJ271" s="461"/>
      <c r="KSK271" s="461"/>
      <c r="KSL271" s="461"/>
      <c r="KSM271" s="461"/>
      <c r="KSN271" s="461"/>
      <c r="KSO271" s="461"/>
      <c r="KSP271" s="461"/>
      <c r="KSQ271" s="461"/>
      <c r="KSR271" s="461"/>
      <c r="KSS271" s="461"/>
      <c r="KST271" s="461"/>
      <c r="KSU271" s="461"/>
      <c r="KSV271" s="461"/>
      <c r="KSW271" s="461"/>
      <c r="KSX271" s="461"/>
      <c r="KSY271" s="461"/>
      <c r="KSZ271" s="461"/>
      <c r="KTA271" s="461"/>
      <c r="KTB271" s="461"/>
      <c r="KTC271" s="461"/>
      <c r="KTD271" s="461"/>
      <c r="KTE271" s="461"/>
      <c r="KTF271" s="461"/>
      <c r="KTG271" s="461"/>
      <c r="KTH271" s="461"/>
      <c r="KTI271" s="461"/>
      <c r="KTJ271" s="461"/>
      <c r="KTK271" s="461"/>
      <c r="KTL271" s="461"/>
      <c r="KTM271" s="461"/>
      <c r="KTN271" s="461"/>
      <c r="KTO271" s="461"/>
      <c r="KTP271" s="461"/>
      <c r="KTQ271" s="461"/>
      <c r="KTR271" s="461"/>
      <c r="KTS271" s="461"/>
      <c r="KTT271" s="461"/>
      <c r="KTU271" s="461"/>
      <c r="KTV271" s="461"/>
      <c r="KTW271" s="461"/>
      <c r="KTX271" s="461"/>
      <c r="KTY271" s="461"/>
      <c r="KTZ271" s="461"/>
      <c r="KUA271" s="461"/>
      <c r="KUB271" s="461"/>
      <c r="KUC271" s="461"/>
      <c r="KUD271" s="461"/>
      <c r="KUE271" s="461"/>
      <c r="KUF271" s="461"/>
      <c r="KUG271" s="461"/>
      <c r="KUH271" s="461"/>
      <c r="KUI271" s="461"/>
      <c r="KUJ271" s="461"/>
      <c r="KUK271" s="461"/>
      <c r="KUL271" s="461"/>
      <c r="KUM271" s="461"/>
      <c r="KUN271" s="461"/>
      <c r="KUO271" s="461"/>
      <c r="KUP271" s="461"/>
      <c r="KUQ271" s="461"/>
      <c r="KUR271" s="461"/>
      <c r="KUS271" s="461"/>
      <c r="KUT271" s="461"/>
      <c r="KUU271" s="461"/>
      <c r="KUV271" s="461"/>
      <c r="KUW271" s="461"/>
      <c r="KUX271" s="461"/>
      <c r="KUY271" s="461"/>
      <c r="KUZ271" s="461"/>
      <c r="KVA271" s="461"/>
      <c r="KVB271" s="461"/>
      <c r="KVC271" s="461"/>
      <c r="KVD271" s="461"/>
      <c r="KVE271" s="461"/>
      <c r="KVF271" s="461"/>
      <c r="KVG271" s="461"/>
      <c r="KVH271" s="461"/>
      <c r="KVI271" s="461"/>
      <c r="KVJ271" s="461"/>
      <c r="KVK271" s="461"/>
      <c r="KVL271" s="461"/>
      <c r="KVM271" s="461"/>
      <c r="KVN271" s="461"/>
      <c r="KVO271" s="461"/>
      <c r="KVP271" s="461"/>
      <c r="KVQ271" s="461"/>
      <c r="KVR271" s="461"/>
      <c r="KVS271" s="461"/>
      <c r="KVT271" s="461"/>
      <c r="KVU271" s="461"/>
      <c r="KVV271" s="461"/>
      <c r="KVW271" s="461"/>
      <c r="KVX271" s="461"/>
      <c r="KVY271" s="461"/>
      <c r="KVZ271" s="461"/>
      <c r="KWA271" s="461"/>
      <c r="KWB271" s="461"/>
      <c r="KWC271" s="461"/>
      <c r="KWD271" s="461"/>
      <c r="KWE271" s="461"/>
      <c r="KWF271" s="461"/>
      <c r="KWG271" s="461"/>
      <c r="KWH271" s="461"/>
      <c r="KWI271" s="461"/>
      <c r="KWJ271" s="461"/>
      <c r="KWK271" s="461"/>
      <c r="KWL271" s="461"/>
      <c r="KWM271" s="461"/>
      <c r="KWN271" s="461"/>
      <c r="KWO271" s="461"/>
      <c r="KWP271" s="461"/>
      <c r="KWQ271" s="461"/>
      <c r="KWR271" s="461"/>
      <c r="KWS271" s="461"/>
      <c r="KWT271" s="461"/>
      <c r="KWU271" s="461"/>
      <c r="KWV271" s="461"/>
      <c r="KWW271" s="461"/>
      <c r="KWX271" s="461"/>
      <c r="KWY271" s="461"/>
      <c r="KWZ271" s="461"/>
      <c r="KXA271" s="461"/>
      <c r="KXB271" s="461"/>
      <c r="KXC271" s="461"/>
      <c r="KXD271" s="461"/>
      <c r="KXE271" s="461"/>
      <c r="KXF271" s="461"/>
      <c r="KXG271" s="461"/>
      <c r="KXH271" s="461"/>
      <c r="KXI271" s="461"/>
      <c r="KXJ271" s="461"/>
      <c r="KXK271" s="461"/>
      <c r="KXL271" s="461"/>
      <c r="KXM271" s="461"/>
      <c r="KXN271" s="461"/>
      <c r="KXO271" s="461"/>
      <c r="KXP271" s="461"/>
      <c r="KXQ271" s="461"/>
      <c r="KXR271" s="461"/>
      <c r="KXS271" s="461"/>
      <c r="KXT271" s="461"/>
      <c r="KXU271" s="461"/>
      <c r="KXV271" s="461"/>
      <c r="KXW271" s="461"/>
      <c r="KXX271" s="461"/>
      <c r="KXY271" s="461"/>
      <c r="KXZ271" s="461"/>
      <c r="KYA271" s="461"/>
      <c r="KYB271" s="461"/>
      <c r="KYC271" s="461"/>
      <c r="KYD271" s="461"/>
      <c r="KYE271" s="461"/>
      <c r="KYF271" s="461"/>
      <c r="KYG271" s="461"/>
      <c r="KYH271" s="461"/>
      <c r="KYI271" s="461"/>
      <c r="KYJ271" s="461"/>
      <c r="KYK271" s="461"/>
      <c r="KYL271" s="461"/>
      <c r="KYM271" s="461"/>
      <c r="KYN271" s="461"/>
      <c r="KYO271" s="461"/>
      <c r="KYP271" s="461"/>
      <c r="KYQ271" s="461"/>
      <c r="KYR271" s="461"/>
      <c r="KYS271" s="461"/>
      <c r="KYT271" s="461"/>
      <c r="KYU271" s="461"/>
      <c r="KYV271" s="461"/>
      <c r="KYW271" s="461"/>
      <c r="KYX271" s="461"/>
      <c r="KYY271" s="461"/>
      <c r="KYZ271" s="461"/>
      <c r="KZA271" s="461"/>
      <c r="KZB271" s="461"/>
      <c r="KZC271" s="461"/>
      <c r="KZD271" s="461"/>
      <c r="KZE271" s="461"/>
      <c r="KZF271" s="461"/>
      <c r="KZG271" s="461"/>
      <c r="KZH271" s="461"/>
      <c r="KZI271" s="461"/>
      <c r="KZJ271" s="461"/>
      <c r="KZK271" s="461"/>
      <c r="KZL271" s="461"/>
      <c r="KZM271" s="461"/>
      <c r="KZN271" s="461"/>
      <c r="KZO271" s="461"/>
      <c r="KZP271" s="461"/>
      <c r="KZQ271" s="461"/>
      <c r="KZR271" s="461"/>
      <c r="KZS271" s="461"/>
      <c r="KZT271" s="461"/>
      <c r="KZU271" s="461"/>
      <c r="KZV271" s="461"/>
      <c r="KZW271" s="461"/>
      <c r="KZX271" s="461"/>
      <c r="KZY271" s="461"/>
      <c r="KZZ271" s="461"/>
      <c r="LAA271" s="461"/>
      <c r="LAB271" s="461"/>
      <c r="LAC271" s="461"/>
      <c r="LAD271" s="461"/>
      <c r="LAE271" s="461"/>
      <c r="LAF271" s="461"/>
      <c r="LAG271" s="461"/>
      <c r="LAH271" s="461"/>
      <c r="LAI271" s="461"/>
      <c r="LAJ271" s="461"/>
      <c r="LAK271" s="461"/>
      <c r="LAL271" s="461"/>
      <c r="LAM271" s="461"/>
      <c r="LAN271" s="461"/>
      <c r="LAO271" s="461"/>
      <c r="LAP271" s="461"/>
      <c r="LAQ271" s="461"/>
      <c r="LAR271" s="461"/>
      <c r="LAS271" s="461"/>
      <c r="LAT271" s="461"/>
      <c r="LAU271" s="461"/>
      <c r="LAV271" s="461"/>
      <c r="LAW271" s="461"/>
      <c r="LAX271" s="461"/>
      <c r="LAY271" s="461"/>
      <c r="LAZ271" s="461"/>
      <c r="LBA271" s="461"/>
      <c r="LBB271" s="461"/>
      <c r="LBC271" s="461"/>
      <c r="LBD271" s="461"/>
      <c r="LBE271" s="461"/>
      <c r="LBF271" s="461"/>
      <c r="LBG271" s="461"/>
      <c r="LBH271" s="461"/>
      <c r="LBI271" s="461"/>
      <c r="LBJ271" s="461"/>
      <c r="LBK271" s="461"/>
      <c r="LBL271" s="461"/>
      <c r="LBM271" s="461"/>
      <c r="LBN271" s="461"/>
      <c r="LBO271" s="461"/>
      <c r="LBP271" s="461"/>
      <c r="LBQ271" s="461"/>
      <c r="LBR271" s="461"/>
      <c r="LBS271" s="461"/>
      <c r="LBT271" s="461"/>
      <c r="LBU271" s="461"/>
      <c r="LBV271" s="461"/>
      <c r="LBW271" s="461"/>
      <c r="LBX271" s="461"/>
      <c r="LBY271" s="461"/>
      <c r="LBZ271" s="461"/>
      <c r="LCA271" s="461"/>
      <c r="LCB271" s="461"/>
      <c r="LCC271" s="461"/>
      <c r="LCD271" s="461"/>
      <c r="LCE271" s="461"/>
      <c r="LCF271" s="461"/>
      <c r="LCG271" s="461"/>
      <c r="LCH271" s="461"/>
      <c r="LCI271" s="461"/>
      <c r="LCJ271" s="461"/>
      <c r="LCK271" s="461"/>
      <c r="LCL271" s="461"/>
      <c r="LCM271" s="461"/>
      <c r="LCN271" s="461"/>
      <c r="LCO271" s="461"/>
      <c r="LCP271" s="461"/>
      <c r="LCQ271" s="461"/>
      <c r="LCR271" s="461"/>
      <c r="LCS271" s="461"/>
      <c r="LCT271" s="461"/>
      <c r="LCU271" s="461"/>
      <c r="LCV271" s="461"/>
      <c r="LCW271" s="461"/>
      <c r="LCX271" s="461"/>
      <c r="LCY271" s="461"/>
      <c r="LCZ271" s="461"/>
      <c r="LDA271" s="461"/>
      <c r="LDB271" s="461"/>
      <c r="LDC271" s="461"/>
      <c r="LDD271" s="461"/>
      <c r="LDE271" s="461"/>
      <c r="LDF271" s="461"/>
      <c r="LDG271" s="461"/>
      <c r="LDH271" s="461"/>
      <c r="LDI271" s="461"/>
      <c r="LDJ271" s="461"/>
      <c r="LDK271" s="461"/>
      <c r="LDL271" s="461"/>
      <c r="LDM271" s="461"/>
      <c r="LDN271" s="461"/>
      <c r="LDO271" s="461"/>
      <c r="LDP271" s="461"/>
      <c r="LDQ271" s="461"/>
      <c r="LDR271" s="461"/>
      <c r="LDS271" s="461"/>
      <c r="LDT271" s="461"/>
      <c r="LDU271" s="461"/>
      <c r="LDV271" s="461"/>
      <c r="LDW271" s="461"/>
      <c r="LDX271" s="461"/>
      <c r="LDY271" s="461"/>
      <c r="LDZ271" s="461"/>
      <c r="LEA271" s="461"/>
      <c r="LEB271" s="461"/>
      <c r="LEC271" s="461"/>
      <c r="LED271" s="461"/>
      <c r="LEE271" s="461"/>
      <c r="LEF271" s="461"/>
      <c r="LEG271" s="461"/>
      <c r="LEH271" s="461"/>
      <c r="LEI271" s="461"/>
      <c r="LEJ271" s="461"/>
      <c r="LEK271" s="461"/>
      <c r="LEL271" s="461"/>
      <c r="LEM271" s="461"/>
      <c r="LEN271" s="461"/>
      <c r="LEO271" s="461"/>
      <c r="LEP271" s="461"/>
      <c r="LEQ271" s="461"/>
      <c r="LER271" s="461"/>
      <c r="LES271" s="461"/>
      <c r="LET271" s="461"/>
      <c r="LEU271" s="461"/>
      <c r="LEV271" s="461"/>
      <c r="LEW271" s="461"/>
      <c r="LEX271" s="461"/>
      <c r="LEY271" s="461"/>
      <c r="LEZ271" s="461"/>
      <c r="LFA271" s="461"/>
      <c r="LFB271" s="461"/>
      <c r="LFC271" s="461"/>
      <c r="LFD271" s="461"/>
      <c r="LFE271" s="461"/>
      <c r="LFF271" s="461"/>
      <c r="LFG271" s="461"/>
      <c r="LFH271" s="461"/>
      <c r="LFI271" s="461"/>
      <c r="LFJ271" s="461"/>
      <c r="LFK271" s="461"/>
      <c r="LFL271" s="461"/>
      <c r="LFM271" s="461"/>
      <c r="LFN271" s="461"/>
      <c r="LFO271" s="461"/>
      <c r="LFP271" s="461"/>
      <c r="LFQ271" s="461"/>
      <c r="LFR271" s="461"/>
      <c r="LFS271" s="461"/>
      <c r="LFT271" s="461"/>
      <c r="LFU271" s="461"/>
      <c r="LFV271" s="461"/>
      <c r="LFW271" s="461"/>
      <c r="LFX271" s="461"/>
      <c r="LFY271" s="461"/>
      <c r="LFZ271" s="461"/>
      <c r="LGA271" s="461"/>
      <c r="LGB271" s="461"/>
      <c r="LGC271" s="461"/>
      <c r="LGD271" s="461"/>
      <c r="LGE271" s="461"/>
      <c r="LGF271" s="461"/>
      <c r="LGG271" s="461"/>
      <c r="LGH271" s="461"/>
      <c r="LGI271" s="461"/>
      <c r="LGJ271" s="461"/>
      <c r="LGK271" s="461"/>
      <c r="LGL271" s="461"/>
      <c r="LGM271" s="461"/>
      <c r="LGN271" s="461"/>
      <c r="LGO271" s="461"/>
      <c r="LGP271" s="461"/>
      <c r="LGQ271" s="461"/>
      <c r="LGR271" s="461"/>
      <c r="LGS271" s="461"/>
      <c r="LGT271" s="461"/>
      <c r="LGU271" s="461"/>
      <c r="LGV271" s="461"/>
      <c r="LGW271" s="461"/>
      <c r="LGX271" s="461"/>
      <c r="LGY271" s="461"/>
      <c r="LGZ271" s="461"/>
      <c r="LHA271" s="461"/>
      <c r="LHB271" s="461"/>
      <c r="LHC271" s="461"/>
      <c r="LHD271" s="461"/>
      <c r="LHE271" s="461"/>
      <c r="LHF271" s="461"/>
      <c r="LHG271" s="461"/>
      <c r="LHH271" s="461"/>
      <c r="LHI271" s="461"/>
      <c r="LHJ271" s="461"/>
      <c r="LHK271" s="461"/>
      <c r="LHL271" s="461"/>
      <c r="LHM271" s="461"/>
      <c r="LHN271" s="461"/>
      <c r="LHO271" s="461"/>
      <c r="LHP271" s="461"/>
      <c r="LHQ271" s="461"/>
      <c r="LHR271" s="461"/>
      <c r="LHS271" s="461"/>
      <c r="LHT271" s="461"/>
      <c r="LHU271" s="461"/>
      <c r="LHV271" s="461"/>
      <c r="LHW271" s="461"/>
      <c r="LHX271" s="461"/>
      <c r="LHY271" s="461"/>
      <c r="LHZ271" s="461"/>
      <c r="LIA271" s="461"/>
      <c r="LIB271" s="461"/>
      <c r="LIC271" s="461"/>
      <c r="LID271" s="461"/>
      <c r="LIE271" s="461"/>
      <c r="LIF271" s="461"/>
      <c r="LIG271" s="461"/>
      <c r="LIH271" s="461"/>
      <c r="LII271" s="461"/>
      <c r="LIJ271" s="461"/>
      <c r="LIK271" s="461"/>
      <c r="LIL271" s="461"/>
      <c r="LIM271" s="461"/>
      <c r="LIN271" s="461"/>
      <c r="LIO271" s="461"/>
      <c r="LIP271" s="461"/>
      <c r="LIQ271" s="461"/>
      <c r="LIR271" s="461"/>
      <c r="LIS271" s="461"/>
      <c r="LIT271" s="461"/>
      <c r="LIU271" s="461"/>
      <c r="LIV271" s="461"/>
      <c r="LIW271" s="461"/>
      <c r="LIX271" s="461"/>
      <c r="LIY271" s="461"/>
      <c r="LIZ271" s="461"/>
      <c r="LJA271" s="461"/>
      <c r="LJB271" s="461"/>
      <c r="LJC271" s="461"/>
      <c r="LJD271" s="461"/>
      <c r="LJE271" s="461"/>
      <c r="LJF271" s="461"/>
      <c r="LJG271" s="461"/>
      <c r="LJH271" s="461"/>
      <c r="LJI271" s="461"/>
      <c r="LJJ271" s="461"/>
      <c r="LJK271" s="461"/>
      <c r="LJL271" s="461"/>
      <c r="LJM271" s="461"/>
      <c r="LJN271" s="461"/>
      <c r="LJO271" s="461"/>
      <c r="LJP271" s="461"/>
      <c r="LJQ271" s="461"/>
      <c r="LJR271" s="461"/>
      <c r="LJS271" s="461"/>
      <c r="LJT271" s="461"/>
      <c r="LJU271" s="461"/>
      <c r="LJV271" s="461"/>
      <c r="LJW271" s="461"/>
      <c r="LJX271" s="461"/>
      <c r="LJY271" s="461"/>
      <c r="LJZ271" s="461"/>
      <c r="LKA271" s="461"/>
      <c r="LKB271" s="461"/>
      <c r="LKC271" s="461"/>
      <c r="LKD271" s="461"/>
      <c r="LKE271" s="461"/>
      <c r="LKF271" s="461"/>
      <c r="LKG271" s="461"/>
      <c r="LKH271" s="461"/>
      <c r="LKI271" s="461"/>
      <c r="LKJ271" s="461"/>
      <c r="LKK271" s="461"/>
      <c r="LKL271" s="461"/>
      <c r="LKM271" s="461"/>
      <c r="LKN271" s="461"/>
      <c r="LKO271" s="461"/>
      <c r="LKP271" s="461"/>
      <c r="LKQ271" s="461"/>
      <c r="LKR271" s="461"/>
      <c r="LKS271" s="461"/>
      <c r="LKT271" s="461"/>
      <c r="LKU271" s="461"/>
      <c r="LKV271" s="461"/>
      <c r="LKW271" s="461"/>
      <c r="LKX271" s="461"/>
      <c r="LKY271" s="461"/>
      <c r="LKZ271" s="461"/>
      <c r="LLA271" s="461"/>
      <c r="LLB271" s="461"/>
      <c r="LLC271" s="461"/>
      <c r="LLD271" s="461"/>
      <c r="LLE271" s="461"/>
      <c r="LLF271" s="461"/>
      <c r="LLG271" s="461"/>
      <c r="LLH271" s="461"/>
      <c r="LLI271" s="461"/>
      <c r="LLJ271" s="461"/>
      <c r="LLK271" s="461"/>
      <c r="LLL271" s="461"/>
      <c r="LLM271" s="461"/>
      <c r="LLN271" s="461"/>
      <c r="LLO271" s="461"/>
      <c r="LLP271" s="461"/>
      <c r="LLQ271" s="461"/>
      <c r="LLR271" s="461"/>
      <c r="LLS271" s="461"/>
      <c r="LLT271" s="461"/>
      <c r="LLU271" s="461"/>
      <c r="LLV271" s="461"/>
      <c r="LLW271" s="461"/>
      <c r="LLX271" s="461"/>
      <c r="LLY271" s="461"/>
      <c r="LLZ271" s="461"/>
      <c r="LMA271" s="461"/>
      <c r="LMB271" s="461"/>
      <c r="LMC271" s="461"/>
      <c r="LMD271" s="461"/>
      <c r="LME271" s="461"/>
      <c r="LMF271" s="461"/>
      <c r="LMG271" s="461"/>
      <c r="LMH271" s="461"/>
      <c r="LMI271" s="461"/>
      <c r="LMJ271" s="461"/>
      <c r="LMK271" s="461"/>
      <c r="LML271" s="461"/>
      <c r="LMM271" s="461"/>
      <c r="LMN271" s="461"/>
      <c r="LMO271" s="461"/>
      <c r="LMP271" s="461"/>
      <c r="LMQ271" s="461"/>
      <c r="LMR271" s="461"/>
      <c r="LMS271" s="461"/>
      <c r="LMT271" s="461"/>
      <c r="LMU271" s="461"/>
      <c r="LMV271" s="461"/>
      <c r="LMW271" s="461"/>
      <c r="LMX271" s="461"/>
      <c r="LMY271" s="461"/>
      <c r="LMZ271" s="461"/>
      <c r="LNA271" s="461"/>
      <c r="LNB271" s="461"/>
      <c r="LNC271" s="461"/>
      <c r="LND271" s="461"/>
      <c r="LNE271" s="461"/>
      <c r="LNF271" s="461"/>
      <c r="LNG271" s="461"/>
      <c r="LNH271" s="461"/>
      <c r="LNI271" s="461"/>
      <c r="LNJ271" s="461"/>
      <c r="LNK271" s="461"/>
      <c r="LNL271" s="461"/>
      <c r="LNM271" s="461"/>
      <c r="LNN271" s="461"/>
      <c r="LNO271" s="461"/>
      <c r="LNP271" s="461"/>
      <c r="LNQ271" s="461"/>
      <c r="LNR271" s="461"/>
      <c r="LNS271" s="461"/>
      <c r="LNT271" s="461"/>
      <c r="LNU271" s="461"/>
      <c r="LNV271" s="461"/>
      <c r="LNW271" s="461"/>
      <c r="LNX271" s="461"/>
      <c r="LNY271" s="461"/>
      <c r="LNZ271" s="461"/>
      <c r="LOA271" s="461"/>
      <c r="LOB271" s="461"/>
      <c r="LOC271" s="461"/>
      <c r="LOD271" s="461"/>
      <c r="LOE271" s="461"/>
      <c r="LOF271" s="461"/>
      <c r="LOG271" s="461"/>
      <c r="LOH271" s="461"/>
      <c r="LOI271" s="461"/>
      <c r="LOJ271" s="461"/>
      <c r="LOK271" s="461"/>
      <c r="LOL271" s="461"/>
      <c r="LOM271" s="461"/>
      <c r="LON271" s="461"/>
      <c r="LOO271" s="461"/>
      <c r="LOP271" s="461"/>
      <c r="LOQ271" s="461"/>
      <c r="LOR271" s="461"/>
      <c r="LOS271" s="461"/>
      <c r="LOT271" s="461"/>
      <c r="LOU271" s="461"/>
      <c r="LOV271" s="461"/>
      <c r="LOW271" s="461"/>
      <c r="LOX271" s="461"/>
      <c r="LOY271" s="461"/>
      <c r="LOZ271" s="461"/>
      <c r="LPA271" s="461"/>
      <c r="LPB271" s="461"/>
      <c r="LPC271" s="461"/>
      <c r="LPD271" s="461"/>
      <c r="LPE271" s="461"/>
      <c r="LPF271" s="461"/>
      <c r="LPG271" s="461"/>
      <c r="LPH271" s="461"/>
      <c r="LPI271" s="461"/>
      <c r="LPJ271" s="461"/>
      <c r="LPK271" s="461"/>
      <c r="LPL271" s="461"/>
      <c r="LPM271" s="461"/>
      <c r="LPN271" s="461"/>
      <c r="LPO271" s="461"/>
      <c r="LPP271" s="461"/>
      <c r="LPQ271" s="461"/>
      <c r="LPR271" s="461"/>
      <c r="LPS271" s="461"/>
      <c r="LPT271" s="461"/>
      <c r="LPU271" s="461"/>
      <c r="LPV271" s="461"/>
      <c r="LPW271" s="461"/>
      <c r="LPX271" s="461"/>
      <c r="LPY271" s="461"/>
      <c r="LPZ271" s="461"/>
      <c r="LQA271" s="461"/>
      <c r="LQB271" s="461"/>
      <c r="LQC271" s="461"/>
      <c r="LQD271" s="461"/>
      <c r="LQE271" s="461"/>
      <c r="LQF271" s="461"/>
      <c r="LQG271" s="461"/>
      <c r="LQH271" s="461"/>
      <c r="LQI271" s="461"/>
      <c r="LQJ271" s="461"/>
      <c r="LQK271" s="461"/>
      <c r="LQL271" s="461"/>
      <c r="LQM271" s="461"/>
      <c r="LQN271" s="461"/>
      <c r="LQO271" s="461"/>
      <c r="LQP271" s="461"/>
      <c r="LQQ271" s="461"/>
      <c r="LQR271" s="461"/>
      <c r="LQS271" s="461"/>
      <c r="LQT271" s="461"/>
      <c r="LQU271" s="461"/>
      <c r="LQV271" s="461"/>
      <c r="LQW271" s="461"/>
      <c r="LQX271" s="461"/>
      <c r="LQY271" s="461"/>
      <c r="LQZ271" s="461"/>
      <c r="LRA271" s="461"/>
      <c r="LRB271" s="461"/>
      <c r="LRC271" s="461"/>
      <c r="LRD271" s="461"/>
      <c r="LRE271" s="461"/>
      <c r="LRF271" s="461"/>
      <c r="LRG271" s="461"/>
      <c r="LRH271" s="461"/>
      <c r="LRI271" s="461"/>
      <c r="LRJ271" s="461"/>
      <c r="LRK271" s="461"/>
      <c r="LRL271" s="461"/>
      <c r="LRM271" s="461"/>
      <c r="LRN271" s="461"/>
      <c r="LRO271" s="461"/>
      <c r="LRP271" s="461"/>
      <c r="LRQ271" s="461"/>
      <c r="LRR271" s="461"/>
      <c r="LRS271" s="461"/>
      <c r="LRT271" s="461"/>
      <c r="LRU271" s="461"/>
      <c r="LRV271" s="461"/>
      <c r="LRW271" s="461"/>
      <c r="LRX271" s="461"/>
      <c r="LRY271" s="461"/>
      <c r="LRZ271" s="461"/>
      <c r="LSA271" s="461"/>
      <c r="LSB271" s="461"/>
      <c r="LSC271" s="461"/>
      <c r="LSD271" s="461"/>
      <c r="LSE271" s="461"/>
      <c r="LSF271" s="461"/>
      <c r="LSG271" s="461"/>
      <c r="LSH271" s="461"/>
      <c r="LSI271" s="461"/>
      <c r="LSJ271" s="461"/>
      <c r="LSK271" s="461"/>
      <c r="LSL271" s="461"/>
      <c r="LSM271" s="461"/>
      <c r="LSN271" s="461"/>
      <c r="LSO271" s="461"/>
      <c r="LSP271" s="461"/>
      <c r="LSQ271" s="461"/>
      <c r="LSR271" s="461"/>
      <c r="LSS271" s="461"/>
      <c r="LST271" s="461"/>
      <c r="LSU271" s="461"/>
      <c r="LSV271" s="461"/>
      <c r="LSW271" s="461"/>
      <c r="LSX271" s="461"/>
      <c r="LSY271" s="461"/>
      <c r="LSZ271" s="461"/>
      <c r="LTA271" s="461"/>
      <c r="LTB271" s="461"/>
      <c r="LTC271" s="461"/>
      <c r="LTD271" s="461"/>
      <c r="LTE271" s="461"/>
      <c r="LTF271" s="461"/>
      <c r="LTG271" s="461"/>
      <c r="LTH271" s="461"/>
      <c r="LTI271" s="461"/>
      <c r="LTJ271" s="461"/>
      <c r="LTK271" s="461"/>
      <c r="LTL271" s="461"/>
      <c r="LTM271" s="461"/>
      <c r="LTN271" s="461"/>
      <c r="LTO271" s="461"/>
      <c r="LTP271" s="461"/>
      <c r="LTQ271" s="461"/>
      <c r="LTR271" s="461"/>
      <c r="LTS271" s="461"/>
      <c r="LTT271" s="461"/>
      <c r="LTU271" s="461"/>
      <c r="LTV271" s="461"/>
      <c r="LTW271" s="461"/>
      <c r="LTX271" s="461"/>
      <c r="LTY271" s="461"/>
      <c r="LTZ271" s="461"/>
      <c r="LUA271" s="461"/>
      <c r="LUB271" s="461"/>
      <c r="LUC271" s="461"/>
      <c r="LUD271" s="461"/>
      <c r="LUE271" s="461"/>
      <c r="LUF271" s="461"/>
      <c r="LUG271" s="461"/>
      <c r="LUH271" s="461"/>
      <c r="LUI271" s="461"/>
      <c r="LUJ271" s="461"/>
      <c r="LUK271" s="461"/>
      <c r="LUL271" s="461"/>
      <c r="LUM271" s="461"/>
      <c r="LUN271" s="461"/>
      <c r="LUO271" s="461"/>
      <c r="LUP271" s="461"/>
      <c r="LUQ271" s="461"/>
      <c r="LUR271" s="461"/>
      <c r="LUS271" s="461"/>
      <c r="LUT271" s="461"/>
      <c r="LUU271" s="461"/>
      <c r="LUV271" s="461"/>
      <c r="LUW271" s="461"/>
      <c r="LUX271" s="461"/>
      <c r="LUY271" s="461"/>
      <c r="LUZ271" s="461"/>
      <c r="LVA271" s="461"/>
      <c r="LVB271" s="461"/>
      <c r="LVC271" s="461"/>
      <c r="LVD271" s="461"/>
      <c r="LVE271" s="461"/>
      <c r="LVF271" s="461"/>
      <c r="LVG271" s="461"/>
      <c r="LVH271" s="461"/>
      <c r="LVI271" s="461"/>
      <c r="LVJ271" s="461"/>
      <c r="LVK271" s="461"/>
      <c r="LVL271" s="461"/>
      <c r="LVM271" s="461"/>
      <c r="LVN271" s="461"/>
      <c r="LVO271" s="461"/>
      <c r="LVP271" s="461"/>
      <c r="LVQ271" s="461"/>
      <c r="LVR271" s="461"/>
      <c r="LVS271" s="461"/>
      <c r="LVT271" s="461"/>
      <c r="LVU271" s="461"/>
      <c r="LVV271" s="461"/>
      <c r="LVW271" s="461"/>
      <c r="LVX271" s="461"/>
      <c r="LVY271" s="461"/>
      <c r="LVZ271" s="461"/>
      <c r="LWA271" s="461"/>
      <c r="LWB271" s="461"/>
      <c r="LWC271" s="461"/>
      <c r="LWD271" s="461"/>
      <c r="LWE271" s="461"/>
      <c r="LWF271" s="461"/>
      <c r="LWG271" s="461"/>
      <c r="LWH271" s="461"/>
      <c r="LWI271" s="461"/>
      <c r="LWJ271" s="461"/>
      <c r="LWK271" s="461"/>
      <c r="LWL271" s="461"/>
      <c r="LWM271" s="461"/>
      <c r="LWN271" s="461"/>
      <c r="LWO271" s="461"/>
      <c r="LWP271" s="461"/>
      <c r="LWQ271" s="461"/>
      <c r="LWR271" s="461"/>
      <c r="LWS271" s="461"/>
      <c r="LWT271" s="461"/>
      <c r="LWU271" s="461"/>
      <c r="LWV271" s="461"/>
      <c r="LWW271" s="461"/>
      <c r="LWX271" s="461"/>
      <c r="LWY271" s="461"/>
      <c r="LWZ271" s="461"/>
      <c r="LXA271" s="461"/>
      <c r="LXB271" s="461"/>
      <c r="LXC271" s="461"/>
      <c r="LXD271" s="461"/>
      <c r="LXE271" s="461"/>
      <c r="LXF271" s="461"/>
      <c r="LXG271" s="461"/>
      <c r="LXH271" s="461"/>
      <c r="LXI271" s="461"/>
      <c r="LXJ271" s="461"/>
      <c r="LXK271" s="461"/>
      <c r="LXL271" s="461"/>
      <c r="LXM271" s="461"/>
      <c r="LXN271" s="461"/>
      <c r="LXO271" s="461"/>
      <c r="LXP271" s="461"/>
      <c r="LXQ271" s="461"/>
      <c r="LXR271" s="461"/>
      <c r="LXS271" s="461"/>
      <c r="LXT271" s="461"/>
      <c r="LXU271" s="461"/>
      <c r="LXV271" s="461"/>
      <c r="LXW271" s="461"/>
      <c r="LXX271" s="461"/>
      <c r="LXY271" s="461"/>
      <c r="LXZ271" s="461"/>
      <c r="LYA271" s="461"/>
      <c r="LYB271" s="461"/>
      <c r="LYC271" s="461"/>
      <c r="LYD271" s="461"/>
      <c r="LYE271" s="461"/>
      <c r="LYF271" s="461"/>
      <c r="LYG271" s="461"/>
      <c r="LYH271" s="461"/>
      <c r="LYI271" s="461"/>
      <c r="LYJ271" s="461"/>
      <c r="LYK271" s="461"/>
      <c r="LYL271" s="461"/>
      <c r="LYM271" s="461"/>
      <c r="LYN271" s="461"/>
      <c r="LYO271" s="461"/>
      <c r="LYP271" s="461"/>
      <c r="LYQ271" s="461"/>
      <c r="LYR271" s="461"/>
      <c r="LYS271" s="461"/>
      <c r="LYT271" s="461"/>
      <c r="LYU271" s="461"/>
      <c r="LYV271" s="461"/>
      <c r="LYW271" s="461"/>
      <c r="LYX271" s="461"/>
      <c r="LYY271" s="461"/>
      <c r="LYZ271" s="461"/>
      <c r="LZA271" s="461"/>
      <c r="LZB271" s="461"/>
      <c r="LZC271" s="461"/>
      <c r="LZD271" s="461"/>
      <c r="LZE271" s="461"/>
      <c r="LZF271" s="461"/>
      <c r="LZG271" s="461"/>
      <c r="LZH271" s="461"/>
      <c r="LZI271" s="461"/>
      <c r="LZJ271" s="461"/>
      <c r="LZK271" s="461"/>
      <c r="LZL271" s="461"/>
      <c r="LZM271" s="461"/>
      <c r="LZN271" s="461"/>
      <c r="LZO271" s="461"/>
      <c r="LZP271" s="461"/>
      <c r="LZQ271" s="461"/>
      <c r="LZR271" s="461"/>
      <c r="LZS271" s="461"/>
      <c r="LZT271" s="461"/>
      <c r="LZU271" s="461"/>
      <c r="LZV271" s="461"/>
      <c r="LZW271" s="461"/>
      <c r="LZX271" s="461"/>
      <c r="LZY271" s="461"/>
      <c r="LZZ271" s="461"/>
      <c r="MAA271" s="461"/>
      <c r="MAB271" s="461"/>
      <c r="MAC271" s="461"/>
      <c r="MAD271" s="461"/>
      <c r="MAE271" s="461"/>
      <c r="MAF271" s="461"/>
      <c r="MAG271" s="461"/>
      <c r="MAH271" s="461"/>
      <c r="MAI271" s="461"/>
      <c r="MAJ271" s="461"/>
      <c r="MAK271" s="461"/>
      <c r="MAL271" s="461"/>
      <c r="MAM271" s="461"/>
      <c r="MAN271" s="461"/>
      <c r="MAO271" s="461"/>
      <c r="MAP271" s="461"/>
      <c r="MAQ271" s="461"/>
      <c r="MAR271" s="461"/>
      <c r="MAS271" s="461"/>
      <c r="MAT271" s="461"/>
      <c r="MAU271" s="461"/>
      <c r="MAV271" s="461"/>
      <c r="MAW271" s="461"/>
      <c r="MAX271" s="461"/>
      <c r="MAY271" s="461"/>
      <c r="MAZ271" s="461"/>
      <c r="MBA271" s="461"/>
      <c r="MBB271" s="461"/>
      <c r="MBC271" s="461"/>
      <c r="MBD271" s="461"/>
      <c r="MBE271" s="461"/>
      <c r="MBF271" s="461"/>
      <c r="MBG271" s="461"/>
      <c r="MBH271" s="461"/>
      <c r="MBI271" s="461"/>
      <c r="MBJ271" s="461"/>
      <c r="MBK271" s="461"/>
      <c r="MBL271" s="461"/>
      <c r="MBM271" s="461"/>
      <c r="MBN271" s="461"/>
      <c r="MBO271" s="461"/>
      <c r="MBP271" s="461"/>
      <c r="MBQ271" s="461"/>
      <c r="MBR271" s="461"/>
      <c r="MBS271" s="461"/>
      <c r="MBT271" s="461"/>
      <c r="MBU271" s="461"/>
      <c r="MBV271" s="461"/>
      <c r="MBW271" s="461"/>
      <c r="MBX271" s="461"/>
      <c r="MBY271" s="461"/>
      <c r="MBZ271" s="461"/>
      <c r="MCA271" s="461"/>
      <c r="MCB271" s="461"/>
      <c r="MCC271" s="461"/>
      <c r="MCD271" s="461"/>
      <c r="MCE271" s="461"/>
      <c r="MCF271" s="461"/>
      <c r="MCG271" s="461"/>
      <c r="MCH271" s="461"/>
      <c r="MCI271" s="461"/>
      <c r="MCJ271" s="461"/>
      <c r="MCK271" s="461"/>
      <c r="MCL271" s="461"/>
      <c r="MCM271" s="461"/>
      <c r="MCN271" s="461"/>
      <c r="MCO271" s="461"/>
      <c r="MCP271" s="461"/>
      <c r="MCQ271" s="461"/>
      <c r="MCR271" s="461"/>
      <c r="MCS271" s="461"/>
      <c r="MCT271" s="461"/>
      <c r="MCU271" s="461"/>
      <c r="MCV271" s="461"/>
      <c r="MCW271" s="461"/>
      <c r="MCX271" s="461"/>
      <c r="MCY271" s="461"/>
      <c r="MCZ271" s="461"/>
      <c r="MDA271" s="461"/>
      <c r="MDB271" s="461"/>
      <c r="MDC271" s="461"/>
      <c r="MDD271" s="461"/>
      <c r="MDE271" s="461"/>
      <c r="MDF271" s="461"/>
      <c r="MDG271" s="461"/>
      <c r="MDH271" s="461"/>
      <c r="MDI271" s="461"/>
      <c r="MDJ271" s="461"/>
      <c r="MDK271" s="461"/>
      <c r="MDL271" s="461"/>
      <c r="MDM271" s="461"/>
      <c r="MDN271" s="461"/>
      <c r="MDO271" s="461"/>
      <c r="MDP271" s="461"/>
      <c r="MDQ271" s="461"/>
      <c r="MDR271" s="461"/>
      <c r="MDS271" s="461"/>
      <c r="MDT271" s="461"/>
      <c r="MDU271" s="461"/>
      <c r="MDV271" s="461"/>
      <c r="MDW271" s="461"/>
      <c r="MDX271" s="461"/>
      <c r="MDY271" s="461"/>
      <c r="MDZ271" s="461"/>
      <c r="MEA271" s="461"/>
      <c r="MEB271" s="461"/>
      <c r="MEC271" s="461"/>
      <c r="MED271" s="461"/>
      <c r="MEE271" s="461"/>
      <c r="MEF271" s="461"/>
      <c r="MEG271" s="461"/>
      <c r="MEH271" s="461"/>
      <c r="MEI271" s="461"/>
      <c r="MEJ271" s="461"/>
      <c r="MEK271" s="461"/>
      <c r="MEL271" s="461"/>
      <c r="MEM271" s="461"/>
      <c r="MEN271" s="461"/>
      <c r="MEO271" s="461"/>
      <c r="MEP271" s="461"/>
      <c r="MEQ271" s="461"/>
      <c r="MER271" s="461"/>
      <c r="MES271" s="461"/>
      <c r="MET271" s="461"/>
      <c r="MEU271" s="461"/>
      <c r="MEV271" s="461"/>
      <c r="MEW271" s="461"/>
      <c r="MEX271" s="461"/>
      <c r="MEY271" s="461"/>
      <c r="MEZ271" s="461"/>
      <c r="MFA271" s="461"/>
      <c r="MFB271" s="461"/>
      <c r="MFC271" s="461"/>
      <c r="MFD271" s="461"/>
      <c r="MFE271" s="461"/>
      <c r="MFF271" s="461"/>
      <c r="MFG271" s="461"/>
      <c r="MFH271" s="461"/>
      <c r="MFI271" s="461"/>
      <c r="MFJ271" s="461"/>
      <c r="MFK271" s="461"/>
      <c r="MFL271" s="461"/>
      <c r="MFM271" s="461"/>
      <c r="MFN271" s="461"/>
      <c r="MFO271" s="461"/>
      <c r="MFP271" s="461"/>
      <c r="MFQ271" s="461"/>
      <c r="MFR271" s="461"/>
      <c r="MFS271" s="461"/>
      <c r="MFT271" s="461"/>
      <c r="MFU271" s="461"/>
      <c r="MFV271" s="461"/>
      <c r="MFW271" s="461"/>
      <c r="MFX271" s="461"/>
      <c r="MFY271" s="461"/>
      <c r="MFZ271" s="461"/>
      <c r="MGA271" s="461"/>
      <c r="MGB271" s="461"/>
      <c r="MGC271" s="461"/>
      <c r="MGD271" s="461"/>
      <c r="MGE271" s="461"/>
      <c r="MGF271" s="461"/>
      <c r="MGG271" s="461"/>
      <c r="MGH271" s="461"/>
      <c r="MGI271" s="461"/>
      <c r="MGJ271" s="461"/>
      <c r="MGK271" s="461"/>
      <c r="MGL271" s="461"/>
      <c r="MGM271" s="461"/>
      <c r="MGN271" s="461"/>
      <c r="MGO271" s="461"/>
      <c r="MGP271" s="461"/>
      <c r="MGQ271" s="461"/>
      <c r="MGR271" s="461"/>
      <c r="MGS271" s="461"/>
      <c r="MGT271" s="461"/>
      <c r="MGU271" s="461"/>
      <c r="MGV271" s="461"/>
      <c r="MGW271" s="461"/>
      <c r="MGX271" s="461"/>
      <c r="MGY271" s="461"/>
      <c r="MGZ271" s="461"/>
      <c r="MHA271" s="461"/>
      <c r="MHB271" s="461"/>
      <c r="MHC271" s="461"/>
      <c r="MHD271" s="461"/>
      <c r="MHE271" s="461"/>
      <c r="MHF271" s="461"/>
      <c r="MHG271" s="461"/>
      <c r="MHH271" s="461"/>
      <c r="MHI271" s="461"/>
      <c r="MHJ271" s="461"/>
      <c r="MHK271" s="461"/>
      <c r="MHL271" s="461"/>
      <c r="MHM271" s="461"/>
      <c r="MHN271" s="461"/>
      <c r="MHO271" s="461"/>
      <c r="MHP271" s="461"/>
      <c r="MHQ271" s="461"/>
      <c r="MHR271" s="461"/>
      <c r="MHS271" s="461"/>
      <c r="MHT271" s="461"/>
      <c r="MHU271" s="461"/>
      <c r="MHV271" s="461"/>
      <c r="MHW271" s="461"/>
      <c r="MHX271" s="461"/>
      <c r="MHY271" s="461"/>
      <c r="MHZ271" s="461"/>
      <c r="MIA271" s="461"/>
      <c r="MIB271" s="461"/>
      <c r="MIC271" s="461"/>
      <c r="MID271" s="461"/>
      <c r="MIE271" s="461"/>
      <c r="MIF271" s="461"/>
      <c r="MIG271" s="461"/>
      <c r="MIH271" s="461"/>
      <c r="MII271" s="461"/>
      <c r="MIJ271" s="461"/>
      <c r="MIK271" s="461"/>
      <c r="MIL271" s="461"/>
      <c r="MIM271" s="461"/>
      <c r="MIN271" s="461"/>
      <c r="MIO271" s="461"/>
      <c r="MIP271" s="461"/>
      <c r="MIQ271" s="461"/>
      <c r="MIR271" s="461"/>
      <c r="MIS271" s="461"/>
      <c r="MIT271" s="461"/>
      <c r="MIU271" s="461"/>
      <c r="MIV271" s="461"/>
      <c r="MIW271" s="461"/>
      <c r="MIX271" s="461"/>
      <c r="MIY271" s="461"/>
      <c r="MIZ271" s="461"/>
      <c r="MJA271" s="461"/>
      <c r="MJB271" s="461"/>
      <c r="MJC271" s="461"/>
      <c r="MJD271" s="461"/>
      <c r="MJE271" s="461"/>
      <c r="MJF271" s="461"/>
      <c r="MJG271" s="461"/>
      <c r="MJH271" s="461"/>
      <c r="MJI271" s="461"/>
      <c r="MJJ271" s="461"/>
      <c r="MJK271" s="461"/>
      <c r="MJL271" s="461"/>
      <c r="MJM271" s="461"/>
      <c r="MJN271" s="461"/>
      <c r="MJO271" s="461"/>
      <c r="MJP271" s="461"/>
      <c r="MJQ271" s="461"/>
      <c r="MJR271" s="461"/>
      <c r="MJS271" s="461"/>
      <c r="MJT271" s="461"/>
      <c r="MJU271" s="461"/>
      <c r="MJV271" s="461"/>
      <c r="MJW271" s="461"/>
      <c r="MJX271" s="461"/>
      <c r="MJY271" s="461"/>
      <c r="MJZ271" s="461"/>
      <c r="MKA271" s="461"/>
      <c r="MKB271" s="461"/>
      <c r="MKC271" s="461"/>
      <c r="MKD271" s="461"/>
      <c r="MKE271" s="461"/>
      <c r="MKF271" s="461"/>
      <c r="MKG271" s="461"/>
      <c r="MKH271" s="461"/>
      <c r="MKI271" s="461"/>
      <c r="MKJ271" s="461"/>
      <c r="MKK271" s="461"/>
      <c r="MKL271" s="461"/>
      <c r="MKM271" s="461"/>
      <c r="MKN271" s="461"/>
      <c r="MKO271" s="461"/>
      <c r="MKP271" s="461"/>
      <c r="MKQ271" s="461"/>
      <c r="MKR271" s="461"/>
      <c r="MKS271" s="461"/>
      <c r="MKT271" s="461"/>
      <c r="MKU271" s="461"/>
      <c r="MKV271" s="461"/>
      <c r="MKW271" s="461"/>
      <c r="MKX271" s="461"/>
      <c r="MKY271" s="461"/>
      <c r="MKZ271" s="461"/>
      <c r="MLA271" s="461"/>
      <c r="MLB271" s="461"/>
      <c r="MLC271" s="461"/>
      <c r="MLD271" s="461"/>
      <c r="MLE271" s="461"/>
      <c r="MLF271" s="461"/>
      <c r="MLG271" s="461"/>
      <c r="MLH271" s="461"/>
      <c r="MLI271" s="461"/>
      <c r="MLJ271" s="461"/>
      <c r="MLK271" s="461"/>
      <c r="MLL271" s="461"/>
      <c r="MLM271" s="461"/>
      <c r="MLN271" s="461"/>
      <c r="MLO271" s="461"/>
      <c r="MLP271" s="461"/>
      <c r="MLQ271" s="461"/>
      <c r="MLR271" s="461"/>
      <c r="MLS271" s="461"/>
      <c r="MLT271" s="461"/>
      <c r="MLU271" s="461"/>
      <c r="MLV271" s="461"/>
      <c r="MLW271" s="461"/>
      <c r="MLX271" s="461"/>
      <c r="MLY271" s="461"/>
      <c r="MLZ271" s="461"/>
      <c r="MMA271" s="461"/>
      <c r="MMB271" s="461"/>
      <c r="MMC271" s="461"/>
      <c r="MMD271" s="461"/>
      <c r="MME271" s="461"/>
      <c r="MMF271" s="461"/>
      <c r="MMG271" s="461"/>
      <c r="MMH271" s="461"/>
      <c r="MMI271" s="461"/>
      <c r="MMJ271" s="461"/>
      <c r="MMK271" s="461"/>
      <c r="MML271" s="461"/>
      <c r="MMM271" s="461"/>
      <c r="MMN271" s="461"/>
      <c r="MMO271" s="461"/>
      <c r="MMP271" s="461"/>
      <c r="MMQ271" s="461"/>
      <c r="MMR271" s="461"/>
      <c r="MMS271" s="461"/>
      <c r="MMT271" s="461"/>
      <c r="MMU271" s="461"/>
      <c r="MMV271" s="461"/>
      <c r="MMW271" s="461"/>
      <c r="MMX271" s="461"/>
      <c r="MMY271" s="461"/>
      <c r="MMZ271" s="461"/>
      <c r="MNA271" s="461"/>
      <c r="MNB271" s="461"/>
      <c r="MNC271" s="461"/>
      <c r="MND271" s="461"/>
      <c r="MNE271" s="461"/>
      <c r="MNF271" s="461"/>
      <c r="MNG271" s="461"/>
      <c r="MNH271" s="461"/>
      <c r="MNI271" s="461"/>
      <c r="MNJ271" s="461"/>
      <c r="MNK271" s="461"/>
      <c r="MNL271" s="461"/>
      <c r="MNM271" s="461"/>
      <c r="MNN271" s="461"/>
      <c r="MNO271" s="461"/>
      <c r="MNP271" s="461"/>
      <c r="MNQ271" s="461"/>
      <c r="MNR271" s="461"/>
      <c r="MNS271" s="461"/>
      <c r="MNT271" s="461"/>
      <c r="MNU271" s="461"/>
      <c r="MNV271" s="461"/>
      <c r="MNW271" s="461"/>
      <c r="MNX271" s="461"/>
      <c r="MNY271" s="461"/>
      <c r="MNZ271" s="461"/>
      <c r="MOA271" s="461"/>
      <c r="MOB271" s="461"/>
      <c r="MOC271" s="461"/>
      <c r="MOD271" s="461"/>
      <c r="MOE271" s="461"/>
      <c r="MOF271" s="461"/>
      <c r="MOG271" s="461"/>
      <c r="MOH271" s="461"/>
      <c r="MOI271" s="461"/>
      <c r="MOJ271" s="461"/>
      <c r="MOK271" s="461"/>
      <c r="MOL271" s="461"/>
      <c r="MOM271" s="461"/>
      <c r="MON271" s="461"/>
      <c r="MOO271" s="461"/>
      <c r="MOP271" s="461"/>
      <c r="MOQ271" s="461"/>
      <c r="MOR271" s="461"/>
      <c r="MOS271" s="461"/>
      <c r="MOT271" s="461"/>
      <c r="MOU271" s="461"/>
      <c r="MOV271" s="461"/>
      <c r="MOW271" s="461"/>
      <c r="MOX271" s="461"/>
      <c r="MOY271" s="461"/>
      <c r="MOZ271" s="461"/>
      <c r="MPA271" s="461"/>
      <c r="MPB271" s="461"/>
      <c r="MPC271" s="461"/>
      <c r="MPD271" s="461"/>
      <c r="MPE271" s="461"/>
      <c r="MPF271" s="461"/>
      <c r="MPG271" s="461"/>
      <c r="MPH271" s="461"/>
      <c r="MPI271" s="461"/>
      <c r="MPJ271" s="461"/>
      <c r="MPK271" s="461"/>
      <c r="MPL271" s="461"/>
      <c r="MPM271" s="461"/>
      <c r="MPN271" s="461"/>
      <c r="MPO271" s="461"/>
      <c r="MPP271" s="461"/>
      <c r="MPQ271" s="461"/>
      <c r="MPR271" s="461"/>
      <c r="MPS271" s="461"/>
      <c r="MPT271" s="461"/>
      <c r="MPU271" s="461"/>
      <c r="MPV271" s="461"/>
      <c r="MPW271" s="461"/>
      <c r="MPX271" s="461"/>
      <c r="MPY271" s="461"/>
      <c r="MPZ271" s="461"/>
      <c r="MQA271" s="461"/>
      <c r="MQB271" s="461"/>
      <c r="MQC271" s="461"/>
      <c r="MQD271" s="461"/>
      <c r="MQE271" s="461"/>
      <c r="MQF271" s="461"/>
      <c r="MQG271" s="461"/>
      <c r="MQH271" s="461"/>
      <c r="MQI271" s="461"/>
      <c r="MQJ271" s="461"/>
      <c r="MQK271" s="461"/>
      <c r="MQL271" s="461"/>
      <c r="MQM271" s="461"/>
      <c r="MQN271" s="461"/>
      <c r="MQO271" s="461"/>
      <c r="MQP271" s="461"/>
      <c r="MQQ271" s="461"/>
      <c r="MQR271" s="461"/>
      <c r="MQS271" s="461"/>
      <c r="MQT271" s="461"/>
      <c r="MQU271" s="461"/>
      <c r="MQV271" s="461"/>
      <c r="MQW271" s="461"/>
      <c r="MQX271" s="461"/>
      <c r="MQY271" s="461"/>
      <c r="MQZ271" s="461"/>
      <c r="MRA271" s="461"/>
      <c r="MRB271" s="461"/>
      <c r="MRC271" s="461"/>
      <c r="MRD271" s="461"/>
      <c r="MRE271" s="461"/>
      <c r="MRF271" s="461"/>
      <c r="MRG271" s="461"/>
      <c r="MRH271" s="461"/>
      <c r="MRI271" s="461"/>
      <c r="MRJ271" s="461"/>
      <c r="MRK271" s="461"/>
      <c r="MRL271" s="461"/>
      <c r="MRM271" s="461"/>
      <c r="MRN271" s="461"/>
      <c r="MRO271" s="461"/>
      <c r="MRP271" s="461"/>
      <c r="MRQ271" s="461"/>
      <c r="MRR271" s="461"/>
      <c r="MRS271" s="461"/>
      <c r="MRT271" s="461"/>
      <c r="MRU271" s="461"/>
      <c r="MRV271" s="461"/>
      <c r="MRW271" s="461"/>
      <c r="MRX271" s="461"/>
      <c r="MRY271" s="461"/>
      <c r="MRZ271" s="461"/>
      <c r="MSA271" s="461"/>
      <c r="MSB271" s="461"/>
      <c r="MSC271" s="461"/>
      <c r="MSD271" s="461"/>
      <c r="MSE271" s="461"/>
      <c r="MSF271" s="461"/>
      <c r="MSG271" s="461"/>
      <c r="MSH271" s="461"/>
      <c r="MSI271" s="461"/>
      <c r="MSJ271" s="461"/>
      <c r="MSK271" s="461"/>
      <c r="MSL271" s="461"/>
      <c r="MSM271" s="461"/>
      <c r="MSN271" s="461"/>
      <c r="MSO271" s="461"/>
      <c r="MSP271" s="461"/>
      <c r="MSQ271" s="461"/>
      <c r="MSR271" s="461"/>
      <c r="MSS271" s="461"/>
      <c r="MST271" s="461"/>
      <c r="MSU271" s="461"/>
      <c r="MSV271" s="461"/>
      <c r="MSW271" s="461"/>
      <c r="MSX271" s="461"/>
      <c r="MSY271" s="461"/>
      <c r="MSZ271" s="461"/>
      <c r="MTA271" s="461"/>
      <c r="MTB271" s="461"/>
      <c r="MTC271" s="461"/>
      <c r="MTD271" s="461"/>
      <c r="MTE271" s="461"/>
      <c r="MTF271" s="461"/>
      <c r="MTG271" s="461"/>
      <c r="MTH271" s="461"/>
      <c r="MTI271" s="461"/>
      <c r="MTJ271" s="461"/>
      <c r="MTK271" s="461"/>
      <c r="MTL271" s="461"/>
      <c r="MTM271" s="461"/>
      <c r="MTN271" s="461"/>
      <c r="MTO271" s="461"/>
      <c r="MTP271" s="461"/>
      <c r="MTQ271" s="461"/>
      <c r="MTR271" s="461"/>
      <c r="MTS271" s="461"/>
      <c r="MTT271" s="461"/>
      <c r="MTU271" s="461"/>
      <c r="MTV271" s="461"/>
      <c r="MTW271" s="461"/>
      <c r="MTX271" s="461"/>
      <c r="MTY271" s="461"/>
      <c r="MTZ271" s="461"/>
      <c r="MUA271" s="461"/>
      <c r="MUB271" s="461"/>
      <c r="MUC271" s="461"/>
      <c r="MUD271" s="461"/>
      <c r="MUE271" s="461"/>
      <c r="MUF271" s="461"/>
      <c r="MUG271" s="461"/>
      <c r="MUH271" s="461"/>
      <c r="MUI271" s="461"/>
      <c r="MUJ271" s="461"/>
      <c r="MUK271" s="461"/>
      <c r="MUL271" s="461"/>
      <c r="MUM271" s="461"/>
      <c r="MUN271" s="461"/>
      <c r="MUO271" s="461"/>
      <c r="MUP271" s="461"/>
      <c r="MUQ271" s="461"/>
      <c r="MUR271" s="461"/>
      <c r="MUS271" s="461"/>
      <c r="MUT271" s="461"/>
      <c r="MUU271" s="461"/>
      <c r="MUV271" s="461"/>
      <c r="MUW271" s="461"/>
      <c r="MUX271" s="461"/>
      <c r="MUY271" s="461"/>
      <c r="MUZ271" s="461"/>
      <c r="MVA271" s="461"/>
      <c r="MVB271" s="461"/>
      <c r="MVC271" s="461"/>
      <c r="MVD271" s="461"/>
      <c r="MVE271" s="461"/>
      <c r="MVF271" s="461"/>
      <c r="MVG271" s="461"/>
      <c r="MVH271" s="461"/>
      <c r="MVI271" s="461"/>
      <c r="MVJ271" s="461"/>
      <c r="MVK271" s="461"/>
      <c r="MVL271" s="461"/>
      <c r="MVM271" s="461"/>
      <c r="MVN271" s="461"/>
      <c r="MVO271" s="461"/>
      <c r="MVP271" s="461"/>
      <c r="MVQ271" s="461"/>
      <c r="MVR271" s="461"/>
      <c r="MVS271" s="461"/>
      <c r="MVT271" s="461"/>
      <c r="MVU271" s="461"/>
      <c r="MVV271" s="461"/>
      <c r="MVW271" s="461"/>
      <c r="MVX271" s="461"/>
      <c r="MVY271" s="461"/>
      <c r="MVZ271" s="461"/>
      <c r="MWA271" s="461"/>
      <c r="MWB271" s="461"/>
      <c r="MWC271" s="461"/>
      <c r="MWD271" s="461"/>
      <c r="MWE271" s="461"/>
      <c r="MWF271" s="461"/>
      <c r="MWG271" s="461"/>
      <c r="MWH271" s="461"/>
      <c r="MWI271" s="461"/>
      <c r="MWJ271" s="461"/>
      <c r="MWK271" s="461"/>
      <c r="MWL271" s="461"/>
      <c r="MWM271" s="461"/>
      <c r="MWN271" s="461"/>
      <c r="MWO271" s="461"/>
      <c r="MWP271" s="461"/>
      <c r="MWQ271" s="461"/>
      <c r="MWR271" s="461"/>
      <c r="MWS271" s="461"/>
      <c r="MWT271" s="461"/>
      <c r="MWU271" s="461"/>
      <c r="MWV271" s="461"/>
      <c r="MWW271" s="461"/>
      <c r="MWX271" s="461"/>
      <c r="MWY271" s="461"/>
      <c r="MWZ271" s="461"/>
      <c r="MXA271" s="461"/>
      <c r="MXB271" s="461"/>
      <c r="MXC271" s="461"/>
      <c r="MXD271" s="461"/>
      <c r="MXE271" s="461"/>
      <c r="MXF271" s="461"/>
      <c r="MXG271" s="461"/>
      <c r="MXH271" s="461"/>
      <c r="MXI271" s="461"/>
      <c r="MXJ271" s="461"/>
      <c r="MXK271" s="461"/>
      <c r="MXL271" s="461"/>
      <c r="MXM271" s="461"/>
      <c r="MXN271" s="461"/>
      <c r="MXO271" s="461"/>
      <c r="MXP271" s="461"/>
      <c r="MXQ271" s="461"/>
      <c r="MXR271" s="461"/>
      <c r="MXS271" s="461"/>
      <c r="MXT271" s="461"/>
      <c r="MXU271" s="461"/>
      <c r="MXV271" s="461"/>
      <c r="MXW271" s="461"/>
      <c r="MXX271" s="461"/>
      <c r="MXY271" s="461"/>
      <c r="MXZ271" s="461"/>
      <c r="MYA271" s="461"/>
      <c r="MYB271" s="461"/>
      <c r="MYC271" s="461"/>
      <c r="MYD271" s="461"/>
      <c r="MYE271" s="461"/>
      <c r="MYF271" s="461"/>
      <c r="MYG271" s="461"/>
      <c r="MYH271" s="461"/>
      <c r="MYI271" s="461"/>
      <c r="MYJ271" s="461"/>
      <c r="MYK271" s="461"/>
      <c r="MYL271" s="461"/>
      <c r="MYM271" s="461"/>
      <c r="MYN271" s="461"/>
      <c r="MYO271" s="461"/>
      <c r="MYP271" s="461"/>
      <c r="MYQ271" s="461"/>
      <c r="MYR271" s="461"/>
      <c r="MYS271" s="461"/>
      <c r="MYT271" s="461"/>
      <c r="MYU271" s="461"/>
      <c r="MYV271" s="461"/>
      <c r="MYW271" s="461"/>
      <c r="MYX271" s="461"/>
      <c r="MYY271" s="461"/>
      <c r="MYZ271" s="461"/>
      <c r="MZA271" s="461"/>
      <c r="MZB271" s="461"/>
      <c r="MZC271" s="461"/>
      <c r="MZD271" s="461"/>
      <c r="MZE271" s="461"/>
      <c r="MZF271" s="461"/>
      <c r="MZG271" s="461"/>
      <c r="MZH271" s="461"/>
      <c r="MZI271" s="461"/>
      <c r="MZJ271" s="461"/>
      <c r="MZK271" s="461"/>
      <c r="MZL271" s="461"/>
      <c r="MZM271" s="461"/>
      <c r="MZN271" s="461"/>
      <c r="MZO271" s="461"/>
      <c r="MZP271" s="461"/>
      <c r="MZQ271" s="461"/>
      <c r="MZR271" s="461"/>
      <c r="MZS271" s="461"/>
      <c r="MZT271" s="461"/>
      <c r="MZU271" s="461"/>
      <c r="MZV271" s="461"/>
      <c r="MZW271" s="461"/>
      <c r="MZX271" s="461"/>
      <c r="MZY271" s="461"/>
      <c r="MZZ271" s="461"/>
      <c r="NAA271" s="461"/>
      <c r="NAB271" s="461"/>
      <c r="NAC271" s="461"/>
      <c r="NAD271" s="461"/>
      <c r="NAE271" s="461"/>
      <c r="NAF271" s="461"/>
      <c r="NAG271" s="461"/>
      <c r="NAH271" s="461"/>
      <c r="NAI271" s="461"/>
      <c r="NAJ271" s="461"/>
      <c r="NAK271" s="461"/>
      <c r="NAL271" s="461"/>
      <c r="NAM271" s="461"/>
      <c r="NAN271" s="461"/>
      <c r="NAO271" s="461"/>
      <c r="NAP271" s="461"/>
      <c r="NAQ271" s="461"/>
      <c r="NAR271" s="461"/>
      <c r="NAS271" s="461"/>
      <c r="NAT271" s="461"/>
      <c r="NAU271" s="461"/>
      <c r="NAV271" s="461"/>
      <c r="NAW271" s="461"/>
      <c r="NAX271" s="461"/>
      <c r="NAY271" s="461"/>
      <c r="NAZ271" s="461"/>
      <c r="NBA271" s="461"/>
      <c r="NBB271" s="461"/>
      <c r="NBC271" s="461"/>
      <c r="NBD271" s="461"/>
      <c r="NBE271" s="461"/>
      <c r="NBF271" s="461"/>
      <c r="NBG271" s="461"/>
      <c r="NBH271" s="461"/>
      <c r="NBI271" s="461"/>
      <c r="NBJ271" s="461"/>
      <c r="NBK271" s="461"/>
      <c r="NBL271" s="461"/>
      <c r="NBM271" s="461"/>
      <c r="NBN271" s="461"/>
      <c r="NBO271" s="461"/>
      <c r="NBP271" s="461"/>
      <c r="NBQ271" s="461"/>
      <c r="NBR271" s="461"/>
      <c r="NBS271" s="461"/>
      <c r="NBT271" s="461"/>
      <c r="NBU271" s="461"/>
      <c r="NBV271" s="461"/>
      <c r="NBW271" s="461"/>
      <c r="NBX271" s="461"/>
      <c r="NBY271" s="461"/>
      <c r="NBZ271" s="461"/>
      <c r="NCA271" s="461"/>
      <c r="NCB271" s="461"/>
      <c r="NCC271" s="461"/>
      <c r="NCD271" s="461"/>
      <c r="NCE271" s="461"/>
      <c r="NCF271" s="461"/>
      <c r="NCG271" s="461"/>
      <c r="NCH271" s="461"/>
      <c r="NCI271" s="461"/>
      <c r="NCJ271" s="461"/>
      <c r="NCK271" s="461"/>
      <c r="NCL271" s="461"/>
      <c r="NCM271" s="461"/>
      <c r="NCN271" s="461"/>
      <c r="NCO271" s="461"/>
      <c r="NCP271" s="461"/>
      <c r="NCQ271" s="461"/>
      <c r="NCR271" s="461"/>
      <c r="NCS271" s="461"/>
      <c r="NCT271" s="461"/>
      <c r="NCU271" s="461"/>
      <c r="NCV271" s="461"/>
      <c r="NCW271" s="461"/>
      <c r="NCX271" s="461"/>
      <c r="NCY271" s="461"/>
      <c r="NCZ271" s="461"/>
      <c r="NDA271" s="461"/>
      <c r="NDB271" s="461"/>
      <c r="NDC271" s="461"/>
      <c r="NDD271" s="461"/>
      <c r="NDE271" s="461"/>
      <c r="NDF271" s="461"/>
      <c r="NDG271" s="461"/>
      <c r="NDH271" s="461"/>
      <c r="NDI271" s="461"/>
      <c r="NDJ271" s="461"/>
      <c r="NDK271" s="461"/>
      <c r="NDL271" s="461"/>
      <c r="NDM271" s="461"/>
      <c r="NDN271" s="461"/>
      <c r="NDO271" s="461"/>
      <c r="NDP271" s="461"/>
      <c r="NDQ271" s="461"/>
      <c r="NDR271" s="461"/>
      <c r="NDS271" s="461"/>
      <c r="NDT271" s="461"/>
      <c r="NDU271" s="461"/>
      <c r="NDV271" s="461"/>
      <c r="NDW271" s="461"/>
      <c r="NDX271" s="461"/>
      <c r="NDY271" s="461"/>
      <c r="NDZ271" s="461"/>
      <c r="NEA271" s="461"/>
      <c r="NEB271" s="461"/>
      <c r="NEC271" s="461"/>
      <c r="NED271" s="461"/>
      <c r="NEE271" s="461"/>
      <c r="NEF271" s="461"/>
      <c r="NEG271" s="461"/>
      <c r="NEH271" s="461"/>
      <c r="NEI271" s="461"/>
      <c r="NEJ271" s="461"/>
      <c r="NEK271" s="461"/>
      <c r="NEL271" s="461"/>
      <c r="NEM271" s="461"/>
      <c r="NEN271" s="461"/>
      <c r="NEO271" s="461"/>
      <c r="NEP271" s="461"/>
      <c r="NEQ271" s="461"/>
      <c r="NER271" s="461"/>
      <c r="NES271" s="461"/>
      <c r="NET271" s="461"/>
      <c r="NEU271" s="461"/>
      <c r="NEV271" s="461"/>
      <c r="NEW271" s="461"/>
      <c r="NEX271" s="461"/>
      <c r="NEY271" s="461"/>
      <c r="NEZ271" s="461"/>
      <c r="NFA271" s="461"/>
      <c r="NFB271" s="461"/>
      <c r="NFC271" s="461"/>
      <c r="NFD271" s="461"/>
      <c r="NFE271" s="461"/>
      <c r="NFF271" s="461"/>
      <c r="NFG271" s="461"/>
      <c r="NFH271" s="461"/>
      <c r="NFI271" s="461"/>
      <c r="NFJ271" s="461"/>
      <c r="NFK271" s="461"/>
      <c r="NFL271" s="461"/>
      <c r="NFM271" s="461"/>
      <c r="NFN271" s="461"/>
      <c r="NFO271" s="461"/>
      <c r="NFP271" s="461"/>
      <c r="NFQ271" s="461"/>
      <c r="NFR271" s="461"/>
      <c r="NFS271" s="461"/>
      <c r="NFT271" s="461"/>
      <c r="NFU271" s="461"/>
      <c r="NFV271" s="461"/>
      <c r="NFW271" s="461"/>
      <c r="NFX271" s="461"/>
      <c r="NFY271" s="461"/>
      <c r="NFZ271" s="461"/>
      <c r="NGA271" s="461"/>
      <c r="NGB271" s="461"/>
      <c r="NGC271" s="461"/>
      <c r="NGD271" s="461"/>
      <c r="NGE271" s="461"/>
      <c r="NGF271" s="461"/>
      <c r="NGG271" s="461"/>
      <c r="NGH271" s="461"/>
      <c r="NGI271" s="461"/>
      <c r="NGJ271" s="461"/>
      <c r="NGK271" s="461"/>
      <c r="NGL271" s="461"/>
      <c r="NGM271" s="461"/>
      <c r="NGN271" s="461"/>
      <c r="NGO271" s="461"/>
      <c r="NGP271" s="461"/>
      <c r="NGQ271" s="461"/>
      <c r="NGR271" s="461"/>
      <c r="NGS271" s="461"/>
      <c r="NGT271" s="461"/>
      <c r="NGU271" s="461"/>
      <c r="NGV271" s="461"/>
      <c r="NGW271" s="461"/>
      <c r="NGX271" s="461"/>
      <c r="NGY271" s="461"/>
      <c r="NGZ271" s="461"/>
      <c r="NHA271" s="461"/>
      <c r="NHB271" s="461"/>
      <c r="NHC271" s="461"/>
      <c r="NHD271" s="461"/>
      <c r="NHE271" s="461"/>
      <c r="NHF271" s="461"/>
      <c r="NHG271" s="461"/>
      <c r="NHH271" s="461"/>
      <c r="NHI271" s="461"/>
      <c r="NHJ271" s="461"/>
      <c r="NHK271" s="461"/>
      <c r="NHL271" s="461"/>
      <c r="NHM271" s="461"/>
      <c r="NHN271" s="461"/>
      <c r="NHO271" s="461"/>
      <c r="NHP271" s="461"/>
      <c r="NHQ271" s="461"/>
      <c r="NHR271" s="461"/>
      <c r="NHS271" s="461"/>
      <c r="NHT271" s="461"/>
      <c r="NHU271" s="461"/>
      <c r="NHV271" s="461"/>
      <c r="NHW271" s="461"/>
      <c r="NHX271" s="461"/>
      <c r="NHY271" s="461"/>
      <c r="NHZ271" s="461"/>
      <c r="NIA271" s="461"/>
      <c r="NIB271" s="461"/>
      <c r="NIC271" s="461"/>
      <c r="NID271" s="461"/>
      <c r="NIE271" s="461"/>
      <c r="NIF271" s="461"/>
      <c r="NIG271" s="461"/>
      <c r="NIH271" s="461"/>
      <c r="NII271" s="461"/>
      <c r="NIJ271" s="461"/>
      <c r="NIK271" s="461"/>
      <c r="NIL271" s="461"/>
      <c r="NIM271" s="461"/>
      <c r="NIN271" s="461"/>
      <c r="NIO271" s="461"/>
      <c r="NIP271" s="461"/>
      <c r="NIQ271" s="461"/>
      <c r="NIR271" s="461"/>
      <c r="NIS271" s="461"/>
      <c r="NIT271" s="461"/>
      <c r="NIU271" s="461"/>
      <c r="NIV271" s="461"/>
      <c r="NIW271" s="461"/>
      <c r="NIX271" s="461"/>
      <c r="NIY271" s="461"/>
      <c r="NIZ271" s="461"/>
      <c r="NJA271" s="461"/>
      <c r="NJB271" s="461"/>
      <c r="NJC271" s="461"/>
      <c r="NJD271" s="461"/>
      <c r="NJE271" s="461"/>
      <c r="NJF271" s="461"/>
      <c r="NJG271" s="461"/>
      <c r="NJH271" s="461"/>
      <c r="NJI271" s="461"/>
      <c r="NJJ271" s="461"/>
      <c r="NJK271" s="461"/>
      <c r="NJL271" s="461"/>
      <c r="NJM271" s="461"/>
      <c r="NJN271" s="461"/>
      <c r="NJO271" s="461"/>
      <c r="NJP271" s="461"/>
      <c r="NJQ271" s="461"/>
      <c r="NJR271" s="461"/>
      <c r="NJS271" s="461"/>
      <c r="NJT271" s="461"/>
      <c r="NJU271" s="461"/>
      <c r="NJV271" s="461"/>
      <c r="NJW271" s="461"/>
      <c r="NJX271" s="461"/>
      <c r="NJY271" s="461"/>
      <c r="NJZ271" s="461"/>
      <c r="NKA271" s="461"/>
      <c r="NKB271" s="461"/>
      <c r="NKC271" s="461"/>
      <c r="NKD271" s="461"/>
      <c r="NKE271" s="461"/>
      <c r="NKF271" s="461"/>
      <c r="NKG271" s="461"/>
      <c r="NKH271" s="461"/>
      <c r="NKI271" s="461"/>
      <c r="NKJ271" s="461"/>
      <c r="NKK271" s="461"/>
      <c r="NKL271" s="461"/>
      <c r="NKM271" s="461"/>
      <c r="NKN271" s="461"/>
      <c r="NKO271" s="461"/>
      <c r="NKP271" s="461"/>
      <c r="NKQ271" s="461"/>
      <c r="NKR271" s="461"/>
      <c r="NKS271" s="461"/>
      <c r="NKT271" s="461"/>
      <c r="NKU271" s="461"/>
      <c r="NKV271" s="461"/>
      <c r="NKW271" s="461"/>
      <c r="NKX271" s="461"/>
      <c r="NKY271" s="461"/>
      <c r="NKZ271" s="461"/>
      <c r="NLA271" s="461"/>
      <c r="NLB271" s="461"/>
      <c r="NLC271" s="461"/>
      <c r="NLD271" s="461"/>
      <c r="NLE271" s="461"/>
      <c r="NLF271" s="461"/>
      <c r="NLG271" s="461"/>
      <c r="NLH271" s="461"/>
      <c r="NLI271" s="461"/>
      <c r="NLJ271" s="461"/>
      <c r="NLK271" s="461"/>
      <c r="NLL271" s="461"/>
      <c r="NLM271" s="461"/>
      <c r="NLN271" s="461"/>
      <c r="NLO271" s="461"/>
      <c r="NLP271" s="461"/>
      <c r="NLQ271" s="461"/>
      <c r="NLR271" s="461"/>
      <c r="NLS271" s="461"/>
      <c r="NLT271" s="461"/>
      <c r="NLU271" s="461"/>
      <c r="NLV271" s="461"/>
      <c r="NLW271" s="461"/>
      <c r="NLX271" s="461"/>
      <c r="NLY271" s="461"/>
      <c r="NLZ271" s="461"/>
      <c r="NMA271" s="461"/>
      <c r="NMB271" s="461"/>
      <c r="NMC271" s="461"/>
      <c r="NMD271" s="461"/>
      <c r="NME271" s="461"/>
      <c r="NMF271" s="461"/>
      <c r="NMG271" s="461"/>
      <c r="NMH271" s="461"/>
      <c r="NMI271" s="461"/>
      <c r="NMJ271" s="461"/>
      <c r="NMK271" s="461"/>
      <c r="NML271" s="461"/>
      <c r="NMM271" s="461"/>
      <c r="NMN271" s="461"/>
      <c r="NMO271" s="461"/>
      <c r="NMP271" s="461"/>
      <c r="NMQ271" s="461"/>
      <c r="NMR271" s="461"/>
      <c r="NMS271" s="461"/>
      <c r="NMT271" s="461"/>
      <c r="NMU271" s="461"/>
      <c r="NMV271" s="461"/>
      <c r="NMW271" s="461"/>
      <c r="NMX271" s="461"/>
      <c r="NMY271" s="461"/>
      <c r="NMZ271" s="461"/>
      <c r="NNA271" s="461"/>
      <c r="NNB271" s="461"/>
      <c r="NNC271" s="461"/>
      <c r="NND271" s="461"/>
      <c r="NNE271" s="461"/>
      <c r="NNF271" s="461"/>
      <c r="NNG271" s="461"/>
      <c r="NNH271" s="461"/>
      <c r="NNI271" s="461"/>
      <c r="NNJ271" s="461"/>
      <c r="NNK271" s="461"/>
      <c r="NNL271" s="461"/>
      <c r="NNM271" s="461"/>
      <c r="NNN271" s="461"/>
      <c r="NNO271" s="461"/>
      <c r="NNP271" s="461"/>
      <c r="NNQ271" s="461"/>
      <c r="NNR271" s="461"/>
      <c r="NNS271" s="461"/>
      <c r="NNT271" s="461"/>
      <c r="NNU271" s="461"/>
      <c r="NNV271" s="461"/>
      <c r="NNW271" s="461"/>
      <c r="NNX271" s="461"/>
      <c r="NNY271" s="461"/>
      <c r="NNZ271" s="461"/>
      <c r="NOA271" s="461"/>
      <c r="NOB271" s="461"/>
      <c r="NOC271" s="461"/>
      <c r="NOD271" s="461"/>
      <c r="NOE271" s="461"/>
      <c r="NOF271" s="461"/>
      <c r="NOG271" s="461"/>
      <c r="NOH271" s="461"/>
      <c r="NOI271" s="461"/>
      <c r="NOJ271" s="461"/>
      <c r="NOK271" s="461"/>
      <c r="NOL271" s="461"/>
      <c r="NOM271" s="461"/>
      <c r="NON271" s="461"/>
      <c r="NOO271" s="461"/>
      <c r="NOP271" s="461"/>
      <c r="NOQ271" s="461"/>
      <c r="NOR271" s="461"/>
      <c r="NOS271" s="461"/>
      <c r="NOT271" s="461"/>
      <c r="NOU271" s="461"/>
      <c r="NOV271" s="461"/>
      <c r="NOW271" s="461"/>
      <c r="NOX271" s="461"/>
      <c r="NOY271" s="461"/>
      <c r="NOZ271" s="461"/>
      <c r="NPA271" s="461"/>
      <c r="NPB271" s="461"/>
      <c r="NPC271" s="461"/>
      <c r="NPD271" s="461"/>
      <c r="NPE271" s="461"/>
      <c r="NPF271" s="461"/>
      <c r="NPG271" s="461"/>
      <c r="NPH271" s="461"/>
      <c r="NPI271" s="461"/>
      <c r="NPJ271" s="461"/>
      <c r="NPK271" s="461"/>
      <c r="NPL271" s="461"/>
      <c r="NPM271" s="461"/>
      <c r="NPN271" s="461"/>
      <c r="NPO271" s="461"/>
      <c r="NPP271" s="461"/>
      <c r="NPQ271" s="461"/>
      <c r="NPR271" s="461"/>
      <c r="NPS271" s="461"/>
      <c r="NPT271" s="461"/>
      <c r="NPU271" s="461"/>
      <c r="NPV271" s="461"/>
      <c r="NPW271" s="461"/>
      <c r="NPX271" s="461"/>
      <c r="NPY271" s="461"/>
      <c r="NPZ271" s="461"/>
      <c r="NQA271" s="461"/>
      <c r="NQB271" s="461"/>
      <c r="NQC271" s="461"/>
      <c r="NQD271" s="461"/>
      <c r="NQE271" s="461"/>
      <c r="NQF271" s="461"/>
      <c r="NQG271" s="461"/>
      <c r="NQH271" s="461"/>
      <c r="NQI271" s="461"/>
      <c r="NQJ271" s="461"/>
      <c r="NQK271" s="461"/>
      <c r="NQL271" s="461"/>
      <c r="NQM271" s="461"/>
      <c r="NQN271" s="461"/>
      <c r="NQO271" s="461"/>
      <c r="NQP271" s="461"/>
      <c r="NQQ271" s="461"/>
      <c r="NQR271" s="461"/>
      <c r="NQS271" s="461"/>
      <c r="NQT271" s="461"/>
      <c r="NQU271" s="461"/>
      <c r="NQV271" s="461"/>
      <c r="NQW271" s="461"/>
      <c r="NQX271" s="461"/>
      <c r="NQY271" s="461"/>
      <c r="NQZ271" s="461"/>
      <c r="NRA271" s="461"/>
      <c r="NRB271" s="461"/>
      <c r="NRC271" s="461"/>
      <c r="NRD271" s="461"/>
      <c r="NRE271" s="461"/>
      <c r="NRF271" s="461"/>
      <c r="NRG271" s="461"/>
      <c r="NRH271" s="461"/>
      <c r="NRI271" s="461"/>
      <c r="NRJ271" s="461"/>
      <c r="NRK271" s="461"/>
      <c r="NRL271" s="461"/>
      <c r="NRM271" s="461"/>
      <c r="NRN271" s="461"/>
      <c r="NRO271" s="461"/>
      <c r="NRP271" s="461"/>
      <c r="NRQ271" s="461"/>
      <c r="NRR271" s="461"/>
      <c r="NRS271" s="461"/>
      <c r="NRT271" s="461"/>
      <c r="NRU271" s="461"/>
      <c r="NRV271" s="461"/>
      <c r="NRW271" s="461"/>
      <c r="NRX271" s="461"/>
      <c r="NRY271" s="461"/>
      <c r="NRZ271" s="461"/>
      <c r="NSA271" s="461"/>
      <c r="NSB271" s="461"/>
      <c r="NSC271" s="461"/>
      <c r="NSD271" s="461"/>
      <c r="NSE271" s="461"/>
      <c r="NSF271" s="461"/>
      <c r="NSG271" s="461"/>
      <c r="NSH271" s="461"/>
      <c r="NSI271" s="461"/>
      <c r="NSJ271" s="461"/>
      <c r="NSK271" s="461"/>
      <c r="NSL271" s="461"/>
      <c r="NSM271" s="461"/>
      <c r="NSN271" s="461"/>
      <c r="NSO271" s="461"/>
      <c r="NSP271" s="461"/>
      <c r="NSQ271" s="461"/>
      <c r="NSR271" s="461"/>
      <c r="NSS271" s="461"/>
      <c r="NST271" s="461"/>
      <c r="NSU271" s="461"/>
      <c r="NSV271" s="461"/>
      <c r="NSW271" s="461"/>
      <c r="NSX271" s="461"/>
      <c r="NSY271" s="461"/>
      <c r="NSZ271" s="461"/>
      <c r="NTA271" s="461"/>
      <c r="NTB271" s="461"/>
      <c r="NTC271" s="461"/>
      <c r="NTD271" s="461"/>
      <c r="NTE271" s="461"/>
      <c r="NTF271" s="461"/>
      <c r="NTG271" s="461"/>
      <c r="NTH271" s="461"/>
      <c r="NTI271" s="461"/>
      <c r="NTJ271" s="461"/>
      <c r="NTK271" s="461"/>
      <c r="NTL271" s="461"/>
      <c r="NTM271" s="461"/>
      <c r="NTN271" s="461"/>
      <c r="NTO271" s="461"/>
      <c r="NTP271" s="461"/>
      <c r="NTQ271" s="461"/>
      <c r="NTR271" s="461"/>
      <c r="NTS271" s="461"/>
      <c r="NTT271" s="461"/>
      <c r="NTU271" s="461"/>
      <c r="NTV271" s="461"/>
      <c r="NTW271" s="461"/>
      <c r="NTX271" s="461"/>
      <c r="NTY271" s="461"/>
      <c r="NTZ271" s="461"/>
      <c r="NUA271" s="461"/>
      <c r="NUB271" s="461"/>
      <c r="NUC271" s="461"/>
      <c r="NUD271" s="461"/>
      <c r="NUE271" s="461"/>
      <c r="NUF271" s="461"/>
      <c r="NUG271" s="461"/>
      <c r="NUH271" s="461"/>
      <c r="NUI271" s="461"/>
      <c r="NUJ271" s="461"/>
      <c r="NUK271" s="461"/>
      <c r="NUL271" s="461"/>
      <c r="NUM271" s="461"/>
      <c r="NUN271" s="461"/>
      <c r="NUO271" s="461"/>
      <c r="NUP271" s="461"/>
      <c r="NUQ271" s="461"/>
      <c r="NUR271" s="461"/>
      <c r="NUS271" s="461"/>
      <c r="NUT271" s="461"/>
      <c r="NUU271" s="461"/>
      <c r="NUV271" s="461"/>
      <c r="NUW271" s="461"/>
      <c r="NUX271" s="461"/>
      <c r="NUY271" s="461"/>
      <c r="NUZ271" s="461"/>
      <c r="NVA271" s="461"/>
      <c r="NVB271" s="461"/>
      <c r="NVC271" s="461"/>
      <c r="NVD271" s="461"/>
      <c r="NVE271" s="461"/>
      <c r="NVF271" s="461"/>
      <c r="NVG271" s="461"/>
      <c r="NVH271" s="461"/>
      <c r="NVI271" s="461"/>
      <c r="NVJ271" s="461"/>
      <c r="NVK271" s="461"/>
      <c r="NVL271" s="461"/>
      <c r="NVM271" s="461"/>
      <c r="NVN271" s="461"/>
      <c r="NVO271" s="461"/>
      <c r="NVP271" s="461"/>
      <c r="NVQ271" s="461"/>
      <c r="NVR271" s="461"/>
      <c r="NVS271" s="461"/>
      <c r="NVT271" s="461"/>
      <c r="NVU271" s="461"/>
      <c r="NVV271" s="461"/>
      <c r="NVW271" s="461"/>
      <c r="NVX271" s="461"/>
      <c r="NVY271" s="461"/>
      <c r="NVZ271" s="461"/>
      <c r="NWA271" s="461"/>
      <c r="NWB271" s="461"/>
      <c r="NWC271" s="461"/>
      <c r="NWD271" s="461"/>
      <c r="NWE271" s="461"/>
      <c r="NWF271" s="461"/>
      <c r="NWG271" s="461"/>
      <c r="NWH271" s="461"/>
      <c r="NWI271" s="461"/>
      <c r="NWJ271" s="461"/>
      <c r="NWK271" s="461"/>
      <c r="NWL271" s="461"/>
      <c r="NWM271" s="461"/>
      <c r="NWN271" s="461"/>
      <c r="NWO271" s="461"/>
      <c r="NWP271" s="461"/>
      <c r="NWQ271" s="461"/>
      <c r="NWR271" s="461"/>
      <c r="NWS271" s="461"/>
      <c r="NWT271" s="461"/>
      <c r="NWU271" s="461"/>
      <c r="NWV271" s="461"/>
      <c r="NWW271" s="461"/>
      <c r="NWX271" s="461"/>
      <c r="NWY271" s="461"/>
      <c r="NWZ271" s="461"/>
      <c r="NXA271" s="461"/>
      <c r="NXB271" s="461"/>
      <c r="NXC271" s="461"/>
      <c r="NXD271" s="461"/>
      <c r="NXE271" s="461"/>
      <c r="NXF271" s="461"/>
      <c r="NXG271" s="461"/>
      <c r="NXH271" s="461"/>
      <c r="NXI271" s="461"/>
      <c r="NXJ271" s="461"/>
      <c r="NXK271" s="461"/>
      <c r="NXL271" s="461"/>
      <c r="NXM271" s="461"/>
      <c r="NXN271" s="461"/>
      <c r="NXO271" s="461"/>
      <c r="NXP271" s="461"/>
      <c r="NXQ271" s="461"/>
      <c r="NXR271" s="461"/>
      <c r="NXS271" s="461"/>
      <c r="NXT271" s="461"/>
      <c r="NXU271" s="461"/>
      <c r="NXV271" s="461"/>
      <c r="NXW271" s="461"/>
      <c r="NXX271" s="461"/>
      <c r="NXY271" s="461"/>
      <c r="NXZ271" s="461"/>
      <c r="NYA271" s="461"/>
      <c r="NYB271" s="461"/>
      <c r="NYC271" s="461"/>
      <c r="NYD271" s="461"/>
      <c r="NYE271" s="461"/>
      <c r="NYF271" s="461"/>
      <c r="NYG271" s="461"/>
      <c r="NYH271" s="461"/>
      <c r="NYI271" s="461"/>
      <c r="NYJ271" s="461"/>
      <c r="NYK271" s="461"/>
      <c r="NYL271" s="461"/>
      <c r="NYM271" s="461"/>
      <c r="NYN271" s="461"/>
      <c r="NYO271" s="461"/>
      <c r="NYP271" s="461"/>
      <c r="NYQ271" s="461"/>
      <c r="NYR271" s="461"/>
      <c r="NYS271" s="461"/>
      <c r="NYT271" s="461"/>
      <c r="NYU271" s="461"/>
      <c r="NYV271" s="461"/>
      <c r="NYW271" s="461"/>
      <c r="NYX271" s="461"/>
      <c r="NYY271" s="461"/>
      <c r="NYZ271" s="461"/>
      <c r="NZA271" s="461"/>
      <c r="NZB271" s="461"/>
      <c r="NZC271" s="461"/>
      <c r="NZD271" s="461"/>
      <c r="NZE271" s="461"/>
      <c r="NZF271" s="461"/>
      <c r="NZG271" s="461"/>
      <c r="NZH271" s="461"/>
      <c r="NZI271" s="461"/>
      <c r="NZJ271" s="461"/>
      <c r="NZK271" s="461"/>
      <c r="NZL271" s="461"/>
      <c r="NZM271" s="461"/>
      <c r="NZN271" s="461"/>
      <c r="NZO271" s="461"/>
      <c r="NZP271" s="461"/>
      <c r="NZQ271" s="461"/>
      <c r="NZR271" s="461"/>
      <c r="NZS271" s="461"/>
      <c r="NZT271" s="461"/>
      <c r="NZU271" s="461"/>
      <c r="NZV271" s="461"/>
      <c r="NZW271" s="461"/>
      <c r="NZX271" s="461"/>
      <c r="NZY271" s="461"/>
      <c r="NZZ271" s="461"/>
      <c r="OAA271" s="461"/>
      <c r="OAB271" s="461"/>
      <c r="OAC271" s="461"/>
      <c r="OAD271" s="461"/>
      <c r="OAE271" s="461"/>
      <c r="OAF271" s="461"/>
      <c r="OAG271" s="461"/>
      <c r="OAH271" s="461"/>
      <c r="OAI271" s="461"/>
      <c r="OAJ271" s="461"/>
      <c r="OAK271" s="461"/>
      <c r="OAL271" s="461"/>
      <c r="OAM271" s="461"/>
      <c r="OAN271" s="461"/>
      <c r="OAO271" s="461"/>
      <c r="OAP271" s="461"/>
      <c r="OAQ271" s="461"/>
      <c r="OAR271" s="461"/>
      <c r="OAS271" s="461"/>
      <c r="OAT271" s="461"/>
      <c r="OAU271" s="461"/>
      <c r="OAV271" s="461"/>
      <c r="OAW271" s="461"/>
      <c r="OAX271" s="461"/>
      <c r="OAY271" s="461"/>
      <c r="OAZ271" s="461"/>
      <c r="OBA271" s="461"/>
      <c r="OBB271" s="461"/>
      <c r="OBC271" s="461"/>
      <c r="OBD271" s="461"/>
      <c r="OBE271" s="461"/>
      <c r="OBF271" s="461"/>
      <c r="OBG271" s="461"/>
      <c r="OBH271" s="461"/>
      <c r="OBI271" s="461"/>
      <c r="OBJ271" s="461"/>
      <c r="OBK271" s="461"/>
      <c r="OBL271" s="461"/>
      <c r="OBM271" s="461"/>
      <c r="OBN271" s="461"/>
      <c r="OBO271" s="461"/>
      <c r="OBP271" s="461"/>
      <c r="OBQ271" s="461"/>
      <c r="OBR271" s="461"/>
      <c r="OBS271" s="461"/>
      <c r="OBT271" s="461"/>
      <c r="OBU271" s="461"/>
      <c r="OBV271" s="461"/>
      <c r="OBW271" s="461"/>
      <c r="OBX271" s="461"/>
      <c r="OBY271" s="461"/>
      <c r="OBZ271" s="461"/>
      <c r="OCA271" s="461"/>
      <c r="OCB271" s="461"/>
      <c r="OCC271" s="461"/>
      <c r="OCD271" s="461"/>
      <c r="OCE271" s="461"/>
      <c r="OCF271" s="461"/>
      <c r="OCG271" s="461"/>
      <c r="OCH271" s="461"/>
      <c r="OCI271" s="461"/>
      <c r="OCJ271" s="461"/>
      <c r="OCK271" s="461"/>
      <c r="OCL271" s="461"/>
      <c r="OCM271" s="461"/>
      <c r="OCN271" s="461"/>
      <c r="OCO271" s="461"/>
      <c r="OCP271" s="461"/>
      <c r="OCQ271" s="461"/>
      <c r="OCR271" s="461"/>
      <c r="OCS271" s="461"/>
      <c r="OCT271" s="461"/>
      <c r="OCU271" s="461"/>
      <c r="OCV271" s="461"/>
      <c r="OCW271" s="461"/>
      <c r="OCX271" s="461"/>
      <c r="OCY271" s="461"/>
      <c r="OCZ271" s="461"/>
      <c r="ODA271" s="461"/>
      <c r="ODB271" s="461"/>
      <c r="ODC271" s="461"/>
      <c r="ODD271" s="461"/>
      <c r="ODE271" s="461"/>
      <c r="ODF271" s="461"/>
      <c r="ODG271" s="461"/>
      <c r="ODH271" s="461"/>
      <c r="ODI271" s="461"/>
      <c r="ODJ271" s="461"/>
      <c r="ODK271" s="461"/>
      <c r="ODL271" s="461"/>
      <c r="ODM271" s="461"/>
      <c r="ODN271" s="461"/>
      <c r="ODO271" s="461"/>
      <c r="ODP271" s="461"/>
      <c r="ODQ271" s="461"/>
      <c r="ODR271" s="461"/>
      <c r="ODS271" s="461"/>
      <c r="ODT271" s="461"/>
      <c r="ODU271" s="461"/>
      <c r="ODV271" s="461"/>
      <c r="ODW271" s="461"/>
      <c r="ODX271" s="461"/>
      <c r="ODY271" s="461"/>
      <c r="ODZ271" s="461"/>
      <c r="OEA271" s="461"/>
      <c r="OEB271" s="461"/>
      <c r="OEC271" s="461"/>
      <c r="OED271" s="461"/>
      <c r="OEE271" s="461"/>
      <c r="OEF271" s="461"/>
      <c r="OEG271" s="461"/>
      <c r="OEH271" s="461"/>
      <c r="OEI271" s="461"/>
      <c r="OEJ271" s="461"/>
      <c r="OEK271" s="461"/>
      <c r="OEL271" s="461"/>
      <c r="OEM271" s="461"/>
      <c r="OEN271" s="461"/>
      <c r="OEO271" s="461"/>
      <c r="OEP271" s="461"/>
      <c r="OEQ271" s="461"/>
      <c r="OER271" s="461"/>
      <c r="OES271" s="461"/>
      <c r="OET271" s="461"/>
      <c r="OEU271" s="461"/>
      <c r="OEV271" s="461"/>
      <c r="OEW271" s="461"/>
      <c r="OEX271" s="461"/>
      <c r="OEY271" s="461"/>
      <c r="OEZ271" s="461"/>
      <c r="OFA271" s="461"/>
      <c r="OFB271" s="461"/>
      <c r="OFC271" s="461"/>
      <c r="OFD271" s="461"/>
      <c r="OFE271" s="461"/>
      <c r="OFF271" s="461"/>
      <c r="OFG271" s="461"/>
      <c r="OFH271" s="461"/>
      <c r="OFI271" s="461"/>
      <c r="OFJ271" s="461"/>
      <c r="OFK271" s="461"/>
      <c r="OFL271" s="461"/>
      <c r="OFM271" s="461"/>
      <c r="OFN271" s="461"/>
      <c r="OFO271" s="461"/>
      <c r="OFP271" s="461"/>
      <c r="OFQ271" s="461"/>
      <c r="OFR271" s="461"/>
      <c r="OFS271" s="461"/>
      <c r="OFT271" s="461"/>
      <c r="OFU271" s="461"/>
      <c r="OFV271" s="461"/>
      <c r="OFW271" s="461"/>
      <c r="OFX271" s="461"/>
      <c r="OFY271" s="461"/>
      <c r="OFZ271" s="461"/>
      <c r="OGA271" s="461"/>
      <c r="OGB271" s="461"/>
      <c r="OGC271" s="461"/>
      <c r="OGD271" s="461"/>
      <c r="OGE271" s="461"/>
      <c r="OGF271" s="461"/>
      <c r="OGG271" s="461"/>
      <c r="OGH271" s="461"/>
      <c r="OGI271" s="461"/>
      <c r="OGJ271" s="461"/>
      <c r="OGK271" s="461"/>
      <c r="OGL271" s="461"/>
      <c r="OGM271" s="461"/>
      <c r="OGN271" s="461"/>
      <c r="OGO271" s="461"/>
      <c r="OGP271" s="461"/>
      <c r="OGQ271" s="461"/>
      <c r="OGR271" s="461"/>
      <c r="OGS271" s="461"/>
      <c r="OGT271" s="461"/>
      <c r="OGU271" s="461"/>
      <c r="OGV271" s="461"/>
      <c r="OGW271" s="461"/>
      <c r="OGX271" s="461"/>
      <c r="OGY271" s="461"/>
      <c r="OGZ271" s="461"/>
      <c r="OHA271" s="461"/>
      <c r="OHB271" s="461"/>
      <c r="OHC271" s="461"/>
      <c r="OHD271" s="461"/>
      <c r="OHE271" s="461"/>
      <c r="OHF271" s="461"/>
      <c r="OHG271" s="461"/>
      <c r="OHH271" s="461"/>
      <c r="OHI271" s="461"/>
      <c r="OHJ271" s="461"/>
      <c r="OHK271" s="461"/>
      <c r="OHL271" s="461"/>
      <c r="OHM271" s="461"/>
      <c r="OHN271" s="461"/>
      <c r="OHO271" s="461"/>
      <c r="OHP271" s="461"/>
      <c r="OHQ271" s="461"/>
      <c r="OHR271" s="461"/>
      <c r="OHS271" s="461"/>
      <c r="OHT271" s="461"/>
      <c r="OHU271" s="461"/>
      <c r="OHV271" s="461"/>
      <c r="OHW271" s="461"/>
      <c r="OHX271" s="461"/>
      <c r="OHY271" s="461"/>
      <c r="OHZ271" s="461"/>
      <c r="OIA271" s="461"/>
      <c r="OIB271" s="461"/>
      <c r="OIC271" s="461"/>
      <c r="OID271" s="461"/>
      <c r="OIE271" s="461"/>
      <c r="OIF271" s="461"/>
      <c r="OIG271" s="461"/>
      <c r="OIH271" s="461"/>
      <c r="OII271" s="461"/>
      <c r="OIJ271" s="461"/>
      <c r="OIK271" s="461"/>
      <c r="OIL271" s="461"/>
      <c r="OIM271" s="461"/>
      <c r="OIN271" s="461"/>
      <c r="OIO271" s="461"/>
      <c r="OIP271" s="461"/>
      <c r="OIQ271" s="461"/>
      <c r="OIR271" s="461"/>
      <c r="OIS271" s="461"/>
      <c r="OIT271" s="461"/>
      <c r="OIU271" s="461"/>
      <c r="OIV271" s="461"/>
      <c r="OIW271" s="461"/>
      <c r="OIX271" s="461"/>
      <c r="OIY271" s="461"/>
      <c r="OIZ271" s="461"/>
      <c r="OJA271" s="461"/>
      <c r="OJB271" s="461"/>
      <c r="OJC271" s="461"/>
      <c r="OJD271" s="461"/>
      <c r="OJE271" s="461"/>
      <c r="OJF271" s="461"/>
      <c r="OJG271" s="461"/>
      <c r="OJH271" s="461"/>
      <c r="OJI271" s="461"/>
      <c r="OJJ271" s="461"/>
      <c r="OJK271" s="461"/>
      <c r="OJL271" s="461"/>
      <c r="OJM271" s="461"/>
      <c r="OJN271" s="461"/>
      <c r="OJO271" s="461"/>
      <c r="OJP271" s="461"/>
      <c r="OJQ271" s="461"/>
      <c r="OJR271" s="461"/>
      <c r="OJS271" s="461"/>
      <c r="OJT271" s="461"/>
      <c r="OJU271" s="461"/>
      <c r="OJV271" s="461"/>
      <c r="OJW271" s="461"/>
      <c r="OJX271" s="461"/>
      <c r="OJY271" s="461"/>
      <c r="OJZ271" s="461"/>
      <c r="OKA271" s="461"/>
      <c r="OKB271" s="461"/>
      <c r="OKC271" s="461"/>
      <c r="OKD271" s="461"/>
      <c r="OKE271" s="461"/>
      <c r="OKF271" s="461"/>
      <c r="OKG271" s="461"/>
      <c r="OKH271" s="461"/>
      <c r="OKI271" s="461"/>
      <c r="OKJ271" s="461"/>
      <c r="OKK271" s="461"/>
      <c r="OKL271" s="461"/>
      <c r="OKM271" s="461"/>
      <c r="OKN271" s="461"/>
      <c r="OKO271" s="461"/>
      <c r="OKP271" s="461"/>
      <c r="OKQ271" s="461"/>
      <c r="OKR271" s="461"/>
      <c r="OKS271" s="461"/>
      <c r="OKT271" s="461"/>
      <c r="OKU271" s="461"/>
      <c r="OKV271" s="461"/>
      <c r="OKW271" s="461"/>
      <c r="OKX271" s="461"/>
      <c r="OKY271" s="461"/>
      <c r="OKZ271" s="461"/>
      <c r="OLA271" s="461"/>
      <c r="OLB271" s="461"/>
      <c r="OLC271" s="461"/>
      <c r="OLD271" s="461"/>
      <c r="OLE271" s="461"/>
      <c r="OLF271" s="461"/>
      <c r="OLG271" s="461"/>
      <c r="OLH271" s="461"/>
      <c r="OLI271" s="461"/>
      <c r="OLJ271" s="461"/>
      <c r="OLK271" s="461"/>
      <c r="OLL271" s="461"/>
      <c r="OLM271" s="461"/>
      <c r="OLN271" s="461"/>
      <c r="OLO271" s="461"/>
      <c r="OLP271" s="461"/>
      <c r="OLQ271" s="461"/>
      <c r="OLR271" s="461"/>
      <c r="OLS271" s="461"/>
      <c r="OLT271" s="461"/>
      <c r="OLU271" s="461"/>
      <c r="OLV271" s="461"/>
      <c r="OLW271" s="461"/>
      <c r="OLX271" s="461"/>
      <c r="OLY271" s="461"/>
      <c r="OLZ271" s="461"/>
      <c r="OMA271" s="461"/>
      <c r="OMB271" s="461"/>
      <c r="OMC271" s="461"/>
      <c r="OMD271" s="461"/>
      <c r="OME271" s="461"/>
      <c r="OMF271" s="461"/>
      <c r="OMG271" s="461"/>
      <c r="OMH271" s="461"/>
      <c r="OMI271" s="461"/>
      <c r="OMJ271" s="461"/>
      <c r="OMK271" s="461"/>
      <c r="OML271" s="461"/>
      <c r="OMM271" s="461"/>
      <c r="OMN271" s="461"/>
      <c r="OMO271" s="461"/>
      <c r="OMP271" s="461"/>
      <c r="OMQ271" s="461"/>
      <c r="OMR271" s="461"/>
      <c r="OMS271" s="461"/>
      <c r="OMT271" s="461"/>
      <c r="OMU271" s="461"/>
      <c r="OMV271" s="461"/>
      <c r="OMW271" s="461"/>
      <c r="OMX271" s="461"/>
      <c r="OMY271" s="461"/>
      <c r="OMZ271" s="461"/>
      <c r="ONA271" s="461"/>
      <c r="ONB271" s="461"/>
      <c r="ONC271" s="461"/>
      <c r="OND271" s="461"/>
      <c r="ONE271" s="461"/>
      <c r="ONF271" s="461"/>
      <c r="ONG271" s="461"/>
      <c r="ONH271" s="461"/>
      <c r="ONI271" s="461"/>
      <c r="ONJ271" s="461"/>
      <c r="ONK271" s="461"/>
      <c r="ONL271" s="461"/>
      <c r="ONM271" s="461"/>
      <c r="ONN271" s="461"/>
      <c r="ONO271" s="461"/>
      <c r="ONP271" s="461"/>
      <c r="ONQ271" s="461"/>
      <c r="ONR271" s="461"/>
      <c r="ONS271" s="461"/>
      <c r="ONT271" s="461"/>
      <c r="ONU271" s="461"/>
      <c r="ONV271" s="461"/>
      <c r="ONW271" s="461"/>
      <c r="ONX271" s="461"/>
      <c r="ONY271" s="461"/>
      <c r="ONZ271" s="461"/>
      <c r="OOA271" s="461"/>
      <c r="OOB271" s="461"/>
      <c r="OOC271" s="461"/>
      <c r="OOD271" s="461"/>
      <c r="OOE271" s="461"/>
      <c r="OOF271" s="461"/>
      <c r="OOG271" s="461"/>
      <c r="OOH271" s="461"/>
      <c r="OOI271" s="461"/>
      <c r="OOJ271" s="461"/>
      <c r="OOK271" s="461"/>
      <c r="OOL271" s="461"/>
      <c r="OOM271" s="461"/>
      <c r="OON271" s="461"/>
      <c r="OOO271" s="461"/>
      <c r="OOP271" s="461"/>
      <c r="OOQ271" s="461"/>
      <c r="OOR271" s="461"/>
      <c r="OOS271" s="461"/>
      <c r="OOT271" s="461"/>
      <c r="OOU271" s="461"/>
      <c r="OOV271" s="461"/>
      <c r="OOW271" s="461"/>
      <c r="OOX271" s="461"/>
      <c r="OOY271" s="461"/>
      <c r="OOZ271" s="461"/>
      <c r="OPA271" s="461"/>
      <c r="OPB271" s="461"/>
      <c r="OPC271" s="461"/>
      <c r="OPD271" s="461"/>
      <c r="OPE271" s="461"/>
      <c r="OPF271" s="461"/>
      <c r="OPG271" s="461"/>
      <c r="OPH271" s="461"/>
      <c r="OPI271" s="461"/>
      <c r="OPJ271" s="461"/>
      <c r="OPK271" s="461"/>
      <c r="OPL271" s="461"/>
      <c r="OPM271" s="461"/>
      <c r="OPN271" s="461"/>
      <c r="OPO271" s="461"/>
      <c r="OPP271" s="461"/>
      <c r="OPQ271" s="461"/>
      <c r="OPR271" s="461"/>
      <c r="OPS271" s="461"/>
      <c r="OPT271" s="461"/>
      <c r="OPU271" s="461"/>
      <c r="OPV271" s="461"/>
      <c r="OPW271" s="461"/>
      <c r="OPX271" s="461"/>
      <c r="OPY271" s="461"/>
      <c r="OPZ271" s="461"/>
      <c r="OQA271" s="461"/>
      <c r="OQB271" s="461"/>
      <c r="OQC271" s="461"/>
      <c r="OQD271" s="461"/>
      <c r="OQE271" s="461"/>
      <c r="OQF271" s="461"/>
      <c r="OQG271" s="461"/>
      <c r="OQH271" s="461"/>
      <c r="OQI271" s="461"/>
      <c r="OQJ271" s="461"/>
      <c r="OQK271" s="461"/>
      <c r="OQL271" s="461"/>
      <c r="OQM271" s="461"/>
      <c r="OQN271" s="461"/>
      <c r="OQO271" s="461"/>
      <c r="OQP271" s="461"/>
      <c r="OQQ271" s="461"/>
      <c r="OQR271" s="461"/>
      <c r="OQS271" s="461"/>
      <c r="OQT271" s="461"/>
      <c r="OQU271" s="461"/>
      <c r="OQV271" s="461"/>
      <c r="OQW271" s="461"/>
      <c r="OQX271" s="461"/>
      <c r="OQY271" s="461"/>
      <c r="OQZ271" s="461"/>
      <c r="ORA271" s="461"/>
      <c r="ORB271" s="461"/>
      <c r="ORC271" s="461"/>
      <c r="ORD271" s="461"/>
      <c r="ORE271" s="461"/>
      <c r="ORF271" s="461"/>
      <c r="ORG271" s="461"/>
      <c r="ORH271" s="461"/>
      <c r="ORI271" s="461"/>
      <c r="ORJ271" s="461"/>
      <c r="ORK271" s="461"/>
      <c r="ORL271" s="461"/>
      <c r="ORM271" s="461"/>
      <c r="ORN271" s="461"/>
      <c r="ORO271" s="461"/>
      <c r="ORP271" s="461"/>
      <c r="ORQ271" s="461"/>
      <c r="ORR271" s="461"/>
      <c r="ORS271" s="461"/>
      <c r="ORT271" s="461"/>
      <c r="ORU271" s="461"/>
      <c r="ORV271" s="461"/>
      <c r="ORW271" s="461"/>
      <c r="ORX271" s="461"/>
      <c r="ORY271" s="461"/>
      <c r="ORZ271" s="461"/>
      <c r="OSA271" s="461"/>
      <c r="OSB271" s="461"/>
      <c r="OSC271" s="461"/>
      <c r="OSD271" s="461"/>
      <c r="OSE271" s="461"/>
      <c r="OSF271" s="461"/>
      <c r="OSG271" s="461"/>
      <c r="OSH271" s="461"/>
      <c r="OSI271" s="461"/>
      <c r="OSJ271" s="461"/>
      <c r="OSK271" s="461"/>
      <c r="OSL271" s="461"/>
      <c r="OSM271" s="461"/>
      <c r="OSN271" s="461"/>
      <c r="OSO271" s="461"/>
      <c r="OSP271" s="461"/>
      <c r="OSQ271" s="461"/>
      <c r="OSR271" s="461"/>
      <c r="OSS271" s="461"/>
      <c r="OST271" s="461"/>
      <c r="OSU271" s="461"/>
      <c r="OSV271" s="461"/>
      <c r="OSW271" s="461"/>
      <c r="OSX271" s="461"/>
      <c r="OSY271" s="461"/>
      <c r="OSZ271" s="461"/>
      <c r="OTA271" s="461"/>
      <c r="OTB271" s="461"/>
      <c r="OTC271" s="461"/>
      <c r="OTD271" s="461"/>
      <c r="OTE271" s="461"/>
      <c r="OTF271" s="461"/>
      <c r="OTG271" s="461"/>
      <c r="OTH271" s="461"/>
      <c r="OTI271" s="461"/>
      <c r="OTJ271" s="461"/>
      <c r="OTK271" s="461"/>
      <c r="OTL271" s="461"/>
      <c r="OTM271" s="461"/>
      <c r="OTN271" s="461"/>
      <c r="OTO271" s="461"/>
      <c r="OTP271" s="461"/>
      <c r="OTQ271" s="461"/>
      <c r="OTR271" s="461"/>
      <c r="OTS271" s="461"/>
      <c r="OTT271" s="461"/>
      <c r="OTU271" s="461"/>
      <c r="OTV271" s="461"/>
      <c r="OTW271" s="461"/>
      <c r="OTX271" s="461"/>
      <c r="OTY271" s="461"/>
      <c r="OTZ271" s="461"/>
      <c r="OUA271" s="461"/>
      <c r="OUB271" s="461"/>
      <c r="OUC271" s="461"/>
      <c r="OUD271" s="461"/>
      <c r="OUE271" s="461"/>
      <c r="OUF271" s="461"/>
      <c r="OUG271" s="461"/>
      <c r="OUH271" s="461"/>
      <c r="OUI271" s="461"/>
      <c r="OUJ271" s="461"/>
      <c r="OUK271" s="461"/>
      <c r="OUL271" s="461"/>
      <c r="OUM271" s="461"/>
      <c r="OUN271" s="461"/>
      <c r="OUO271" s="461"/>
      <c r="OUP271" s="461"/>
      <c r="OUQ271" s="461"/>
      <c r="OUR271" s="461"/>
      <c r="OUS271" s="461"/>
      <c r="OUT271" s="461"/>
      <c r="OUU271" s="461"/>
      <c r="OUV271" s="461"/>
      <c r="OUW271" s="461"/>
      <c r="OUX271" s="461"/>
      <c r="OUY271" s="461"/>
      <c r="OUZ271" s="461"/>
      <c r="OVA271" s="461"/>
      <c r="OVB271" s="461"/>
      <c r="OVC271" s="461"/>
      <c r="OVD271" s="461"/>
      <c r="OVE271" s="461"/>
      <c r="OVF271" s="461"/>
      <c r="OVG271" s="461"/>
      <c r="OVH271" s="461"/>
      <c r="OVI271" s="461"/>
      <c r="OVJ271" s="461"/>
      <c r="OVK271" s="461"/>
      <c r="OVL271" s="461"/>
      <c r="OVM271" s="461"/>
      <c r="OVN271" s="461"/>
      <c r="OVO271" s="461"/>
      <c r="OVP271" s="461"/>
      <c r="OVQ271" s="461"/>
      <c r="OVR271" s="461"/>
      <c r="OVS271" s="461"/>
      <c r="OVT271" s="461"/>
      <c r="OVU271" s="461"/>
      <c r="OVV271" s="461"/>
      <c r="OVW271" s="461"/>
      <c r="OVX271" s="461"/>
      <c r="OVY271" s="461"/>
      <c r="OVZ271" s="461"/>
      <c r="OWA271" s="461"/>
      <c r="OWB271" s="461"/>
      <c r="OWC271" s="461"/>
      <c r="OWD271" s="461"/>
      <c r="OWE271" s="461"/>
      <c r="OWF271" s="461"/>
      <c r="OWG271" s="461"/>
      <c r="OWH271" s="461"/>
      <c r="OWI271" s="461"/>
      <c r="OWJ271" s="461"/>
      <c r="OWK271" s="461"/>
      <c r="OWL271" s="461"/>
      <c r="OWM271" s="461"/>
      <c r="OWN271" s="461"/>
      <c r="OWO271" s="461"/>
      <c r="OWP271" s="461"/>
      <c r="OWQ271" s="461"/>
      <c r="OWR271" s="461"/>
      <c r="OWS271" s="461"/>
      <c r="OWT271" s="461"/>
      <c r="OWU271" s="461"/>
      <c r="OWV271" s="461"/>
      <c r="OWW271" s="461"/>
      <c r="OWX271" s="461"/>
      <c r="OWY271" s="461"/>
      <c r="OWZ271" s="461"/>
      <c r="OXA271" s="461"/>
      <c r="OXB271" s="461"/>
      <c r="OXC271" s="461"/>
      <c r="OXD271" s="461"/>
      <c r="OXE271" s="461"/>
      <c r="OXF271" s="461"/>
      <c r="OXG271" s="461"/>
      <c r="OXH271" s="461"/>
      <c r="OXI271" s="461"/>
      <c r="OXJ271" s="461"/>
      <c r="OXK271" s="461"/>
      <c r="OXL271" s="461"/>
      <c r="OXM271" s="461"/>
      <c r="OXN271" s="461"/>
      <c r="OXO271" s="461"/>
      <c r="OXP271" s="461"/>
      <c r="OXQ271" s="461"/>
      <c r="OXR271" s="461"/>
      <c r="OXS271" s="461"/>
      <c r="OXT271" s="461"/>
      <c r="OXU271" s="461"/>
      <c r="OXV271" s="461"/>
      <c r="OXW271" s="461"/>
      <c r="OXX271" s="461"/>
      <c r="OXY271" s="461"/>
      <c r="OXZ271" s="461"/>
      <c r="OYA271" s="461"/>
      <c r="OYB271" s="461"/>
      <c r="OYC271" s="461"/>
      <c r="OYD271" s="461"/>
      <c r="OYE271" s="461"/>
      <c r="OYF271" s="461"/>
      <c r="OYG271" s="461"/>
      <c r="OYH271" s="461"/>
      <c r="OYI271" s="461"/>
      <c r="OYJ271" s="461"/>
      <c r="OYK271" s="461"/>
      <c r="OYL271" s="461"/>
      <c r="OYM271" s="461"/>
      <c r="OYN271" s="461"/>
      <c r="OYO271" s="461"/>
      <c r="OYP271" s="461"/>
      <c r="OYQ271" s="461"/>
      <c r="OYR271" s="461"/>
      <c r="OYS271" s="461"/>
      <c r="OYT271" s="461"/>
      <c r="OYU271" s="461"/>
      <c r="OYV271" s="461"/>
      <c r="OYW271" s="461"/>
      <c r="OYX271" s="461"/>
      <c r="OYY271" s="461"/>
      <c r="OYZ271" s="461"/>
      <c r="OZA271" s="461"/>
      <c r="OZB271" s="461"/>
      <c r="OZC271" s="461"/>
      <c r="OZD271" s="461"/>
      <c r="OZE271" s="461"/>
      <c r="OZF271" s="461"/>
      <c r="OZG271" s="461"/>
      <c r="OZH271" s="461"/>
      <c r="OZI271" s="461"/>
      <c r="OZJ271" s="461"/>
      <c r="OZK271" s="461"/>
      <c r="OZL271" s="461"/>
      <c r="OZM271" s="461"/>
      <c r="OZN271" s="461"/>
      <c r="OZO271" s="461"/>
      <c r="OZP271" s="461"/>
      <c r="OZQ271" s="461"/>
      <c r="OZR271" s="461"/>
      <c r="OZS271" s="461"/>
      <c r="OZT271" s="461"/>
      <c r="OZU271" s="461"/>
      <c r="OZV271" s="461"/>
      <c r="OZW271" s="461"/>
      <c r="OZX271" s="461"/>
      <c r="OZY271" s="461"/>
      <c r="OZZ271" s="461"/>
      <c r="PAA271" s="461"/>
      <c r="PAB271" s="461"/>
      <c r="PAC271" s="461"/>
      <c r="PAD271" s="461"/>
      <c r="PAE271" s="461"/>
      <c r="PAF271" s="461"/>
      <c r="PAG271" s="461"/>
      <c r="PAH271" s="461"/>
      <c r="PAI271" s="461"/>
      <c r="PAJ271" s="461"/>
      <c r="PAK271" s="461"/>
      <c r="PAL271" s="461"/>
      <c r="PAM271" s="461"/>
      <c r="PAN271" s="461"/>
      <c r="PAO271" s="461"/>
      <c r="PAP271" s="461"/>
      <c r="PAQ271" s="461"/>
      <c r="PAR271" s="461"/>
      <c r="PAS271" s="461"/>
      <c r="PAT271" s="461"/>
      <c r="PAU271" s="461"/>
      <c r="PAV271" s="461"/>
      <c r="PAW271" s="461"/>
      <c r="PAX271" s="461"/>
      <c r="PAY271" s="461"/>
      <c r="PAZ271" s="461"/>
      <c r="PBA271" s="461"/>
      <c r="PBB271" s="461"/>
      <c r="PBC271" s="461"/>
      <c r="PBD271" s="461"/>
      <c r="PBE271" s="461"/>
      <c r="PBF271" s="461"/>
      <c r="PBG271" s="461"/>
      <c r="PBH271" s="461"/>
      <c r="PBI271" s="461"/>
      <c r="PBJ271" s="461"/>
      <c r="PBK271" s="461"/>
      <c r="PBL271" s="461"/>
      <c r="PBM271" s="461"/>
      <c r="PBN271" s="461"/>
      <c r="PBO271" s="461"/>
      <c r="PBP271" s="461"/>
      <c r="PBQ271" s="461"/>
      <c r="PBR271" s="461"/>
      <c r="PBS271" s="461"/>
      <c r="PBT271" s="461"/>
      <c r="PBU271" s="461"/>
      <c r="PBV271" s="461"/>
      <c r="PBW271" s="461"/>
      <c r="PBX271" s="461"/>
      <c r="PBY271" s="461"/>
      <c r="PBZ271" s="461"/>
      <c r="PCA271" s="461"/>
      <c r="PCB271" s="461"/>
      <c r="PCC271" s="461"/>
      <c r="PCD271" s="461"/>
      <c r="PCE271" s="461"/>
      <c r="PCF271" s="461"/>
      <c r="PCG271" s="461"/>
      <c r="PCH271" s="461"/>
      <c r="PCI271" s="461"/>
      <c r="PCJ271" s="461"/>
      <c r="PCK271" s="461"/>
      <c r="PCL271" s="461"/>
      <c r="PCM271" s="461"/>
      <c r="PCN271" s="461"/>
      <c r="PCO271" s="461"/>
      <c r="PCP271" s="461"/>
      <c r="PCQ271" s="461"/>
      <c r="PCR271" s="461"/>
      <c r="PCS271" s="461"/>
      <c r="PCT271" s="461"/>
      <c r="PCU271" s="461"/>
      <c r="PCV271" s="461"/>
      <c r="PCW271" s="461"/>
      <c r="PCX271" s="461"/>
      <c r="PCY271" s="461"/>
      <c r="PCZ271" s="461"/>
      <c r="PDA271" s="461"/>
      <c r="PDB271" s="461"/>
      <c r="PDC271" s="461"/>
      <c r="PDD271" s="461"/>
      <c r="PDE271" s="461"/>
      <c r="PDF271" s="461"/>
      <c r="PDG271" s="461"/>
      <c r="PDH271" s="461"/>
      <c r="PDI271" s="461"/>
      <c r="PDJ271" s="461"/>
      <c r="PDK271" s="461"/>
      <c r="PDL271" s="461"/>
      <c r="PDM271" s="461"/>
      <c r="PDN271" s="461"/>
      <c r="PDO271" s="461"/>
      <c r="PDP271" s="461"/>
      <c r="PDQ271" s="461"/>
      <c r="PDR271" s="461"/>
      <c r="PDS271" s="461"/>
      <c r="PDT271" s="461"/>
      <c r="PDU271" s="461"/>
      <c r="PDV271" s="461"/>
      <c r="PDW271" s="461"/>
      <c r="PDX271" s="461"/>
      <c r="PDY271" s="461"/>
      <c r="PDZ271" s="461"/>
      <c r="PEA271" s="461"/>
      <c r="PEB271" s="461"/>
      <c r="PEC271" s="461"/>
      <c r="PED271" s="461"/>
      <c r="PEE271" s="461"/>
      <c r="PEF271" s="461"/>
      <c r="PEG271" s="461"/>
      <c r="PEH271" s="461"/>
      <c r="PEI271" s="461"/>
      <c r="PEJ271" s="461"/>
      <c r="PEK271" s="461"/>
      <c r="PEL271" s="461"/>
      <c r="PEM271" s="461"/>
      <c r="PEN271" s="461"/>
      <c r="PEO271" s="461"/>
      <c r="PEP271" s="461"/>
      <c r="PEQ271" s="461"/>
      <c r="PER271" s="461"/>
      <c r="PES271" s="461"/>
      <c r="PET271" s="461"/>
      <c r="PEU271" s="461"/>
      <c r="PEV271" s="461"/>
      <c r="PEW271" s="461"/>
      <c r="PEX271" s="461"/>
      <c r="PEY271" s="461"/>
      <c r="PEZ271" s="461"/>
      <c r="PFA271" s="461"/>
      <c r="PFB271" s="461"/>
      <c r="PFC271" s="461"/>
      <c r="PFD271" s="461"/>
      <c r="PFE271" s="461"/>
      <c r="PFF271" s="461"/>
      <c r="PFG271" s="461"/>
      <c r="PFH271" s="461"/>
      <c r="PFI271" s="461"/>
      <c r="PFJ271" s="461"/>
      <c r="PFK271" s="461"/>
      <c r="PFL271" s="461"/>
      <c r="PFM271" s="461"/>
      <c r="PFN271" s="461"/>
      <c r="PFO271" s="461"/>
      <c r="PFP271" s="461"/>
      <c r="PFQ271" s="461"/>
      <c r="PFR271" s="461"/>
      <c r="PFS271" s="461"/>
      <c r="PFT271" s="461"/>
      <c r="PFU271" s="461"/>
      <c r="PFV271" s="461"/>
      <c r="PFW271" s="461"/>
      <c r="PFX271" s="461"/>
      <c r="PFY271" s="461"/>
      <c r="PFZ271" s="461"/>
      <c r="PGA271" s="461"/>
      <c r="PGB271" s="461"/>
      <c r="PGC271" s="461"/>
      <c r="PGD271" s="461"/>
      <c r="PGE271" s="461"/>
      <c r="PGF271" s="461"/>
      <c r="PGG271" s="461"/>
      <c r="PGH271" s="461"/>
      <c r="PGI271" s="461"/>
      <c r="PGJ271" s="461"/>
      <c r="PGK271" s="461"/>
      <c r="PGL271" s="461"/>
      <c r="PGM271" s="461"/>
      <c r="PGN271" s="461"/>
      <c r="PGO271" s="461"/>
      <c r="PGP271" s="461"/>
      <c r="PGQ271" s="461"/>
      <c r="PGR271" s="461"/>
      <c r="PGS271" s="461"/>
      <c r="PGT271" s="461"/>
      <c r="PGU271" s="461"/>
      <c r="PGV271" s="461"/>
      <c r="PGW271" s="461"/>
      <c r="PGX271" s="461"/>
      <c r="PGY271" s="461"/>
      <c r="PGZ271" s="461"/>
      <c r="PHA271" s="461"/>
      <c r="PHB271" s="461"/>
      <c r="PHC271" s="461"/>
      <c r="PHD271" s="461"/>
      <c r="PHE271" s="461"/>
      <c r="PHF271" s="461"/>
      <c r="PHG271" s="461"/>
      <c r="PHH271" s="461"/>
      <c r="PHI271" s="461"/>
      <c r="PHJ271" s="461"/>
      <c r="PHK271" s="461"/>
      <c r="PHL271" s="461"/>
      <c r="PHM271" s="461"/>
      <c r="PHN271" s="461"/>
      <c r="PHO271" s="461"/>
      <c r="PHP271" s="461"/>
      <c r="PHQ271" s="461"/>
      <c r="PHR271" s="461"/>
      <c r="PHS271" s="461"/>
      <c r="PHT271" s="461"/>
      <c r="PHU271" s="461"/>
      <c r="PHV271" s="461"/>
      <c r="PHW271" s="461"/>
      <c r="PHX271" s="461"/>
      <c r="PHY271" s="461"/>
      <c r="PHZ271" s="461"/>
      <c r="PIA271" s="461"/>
      <c r="PIB271" s="461"/>
      <c r="PIC271" s="461"/>
      <c r="PID271" s="461"/>
      <c r="PIE271" s="461"/>
      <c r="PIF271" s="461"/>
      <c r="PIG271" s="461"/>
      <c r="PIH271" s="461"/>
      <c r="PII271" s="461"/>
      <c r="PIJ271" s="461"/>
      <c r="PIK271" s="461"/>
      <c r="PIL271" s="461"/>
      <c r="PIM271" s="461"/>
      <c r="PIN271" s="461"/>
      <c r="PIO271" s="461"/>
      <c r="PIP271" s="461"/>
      <c r="PIQ271" s="461"/>
      <c r="PIR271" s="461"/>
      <c r="PIS271" s="461"/>
      <c r="PIT271" s="461"/>
      <c r="PIU271" s="461"/>
      <c r="PIV271" s="461"/>
      <c r="PIW271" s="461"/>
      <c r="PIX271" s="461"/>
      <c r="PIY271" s="461"/>
      <c r="PIZ271" s="461"/>
      <c r="PJA271" s="461"/>
      <c r="PJB271" s="461"/>
      <c r="PJC271" s="461"/>
      <c r="PJD271" s="461"/>
      <c r="PJE271" s="461"/>
      <c r="PJF271" s="461"/>
      <c r="PJG271" s="461"/>
      <c r="PJH271" s="461"/>
      <c r="PJI271" s="461"/>
      <c r="PJJ271" s="461"/>
      <c r="PJK271" s="461"/>
      <c r="PJL271" s="461"/>
      <c r="PJM271" s="461"/>
      <c r="PJN271" s="461"/>
      <c r="PJO271" s="461"/>
      <c r="PJP271" s="461"/>
      <c r="PJQ271" s="461"/>
      <c r="PJR271" s="461"/>
      <c r="PJS271" s="461"/>
      <c r="PJT271" s="461"/>
      <c r="PJU271" s="461"/>
      <c r="PJV271" s="461"/>
      <c r="PJW271" s="461"/>
      <c r="PJX271" s="461"/>
      <c r="PJY271" s="461"/>
      <c r="PJZ271" s="461"/>
      <c r="PKA271" s="461"/>
      <c r="PKB271" s="461"/>
      <c r="PKC271" s="461"/>
      <c r="PKD271" s="461"/>
      <c r="PKE271" s="461"/>
      <c r="PKF271" s="461"/>
      <c r="PKG271" s="461"/>
      <c r="PKH271" s="461"/>
      <c r="PKI271" s="461"/>
      <c r="PKJ271" s="461"/>
      <c r="PKK271" s="461"/>
      <c r="PKL271" s="461"/>
      <c r="PKM271" s="461"/>
      <c r="PKN271" s="461"/>
      <c r="PKO271" s="461"/>
      <c r="PKP271" s="461"/>
      <c r="PKQ271" s="461"/>
      <c r="PKR271" s="461"/>
      <c r="PKS271" s="461"/>
      <c r="PKT271" s="461"/>
      <c r="PKU271" s="461"/>
      <c r="PKV271" s="461"/>
      <c r="PKW271" s="461"/>
      <c r="PKX271" s="461"/>
      <c r="PKY271" s="461"/>
      <c r="PKZ271" s="461"/>
      <c r="PLA271" s="461"/>
      <c r="PLB271" s="461"/>
      <c r="PLC271" s="461"/>
      <c r="PLD271" s="461"/>
      <c r="PLE271" s="461"/>
      <c r="PLF271" s="461"/>
      <c r="PLG271" s="461"/>
      <c r="PLH271" s="461"/>
      <c r="PLI271" s="461"/>
      <c r="PLJ271" s="461"/>
      <c r="PLK271" s="461"/>
      <c r="PLL271" s="461"/>
      <c r="PLM271" s="461"/>
      <c r="PLN271" s="461"/>
      <c r="PLO271" s="461"/>
      <c r="PLP271" s="461"/>
      <c r="PLQ271" s="461"/>
      <c r="PLR271" s="461"/>
      <c r="PLS271" s="461"/>
      <c r="PLT271" s="461"/>
      <c r="PLU271" s="461"/>
      <c r="PLV271" s="461"/>
      <c r="PLW271" s="461"/>
      <c r="PLX271" s="461"/>
      <c r="PLY271" s="461"/>
      <c r="PLZ271" s="461"/>
      <c r="PMA271" s="461"/>
      <c r="PMB271" s="461"/>
      <c r="PMC271" s="461"/>
      <c r="PMD271" s="461"/>
      <c r="PME271" s="461"/>
      <c r="PMF271" s="461"/>
      <c r="PMG271" s="461"/>
      <c r="PMH271" s="461"/>
      <c r="PMI271" s="461"/>
      <c r="PMJ271" s="461"/>
      <c r="PMK271" s="461"/>
      <c r="PML271" s="461"/>
      <c r="PMM271" s="461"/>
      <c r="PMN271" s="461"/>
      <c r="PMO271" s="461"/>
      <c r="PMP271" s="461"/>
      <c r="PMQ271" s="461"/>
      <c r="PMR271" s="461"/>
      <c r="PMS271" s="461"/>
      <c r="PMT271" s="461"/>
      <c r="PMU271" s="461"/>
      <c r="PMV271" s="461"/>
      <c r="PMW271" s="461"/>
      <c r="PMX271" s="461"/>
      <c r="PMY271" s="461"/>
      <c r="PMZ271" s="461"/>
      <c r="PNA271" s="461"/>
      <c r="PNB271" s="461"/>
      <c r="PNC271" s="461"/>
      <c r="PND271" s="461"/>
      <c r="PNE271" s="461"/>
      <c r="PNF271" s="461"/>
      <c r="PNG271" s="461"/>
      <c r="PNH271" s="461"/>
      <c r="PNI271" s="461"/>
      <c r="PNJ271" s="461"/>
      <c r="PNK271" s="461"/>
      <c r="PNL271" s="461"/>
      <c r="PNM271" s="461"/>
      <c r="PNN271" s="461"/>
      <c r="PNO271" s="461"/>
      <c r="PNP271" s="461"/>
      <c r="PNQ271" s="461"/>
      <c r="PNR271" s="461"/>
      <c r="PNS271" s="461"/>
      <c r="PNT271" s="461"/>
      <c r="PNU271" s="461"/>
      <c r="PNV271" s="461"/>
      <c r="PNW271" s="461"/>
      <c r="PNX271" s="461"/>
      <c r="PNY271" s="461"/>
      <c r="PNZ271" s="461"/>
      <c r="POA271" s="461"/>
      <c r="POB271" s="461"/>
      <c r="POC271" s="461"/>
      <c r="POD271" s="461"/>
      <c r="POE271" s="461"/>
      <c r="POF271" s="461"/>
      <c r="POG271" s="461"/>
      <c r="POH271" s="461"/>
      <c r="POI271" s="461"/>
      <c r="POJ271" s="461"/>
      <c r="POK271" s="461"/>
      <c r="POL271" s="461"/>
      <c r="POM271" s="461"/>
      <c r="PON271" s="461"/>
      <c r="POO271" s="461"/>
      <c r="POP271" s="461"/>
      <c r="POQ271" s="461"/>
      <c r="POR271" s="461"/>
      <c r="POS271" s="461"/>
      <c r="POT271" s="461"/>
      <c r="POU271" s="461"/>
      <c r="POV271" s="461"/>
      <c r="POW271" s="461"/>
      <c r="POX271" s="461"/>
      <c r="POY271" s="461"/>
      <c r="POZ271" s="461"/>
      <c r="PPA271" s="461"/>
      <c r="PPB271" s="461"/>
      <c r="PPC271" s="461"/>
      <c r="PPD271" s="461"/>
      <c r="PPE271" s="461"/>
      <c r="PPF271" s="461"/>
      <c r="PPG271" s="461"/>
      <c r="PPH271" s="461"/>
      <c r="PPI271" s="461"/>
      <c r="PPJ271" s="461"/>
      <c r="PPK271" s="461"/>
      <c r="PPL271" s="461"/>
      <c r="PPM271" s="461"/>
      <c r="PPN271" s="461"/>
      <c r="PPO271" s="461"/>
      <c r="PPP271" s="461"/>
      <c r="PPQ271" s="461"/>
      <c r="PPR271" s="461"/>
      <c r="PPS271" s="461"/>
      <c r="PPT271" s="461"/>
      <c r="PPU271" s="461"/>
      <c r="PPV271" s="461"/>
      <c r="PPW271" s="461"/>
      <c r="PPX271" s="461"/>
      <c r="PPY271" s="461"/>
      <c r="PPZ271" s="461"/>
      <c r="PQA271" s="461"/>
      <c r="PQB271" s="461"/>
      <c r="PQC271" s="461"/>
      <c r="PQD271" s="461"/>
      <c r="PQE271" s="461"/>
      <c r="PQF271" s="461"/>
      <c r="PQG271" s="461"/>
      <c r="PQH271" s="461"/>
      <c r="PQI271" s="461"/>
      <c r="PQJ271" s="461"/>
      <c r="PQK271" s="461"/>
      <c r="PQL271" s="461"/>
      <c r="PQM271" s="461"/>
      <c r="PQN271" s="461"/>
      <c r="PQO271" s="461"/>
      <c r="PQP271" s="461"/>
      <c r="PQQ271" s="461"/>
      <c r="PQR271" s="461"/>
      <c r="PQS271" s="461"/>
      <c r="PQT271" s="461"/>
      <c r="PQU271" s="461"/>
      <c r="PQV271" s="461"/>
      <c r="PQW271" s="461"/>
      <c r="PQX271" s="461"/>
      <c r="PQY271" s="461"/>
      <c r="PQZ271" s="461"/>
      <c r="PRA271" s="461"/>
      <c r="PRB271" s="461"/>
      <c r="PRC271" s="461"/>
      <c r="PRD271" s="461"/>
      <c r="PRE271" s="461"/>
      <c r="PRF271" s="461"/>
      <c r="PRG271" s="461"/>
      <c r="PRH271" s="461"/>
      <c r="PRI271" s="461"/>
      <c r="PRJ271" s="461"/>
      <c r="PRK271" s="461"/>
      <c r="PRL271" s="461"/>
      <c r="PRM271" s="461"/>
      <c r="PRN271" s="461"/>
      <c r="PRO271" s="461"/>
      <c r="PRP271" s="461"/>
      <c r="PRQ271" s="461"/>
      <c r="PRR271" s="461"/>
      <c r="PRS271" s="461"/>
      <c r="PRT271" s="461"/>
      <c r="PRU271" s="461"/>
      <c r="PRV271" s="461"/>
      <c r="PRW271" s="461"/>
      <c r="PRX271" s="461"/>
      <c r="PRY271" s="461"/>
      <c r="PRZ271" s="461"/>
      <c r="PSA271" s="461"/>
      <c r="PSB271" s="461"/>
      <c r="PSC271" s="461"/>
      <c r="PSD271" s="461"/>
      <c r="PSE271" s="461"/>
      <c r="PSF271" s="461"/>
      <c r="PSG271" s="461"/>
      <c r="PSH271" s="461"/>
      <c r="PSI271" s="461"/>
      <c r="PSJ271" s="461"/>
      <c r="PSK271" s="461"/>
      <c r="PSL271" s="461"/>
      <c r="PSM271" s="461"/>
      <c r="PSN271" s="461"/>
      <c r="PSO271" s="461"/>
      <c r="PSP271" s="461"/>
      <c r="PSQ271" s="461"/>
      <c r="PSR271" s="461"/>
      <c r="PSS271" s="461"/>
      <c r="PST271" s="461"/>
      <c r="PSU271" s="461"/>
      <c r="PSV271" s="461"/>
      <c r="PSW271" s="461"/>
      <c r="PSX271" s="461"/>
      <c r="PSY271" s="461"/>
      <c r="PSZ271" s="461"/>
      <c r="PTA271" s="461"/>
      <c r="PTB271" s="461"/>
      <c r="PTC271" s="461"/>
      <c r="PTD271" s="461"/>
      <c r="PTE271" s="461"/>
      <c r="PTF271" s="461"/>
      <c r="PTG271" s="461"/>
      <c r="PTH271" s="461"/>
      <c r="PTI271" s="461"/>
      <c r="PTJ271" s="461"/>
      <c r="PTK271" s="461"/>
      <c r="PTL271" s="461"/>
      <c r="PTM271" s="461"/>
      <c r="PTN271" s="461"/>
      <c r="PTO271" s="461"/>
      <c r="PTP271" s="461"/>
      <c r="PTQ271" s="461"/>
      <c r="PTR271" s="461"/>
      <c r="PTS271" s="461"/>
      <c r="PTT271" s="461"/>
      <c r="PTU271" s="461"/>
      <c r="PTV271" s="461"/>
      <c r="PTW271" s="461"/>
      <c r="PTX271" s="461"/>
      <c r="PTY271" s="461"/>
      <c r="PTZ271" s="461"/>
      <c r="PUA271" s="461"/>
      <c r="PUB271" s="461"/>
      <c r="PUC271" s="461"/>
      <c r="PUD271" s="461"/>
      <c r="PUE271" s="461"/>
      <c r="PUF271" s="461"/>
      <c r="PUG271" s="461"/>
      <c r="PUH271" s="461"/>
      <c r="PUI271" s="461"/>
      <c r="PUJ271" s="461"/>
      <c r="PUK271" s="461"/>
      <c r="PUL271" s="461"/>
      <c r="PUM271" s="461"/>
      <c r="PUN271" s="461"/>
      <c r="PUO271" s="461"/>
      <c r="PUP271" s="461"/>
      <c r="PUQ271" s="461"/>
      <c r="PUR271" s="461"/>
      <c r="PUS271" s="461"/>
      <c r="PUT271" s="461"/>
      <c r="PUU271" s="461"/>
      <c r="PUV271" s="461"/>
      <c r="PUW271" s="461"/>
      <c r="PUX271" s="461"/>
      <c r="PUY271" s="461"/>
      <c r="PUZ271" s="461"/>
      <c r="PVA271" s="461"/>
      <c r="PVB271" s="461"/>
      <c r="PVC271" s="461"/>
      <c r="PVD271" s="461"/>
      <c r="PVE271" s="461"/>
      <c r="PVF271" s="461"/>
      <c r="PVG271" s="461"/>
      <c r="PVH271" s="461"/>
      <c r="PVI271" s="461"/>
      <c r="PVJ271" s="461"/>
      <c r="PVK271" s="461"/>
      <c r="PVL271" s="461"/>
      <c r="PVM271" s="461"/>
      <c r="PVN271" s="461"/>
      <c r="PVO271" s="461"/>
      <c r="PVP271" s="461"/>
      <c r="PVQ271" s="461"/>
      <c r="PVR271" s="461"/>
      <c r="PVS271" s="461"/>
      <c r="PVT271" s="461"/>
      <c r="PVU271" s="461"/>
      <c r="PVV271" s="461"/>
      <c r="PVW271" s="461"/>
      <c r="PVX271" s="461"/>
      <c r="PVY271" s="461"/>
      <c r="PVZ271" s="461"/>
      <c r="PWA271" s="461"/>
      <c r="PWB271" s="461"/>
      <c r="PWC271" s="461"/>
      <c r="PWD271" s="461"/>
      <c r="PWE271" s="461"/>
      <c r="PWF271" s="461"/>
      <c r="PWG271" s="461"/>
      <c r="PWH271" s="461"/>
      <c r="PWI271" s="461"/>
      <c r="PWJ271" s="461"/>
      <c r="PWK271" s="461"/>
      <c r="PWL271" s="461"/>
      <c r="PWM271" s="461"/>
      <c r="PWN271" s="461"/>
      <c r="PWO271" s="461"/>
      <c r="PWP271" s="461"/>
      <c r="PWQ271" s="461"/>
      <c r="PWR271" s="461"/>
      <c r="PWS271" s="461"/>
      <c r="PWT271" s="461"/>
      <c r="PWU271" s="461"/>
      <c r="PWV271" s="461"/>
      <c r="PWW271" s="461"/>
      <c r="PWX271" s="461"/>
      <c r="PWY271" s="461"/>
      <c r="PWZ271" s="461"/>
      <c r="PXA271" s="461"/>
      <c r="PXB271" s="461"/>
      <c r="PXC271" s="461"/>
      <c r="PXD271" s="461"/>
      <c r="PXE271" s="461"/>
      <c r="PXF271" s="461"/>
      <c r="PXG271" s="461"/>
      <c r="PXH271" s="461"/>
      <c r="PXI271" s="461"/>
      <c r="PXJ271" s="461"/>
      <c r="PXK271" s="461"/>
      <c r="PXL271" s="461"/>
      <c r="PXM271" s="461"/>
      <c r="PXN271" s="461"/>
      <c r="PXO271" s="461"/>
      <c r="PXP271" s="461"/>
      <c r="PXQ271" s="461"/>
      <c r="PXR271" s="461"/>
      <c r="PXS271" s="461"/>
      <c r="PXT271" s="461"/>
      <c r="PXU271" s="461"/>
      <c r="PXV271" s="461"/>
      <c r="PXW271" s="461"/>
      <c r="PXX271" s="461"/>
      <c r="PXY271" s="461"/>
      <c r="PXZ271" s="461"/>
      <c r="PYA271" s="461"/>
      <c r="PYB271" s="461"/>
      <c r="PYC271" s="461"/>
      <c r="PYD271" s="461"/>
      <c r="PYE271" s="461"/>
      <c r="PYF271" s="461"/>
      <c r="PYG271" s="461"/>
      <c r="PYH271" s="461"/>
      <c r="PYI271" s="461"/>
      <c r="PYJ271" s="461"/>
      <c r="PYK271" s="461"/>
      <c r="PYL271" s="461"/>
      <c r="PYM271" s="461"/>
      <c r="PYN271" s="461"/>
      <c r="PYO271" s="461"/>
      <c r="PYP271" s="461"/>
      <c r="PYQ271" s="461"/>
      <c r="PYR271" s="461"/>
      <c r="PYS271" s="461"/>
      <c r="PYT271" s="461"/>
      <c r="PYU271" s="461"/>
      <c r="PYV271" s="461"/>
      <c r="PYW271" s="461"/>
      <c r="PYX271" s="461"/>
      <c r="PYY271" s="461"/>
      <c r="PYZ271" s="461"/>
      <c r="PZA271" s="461"/>
      <c r="PZB271" s="461"/>
      <c r="PZC271" s="461"/>
      <c r="PZD271" s="461"/>
      <c r="PZE271" s="461"/>
      <c r="PZF271" s="461"/>
      <c r="PZG271" s="461"/>
      <c r="PZH271" s="461"/>
      <c r="PZI271" s="461"/>
      <c r="PZJ271" s="461"/>
      <c r="PZK271" s="461"/>
      <c r="PZL271" s="461"/>
      <c r="PZM271" s="461"/>
      <c r="PZN271" s="461"/>
      <c r="PZO271" s="461"/>
      <c r="PZP271" s="461"/>
      <c r="PZQ271" s="461"/>
      <c r="PZR271" s="461"/>
      <c r="PZS271" s="461"/>
      <c r="PZT271" s="461"/>
      <c r="PZU271" s="461"/>
      <c r="PZV271" s="461"/>
      <c r="PZW271" s="461"/>
      <c r="PZX271" s="461"/>
      <c r="PZY271" s="461"/>
      <c r="PZZ271" s="461"/>
      <c r="QAA271" s="461"/>
      <c r="QAB271" s="461"/>
      <c r="QAC271" s="461"/>
      <c r="QAD271" s="461"/>
      <c r="QAE271" s="461"/>
      <c r="QAF271" s="461"/>
      <c r="QAG271" s="461"/>
      <c r="QAH271" s="461"/>
      <c r="QAI271" s="461"/>
      <c r="QAJ271" s="461"/>
      <c r="QAK271" s="461"/>
      <c r="QAL271" s="461"/>
      <c r="QAM271" s="461"/>
      <c r="QAN271" s="461"/>
      <c r="QAO271" s="461"/>
      <c r="QAP271" s="461"/>
      <c r="QAQ271" s="461"/>
      <c r="QAR271" s="461"/>
      <c r="QAS271" s="461"/>
      <c r="QAT271" s="461"/>
      <c r="QAU271" s="461"/>
      <c r="QAV271" s="461"/>
      <c r="QAW271" s="461"/>
      <c r="QAX271" s="461"/>
      <c r="QAY271" s="461"/>
      <c r="QAZ271" s="461"/>
      <c r="QBA271" s="461"/>
      <c r="QBB271" s="461"/>
      <c r="QBC271" s="461"/>
      <c r="QBD271" s="461"/>
      <c r="QBE271" s="461"/>
      <c r="QBF271" s="461"/>
      <c r="QBG271" s="461"/>
      <c r="QBH271" s="461"/>
      <c r="QBI271" s="461"/>
      <c r="QBJ271" s="461"/>
      <c r="QBK271" s="461"/>
      <c r="QBL271" s="461"/>
      <c r="QBM271" s="461"/>
      <c r="QBN271" s="461"/>
      <c r="QBO271" s="461"/>
      <c r="QBP271" s="461"/>
      <c r="QBQ271" s="461"/>
      <c r="QBR271" s="461"/>
      <c r="QBS271" s="461"/>
      <c r="QBT271" s="461"/>
      <c r="QBU271" s="461"/>
      <c r="QBV271" s="461"/>
      <c r="QBW271" s="461"/>
      <c r="QBX271" s="461"/>
      <c r="QBY271" s="461"/>
      <c r="QBZ271" s="461"/>
      <c r="QCA271" s="461"/>
      <c r="QCB271" s="461"/>
      <c r="QCC271" s="461"/>
      <c r="QCD271" s="461"/>
      <c r="QCE271" s="461"/>
      <c r="QCF271" s="461"/>
      <c r="QCG271" s="461"/>
      <c r="QCH271" s="461"/>
      <c r="QCI271" s="461"/>
      <c r="QCJ271" s="461"/>
      <c r="QCK271" s="461"/>
      <c r="QCL271" s="461"/>
      <c r="QCM271" s="461"/>
      <c r="QCN271" s="461"/>
      <c r="QCO271" s="461"/>
      <c r="QCP271" s="461"/>
      <c r="QCQ271" s="461"/>
      <c r="QCR271" s="461"/>
      <c r="QCS271" s="461"/>
      <c r="QCT271" s="461"/>
      <c r="QCU271" s="461"/>
      <c r="QCV271" s="461"/>
      <c r="QCW271" s="461"/>
      <c r="QCX271" s="461"/>
      <c r="QCY271" s="461"/>
      <c r="QCZ271" s="461"/>
      <c r="QDA271" s="461"/>
      <c r="QDB271" s="461"/>
      <c r="QDC271" s="461"/>
      <c r="QDD271" s="461"/>
      <c r="QDE271" s="461"/>
      <c r="QDF271" s="461"/>
      <c r="QDG271" s="461"/>
      <c r="QDH271" s="461"/>
      <c r="QDI271" s="461"/>
      <c r="QDJ271" s="461"/>
      <c r="QDK271" s="461"/>
      <c r="QDL271" s="461"/>
      <c r="QDM271" s="461"/>
      <c r="QDN271" s="461"/>
      <c r="QDO271" s="461"/>
      <c r="QDP271" s="461"/>
      <c r="QDQ271" s="461"/>
      <c r="QDR271" s="461"/>
      <c r="QDS271" s="461"/>
      <c r="QDT271" s="461"/>
      <c r="QDU271" s="461"/>
      <c r="QDV271" s="461"/>
      <c r="QDW271" s="461"/>
      <c r="QDX271" s="461"/>
      <c r="QDY271" s="461"/>
      <c r="QDZ271" s="461"/>
      <c r="QEA271" s="461"/>
      <c r="QEB271" s="461"/>
      <c r="QEC271" s="461"/>
      <c r="QED271" s="461"/>
      <c r="QEE271" s="461"/>
      <c r="QEF271" s="461"/>
      <c r="QEG271" s="461"/>
      <c r="QEH271" s="461"/>
      <c r="QEI271" s="461"/>
      <c r="QEJ271" s="461"/>
      <c r="QEK271" s="461"/>
      <c r="QEL271" s="461"/>
      <c r="QEM271" s="461"/>
      <c r="QEN271" s="461"/>
      <c r="QEO271" s="461"/>
      <c r="QEP271" s="461"/>
      <c r="QEQ271" s="461"/>
      <c r="QER271" s="461"/>
      <c r="QES271" s="461"/>
      <c r="QET271" s="461"/>
      <c r="QEU271" s="461"/>
      <c r="QEV271" s="461"/>
      <c r="QEW271" s="461"/>
      <c r="QEX271" s="461"/>
      <c r="QEY271" s="461"/>
      <c r="QEZ271" s="461"/>
      <c r="QFA271" s="461"/>
      <c r="QFB271" s="461"/>
      <c r="QFC271" s="461"/>
      <c r="QFD271" s="461"/>
      <c r="QFE271" s="461"/>
      <c r="QFF271" s="461"/>
      <c r="QFG271" s="461"/>
      <c r="QFH271" s="461"/>
      <c r="QFI271" s="461"/>
      <c r="QFJ271" s="461"/>
      <c r="QFK271" s="461"/>
      <c r="QFL271" s="461"/>
      <c r="QFM271" s="461"/>
      <c r="QFN271" s="461"/>
      <c r="QFO271" s="461"/>
      <c r="QFP271" s="461"/>
      <c r="QFQ271" s="461"/>
      <c r="QFR271" s="461"/>
      <c r="QFS271" s="461"/>
      <c r="QFT271" s="461"/>
      <c r="QFU271" s="461"/>
      <c r="QFV271" s="461"/>
      <c r="QFW271" s="461"/>
      <c r="QFX271" s="461"/>
      <c r="QFY271" s="461"/>
      <c r="QFZ271" s="461"/>
      <c r="QGA271" s="461"/>
      <c r="QGB271" s="461"/>
      <c r="QGC271" s="461"/>
      <c r="QGD271" s="461"/>
      <c r="QGE271" s="461"/>
      <c r="QGF271" s="461"/>
      <c r="QGG271" s="461"/>
      <c r="QGH271" s="461"/>
      <c r="QGI271" s="461"/>
      <c r="QGJ271" s="461"/>
      <c r="QGK271" s="461"/>
      <c r="QGL271" s="461"/>
      <c r="QGM271" s="461"/>
      <c r="QGN271" s="461"/>
      <c r="QGO271" s="461"/>
      <c r="QGP271" s="461"/>
      <c r="QGQ271" s="461"/>
      <c r="QGR271" s="461"/>
      <c r="QGS271" s="461"/>
      <c r="QGT271" s="461"/>
      <c r="QGU271" s="461"/>
      <c r="QGV271" s="461"/>
      <c r="QGW271" s="461"/>
      <c r="QGX271" s="461"/>
      <c r="QGY271" s="461"/>
      <c r="QGZ271" s="461"/>
      <c r="QHA271" s="461"/>
      <c r="QHB271" s="461"/>
      <c r="QHC271" s="461"/>
      <c r="QHD271" s="461"/>
      <c r="QHE271" s="461"/>
      <c r="QHF271" s="461"/>
      <c r="QHG271" s="461"/>
      <c r="QHH271" s="461"/>
      <c r="QHI271" s="461"/>
      <c r="QHJ271" s="461"/>
      <c r="QHK271" s="461"/>
      <c r="QHL271" s="461"/>
      <c r="QHM271" s="461"/>
      <c r="QHN271" s="461"/>
      <c r="QHO271" s="461"/>
      <c r="QHP271" s="461"/>
      <c r="QHQ271" s="461"/>
      <c r="QHR271" s="461"/>
      <c r="QHS271" s="461"/>
      <c r="QHT271" s="461"/>
      <c r="QHU271" s="461"/>
      <c r="QHV271" s="461"/>
      <c r="QHW271" s="461"/>
      <c r="QHX271" s="461"/>
      <c r="QHY271" s="461"/>
      <c r="QHZ271" s="461"/>
      <c r="QIA271" s="461"/>
      <c r="QIB271" s="461"/>
      <c r="QIC271" s="461"/>
      <c r="QID271" s="461"/>
      <c r="QIE271" s="461"/>
      <c r="QIF271" s="461"/>
      <c r="QIG271" s="461"/>
      <c r="QIH271" s="461"/>
      <c r="QII271" s="461"/>
      <c r="QIJ271" s="461"/>
      <c r="QIK271" s="461"/>
      <c r="QIL271" s="461"/>
      <c r="QIM271" s="461"/>
      <c r="QIN271" s="461"/>
      <c r="QIO271" s="461"/>
      <c r="QIP271" s="461"/>
      <c r="QIQ271" s="461"/>
      <c r="QIR271" s="461"/>
      <c r="QIS271" s="461"/>
      <c r="QIT271" s="461"/>
      <c r="QIU271" s="461"/>
      <c r="QIV271" s="461"/>
      <c r="QIW271" s="461"/>
      <c r="QIX271" s="461"/>
      <c r="QIY271" s="461"/>
      <c r="QIZ271" s="461"/>
      <c r="QJA271" s="461"/>
      <c r="QJB271" s="461"/>
      <c r="QJC271" s="461"/>
      <c r="QJD271" s="461"/>
      <c r="QJE271" s="461"/>
      <c r="QJF271" s="461"/>
      <c r="QJG271" s="461"/>
      <c r="QJH271" s="461"/>
      <c r="QJI271" s="461"/>
      <c r="QJJ271" s="461"/>
      <c r="QJK271" s="461"/>
      <c r="QJL271" s="461"/>
      <c r="QJM271" s="461"/>
      <c r="QJN271" s="461"/>
      <c r="QJO271" s="461"/>
      <c r="QJP271" s="461"/>
      <c r="QJQ271" s="461"/>
      <c r="QJR271" s="461"/>
      <c r="QJS271" s="461"/>
      <c r="QJT271" s="461"/>
      <c r="QJU271" s="461"/>
      <c r="QJV271" s="461"/>
      <c r="QJW271" s="461"/>
      <c r="QJX271" s="461"/>
      <c r="QJY271" s="461"/>
      <c r="QJZ271" s="461"/>
      <c r="QKA271" s="461"/>
      <c r="QKB271" s="461"/>
      <c r="QKC271" s="461"/>
      <c r="QKD271" s="461"/>
      <c r="QKE271" s="461"/>
      <c r="QKF271" s="461"/>
      <c r="QKG271" s="461"/>
      <c r="QKH271" s="461"/>
      <c r="QKI271" s="461"/>
      <c r="QKJ271" s="461"/>
      <c r="QKK271" s="461"/>
      <c r="QKL271" s="461"/>
      <c r="QKM271" s="461"/>
      <c r="QKN271" s="461"/>
      <c r="QKO271" s="461"/>
      <c r="QKP271" s="461"/>
      <c r="QKQ271" s="461"/>
      <c r="QKR271" s="461"/>
      <c r="QKS271" s="461"/>
      <c r="QKT271" s="461"/>
      <c r="QKU271" s="461"/>
      <c r="QKV271" s="461"/>
      <c r="QKW271" s="461"/>
      <c r="QKX271" s="461"/>
      <c r="QKY271" s="461"/>
      <c r="QKZ271" s="461"/>
      <c r="QLA271" s="461"/>
      <c r="QLB271" s="461"/>
      <c r="QLC271" s="461"/>
      <c r="QLD271" s="461"/>
      <c r="QLE271" s="461"/>
      <c r="QLF271" s="461"/>
      <c r="QLG271" s="461"/>
      <c r="QLH271" s="461"/>
      <c r="QLI271" s="461"/>
      <c r="QLJ271" s="461"/>
      <c r="QLK271" s="461"/>
      <c r="QLL271" s="461"/>
      <c r="QLM271" s="461"/>
      <c r="QLN271" s="461"/>
      <c r="QLO271" s="461"/>
      <c r="QLP271" s="461"/>
      <c r="QLQ271" s="461"/>
      <c r="QLR271" s="461"/>
      <c r="QLS271" s="461"/>
      <c r="QLT271" s="461"/>
      <c r="QLU271" s="461"/>
      <c r="QLV271" s="461"/>
      <c r="QLW271" s="461"/>
      <c r="QLX271" s="461"/>
      <c r="QLY271" s="461"/>
      <c r="QLZ271" s="461"/>
      <c r="QMA271" s="461"/>
      <c r="QMB271" s="461"/>
      <c r="QMC271" s="461"/>
      <c r="QMD271" s="461"/>
      <c r="QME271" s="461"/>
      <c r="QMF271" s="461"/>
      <c r="QMG271" s="461"/>
      <c r="QMH271" s="461"/>
      <c r="QMI271" s="461"/>
      <c r="QMJ271" s="461"/>
      <c r="QMK271" s="461"/>
      <c r="QML271" s="461"/>
      <c r="QMM271" s="461"/>
      <c r="QMN271" s="461"/>
      <c r="QMO271" s="461"/>
      <c r="QMP271" s="461"/>
      <c r="QMQ271" s="461"/>
      <c r="QMR271" s="461"/>
      <c r="QMS271" s="461"/>
      <c r="QMT271" s="461"/>
      <c r="QMU271" s="461"/>
      <c r="QMV271" s="461"/>
      <c r="QMW271" s="461"/>
      <c r="QMX271" s="461"/>
      <c r="QMY271" s="461"/>
      <c r="QMZ271" s="461"/>
      <c r="QNA271" s="461"/>
      <c r="QNB271" s="461"/>
      <c r="QNC271" s="461"/>
      <c r="QND271" s="461"/>
      <c r="QNE271" s="461"/>
      <c r="QNF271" s="461"/>
      <c r="QNG271" s="461"/>
      <c r="QNH271" s="461"/>
      <c r="QNI271" s="461"/>
      <c r="QNJ271" s="461"/>
      <c r="QNK271" s="461"/>
      <c r="QNL271" s="461"/>
      <c r="QNM271" s="461"/>
      <c r="QNN271" s="461"/>
      <c r="QNO271" s="461"/>
      <c r="QNP271" s="461"/>
      <c r="QNQ271" s="461"/>
      <c r="QNR271" s="461"/>
      <c r="QNS271" s="461"/>
      <c r="QNT271" s="461"/>
      <c r="QNU271" s="461"/>
      <c r="QNV271" s="461"/>
      <c r="QNW271" s="461"/>
      <c r="QNX271" s="461"/>
      <c r="QNY271" s="461"/>
      <c r="QNZ271" s="461"/>
      <c r="QOA271" s="461"/>
      <c r="QOB271" s="461"/>
      <c r="QOC271" s="461"/>
      <c r="QOD271" s="461"/>
      <c r="QOE271" s="461"/>
      <c r="QOF271" s="461"/>
      <c r="QOG271" s="461"/>
      <c r="QOH271" s="461"/>
      <c r="QOI271" s="461"/>
      <c r="QOJ271" s="461"/>
      <c r="QOK271" s="461"/>
      <c r="QOL271" s="461"/>
      <c r="QOM271" s="461"/>
      <c r="QON271" s="461"/>
      <c r="QOO271" s="461"/>
      <c r="QOP271" s="461"/>
      <c r="QOQ271" s="461"/>
      <c r="QOR271" s="461"/>
      <c r="QOS271" s="461"/>
      <c r="QOT271" s="461"/>
      <c r="QOU271" s="461"/>
      <c r="QOV271" s="461"/>
      <c r="QOW271" s="461"/>
      <c r="QOX271" s="461"/>
      <c r="QOY271" s="461"/>
      <c r="QOZ271" s="461"/>
      <c r="QPA271" s="461"/>
      <c r="QPB271" s="461"/>
      <c r="QPC271" s="461"/>
      <c r="QPD271" s="461"/>
      <c r="QPE271" s="461"/>
      <c r="QPF271" s="461"/>
      <c r="QPG271" s="461"/>
      <c r="QPH271" s="461"/>
      <c r="QPI271" s="461"/>
      <c r="QPJ271" s="461"/>
      <c r="QPK271" s="461"/>
      <c r="QPL271" s="461"/>
      <c r="QPM271" s="461"/>
      <c r="QPN271" s="461"/>
      <c r="QPO271" s="461"/>
      <c r="QPP271" s="461"/>
      <c r="QPQ271" s="461"/>
      <c r="QPR271" s="461"/>
      <c r="QPS271" s="461"/>
      <c r="QPT271" s="461"/>
      <c r="QPU271" s="461"/>
      <c r="QPV271" s="461"/>
      <c r="QPW271" s="461"/>
      <c r="QPX271" s="461"/>
      <c r="QPY271" s="461"/>
      <c r="QPZ271" s="461"/>
      <c r="QQA271" s="461"/>
      <c r="QQB271" s="461"/>
      <c r="QQC271" s="461"/>
      <c r="QQD271" s="461"/>
      <c r="QQE271" s="461"/>
      <c r="QQF271" s="461"/>
      <c r="QQG271" s="461"/>
      <c r="QQH271" s="461"/>
      <c r="QQI271" s="461"/>
      <c r="QQJ271" s="461"/>
      <c r="QQK271" s="461"/>
      <c r="QQL271" s="461"/>
      <c r="QQM271" s="461"/>
      <c r="QQN271" s="461"/>
      <c r="QQO271" s="461"/>
      <c r="QQP271" s="461"/>
      <c r="QQQ271" s="461"/>
      <c r="QQR271" s="461"/>
      <c r="QQS271" s="461"/>
      <c r="QQT271" s="461"/>
      <c r="QQU271" s="461"/>
      <c r="QQV271" s="461"/>
      <c r="QQW271" s="461"/>
      <c r="QQX271" s="461"/>
      <c r="QQY271" s="461"/>
      <c r="QQZ271" s="461"/>
      <c r="QRA271" s="461"/>
      <c r="QRB271" s="461"/>
      <c r="QRC271" s="461"/>
      <c r="QRD271" s="461"/>
      <c r="QRE271" s="461"/>
      <c r="QRF271" s="461"/>
      <c r="QRG271" s="461"/>
      <c r="QRH271" s="461"/>
      <c r="QRI271" s="461"/>
      <c r="QRJ271" s="461"/>
      <c r="QRK271" s="461"/>
      <c r="QRL271" s="461"/>
      <c r="QRM271" s="461"/>
      <c r="QRN271" s="461"/>
      <c r="QRO271" s="461"/>
      <c r="QRP271" s="461"/>
      <c r="QRQ271" s="461"/>
      <c r="QRR271" s="461"/>
      <c r="QRS271" s="461"/>
      <c r="QRT271" s="461"/>
      <c r="QRU271" s="461"/>
      <c r="QRV271" s="461"/>
      <c r="QRW271" s="461"/>
      <c r="QRX271" s="461"/>
      <c r="QRY271" s="461"/>
      <c r="QRZ271" s="461"/>
      <c r="QSA271" s="461"/>
      <c r="QSB271" s="461"/>
      <c r="QSC271" s="461"/>
      <c r="QSD271" s="461"/>
      <c r="QSE271" s="461"/>
      <c r="QSF271" s="461"/>
      <c r="QSG271" s="461"/>
      <c r="QSH271" s="461"/>
      <c r="QSI271" s="461"/>
      <c r="QSJ271" s="461"/>
      <c r="QSK271" s="461"/>
      <c r="QSL271" s="461"/>
      <c r="QSM271" s="461"/>
      <c r="QSN271" s="461"/>
      <c r="QSO271" s="461"/>
      <c r="QSP271" s="461"/>
      <c r="QSQ271" s="461"/>
      <c r="QSR271" s="461"/>
      <c r="QSS271" s="461"/>
      <c r="QST271" s="461"/>
      <c r="QSU271" s="461"/>
      <c r="QSV271" s="461"/>
      <c r="QSW271" s="461"/>
      <c r="QSX271" s="461"/>
      <c r="QSY271" s="461"/>
      <c r="QSZ271" s="461"/>
      <c r="QTA271" s="461"/>
      <c r="QTB271" s="461"/>
      <c r="QTC271" s="461"/>
      <c r="QTD271" s="461"/>
      <c r="QTE271" s="461"/>
      <c r="QTF271" s="461"/>
      <c r="QTG271" s="461"/>
      <c r="QTH271" s="461"/>
      <c r="QTI271" s="461"/>
      <c r="QTJ271" s="461"/>
      <c r="QTK271" s="461"/>
      <c r="QTL271" s="461"/>
      <c r="QTM271" s="461"/>
      <c r="QTN271" s="461"/>
      <c r="QTO271" s="461"/>
      <c r="QTP271" s="461"/>
      <c r="QTQ271" s="461"/>
      <c r="QTR271" s="461"/>
      <c r="QTS271" s="461"/>
      <c r="QTT271" s="461"/>
      <c r="QTU271" s="461"/>
      <c r="QTV271" s="461"/>
      <c r="QTW271" s="461"/>
      <c r="QTX271" s="461"/>
      <c r="QTY271" s="461"/>
      <c r="QTZ271" s="461"/>
      <c r="QUA271" s="461"/>
      <c r="QUB271" s="461"/>
      <c r="QUC271" s="461"/>
      <c r="QUD271" s="461"/>
      <c r="QUE271" s="461"/>
      <c r="QUF271" s="461"/>
      <c r="QUG271" s="461"/>
      <c r="QUH271" s="461"/>
      <c r="QUI271" s="461"/>
      <c r="QUJ271" s="461"/>
      <c r="QUK271" s="461"/>
      <c r="QUL271" s="461"/>
      <c r="QUM271" s="461"/>
      <c r="QUN271" s="461"/>
      <c r="QUO271" s="461"/>
      <c r="QUP271" s="461"/>
      <c r="QUQ271" s="461"/>
      <c r="QUR271" s="461"/>
      <c r="QUS271" s="461"/>
      <c r="QUT271" s="461"/>
      <c r="QUU271" s="461"/>
      <c r="QUV271" s="461"/>
      <c r="QUW271" s="461"/>
      <c r="QUX271" s="461"/>
      <c r="QUY271" s="461"/>
      <c r="QUZ271" s="461"/>
      <c r="QVA271" s="461"/>
      <c r="QVB271" s="461"/>
      <c r="QVC271" s="461"/>
      <c r="QVD271" s="461"/>
      <c r="QVE271" s="461"/>
      <c r="QVF271" s="461"/>
      <c r="QVG271" s="461"/>
      <c r="QVH271" s="461"/>
      <c r="QVI271" s="461"/>
      <c r="QVJ271" s="461"/>
      <c r="QVK271" s="461"/>
      <c r="QVL271" s="461"/>
      <c r="QVM271" s="461"/>
      <c r="QVN271" s="461"/>
      <c r="QVO271" s="461"/>
      <c r="QVP271" s="461"/>
      <c r="QVQ271" s="461"/>
      <c r="QVR271" s="461"/>
      <c r="QVS271" s="461"/>
      <c r="QVT271" s="461"/>
      <c r="QVU271" s="461"/>
      <c r="QVV271" s="461"/>
      <c r="QVW271" s="461"/>
      <c r="QVX271" s="461"/>
      <c r="QVY271" s="461"/>
      <c r="QVZ271" s="461"/>
      <c r="QWA271" s="461"/>
      <c r="QWB271" s="461"/>
      <c r="QWC271" s="461"/>
      <c r="QWD271" s="461"/>
      <c r="QWE271" s="461"/>
      <c r="QWF271" s="461"/>
      <c r="QWG271" s="461"/>
      <c r="QWH271" s="461"/>
      <c r="QWI271" s="461"/>
      <c r="QWJ271" s="461"/>
      <c r="QWK271" s="461"/>
      <c r="QWL271" s="461"/>
      <c r="QWM271" s="461"/>
      <c r="QWN271" s="461"/>
      <c r="QWO271" s="461"/>
      <c r="QWP271" s="461"/>
      <c r="QWQ271" s="461"/>
      <c r="QWR271" s="461"/>
      <c r="QWS271" s="461"/>
      <c r="QWT271" s="461"/>
      <c r="QWU271" s="461"/>
      <c r="QWV271" s="461"/>
      <c r="QWW271" s="461"/>
      <c r="QWX271" s="461"/>
      <c r="QWY271" s="461"/>
      <c r="QWZ271" s="461"/>
      <c r="QXA271" s="461"/>
      <c r="QXB271" s="461"/>
      <c r="QXC271" s="461"/>
      <c r="QXD271" s="461"/>
      <c r="QXE271" s="461"/>
      <c r="QXF271" s="461"/>
      <c r="QXG271" s="461"/>
      <c r="QXH271" s="461"/>
      <c r="QXI271" s="461"/>
      <c r="QXJ271" s="461"/>
      <c r="QXK271" s="461"/>
      <c r="QXL271" s="461"/>
      <c r="QXM271" s="461"/>
      <c r="QXN271" s="461"/>
      <c r="QXO271" s="461"/>
      <c r="QXP271" s="461"/>
      <c r="QXQ271" s="461"/>
      <c r="QXR271" s="461"/>
      <c r="QXS271" s="461"/>
      <c r="QXT271" s="461"/>
      <c r="QXU271" s="461"/>
      <c r="QXV271" s="461"/>
      <c r="QXW271" s="461"/>
      <c r="QXX271" s="461"/>
      <c r="QXY271" s="461"/>
      <c r="QXZ271" s="461"/>
      <c r="QYA271" s="461"/>
      <c r="QYB271" s="461"/>
      <c r="QYC271" s="461"/>
      <c r="QYD271" s="461"/>
      <c r="QYE271" s="461"/>
      <c r="QYF271" s="461"/>
      <c r="QYG271" s="461"/>
      <c r="QYH271" s="461"/>
      <c r="QYI271" s="461"/>
      <c r="QYJ271" s="461"/>
      <c r="QYK271" s="461"/>
      <c r="QYL271" s="461"/>
      <c r="QYM271" s="461"/>
      <c r="QYN271" s="461"/>
      <c r="QYO271" s="461"/>
      <c r="QYP271" s="461"/>
      <c r="QYQ271" s="461"/>
      <c r="QYR271" s="461"/>
      <c r="QYS271" s="461"/>
      <c r="QYT271" s="461"/>
      <c r="QYU271" s="461"/>
      <c r="QYV271" s="461"/>
      <c r="QYW271" s="461"/>
      <c r="QYX271" s="461"/>
      <c r="QYY271" s="461"/>
      <c r="QYZ271" s="461"/>
      <c r="QZA271" s="461"/>
      <c r="QZB271" s="461"/>
      <c r="QZC271" s="461"/>
      <c r="QZD271" s="461"/>
      <c r="QZE271" s="461"/>
      <c r="QZF271" s="461"/>
      <c r="QZG271" s="461"/>
      <c r="QZH271" s="461"/>
      <c r="QZI271" s="461"/>
      <c r="QZJ271" s="461"/>
      <c r="QZK271" s="461"/>
      <c r="QZL271" s="461"/>
      <c r="QZM271" s="461"/>
      <c r="QZN271" s="461"/>
      <c r="QZO271" s="461"/>
      <c r="QZP271" s="461"/>
      <c r="QZQ271" s="461"/>
      <c r="QZR271" s="461"/>
      <c r="QZS271" s="461"/>
      <c r="QZT271" s="461"/>
      <c r="QZU271" s="461"/>
      <c r="QZV271" s="461"/>
      <c r="QZW271" s="461"/>
      <c r="QZX271" s="461"/>
      <c r="QZY271" s="461"/>
      <c r="QZZ271" s="461"/>
      <c r="RAA271" s="461"/>
      <c r="RAB271" s="461"/>
      <c r="RAC271" s="461"/>
      <c r="RAD271" s="461"/>
      <c r="RAE271" s="461"/>
      <c r="RAF271" s="461"/>
      <c r="RAG271" s="461"/>
      <c r="RAH271" s="461"/>
      <c r="RAI271" s="461"/>
      <c r="RAJ271" s="461"/>
      <c r="RAK271" s="461"/>
      <c r="RAL271" s="461"/>
      <c r="RAM271" s="461"/>
      <c r="RAN271" s="461"/>
      <c r="RAO271" s="461"/>
      <c r="RAP271" s="461"/>
      <c r="RAQ271" s="461"/>
      <c r="RAR271" s="461"/>
      <c r="RAS271" s="461"/>
      <c r="RAT271" s="461"/>
      <c r="RAU271" s="461"/>
      <c r="RAV271" s="461"/>
      <c r="RAW271" s="461"/>
      <c r="RAX271" s="461"/>
      <c r="RAY271" s="461"/>
      <c r="RAZ271" s="461"/>
      <c r="RBA271" s="461"/>
      <c r="RBB271" s="461"/>
      <c r="RBC271" s="461"/>
      <c r="RBD271" s="461"/>
      <c r="RBE271" s="461"/>
      <c r="RBF271" s="461"/>
      <c r="RBG271" s="461"/>
      <c r="RBH271" s="461"/>
      <c r="RBI271" s="461"/>
      <c r="RBJ271" s="461"/>
      <c r="RBK271" s="461"/>
      <c r="RBL271" s="461"/>
      <c r="RBM271" s="461"/>
      <c r="RBN271" s="461"/>
      <c r="RBO271" s="461"/>
      <c r="RBP271" s="461"/>
      <c r="RBQ271" s="461"/>
      <c r="RBR271" s="461"/>
      <c r="RBS271" s="461"/>
      <c r="RBT271" s="461"/>
      <c r="RBU271" s="461"/>
      <c r="RBV271" s="461"/>
      <c r="RBW271" s="461"/>
      <c r="RBX271" s="461"/>
      <c r="RBY271" s="461"/>
      <c r="RBZ271" s="461"/>
      <c r="RCA271" s="461"/>
      <c r="RCB271" s="461"/>
      <c r="RCC271" s="461"/>
      <c r="RCD271" s="461"/>
      <c r="RCE271" s="461"/>
      <c r="RCF271" s="461"/>
      <c r="RCG271" s="461"/>
      <c r="RCH271" s="461"/>
      <c r="RCI271" s="461"/>
      <c r="RCJ271" s="461"/>
      <c r="RCK271" s="461"/>
      <c r="RCL271" s="461"/>
      <c r="RCM271" s="461"/>
      <c r="RCN271" s="461"/>
      <c r="RCO271" s="461"/>
      <c r="RCP271" s="461"/>
      <c r="RCQ271" s="461"/>
      <c r="RCR271" s="461"/>
      <c r="RCS271" s="461"/>
      <c r="RCT271" s="461"/>
      <c r="RCU271" s="461"/>
      <c r="RCV271" s="461"/>
      <c r="RCW271" s="461"/>
      <c r="RCX271" s="461"/>
      <c r="RCY271" s="461"/>
      <c r="RCZ271" s="461"/>
      <c r="RDA271" s="461"/>
      <c r="RDB271" s="461"/>
      <c r="RDC271" s="461"/>
      <c r="RDD271" s="461"/>
      <c r="RDE271" s="461"/>
      <c r="RDF271" s="461"/>
      <c r="RDG271" s="461"/>
      <c r="RDH271" s="461"/>
      <c r="RDI271" s="461"/>
      <c r="RDJ271" s="461"/>
      <c r="RDK271" s="461"/>
      <c r="RDL271" s="461"/>
      <c r="RDM271" s="461"/>
      <c r="RDN271" s="461"/>
      <c r="RDO271" s="461"/>
      <c r="RDP271" s="461"/>
      <c r="RDQ271" s="461"/>
      <c r="RDR271" s="461"/>
      <c r="RDS271" s="461"/>
      <c r="RDT271" s="461"/>
      <c r="RDU271" s="461"/>
      <c r="RDV271" s="461"/>
      <c r="RDW271" s="461"/>
      <c r="RDX271" s="461"/>
      <c r="RDY271" s="461"/>
      <c r="RDZ271" s="461"/>
      <c r="REA271" s="461"/>
      <c r="REB271" s="461"/>
      <c r="REC271" s="461"/>
      <c r="RED271" s="461"/>
      <c r="REE271" s="461"/>
      <c r="REF271" s="461"/>
      <c r="REG271" s="461"/>
      <c r="REH271" s="461"/>
      <c r="REI271" s="461"/>
      <c r="REJ271" s="461"/>
      <c r="REK271" s="461"/>
      <c r="REL271" s="461"/>
      <c r="REM271" s="461"/>
      <c r="REN271" s="461"/>
      <c r="REO271" s="461"/>
      <c r="REP271" s="461"/>
      <c r="REQ271" s="461"/>
      <c r="RER271" s="461"/>
      <c r="RES271" s="461"/>
      <c r="RET271" s="461"/>
      <c r="REU271" s="461"/>
      <c r="REV271" s="461"/>
      <c r="REW271" s="461"/>
      <c r="REX271" s="461"/>
      <c r="REY271" s="461"/>
      <c r="REZ271" s="461"/>
      <c r="RFA271" s="461"/>
      <c r="RFB271" s="461"/>
      <c r="RFC271" s="461"/>
      <c r="RFD271" s="461"/>
      <c r="RFE271" s="461"/>
      <c r="RFF271" s="461"/>
      <c r="RFG271" s="461"/>
      <c r="RFH271" s="461"/>
      <c r="RFI271" s="461"/>
      <c r="RFJ271" s="461"/>
      <c r="RFK271" s="461"/>
      <c r="RFL271" s="461"/>
      <c r="RFM271" s="461"/>
      <c r="RFN271" s="461"/>
      <c r="RFO271" s="461"/>
      <c r="RFP271" s="461"/>
      <c r="RFQ271" s="461"/>
      <c r="RFR271" s="461"/>
      <c r="RFS271" s="461"/>
      <c r="RFT271" s="461"/>
      <c r="RFU271" s="461"/>
      <c r="RFV271" s="461"/>
      <c r="RFW271" s="461"/>
      <c r="RFX271" s="461"/>
      <c r="RFY271" s="461"/>
      <c r="RFZ271" s="461"/>
      <c r="RGA271" s="461"/>
      <c r="RGB271" s="461"/>
      <c r="RGC271" s="461"/>
      <c r="RGD271" s="461"/>
      <c r="RGE271" s="461"/>
      <c r="RGF271" s="461"/>
      <c r="RGG271" s="461"/>
      <c r="RGH271" s="461"/>
      <c r="RGI271" s="461"/>
      <c r="RGJ271" s="461"/>
      <c r="RGK271" s="461"/>
      <c r="RGL271" s="461"/>
      <c r="RGM271" s="461"/>
      <c r="RGN271" s="461"/>
      <c r="RGO271" s="461"/>
      <c r="RGP271" s="461"/>
      <c r="RGQ271" s="461"/>
      <c r="RGR271" s="461"/>
      <c r="RGS271" s="461"/>
      <c r="RGT271" s="461"/>
      <c r="RGU271" s="461"/>
      <c r="RGV271" s="461"/>
      <c r="RGW271" s="461"/>
      <c r="RGX271" s="461"/>
      <c r="RGY271" s="461"/>
      <c r="RGZ271" s="461"/>
      <c r="RHA271" s="461"/>
      <c r="RHB271" s="461"/>
      <c r="RHC271" s="461"/>
      <c r="RHD271" s="461"/>
      <c r="RHE271" s="461"/>
      <c r="RHF271" s="461"/>
      <c r="RHG271" s="461"/>
      <c r="RHH271" s="461"/>
      <c r="RHI271" s="461"/>
      <c r="RHJ271" s="461"/>
      <c r="RHK271" s="461"/>
      <c r="RHL271" s="461"/>
      <c r="RHM271" s="461"/>
      <c r="RHN271" s="461"/>
      <c r="RHO271" s="461"/>
      <c r="RHP271" s="461"/>
      <c r="RHQ271" s="461"/>
      <c r="RHR271" s="461"/>
      <c r="RHS271" s="461"/>
      <c r="RHT271" s="461"/>
      <c r="RHU271" s="461"/>
      <c r="RHV271" s="461"/>
      <c r="RHW271" s="461"/>
      <c r="RHX271" s="461"/>
      <c r="RHY271" s="461"/>
      <c r="RHZ271" s="461"/>
      <c r="RIA271" s="461"/>
      <c r="RIB271" s="461"/>
      <c r="RIC271" s="461"/>
      <c r="RID271" s="461"/>
      <c r="RIE271" s="461"/>
      <c r="RIF271" s="461"/>
      <c r="RIG271" s="461"/>
      <c r="RIH271" s="461"/>
      <c r="RII271" s="461"/>
      <c r="RIJ271" s="461"/>
      <c r="RIK271" s="461"/>
      <c r="RIL271" s="461"/>
      <c r="RIM271" s="461"/>
      <c r="RIN271" s="461"/>
      <c r="RIO271" s="461"/>
      <c r="RIP271" s="461"/>
      <c r="RIQ271" s="461"/>
      <c r="RIR271" s="461"/>
      <c r="RIS271" s="461"/>
      <c r="RIT271" s="461"/>
      <c r="RIU271" s="461"/>
      <c r="RIV271" s="461"/>
      <c r="RIW271" s="461"/>
      <c r="RIX271" s="461"/>
      <c r="RIY271" s="461"/>
      <c r="RIZ271" s="461"/>
      <c r="RJA271" s="461"/>
      <c r="RJB271" s="461"/>
      <c r="RJC271" s="461"/>
      <c r="RJD271" s="461"/>
      <c r="RJE271" s="461"/>
      <c r="RJF271" s="461"/>
      <c r="RJG271" s="461"/>
      <c r="RJH271" s="461"/>
      <c r="RJI271" s="461"/>
      <c r="RJJ271" s="461"/>
      <c r="RJK271" s="461"/>
      <c r="RJL271" s="461"/>
      <c r="RJM271" s="461"/>
      <c r="RJN271" s="461"/>
      <c r="RJO271" s="461"/>
      <c r="RJP271" s="461"/>
      <c r="RJQ271" s="461"/>
      <c r="RJR271" s="461"/>
      <c r="RJS271" s="461"/>
      <c r="RJT271" s="461"/>
      <c r="RJU271" s="461"/>
      <c r="RJV271" s="461"/>
      <c r="RJW271" s="461"/>
      <c r="RJX271" s="461"/>
      <c r="RJY271" s="461"/>
      <c r="RJZ271" s="461"/>
      <c r="RKA271" s="461"/>
      <c r="RKB271" s="461"/>
      <c r="RKC271" s="461"/>
      <c r="RKD271" s="461"/>
      <c r="RKE271" s="461"/>
      <c r="RKF271" s="461"/>
      <c r="RKG271" s="461"/>
      <c r="RKH271" s="461"/>
      <c r="RKI271" s="461"/>
      <c r="RKJ271" s="461"/>
      <c r="RKK271" s="461"/>
      <c r="RKL271" s="461"/>
      <c r="RKM271" s="461"/>
      <c r="RKN271" s="461"/>
      <c r="RKO271" s="461"/>
      <c r="RKP271" s="461"/>
      <c r="RKQ271" s="461"/>
      <c r="RKR271" s="461"/>
      <c r="RKS271" s="461"/>
      <c r="RKT271" s="461"/>
      <c r="RKU271" s="461"/>
      <c r="RKV271" s="461"/>
      <c r="RKW271" s="461"/>
      <c r="RKX271" s="461"/>
      <c r="RKY271" s="461"/>
      <c r="RKZ271" s="461"/>
      <c r="RLA271" s="461"/>
      <c r="RLB271" s="461"/>
      <c r="RLC271" s="461"/>
      <c r="RLD271" s="461"/>
      <c r="RLE271" s="461"/>
      <c r="RLF271" s="461"/>
      <c r="RLG271" s="461"/>
      <c r="RLH271" s="461"/>
      <c r="RLI271" s="461"/>
      <c r="RLJ271" s="461"/>
      <c r="RLK271" s="461"/>
      <c r="RLL271" s="461"/>
      <c r="RLM271" s="461"/>
      <c r="RLN271" s="461"/>
      <c r="RLO271" s="461"/>
      <c r="RLP271" s="461"/>
      <c r="RLQ271" s="461"/>
      <c r="RLR271" s="461"/>
      <c r="RLS271" s="461"/>
      <c r="RLT271" s="461"/>
      <c r="RLU271" s="461"/>
      <c r="RLV271" s="461"/>
      <c r="RLW271" s="461"/>
      <c r="RLX271" s="461"/>
      <c r="RLY271" s="461"/>
      <c r="RLZ271" s="461"/>
      <c r="RMA271" s="461"/>
      <c r="RMB271" s="461"/>
      <c r="RMC271" s="461"/>
      <c r="RMD271" s="461"/>
      <c r="RME271" s="461"/>
      <c r="RMF271" s="461"/>
      <c r="RMG271" s="461"/>
      <c r="RMH271" s="461"/>
      <c r="RMI271" s="461"/>
      <c r="RMJ271" s="461"/>
      <c r="RMK271" s="461"/>
      <c r="RML271" s="461"/>
      <c r="RMM271" s="461"/>
      <c r="RMN271" s="461"/>
      <c r="RMO271" s="461"/>
      <c r="RMP271" s="461"/>
      <c r="RMQ271" s="461"/>
      <c r="RMR271" s="461"/>
      <c r="RMS271" s="461"/>
      <c r="RMT271" s="461"/>
      <c r="RMU271" s="461"/>
      <c r="RMV271" s="461"/>
      <c r="RMW271" s="461"/>
      <c r="RMX271" s="461"/>
      <c r="RMY271" s="461"/>
      <c r="RMZ271" s="461"/>
      <c r="RNA271" s="461"/>
      <c r="RNB271" s="461"/>
      <c r="RNC271" s="461"/>
      <c r="RND271" s="461"/>
      <c r="RNE271" s="461"/>
      <c r="RNF271" s="461"/>
      <c r="RNG271" s="461"/>
      <c r="RNH271" s="461"/>
      <c r="RNI271" s="461"/>
      <c r="RNJ271" s="461"/>
      <c r="RNK271" s="461"/>
      <c r="RNL271" s="461"/>
      <c r="RNM271" s="461"/>
      <c r="RNN271" s="461"/>
      <c r="RNO271" s="461"/>
      <c r="RNP271" s="461"/>
      <c r="RNQ271" s="461"/>
      <c r="RNR271" s="461"/>
      <c r="RNS271" s="461"/>
      <c r="RNT271" s="461"/>
      <c r="RNU271" s="461"/>
      <c r="RNV271" s="461"/>
      <c r="RNW271" s="461"/>
      <c r="RNX271" s="461"/>
      <c r="RNY271" s="461"/>
      <c r="RNZ271" s="461"/>
      <c r="ROA271" s="461"/>
      <c r="ROB271" s="461"/>
      <c r="ROC271" s="461"/>
      <c r="ROD271" s="461"/>
      <c r="ROE271" s="461"/>
      <c r="ROF271" s="461"/>
      <c r="ROG271" s="461"/>
      <c r="ROH271" s="461"/>
      <c r="ROI271" s="461"/>
      <c r="ROJ271" s="461"/>
      <c r="ROK271" s="461"/>
      <c r="ROL271" s="461"/>
      <c r="ROM271" s="461"/>
      <c r="RON271" s="461"/>
      <c r="ROO271" s="461"/>
      <c r="ROP271" s="461"/>
      <c r="ROQ271" s="461"/>
      <c r="ROR271" s="461"/>
      <c r="ROS271" s="461"/>
      <c r="ROT271" s="461"/>
      <c r="ROU271" s="461"/>
      <c r="ROV271" s="461"/>
      <c r="ROW271" s="461"/>
      <c r="ROX271" s="461"/>
      <c r="ROY271" s="461"/>
      <c r="ROZ271" s="461"/>
      <c r="RPA271" s="461"/>
      <c r="RPB271" s="461"/>
      <c r="RPC271" s="461"/>
      <c r="RPD271" s="461"/>
      <c r="RPE271" s="461"/>
      <c r="RPF271" s="461"/>
      <c r="RPG271" s="461"/>
      <c r="RPH271" s="461"/>
      <c r="RPI271" s="461"/>
      <c r="RPJ271" s="461"/>
      <c r="RPK271" s="461"/>
      <c r="RPL271" s="461"/>
      <c r="RPM271" s="461"/>
      <c r="RPN271" s="461"/>
      <c r="RPO271" s="461"/>
      <c r="RPP271" s="461"/>
      <c r="RPQ271" s="461"/>
      <c r="RPR271" s="461"/>
      <c r="RPS271" s="461"/>
      <c r="RPT271" s="461"/>
      <c r="RPU271" s="461"/>
      <c r="RPV271" s="461"/>
      <c r="RPW271" s="461"/>
      <c r="RPX271" s="461"/>
      <c r="RPY271" s="461"/>
      <c r="RPZ271" s="461"/>
      <c r="RQA271" s="461"/>
      <c r="RQB271" s="461"/>
      <c r="RQC271" s="461"/>
      <c r="RQD271" s="461"/>
      <c r="RQE271" s="461"/>
      <c r="RQF271" s="461"/>
      <c r="RQG271" s="461"/>
      <c r="RQH271" s="461"/>
      <c r="RQI271" s="461"/>
      <c r="RQJ271" s="461"/>
      <c r="RQK271" s="461"/>
      <c r="RQL271" s="461"/>
      <c r="RQM271" s="461"/>
      <c r="RQN271" s="461"/>
      <c r="RQO271" s="461"/>
      <c r="RQP271" s="461"/>
      <c r="RQQ271" s="461"/>
      <c r="RQR271" s="461"/>
      <c r="RQS271" s="461"/>
      <c r="RQT271" s="461"/>
      <c r="RQU271" s="461"/>
      <c r="RQV271" s="461"/>
      <c r="RQW271" s="461"/>
      <c r="RQX271" s="461"/>
      <c r="RQY271" s="461"/>
      <c r="RQZ271" s="461"/>
      <c r="RRA271" s="461"/>
      <c r="RRB271" s="461"/>
      <c r="RRC271" s="461"/>
      <c r="RRD271" s="461"/>
      <c r="RRE271" s="461"/>
      <c r="RRF271" s="461"/>
      <c r="RRG271" s="461"/>
      <c r="RRH271" s="461"/>
      <c r="RRI271" s="461"/>
      <c r="RRJ271" s="461"/>
      <c r="RRK271" s="461"/>
      <c r="RRL271" s="461"/>
      <c r="RRM271" s="461"/>
      <c r="RRN271" s="461"/>
      <c r="RRO271" s="461"/>
      <c r="RRP271" s="461"/>
      <c r="RRQ271" s="461"/>
      <c r="RRR271" s="461"/>
      <c r="RRS271" s="461"/>
      <c r="RRT271" s="461"/>
      <c r="RRU271" s="461"/>
      <c r="RRV271" s="461"/>
      <c r="RRW271" s="461"/>
      <c r="RRX271" s="461"/>
      <c r="RRY271" s="461"/>
      <c r="RRZ271" s="461"/>
      <c r="RSA271" s="461"/>
      <c r="RSB271" s="461"/>
      <c r="RSC271" s="461"/>
      <c r="RSD271" s="461"/>
      <c r="RSE271" s="461"/>
      <c r="RSF271" s="461"/>
      <c r="RSG271" s="461"/>
      <c r="RSH271" s="461"/>
      <c r="RSI271" s="461"/>
      <c r="RSJ271" s="461"/>
      <c r="RSK271" s="461"/>
      <c r="RSL271" s="461"/>
      <c r="RSM271" s="461"/>
      <c r="RSN271" s="461"/>
      <c r="RSO271" s="461"/>
      <c r="RSP271" s="461"/>
      <c r="RSQ271" s="461"/>
      <c r="RSR271" s="461"/>
      <c r="RSS271" s="461"/>
      <c r="RST271" s="461"/>
      <c r="RSU271" s="461"/>
      <c r="RSV271" s="461"/>
      <c r="RSW271" s="461"/>
      <c r="RSX271" s="461"/>
      <c r="RSY271" s="461"/>
      <c r="RSZ271" s="461"/>
      <c r="RTA271" s="461"/>
      <c r="RTB271" s="461"/>
      <c r="RTC271" s="461"/>
      <c r="RTD271" s="461"/>
      <c r="RTE271" s="461"/>
      <c r="RTF271" s="461"/>
      <c r="RTG271" s="461"/>
      <c r="RTH271" s="461"/>
      <c r="RTI271" s="461"/>
      <c r="RTJ271" s="461"/>
      <c r="RTK271" s="461"/>
      <c r="RTL271" s="461"/>
      <c r="RTM271" s="461"/>
      <c r="RTN271" s="461"/>
      <c r="RTO271" s="461"/>
      <c r="RTP271" s="461"/>
      <c r="RTQ271" s="461"/>
      <c r="RTR271" s="461"/>
      <c r="RTS271" s="461"/>
      <c r="RTT271" s="461"/>
      <c r="RTU271" s="461"/>
      <c r="RTV271" s="461"/>
      <c r="RTW271" s="461"/>
      <c r="RTX271" s="461"/>
      <c r="RTY271" s="461"/>
      <c r="RTZ271" s="461"/>
      <c r="RUA271" s="461"/>
      <c r="RUB271" s="461"/>
      <c r="RUC271" s="461"/>
      <c r="RUD271" s="461"/>
      <c r="RUE271" s="461"/>
      <c r="RUF271" s="461"/>
      <c r="RUG271" s="461"/>
      <c r="RUH271" s="461"/>
      <c r="RUI271" s="461"/>
      <c r="RUJ271" s="461"/>
      <c r="RUK271" s="461"/>
      <c r="RUL271" s="461"/>
      <c r="RUM271" s="461"/>
      <c r="RUN271" s="461"/>
      <c r="RUO271" s="461"/>
      <c r="RUP271" s="461"/>
      <c r="RUQ271" s="461"/>
      <c r="RUR271" s="461"/>
      <c r="RUS271" s="461"/>
      <c r="RUT271" s="461"/>
      <c r="RUU271" s="461"/>
      <c r="RUV271" s="461"/>
      <c r="RUW271" s="461"/>
      <c r="RUX271" s="461"/>
      <c r="RUY271" s="461"/>
      <c r="RUZ271" s="461"/>
      <c r="RVA271" s="461"/>
      <c r="RVB271" s="461"/>
      <c r="RVC271" s="461"/>
      <c r="RVD271" s="461"/>
      <c r="RVE271" s="461"/>
      <c r="RVF271" s="461"/>
      <c r="RVG271" s="461"/>
      <c r="RVH271" s="461"/>
      <c r="RVI271" s="461"/>
      <c r="RVJ271" s="461"/>
      <c r="RVK271" s="461"/>
      <c r="RVL271" s="461"/>
      <c r="RVM271" s="461"/>
      <c r="RVN271" s="461"/>
      <c r="RVO271" s="461"/>
      <c r="RVP271" s="461"/>
      <c r="RVQ271" s="461"/>
      <c r="RVR271" s="461"/>
      <c r="RVS271" s="461"/>
      <c r="RVT271" s="461"/>
      <c r="RVU271" s="461"/>
      <c r="RVV271" s="461"/>
      <c r="RVW271" s="461"/>
      <c r="RVX271" s="461"/>
      <c r="RVY271" s="461"/>
      <c r="RVZ271" s="461"/>
      <c r="RWA271" s="461"/>
      <c r="RWB271" s="461"/>
      <c r="RWC271" s="461"/>
      <c r="RWD271" s="461"/>
      <c r="RWE271" s="461"/>
      <c r="RWF271" s="461"/>
      <c r="RWG271" s="461"/>
      <c r="RWH271" s="461"/>
      <c r="RWI271" s="461"/>
      <c r="RWJ271" s="461"/>
      <c r="RWK271" s="461"/>
      <c r="RWL271" s="461"/>
      <c r="RWM271" s="461"/>
      <c r="RWN271" s="461"/>
      <c r="RWO271" s="461"/>
      <c r="RWP271" s="461"/>
      <c r="RWQ271" s="461"/>
      <c r="RWR271" s="461"/>
      <c r="RWS271" s="461"/>
      <c r="RWT271" s="461"/>
      <c r="RWU271" s="461"/>
      <c r="RWV271" s="461"/>
      <c r="RWW271" s="461"/>
      <c r="RWX271" s="461"/>
      <c r="RWY271" s="461"/>
      <c r="RWZ271" s="461"/>
      <c r="RXA271" s="461"/>
      <c r="RXB271" s="461"/>
      <c r="RXC271" s="461"/>
      <c r="RXD271" s="461"/>
      <c r="RXE271" s="461"/>
      <c r="RXF271" s="461"/>
      <c r="RXG271" s="461"/>
      <c r="RXH271" s="461"/>
      <c r="RXI271" s="461"/>
      <c r="RXJ271" s="461"/>
      <c r="RXK271" s="461"/>
      <c r="RXL271" s="461"/>
      <c r="RXM271" s="461"/>
      <c r="RXN271" s="461"/>
      <c r="RXO271" s="461"/>
      <c r="RXP271" s="461"/>
      <c r="RXQ271" s="461"/>
      <c r="RXR271" s="461"/>
      <c r="RXS271" s="461"/>
      <c r="RXT271" s="461"/>
      <c r="RXU271" s="461"/>
      <c r="RXV271" s="461"/>
      <c r="RXW271" s="461"/>
      <c r="RXX271" s="461"/>
      <c r="RXY271" s="461"/>
      <c r="RXZ271" s="461"/>
      <c r="RYA271" s="461"/>
      <c r="RYB271" s="461"/>
      <c r="RYC271" s="461"/>
      <c r="RYD271" s="461"/>
      <c r="RYE271" s="461"/>
      <c r="RYF271" s="461"/>
      <c r="RYG271" s="461"/>
      <c r="RYH271" s="461"/>
      <c r="RYI271" s="461"/>
      <c r="RYJ271" s="461"/>
      <c r="RYK271" s="461"/>
      <c r="RYL271" s="461"/>
      <c r="RYM271" s="461"/>
      <c r="RYN271" s="461"/>
      <c r="RYO271" s="461"/>
      <c r="RYP271" s="461"/>
      <c r="RYQ271" s="461"/>
      <c r="RYR271" s="461"/>
      <c r="RYS271" s="461"/>
      <c r="RYT271" s="461"/>
      <c r="RYU271" s="461"/>
      <c r="RYV271" s="461"/>
      <c r="RYW271" s="461"/>
      <c r="RYX271" s="461"/>
      <c r="RYY271" s="461"/>
      <c r="RYZ271" s="461"/>
      <c r="RZA271" s="461"/>
      <c r="RZB271" s="461"/>
      <c r="RZC271" s="461"/>
      <c r="RZD271" s="461"/>
      <c r="RZE271" s="461"/>
      <c r="RZF271" s="461"/>
      <c r="RZG271" s="461"/>
      <c r="RZH271" s="461"/>
      <c r="RZI271" s="461"/>
      <c r="RZJ271" s="461"/>
      <c r="RZK271" s="461"/>
      <c r="RZL271" s="461"/>
      <c r="RZM271" s="461"/>
      <c r="RZN271" s="461"/>
      <c r="RZO271" s="461"/>
      <c r="RZP271" s="461"/>
      <c r="RZQ271" s="461"/>
      <c r="RZR271" s="461"/>
      <c r="RZS271" s="461"/>
      <c r="RZT271" s="461"/>
      <c r="RZU271" s="461"/>
      <c r="RZV271" s="461"/>
      <c r="RZW271" s="461"/>
      <c r="RZX271" s="461"/>
      <c r="RZY271" s="461"/>
      <c r="RZZ271" s="461"/>
      <c r="SAA271" s="461"/>
      <c r="SAB271" s="461"/>
      <c r="SAC271" s="461"/>
      <c r="SAD271" s="461"/>
      <c r="SAE271" s="461"/>
      <c r="SAF271" s="461"/>
      <c r="SAG271" s="461"/>
      <c r="SAH271" s="461"/>
      <c r="SAI271" s="461"/>
      <c r="SAJ271" s="461"/>
      <c r="SAK271" s="461"/>
      <c r="SAL271" s="461"/>
      <c r="SAM271" s="461"/>
      <c r="SAN271" s="461"/>
      <c r="SAO271" s="461"/>
      <c r="SAP271" s="461"/>
      <c r="SAQ271" s="461"/>
      <c r="SAR271" s="461"/>
      <c r="SAS271" s="461"/>
      <c r="SAT271" s="461"/>
      <c r="SAU271" s="461"/>
      <c r="SAV271" s="461"/>
      <c r="SAW271" s="461"/>
      <c r="SAX271" s="461"/>
      <c r="SAY271" s="461"/>
      <c r="SAZ271" s="461"/>
      <c r="SBA271" s="461"/>
      <c r="SBB271" s="461"/>
      <c r="SBC271" s="461"/>
      <c r="SBD271" s="461"/>
      <c r="SBE271" s="461"/>
      <c r="SBF271" s="461"/>
      <c r="SBG271" s="461"/>
      <c r="SBH271" s="461"/>
      <c r="SBI271" s="461"/>
      <c r="SBJ271" s="461"/>
      <c r="SBK271" s="461"/>
      <c r="SBL271" s="461"/>
      <c r="SBM271" s="461"/>
      <c r="SBN271" s="461"/>
      <c r="SBO271" s="461"/>
      <c r="SBP271" s="461"/>
      <c r="SBQ271" s="461"/>
      <c r="SBR271" s="461"/>
      <c r="SBS271" s="461"/>
      <c r="SBT271" s="461"/>
      <c r="SBU271" s="461"/>
      <c r="SBV271" s="461"/>
      <c r="SBW271" s="461"/>
      <c r="SBX271" s="461"/>
      <c r="SBY271" s="461"/>
      <c r="SBZ271" s="461"/>
      <c r="SCA271" s="461"/>
      <c r="SCB271" s="461"/>
      <c r="SCC271" s="461"/>
      <c r="SCD271" s="461"/>
      <c r="SCE271" s="461"/>
      <c r="SCF271" s="461"/>
      <c r="SCG271" s="461"/>
      <c r="SCH271" s="461"/>
      <c r="SCI271" s="461"/>
      <c r="SCJ271" s="461"/>
      <c r="SCK271" s="461"/>
      <c r="SCL271" s="461"/>
      <c r="SCM271" s="461"/>
      <c r="SCN271" s="461"/>
      <c r="SCO271" s="461"/>
      <c r="SCP271" s="461"/>
      <c r="SCQ271" s="461"/>
      <c r="SCR271" s="461"/>
      <c r="SCS271" s="461"/>
      <c r="SCT271" s="461"/>
      <c r="SCU271" s="461"/>
      <c r="SCV271" s="461"/>
      <c r="SCW271" s="461"/>
      <c r="SCX271" s="461"/>
      <c r="SCY271" s="461"/>
      <c r="SCZ271" s="461"/>
      <c r="SDA271" s="461"/>
      <c r="SDB271" s="461"/>
      <c r="SDC271" s="461"/>
      <c r="SDD271" s="461"/>
      <c r="SDE271" s="461"/>
      <c r="SDF271" s="461"/>
      <c r="SDG271" s="461"/>
      <c r="SDH271" s="461"/>
      <c r="SDI271" s="461"/>
      <c r="SDJ271" s="461"/>
      <c r="SDK271" s="461"/>
      <c r="SDL271" s="461"/>
      <c r="SDM271" s="461"/>
      <c r="SDN271" s="461"/>
      <c r="SDO271" s="461"/>
      <c r="SDP271" s="461"/>
      <c r="SDQ271" s="461"/>
      <c r="SDR271" s="461"/>
      <c r="SDS271" s="461"/>
      <c r="SDT271" s="461"/>
      <c r="SDU271" s="461"/>
      <c r="SDV271" s="461"/>
      <c r="SDW271" s="461"/>
      <c r="SDX271" s="461"/>
      <c r="SDY271" s="461"/>
      <c r="SDZ271" s="461"/>
      <c r="SEA271" s="461"/>
      <c r="SEB271" s="461"/>
      <c r="SEC271" s="461"/>
      <c r="SED271" s="461"/>
      <c r="SEE271" s="461"/>
      <c r="SEF271" s="461"/>
      <c r="SEG271" s="461"/>
      <c r="SEH271" s="461"/>
      <c r="SEI271" s="461"/>
      <c r="SEJ271" s="461"/>
      <c r="SEK271" s="461"/>
      <c r="SEL271" s="461"/>
      <c r="SEM271" s="461"/>
      <c r="SEN271" s="461"/>
      <c r="SEO271" s="461"/>
      <c r="SEP271" s="461"/>
      <c r="SEQ271" s="461"/>
      <c r="SER271" s="461"/>
      <c r="SES271" s="461"/>
      <c r="SET271" s="461"/>
      <c r="SEU271" s="461"/>
      <c r="SEV271" s="461"/>
      <c r="SEW271" s="461"/>
      <c r="SEX271" s="461"/>
      <c r="SEY271" s="461"/>
      <c r="SEZ271" s="461"/>
      <c r="SFA271" s="461"/>
      <c r="SFB271" s="461"/>
      <c r="SFC271" s="461"/>
      <c r="SFD271" s="461"/>
      <c r="SFE271" s="461"/>
      <c r="SFF271" s="461"/>
      <c r="SFG271" s="461"/>
      <c r="SFH271" s="461"/>
      <c r="SFI271" s="461"/>
      <c r="SFJ271" s="461"/>
      <c r="SFK271" s="461"/>
      <c r="SFL271" s="461"/>
      <c r="SFM271" s="461"/>
      <c r="SFN271" s="461"/>
      <c r="SFO271" s="461"/>
      <c r="SFP271" s="461"/>
      <c r="SFQ271" s="461"/>
      <c r="SFR271" s="461"/>
      <c r="SFS271" s="461"/>
      <c r="SFT271" s="461"/>
      <c r="SFU271" s="461"/>
      <c r="SFV271" s="461"/>
      <c r="SFW271" s="461"/>
      <c r="SFX271" s="461"/>
      <c r="SFY271" s="461"/>
      <c r="SFZ271" s="461"/>
      <c r="SGA271" s="461"/>
      <c r="SGB271" s="461"/>
      <c r="SGC271" s="461"/>
      <c r="SGD271" s="461"/>
      <c r="SGE271" s="461"/>
      <c r="SGF271" s="461"/>
      <c r="SGG271" s="461"/>
      <c r="SGH271" s="461"/>
      <c r="SGI271" s="461"/>
      <c r="SGJ271" s="461"/>
      <c r="SGK271" s="461"/>
      <c r="SGL271" s="461"/>
      <c r="SGM271" s="461"/>
      <c r="SGN271" s="461"/>
      <c r="SGO271" s="461"/>
      <c r="SGP271" s="461"/>
      <c r="SGQ271" s="461"/>
      <c r="SGR271" s="461"/>
      <c r="SGS271" s="461"/>
      <c r="SGT271" s="461"/>
      <c r="SGU271" s="461"/>
      <c r="SGV271" s="461"/>
      <c r="SGW271" s="461"/>
      <c r="SGX271" s="461"/>
      <c r="SGY271" s="461"/>
      <c r="SGZ271" s="461"/>
      <c r="SHA271" s="461"/>
      <c r="SHB271" s="461"/>
      <c r="SHC271" s="461"/>
      <c r="SHD271" s="461"/>
      <c r="SHE271" s="461"/>
      <c r="SHF271" s="461"/>
      <c r="SHG271" s="461"/>
      <c r="SHH271" s="461"/>
      <c r="SHI271" s="461"/>
      <c r="SHJ271" s="461"/>
      <c r="SHK271" s="461"/>
      <c r="SHL271" s="461"/>
      <c r="SHM271" s="461"/>
      <c r="SHN271" s="461"/>
      <c r="SHO271" s="461"/>
      <c r="SHP271" s="461"/>
      <c r="SHQ271" s="461"/>
      <c r="SHR271" s="461"/>
      <c r="SHS271" s="461"/>
      <c r="SHT271" s="461"/>
      <c r="SHU271" s="461"/>
      <c r="SHV271" s="461"/>
      <c r="SHW271" s="461"/>
      <c r="SHX271" s="461"/>
      <c r="SHY271" s="461"/>
      <c r="SHZ271" s="461"/>
      <c r="SIA271" s="461"/>
      <c r="SIB271" s="461"/>
      <c r="SIC271" s="461"/>
      <c r="SID271" s="461"/>
      <c r="SIE271" s="461"/>
      <c r="SIF271" s="461"/>
      <c r="SIG271" s="461"/>
      <c r="SIH271" s="461"/>
      <c r="SII271" s="461"/>
      <c r="SIJ271" s="461"/>
      <c r="SIK271" s="461"/>
      <c r="SIL271" s="461"/>
      <c r="SIM271" s="461"/>
      <c r="SIN271" s="461"/>
      <c r="SIO271" s="461"/>
      <c r="SIP271" s="461"/>
      <c r="SIQ271" s="461"/>
      <c r="SIR271" s="461"/>
      <c r="SIS271" s="461"/>
      <c r="SIT271" s="461"/>
      <c r="SIU271" s="461"/>
      <c r="SIV271" s="461"/>
      <c r="SIW271" s="461"/>
      <c r="SIX271" s="461"/>
      <c r="SIY271" s="461"/>
      <c r="SIZ271" s="461"/>
      <c r="SJA271" s="461"/>
      <c r="SJB271" s="461"/>
      <c r="SJC271" s="461"/>
      <c r="SJD271" s="461"/>
      <c r="SJE271" s="461"/>
      <c r="SJF271" s="461"/>
      <c r="SJG271" s="461"/>
      <c r="SJH271" s="461"/>
      <c r="SJI271" s="461"/>
      <c r="SJJ271" s="461"/>
      <c r="SJK271" s="461"/>
      <c r="SJL271" s="461"/>
      <c r="SJM271" s="461"/>
      <c r="SJN271" s="461"/>
      <c r="SJO271" s="461"/>
      <c r="SJP271" s="461"/>
      <c r="SJQ271" s="461"/>
      <c r="SJR271" s="461"/>
      <c r="SJS271" s="461"/>
      <c r="SJT271" s="461"/>
      <c r="SJU271" s="461"/>
      <c r="SJV271" s="461"/>
      <c r="SJW271" s="461"/>
      <c r="SJX271" s="461"/>
      <c r="SJY271" s="461"/>
      <c r="SJZ271" s="461"/>
      <c r="SKA271" s="461"/>
      <c r="SKB271" s="461"/>
      <c r="SKC271" s="461"/>
      <c r="SKD271" s="461"/>
      <c r="SKE271" s="461"/>
      <c r="SKF271" s="461"/>
      <c r="SKG271" s="461"/>
      <c r="SKH271" s="461"/>
      <c r="SKI271" s="461"/>
      <c r="SKJ271" s="461"/>
      <c r="SKK271" s="461"/>
      <c r="SKL271" s="461"/>
      <c r="SKM271" s="461"/>
      <c r="SKN271" s="461"/>
      <c r="SKO271" s="461"/>
      <c r="SKP271" s="461"/>
      <c r="SKQ271" s="461"/>
      <c r="SKR271" s="461"/>
      <c r="SKS271" s="461"/>
      <c r="SKT271" s="461"/>
      <c r="SKU271" s="461"/>
      <c r="SKV271" s="461"/>
      <c r="SKW271" s="461"/>
      <c r="SKX271" s="461"/>
      <c r="SKY271" s="461"/>
      <c r="SKZ271" s="461"/>
      <c r="SLA271" s="461"/>
      <c r="SLB271" s="461"/>
      <c r="SLC271" s="461"/>
      <c r="SLD271" s="461"/>
      <c r="SLE271" s="461"/>
      <c r="SLF271" s="461"/>
      <c r="SLG271" s="461"/>
      <c r="SLH271" s="461"/>
      <c r="SLI271" s="461"/>
      <c r="SLJ271" s="461"/>
      <c r="SLK271" s="461"/>
      <c r="SLL271" s="461"/>
      <c r="SLM271" s="461"/>
      <c r="SLN271" s="461"/>
      <c r="SLO271" s="461"/>
      <c r="SLP271" s="461"/>
      <c r="SLQ271" s="461"/>
      <c r="SLR271" s="461"/>
      <c r="SLS271" s="461"/>
      <c r="SLT271" s="461"/>
      <c r="SLU271" s="461"/>
      <c r="SLV271" s="461"/>
      <c r="SLW271" s="461"/>
      <c r="SLX271" s="461"/>
      <c r="SLY271" s="461"/>
      <c r="SLZ271" s="461"/>
      <c r="SMA271" s="461"/>
      <c r="SMB271" s="461"/>
      <c r="SMC271" s="461"/>
      <c r="SMD271" s="461"/>
      <c r="SME271" s="461"/>
      <c r="SMF271" s="461"/>
      <c r="SMG271" s="461"/>
      <c r="SMH271" s="461"/>
      <c r="SMI271" s="461"/>
      <c r="SMJ271" s="461"/>
      <c r="SMK271" s="461"/>
      <c r="SML271" s="461"/>
      <c r="SMM271" s="461"/>
      <c r="SMN271" s="461"/>
      <c r="SMO271" s="461"/>
      <c r="SMP271" s="461"/>
      <c r="SMQ271" s="461"/>
      <c r="SMR271" s="461"/>
      <c r="SMS271" s="461"/>
      <c r="SMT271" s="461"/>
      <c r="SMU271" s="461"/>
      <c r="SMV271" s="461"/>
      <c r="SMW271" s="461"/>
      <c r="SMX271" s="461"/>
      <c r="SMY271" s="461"/>
      <c r="SMZ271" s="461"/>
      <c r="SNA271" s="461"/>
      <c r="SNB271" s="461"/>
      <c r="SNC271" s="461"/>
      <c r="SND271" s="461"/>
      <c r="SNE271" s="461"/>
      <c r="SNF271" s="461"/>
      <c r="SNG271" s="461"/>
      <c r="SNH271" s="461"/>
      <c r="SNI271" s="461"/>
      <c r="SNJ271" s="461"/>
      <c r="SNK271" s="461"/>
      <c r="SNL271" s="461"/>
      <c r="SNM271" s="461"/>
      <c r="SNN271" s="461"/>
      <c r="SNO271" s="461"/>
      <c r="SNP271" s="461"/>
      <c r="SNQ271" s="461"/>
      <c r="SNR271" s="461"/>
      <c r="SNS271" s="461"/>
      <c r="SNT271" s="461"/>
      <c r="SNU271" s="461"/>
      <c r="SNV271" s="461"/>
      <c r="SNW271" s="461"/>
      <c r="SNX271" s="461"/>
      <c r="SNY271" s="461"/>
      <c r="SNZ271" s="461"/>
      <c r="SOA271" s="461"/>
      <c r="SOB271" s="461"/>
      <c r="SOC271" s="461"/>
      <c r="SOD271" s="461"/>
      <c r="SOE271" s="461"/>
      <c r="SOF271" s="461"/>
      <c r="SOG271" s="461"/>
      <c r="SOH271" s="461"/>
      <c r="SOI271" s="461"/>
      <c r="SOJ271" s="461"/>
      <c r="SOK271" s="461"/>
      <c r="SOL271" s="461"/>
      <c r="SOM271" s="461"/>
      <c r="SON271" s="461"/>
      <c r="SOO271" s="461"/>
      <c r="SOP271" s="461"/>
      <c r="SOQ271" s="461"/>
      <c r="SOR271" s="461"/>
      <c r="SOS271" s="461"/>
      <c r="SOT271" s="461"/>
      <c r="SOU271" s="461"/>
      <c r="SOV271" s="461"/>
      <c r="SOW271" s="461"/>
      <c r="SOX271" s="461"/>
      <c r="SOY271" s="461"/>
      <c r="SOZ271" s="461"/>
      <c r="SPA271" s="461"/>
      <c r="SPB271" s="461"/>
      <c r="SPC271" s="461"/>
      <c r="SPD271" s="461"/>
      <c r="SPE271" s="461"/>
      <c r="SPF271" s="461"/>
      <c r="SPG271" s="461"/>
      <c r="SPH271" s="461"/>
      <c r="SPI271" s="461"/>
      <c r="SPJ271" s="461"/>
      <c r="SPK271" s="461"/>
      <c r="SPL271" s="461"/>
      <c r="SPM271" s="461"/>
      <c r="SPN271" s="461"/>
      <c r="SPO271" s="461"/>
      <c r="SPP271" s="461"/>
      <c r="SPQ271" s="461"/>
      <c r="SPR271" s="461"/>
      <c r="SPS271" s="461"/>
      <c r="SPT271" s="461"/>
      <c r="SPU271" s="461"/>
      <c r="SPV271" s="461"/>
      <c r="SPW271" s="461"/>
      <c r="SPX271" s="461"/>
      <c r="SPY271" s="461"/>
      <c r="SPZ271" s="461"/>
      <c r="SQA271" s="461"/>
      <c r="SQB271" s="461"/>
      <c r="SQC271" s="461"/>
      <c r="SQD271" s="461"/>
      <c r="SQE271" s="461"/>
      <c r="SQF271" s="461"/>
      <c r="SQG271" s="461"/>
      <c r="SQH271" s="461"/>
      <c r="SQI271" s="461"/>
      <c r="SQJ271" s="461"/>
      <c r="SQK271" s="461"/>
      <c r="SQL271" s="461"/>
      <c r="SQM271" s="461"/>
      <c r="SQN271" s="461"/>
      <c r="SQO271" s="461"/>
      <c r="SQP271" s="461"/>
      <c r="SQQ271" s="461"/>
      <c r="SQR271" s="461"/>
      <c r="SQS271" s="461"/>
      <c r="SQT271" s="461"/>
      <c r="SQU271" s="461"/>
      <c r="SQV271" s="461"/>
      <c r="SQW271" s="461"/>
      <c r="SQX271" s="461"/>
      <c r="SQY271" s="461"/>
      <c r="SQZ271" s="461"/>
      <c r="SRA271" s="461"/>
      <c r="SRB271" s="461"/>
      <c r="SRC271" s="461"/>
      <c r="SRD271" s="461"/>
      <c r="SRE271" s="461"/>
      <c r="SRF271" s="461"/>
      <c r="SRG271" s="461"/>
      <c r="SRH271" s="461"/>
      <c r="SRI271" s="461"/>
      <c r="SRJ271" s="461"/>
      <c r="SRK271" s="461"/>
      <c r="SRL271" s="461"/>
      <c r="SRM271" s="461"/>
      <c r="SRN271" s="461"/>
      <c r="SRO271" s="461"/>
      <c r="SRP271" s="461"/>
      <c r="SRQ271" s="461"/>
      <c r="SRR271" s="461"/>
      <c r="SRS271" s="461"/>
      <c r="SRT271" s="461"/>
      <c r="SRU271" s="461"/>
      <c r="SRV271" s="461"/>
      <c r="SRW271" s="461"/>
      <c r="SRX271" s="461"/>
      <c r="SRY271" s="461"/>
      <c r="SRZ271" s="461"/>
      <c r="SSA271" s="461"/>
      <c r="SSB271" s="461"/>
      <c r="SSC271" s="461"/>
      <c r="SSD271" s="461"/>
      <c r="SSE271" s="461"/>
      <c r="SSF271" s="461"/>
      <c r="SSG271" s="461"/>
      <c r="SSH271" s="461"/>
      <c r="SSI271" s="461"/>
      <c r="SSJ271" s="461"/>
      <c r="SSK271" s="461"/>
      <c r="SSL271" s="461"/>
      <c r="SSM271" s="461"/>
      <c r="SSN271" s="461"/>
      <c r="SSO271" s="461"/>
      <c r="SSP271" s="461"/>
      <c r="SSQ271" s="461"/>
      <c r="SSR271" s="461"/>
      <c r="SSS271" s="461"/>
      <c r="SST271" s="461"/>
      <c r="SSU271" s="461"/>
      <c r="SSV271" s="461"/>
      <c r="SSW271" s="461"/>
      <c r="SSX271" s="461"/>
      <c r="SSY271" s="461"/>
      <c r="SSZ271" s="461"/>
      <c r="STA271" s="461"/>
      <c r="STB271" s="461"/>
      <c r="STC271" s="461"/>
      <c r="STD271" s="461"/>
      <c r="STE271" s="461"/>
      <c r="STF271" s="461"/>
      <c r="STG271" s="461"/>
      <c r="STH271" s="461"/>
      <c r="STI271" s="461"/>
      <c r="STJ271" s="461"/>
      <c r="STK271" s="461"/>
      <c r="STL271" s="461"/>
      <c r="STM271" s="461"/>
      <c r="STN271" s="461"/>
      <c r="STO271" s="461"/>
      <c r="STP271" s="461"/>
      <c r="STQ271" s="461"/>
      <c r="STR271" s="461"/>
      <c r="STS271" s="461"/>
      <c r="STT271" s="461"/>
      <c r="STU271" s="461"/>
      <c r="STV271" s="461"/>
      <c r="STW271" s="461"/>
      <c r="STX271" s="461"/>
      <c r="STY271" s="461"/>
      <c r="STZ271" s="461"/>
      <c r="SUA271" s="461"/>
      <c r="SUB271" s="461"/>
      <c r="SUC271" s="461"/>
      <c r="SUD271" s="461"/>
      <c r="SUE271" s="461"/>
      <c r="SUF271" s="461"/>
      <c r="SUG271" s="461"/>
      <c r="SUH271" s="461"/>
      <c r="SUI271" s="461"/>
      <c r="SUJ271" s="461"/>
      <c r="SUK271" s="461"/>
      <c r="SUL271" s="461"/>
      <c r="SUM271" s="461"/>
      <c r="SUN271" s="461"/>
      <c r="SUO271" s="461"/>
      <c r="SUP271" s="461"/>
      <c r="SUQ271" s="461"/>
      <c r="SUR271" s="461"/>
      <c r="SUS271" s="461"/>
      <c r="SUT271" s="461"/>
      <c r="SUU271" s="461"/>
      <c r="SUV271" s="461"/>
      <c r="SUW271" s="461"/>
      <c r="SUX271" s="461"/>
      <c r="SUY271" s="461"/>
      <c r="SUZ271" s="461"/>
      <c r="SVA271" s="461"/>
      <c r="SVB271" s="461"/>
      <c r="SVC271" s="461"/>
      <c r="SVD271" s="461"/>
      <c r="SVE271" s="461"/>
      <c r="SVF271" s="461"/>
      <c r="SVG271" s="461"/>
      <c r="SVH271" s="461"/>
      <c r="SVI271" s="461"/>
      <c r="SVJ271" s="461"/>
      <c r="SVK271" s="461"/>
      <c r="SVL271" s="461"/>
      <c r="SVM271" s="461"/>
      <c r="SVN271" s="461"/>
      <c r="SVO271" s="461"/>
      <c r="SVP271" s="461"/>
      <c r="SVQ271" s="461"/>
      <c r="SVR271" s="461"/>
      <c r="SVS271" s="461"/>
      <c r="SVT271" s="461"/>
      <c r="SVU271" s="461"/>
      <c r="SVV271" s="461"/>
      <c r="SVW271" s="461"/>
      <c r="SVX271" s="461"/>
      <c r="SVY271" s="461"/>
      <c r="SVZ271" s="461"/>
      <c r="SWA271" s="461"/>
      <c r="SWB271" s="461"/>
      <c r="SWC271" s="461"/>
      <c r="SWD271" s="461"/>
      <c r="SWE271" s="461"/>
      <c r="SWF271" s="461"/>
      <c r="SWG271" s="461"/>
      <c r="SWH271" s="461"/>
      <c r="SWI271" s="461"/>
      <c r="SWJ271" s="461"/>
      <c r="SWK271" s="461"/>
      <c r="SWL271" s="461"/>
      <c r="SWM271" s="461"/>
      <c r="SWN271" s="461"/>
      <c r="SWO271" s="461"/>
      <c r="SWP271" s="461"/>
      <c r="SWQ271" s="461"/>
      <c r="SWR271" s="461"/>
      <c r="SWS271" s="461"/>
      <c r="SWT271" s="461"/>
      <c r="SWU271" s="461"/>
      <c r="SWV271" s="461"/>
      <c r="SWW271" s="461"/>
      <c r="SWX271" s="461"/>
      <c r="SWY271" s="461"/>
      <c r="SWZ271" s="461"/>
      <c r="SXA271" s="461"/>
      <c r="SXB271" s="461"/>
      <c r="SXC271" s="461"/>
      <c r="SXD271" s="461"/>
      <c r="SXE271" s="461"/>
      <c r="SXF271" s="461"/>
      <c r="SXG271" s="461"/>
      <c r="SXH271" s="461"/>
      <c r="SXI271" s="461"/>
      <c r="SXJ271" s="461"/>
      <c r="SXK271" s="461"/>
      <c r="SXL271" s="461"/>
      <c r="SXM271" s="461"/>
      <c r="SXN271" s="461"/>
      <c r="SXO271" s="461"/>
      <c r="SXP271" s="461"/>
      <c r="SXQ271" s="461"/>
      <c r="SXR271" s="461"/>
      <c r="SXS271" s="461"/>
      <c r="SXT271" s="461"/>
      <c r="SXU271" s="461"/>
      <c r="SXV271" s="461"/>
      <c r="SXW271" s="461"/>
      <c r="SXX271" s="461"/>
      <c r="SXY271" s="461"/>
      <c r="SXZ271" s="461"/>
      <c r="SYA271" s="461"/>
      <c r="SYB271" s="461"/>
      <c r="SYC271" s="461"/>
      <c r="SYD271" s="461"/>
      <c r="SYE271" s="461"/>
      <c r="SYF271" s="461"/>
      <c r="SYG271" s="461"/>
      <c r="SYH271" s="461"/>
      <c r="SYI271" s="461"/>
      <c r="SYJ271" s="461"/>
      <c r="SYK271" s="461"/>
      <c r="SYL271" s="461"/>
      <c r="SYM271" s="461"/>
      <c r="SYN271" s="461"/>
      <c r="SYO271" s="461"/>
      <c r="SYP271" s="461"/>
      <c r="SYQ271" s="461"/>
      <c r="SYR271" s="461"/>
      <c r="SYS271" s="461"/>
      <c r="SYT271" s="461"/>
      <c r="SYU271" s="461"/>
      <c r="SYV271" s="461"/>
      <c r="SYW271" s="461"/>
      <c r="SYX271" s="461"/>
      <c r="SYY271" s="461"/>
      <c r="SYZ271" s="461"/>
      <c r="SZA271" s="461"/>
      <c r="SZB271" s="461"/>
      <c r="SZC271" s="461"/>
      <c r="SZD271" s="461"/>
      <c r="SZE271" s="461"/>
      <c r="SZF271" s="461"/>
      <c r="SZG271" s="461"/>
      <c r="SZH271" s="461"/>
      <c r="SZI271" s="461"/>
      <c r="SZJ271" s="461"/>
      <c r="SZK271" s="461"/>
      <c r="SZL271" s="461"/>
      <c r="SZM271" s="461"/>
      <c r="SZN271" s="461"/>
      <c r="SZO271" s="461"/>
      <c r="SZP271" s="461"/>
      <c r="SZQ271" s="461"/>
      <c r="SZR271" s="461"/>
      <c r="SZS271" s="461"/>
      <c r="SZT271" s="461"/>
      <c r="SZU271" s="461"/>
      <c r="SZV271" s="461"/>
      <c r="SZW271" s="461"/>
      <c r="SZX271" s="461"/>
      <c r="SZY271" s="461"/>
      <c r="SZZ271" s="461"/>
      <c r="TAA271" s="461"/>
      <c r="TAB271" s="461"/>
      <c r="TAC271" s="461"/>
      <c r="TAD271" s="461"/>
      <c r="TAE271" s="461"/>
      <c r="TAF271" s="461"/>
      <c r="TAG271" s="461"/>
      <c r="TAH271" s="461"/>
      <c r="TAI271" s="461"/>
      <c r="TAJ271" s="461"/>
      <c r="TAK271" s="461"/>
      <c r="TAL271" s="461"/>
      <c r="TAM271" s="461"/>
      <c r="TAN271" s="461"/>
      <c r="TAO271" s="461"/>
      <c r="TAP271" s="461"/>
      <c r="TAQ271" s="461"/>
      <c r="TAR271" s="461"/>
      <c r="TAS271" s="461"/>
      <c r="TAT271" s="461"/>
      <c r="TAU271" s="461"/>
      <c r="TAV271" s="461"/>
      <c r="TAW271" s="461"/>
      <c r="TAX271" s="461"/>
      <c r="TAY271" s="461"/>
      <c r="TAZ271" s="461"/>
      <c r="TBA271" s="461"/>
      <c r="TBB271" s="461"/>
      <c r="TBC271" s="461"/>
      <c r="TBD271" s="461"/>
      <c r="TBE271" s="461"/>
      <c r="TBF271" s="461"/>
      <c r="TBG271" s="461"/>
      <c r="TBH271" s="461"/>
      <c r="TBI271" s="461"/>
      <c r="TBJ271" s="461"/>
      <c r="TBK271" s="461"/>
      <c r="TBL271" s="461"/>
      <c r="TBM271" s="461"/>
      <c r="TBN271" s="461"/>
      <c r="TBO271" s="461"/>
      <c r="TBP271" s="461"/>
      <c r="TBQ271" s="461"/>
      <c r="TBR271" s="461"/>
      <c r="TBS271" s="461"/>
      <c r="TBT271" s="461"/>
      <c r="TBU271" s="461"/>
      <c r="TBV271" s="461"/>
      <c r="TBW271" s="461"/>
      <c r="TBX271" s="461"/>
      <c r="TBY271" s="461"/>
      <c r="TBZ271" s="461"/>
      <c r="TCA271" s="461"/>
      <c r="TCB271" s="461"/>
      <c r="TCC271" s="461"/>
      <c r="TCD271" s="461"/>
      <c r="TCE271" s="461"/>
      <c r="TCF271" s="461"/>
      <c r="TCG271" s="461"/>
      <c r="TCH271" s="461"/>
      <c r="TCI271" s="461"/>
      <c r="TCJ271" s="461"/>
      <c r="TCK271" s="461"/>
      <c r="TCL271" s="461"/>
      <c r="TCM271" s="461"/>
      <c r="TCN271" s="461"/>
      <c r="TCO271" s="461"/>
      <c r="TCP271" s="461"/>
      <c r="TCQ271" s="461"/>
      <c r="TCR271" s="461"/>
      <c r="TCS271" s="461"/>
      <c r="TCT271" s="461"/>
      <c r="TCU271" s="461"/>
      <c r="TCV271" s="461"/>
      <c r="TCW271" s="461"/>
      <c r="TCX271" s="461"/>
      <c r="TCY271" s="461"/>
      <c r="TCZ271" s="461"/>
      <c r="TDA271" s="461"/>
      <c r="TDB271" s="461"/>
      <c r="TDC271" s="461"/>
      <c r="TDD271" s="461"/>
      <c r="TDE271" s="461"/>
      <c r="TDF271" s="461"/>
      <c r="TDG271" s="461"/>
      <c r="TDH271" s="461"/>
      <c r="TDI271" s="461"/>
      <c r="TDJ271" s="461"/>
      <c r="TDK271" s="461"/>
      <c r="TDL271" s="461"/>
      <c r="TDM271" s="461"/>
      <c r="TDN271" s="461"/>
      <c r="TDO271" s="461"/>
      <c r="TDP271" s="461"/>
      <c r="TDQ271" s="461"/>
      <c r="TDR271" s="461"/>
      <c r="TDS271" s="461"/>
      <c r="TDT271" s="461"/>
      <c r="TDU271" s="461"/>
      <c r="TDV271" s="461"/>
      <c r="TDW271" s="461"/>
      <c r="TDX271" s="461"/>
      <c r="TDY271" s="461"/>
      <c r="TDZ271" s="461"/>
      <c r="TEA271" s="461"/>
      <c r="TEB271" s="461"/>
      <c r="TEC271" s="461"/>
      <c r="TED271" s="461"/>
      <c r="TEE271" s="461"/>
      <c r="TEF271" s="461"/>
      <c r="TEG271" s="461"/>
      <c r="TEH271" s="461"/>
      <c r="TEI271" s="461"/>
      <c r="TEJ271" s="461"/>
      <c r="TEK271" s="461"/>
      <c r="TEL271" s="461"/>
      <c r="TEM271" s="461"/>
      <c r="TEN271" s="461"/>
      <c r="TEO271" s="461"/>
      <c r="TEP271" s="461"/>
      <c r="TEQ271" s="461"/>
      <c r="TER271" s="461"/>
      <c r="TES271" s="461"/>
      <c r="TET271" s="461"/>
      <c r="TEU271" s="461"/>
      <c r="TEV271" s="461"/>
      <c r="TEW271" s="461"/>
      <c r="TEX271" s="461"/>
      <c r="TEY271" s="461"/>
      <c r="TEZ271" s="461"/>
      <c r="TFA271" s="461"/>
      <c r="TFB271" s="461"/>
      <c r="TFC271" s="461"/>
      <c r="TFD271" s="461"/>
      <c r="TFE271" s="461"/>
      <c r="TFF271" s="461"/>
      <c r="TFG271" s="461"/>
      <c r="TFH271" s="461"/>
      <c r="TFI271" s="461"/>
      <c r="TFJ271" s="461"/>
      <c r="TFK271" s="461"/>
      <c r="TFL271" s="461"/>
      <c r="TFM271" s="461"/>
      <c r="TFN271" s="461"/>
      <c r="TFO271" s="461"/>
      <c r="TFP271" s="461"/>
      <c r="TFQ271" s="461"/>
      <c r="TFR271" s="461"/>
      <c r="TFS271" s="461"/>
      <c r="TFT271" s="461"/>
      <c r="TFU271" s="461"/>
      <c r="TFV271" s="461"/>
      <c r="TFW271" s="461"/>
      <c r="TFX271" s="461"/>
      <c r="TFY271" s="461"/>
      <c r="TFZ271" s="461"/>
      <c r="TGA271" s="461"/>
      <c r="TGB271" s="461"/>
      <c r="TGC271" s="461"/>
      <c r="TGD271" s="461"/>
      <c r="TGE271" s="461"/>
      <c r="TGF271" s="461"/>
      <c r="TGG271" s="461"/>
      <c r="TGH271" s="461"/>
      <c r="TGI271" s="461"/>
      <c r="TGJ271" s="461"/>
      <c r="TGK271" s="461"/>
      <c r="TGL271" s="461"/>
      <c r="TGM271" s="461"/>
      <c r="TGN271" s="461"/>
      <c r="TGO271" s="461"/>
      <c r="TGP271" s="461"/>
      <c r="TGQ271" s="461"/>
      <c r="TGR271" s="461"/>
      <c r="TGS271" s="461"/>
      <c r="TGT271" s="461"/>
      <c r="TGU271" s="461"/>
      <c r="TGV271" s="461"/>
      <c r="TGW271" s="461"/>
      <c r="TGX271" s="461"/>
      <c r="TGY271" s="461"/>
      <c r="TGZ271" s="461"/>
      <c r="THA271" s="461"/>
      <c r="THB271" s="461"/>
      <c r="THC271" s="461"/>
      <c r="THD271" s="461"/>
      <c r="THE271" s="461"/>
      <c r="THF271" s="461"/>
      <c r="THG271" s="461"/>
      <c r="THH271" s="461"/>
      <c r="THI271" s="461"/>
      <c r="THJ271" s="461"/>
      <c r="THK271" s="461"/>
      <c r="THL271" s="461"/>
      <c r="THM271" s="461"/>
      <c r="THN271" s="461"/>
      <c r="THO271" s="461"/>
      <c r="THP271" s="461"/>
      <c r="THQ271" s="461"/>
      <c r="THR271" s="461"/>
      <c r="THS271" s="461"/>
      <c r="THT271" s="461"/>
      <c r="THU271" s="461"/>
      <c r="THV271" s="461"/>
      <c r="THW271" s="461"/>
      <c r="THX271" s="461"/>
      <c r="THY271" s="461"/>
      <c r="THZ271" s="461"/>
      <c r="TIA271" s="461"/>
      <c r="TIB271" s="461"/>
      <c r="TIC271" s="461"/>
      <c r="TID271" s="461"/>
      <c r="TIE271" s="461"/>
      <c r="TIF271" s="461"/>
      <c r="TIG271" s="461"/>
      <c r="TIH271" s="461"/>
      <c r="TII271" s="461"/>
      <c r="TIJ271" s="461"/>
      <c r="TIK271" s="461"/>
      <c r="TIL271" s="461"/>
      <c r="TIM271" s="461"/>
      <c r="TIN271" s="461"/>
      <c r="TIO271" s="461"/>
      <c r="TIP271" s="461"/>
      <c r="TIQ271" s="461"/>
      <c r="TIR271" s="461"/>
      <c r="TIS271" s="461"/>
      <c r="TIT271" s="461"/>
      <c r="TIU271" s="461"/>
      <c r="TIV271" s="461"/>
      <c r="TIW271" s="461"/>
      <c r="TIX271" s="461"/>
      <c r="TIY271" s="461"/>
      <c r="TIZ271" s="461"/>
      <c r="TJA271" s="461"/>
      <c r="TJB271" s="461"/>
      <c r="TJC271" s="461"/>
      <c r="TJD271" s="461"/>
      <c r="TJE271" s="461"/>
      <c r="TJF271" s="461"/>
      <c r="TJG271" s="461"/>
      <c r="TJH271" s="461"/>
      <c r="TJI271" s="461"/>
      <c r="TJJ271" s="461"/>
      <c r="TJK271" s="461"/>
      <c r="TJL271" s="461"/>
      <c r="TJM271" s="461"/>
      <c r="TJN271" s="461"/>
      <c r="TJO271" s="461"/>
      <c r="TJP271" s="461"/>
      <c r="TJQ271" s="461"/>
      <c r="TJR271" s="461"/>
      <c r="TJS271" s="461"/>
      <c r="TJT271" s="461"/>
      <c r="TJU271" s="461"/>
      <c r="TJV271" s="461"/>
      <c r="TJW271" s="461"/>
      <c r="TJX271" s="461"/>
      <c r="TJY271" s="461"/>
      <c r="TJZ271" s="461"/>
      <c r="TKA271" s="461"/>
      <c r="TKB271" s="461"/>
      <c r="TKC271" s="461"/>
      <c r="TKD271" s="461"/>
      <c r="TKE271" s="461"/>
      <c r="TKF271" s="461"/>
      <c r="TKG271" s="461"/>
      <c r="TKH271" s="461"/>
      <c r="TKI271" s="461"/>
      <c r="TKJ271" s="461"/>
      <c r="TKK271" s="461"/>
      <c r="TKL271" s="461"/>
      <c r="TKM271" s="461"/>
      <c r="TKN271" s="461"/>
      <c r="TKO271" s="461"/>
      <c r="TKP271" s="461"/>
      <c r="TKQ271" s="461"/>
      <c r="TKR271" s="461"/>
      <c r="TKS271" s="461"/>
      <c r="TKT271" s="461"/>
      <c r="TKU271" s="461"/>
      <c r="TKV271" s="461"/>
      <c r="TKW271" s="461"/>
      <c r="TKX271" s="461"/>
      <c r="TKY271" s="461"/>
      <c r="TKZ271" s="461"/>
      <c r="TLA271" s="461"/>
      <c r="TLB271" s="461"/>
      <c r="TLC271" s="461"/>
      <c r="TLD271" s="461"/>
      <c r="TLE271" s="461"/>
      <c r="TLF271" s="461"/>
      <c r="TLG271" s="461"/>
      <c r="TLH271" s="461"/>
      <c r="TLI271" s="461"/>
      <c r="TLJ271" s="461"/>
      <c r="TLK271" s="461"/>
      <c r="TLL271" s="461"/>
      <c r="TLM271" s="461"/>
      <c r="TLN271" s="461"/>
      <c r="TLO271" s="461"/>
      <c r="TLP271" s="461"/>
      <c r="TLQ271" s="461"/>
      <c r="TLR271" s="461"/>
      <c r="TLS271" s="461"/>
      <c r="TLT271" s="461"/>
      <c r="TLU271" s="461"/>
      <c r="TLV271" s="461"/>
      <c r="TLW271" s="461"/>
      <c r="TLX271" s="461"/>
      <c r="TLY271" s="461"/>
      <c r="TLZ271" s="461"/>
      <c r="TMA271" s="461"/>
      <c r="TMB271" s="461"/>
      <c r="TMC271" s="461"/>
      <c r="TMD271" s="461"/>
      <c r="TME271" s="461"/>
      <c r="TMF271" s="461"/>
      <c r="TMG271" s="461"/>
      <c r="TMH271" s="461"/>
      <c r="TMI271" s="461"/>
      <c r="TMJ271" s="461"/>
      <c r="TMK271" s="461"/>
      <c r="TML271" s="461"/>
      <c r="TMM271" s="461"/>
      <c r="TMN271" s="461"/>
      <c r="TMO271" s="461"/>
      <c r="TMP271" s="461"/>
      <c r="TMQ271" s="461"/>
      <c r="TMR271" s="461"/>
      <c r="TMS271" s="461"/>
      <c r="TMT271" s="461"/>
      <c r="TMU271" s="461"/>
      <c r="TMV271" s="461"/>
      <c r="TMW271" s="461"/>
      <c r="TMX271" s="461"/>
      <c r="TMY271" s="461"/>
      <c r="TMZ271" s="461"/>
      <c r="TNA271" s="461"/>
      <c r="TNB271" s="461"/>
      <c r="TNC271" s="461"/>
      <c r="TND271" s="461"/>
      <c r="TNE271" s="461"/>
      <c r="TNF271" s="461"/>
      <c r="TNG271" s="461"/>
      <c r="TNH271" s="461"/>
      <c r="TNI271" s="461"/>
      <c r="TNJ271" s="461"/>
      <c r="TNK271" s="461"/>
      <c r="TNL271" s="461"/>
      <c r="TNM271" s="461"/>
      <c r="TNN271" s="461"/>
      <c r="TNO271" s="461"/>
      <c r="TNP271" s="461"/>
      <c r="TNQ271" s="461"/>
      <c r="TNR271" s="461"/>
      <c r="TNS271" s="461"/>
      <c r="TNT271" s="461"/>
      <c r="TNU271" s="461"/>
      <c r="TNV271" s="461"/>
      <c r="TNW271" s="461"/>
      <c r="TNX271" s="461"/>
      <c r="TNY271" s="461"/>
      <c r="TNZ271" s="461"/>
      <c r="TOA271" s="461"/>
      <c r="TOB271" s="461"/>
      <c r="TOC271" s="461"/>
      <c r="TOD271" s="461"/>
      <c r="TOE271" s="461"/>
      <c r="TOF271" s="461"/>
      <c r="TOG271" s="461"/>
      <c r="TOH271" s="461"/>
      <c r="TOI271" s="461"/>
      <c r="TOJ271" s="461"/>
      <c r="TOK271" s="461"/>
      <c r="TOL271" s="461"/>
      <c r="TOM271" s="461"/>
      <c r="TON271" s="461"/>
      <c r="TOO271" s="461"/>
      <c r="TOP271" s="461"/>
      <c r="TOQ271" s="461"/>
      <c r="TOR271" s="461"/>
      <c r="TOS271" s="461"/>
      <c r="TOT271" s="461"/>
      <c r="TOU271" s="461"/>
      <c r="TOV271" s="461"/>
      <c r="TOW271" s="461"/>
      <c r="TOX271" s="461"/>
      <c r="TOY271" s="461"/>
      <c r="TOZ271" s="461"/>
      <c r="TPA271" s="461"/>
      <c r="TPB271" s="461"/>
      <c r="TPC271" s="461"/>
      <c r="TPD271" s="461"/>
      <c r="TPE271" s="461"/>
      <c r="TPF271" s="461"/>
      <c r="TPG271" s="461"/>
      <c r="TPH271" s="461"/>
      <c r="TPI271" s="461"/>
      <c r="TPJ271" s="461"/>
      <c r="TPK271" s="461"/>
      <c r="TPL271" s="461"/>
      <c r="TPM271" s="461"/>
      <c r="TPN271" s="461"/>
      <c r="TPO271" s="461"/>
      <c r="TPP271" s="461"/>
      <c r="TPQ271" s="461"/>
      <c r="TPR271" s="461"/>
      <c r="TPS271" s="461"/>
      <c r="TPT271" s="461"/>
      <c r="TPU271" s="461"/>
      <c r="TPV271" s="461"/>
      <c r="TPW271" s="461"/>
      <c r="TPX271" s="461"/>
      <c r="TPY271" s="461"/>
      <c r="TPZ271" s="461"/>
      <c r="TQA271" s="461"/>
      <c r="TQB271" s="461"/>
      <c r="TQC271" s="461"/>
      <c r="TQD271" s="461"/>
      <c r="TQE271" s="461"/>
      <c r="TQF271" s="461"/>
      <c r="TQG271" s="461"/>
      <c r="TQH271" s="461"/>
      <c r="TQI271" s="461"/>
      <c r="TQJ271" s="461"/>
      <c r="TQK271" s="461"/>
      <c r="TQL271" s="461"/>
      <c r="TQM271" s="461"/>
      <c r="TQN271" s="461"/>
      <c r="TQO271" s="461"/>
      <c r="TQP271" s="461"/>
      <c r="TQQ271" s="461"/>
      <c r="TQR271" s="461"/>
      <c r="TQS271" s="461"/>
      <c r="TQT271" s="461"/>
      <c r="TQU271" s="461"/>
      <c r="TQV271" s="461"/>
      <c r="TQW271" s="461"/>
      <c r="TQX271" s="461"/>
      <c r="TQY271" s="461"/>
      <c r="TQZ271" s="461"/>
      <c r="TRA271" s="461"/>
      <c r="TRB271" s="461"/>
      <c r="TRC271" s="461"/>
      <c r="TRD271" s="461"/>
      <c r="TRE271" s="461"/>
      <c r="TRF271" s="461"/>
      <c r="TRG271" s="461"/>
      <c r="TRH271" s="461"/>
      <c r="TRI271" s="461"/>
      <c r="TRJ271" s="461"/>
      <c r="TRK271" s="461"/>
      <c r="TRL271" s="461"/>
      <c r="TRM271" s="461"/>
      <c r="TRN271" s="461"/>
      <c r="TRO271" s="461"/>
      <c r="TRP271" s="461"/>
      <c r="TRQ271" s="461"/>
      <c r="TRR271" s="461"/>
      <c r="TRS271" s="461"/>
      <c r="TRT271" s="461"/>
      <c r="TRU271" s="461"/>
      <c r="TRV271" s="461"/>
      <c r="TRW271" s="461"/>
      <c r="TRX271" s="461"/>
      <c r="TRY271" s="461"/>
      <c r="TRZ271" s="461"/>
      <c r="TSA271" s="461"/>
      <c r="TSB271" s="461"/>
      <c r="TSC271" s="461"/>
      <c r="TSD271" s="461"/>
      <c r="TSE271" s="461"/>
      <c r="TSF271" s="461"/>
      <c r="TSG271" s="461"/>
      <c r="TSH271" s="461"/>
      <c r="TSI271" s="461"/>
      <c r="TSJ271" s="461"/>
      <c r="TSK271" s="461"/>
      <c r="TSL271" s="461"/>
      <c r="TSM271" s="461"/>
      <c r="TSN271" s="461"/>
      <c r="TSO271" s="461"/>
      <c r="TSP271" s="461"/>
      <c r="TSQ271" s="461"/>
      <c r="TSR271" s="461"/>
      <c r="TSS271" s="461"/>
      <c r="TST271" s="461"/>
      <c r="TSU271" s="461"/>
      <c r="TSV271" s="461"/>
      <c r="TSW271" s="461"/>
      <c r="TSX271" s="461"/>
      <c r="TSY271" s="461"/>
      <c r="TSZ271" s="461"/>
      <c r="TTA271" s="461"/>
      <c r="TTB271" s="461"/>
      <c r="TTC271" s="461"/>
      <c r="TTD271" s="461"/>
      <c r="TTE271" s="461"/>
      <c r="TTF271" s="461"/>
      <c r="TTG271" s="461"/>
      <c r="TTH271" s="461"/>
      <c r="TTI271" s="461"/>
      <c r="TTJ271" s="461"/>
      <c r="TTK271" s="461"/>
      <c r="TTL271" s="461"/>
      <c r="TTM271" s="461"/>
      <c r="TTN271" s="461"/>
      <c r="TTO271" s="461"/>
      <c r="TTP271" s="461"/>
      <c r="TTQ271" s="461"/>
      <c r="TTR271" s="461"/>
      <c r="TTS271" s="461"/>
      <c r="TTT271" s="461"/>
      <c r="TTU271" s="461"/>
      <c r="TTV271" s="461"/>
      <c r="TTW271" s="461"/>
      <c r="TTX271" s="461"/>
      <c r="TTY271" s="461"/>
      <c r="TTZ271" s="461"/>
      <c r="TUA271" s="461"/>
      <c r="TUB271" s="461"/>
      <c r="TUC271" s="461"/>
      <c r="TUD271" s="461"/>
      <c r="TUE271" s="461"/>
      <c r="TUF271" s="461"/>
      <c r="TUG271" s="461"/>
      <c r="TUH271" s="461"/>
      <c r="TUI271" s="461"/>
      <c r="TUJ271" s="461"/>
      <c r="TUK271" s="461"/>
      <c r="TUL271" s="461"/>
      <c r="TUM271" s="461"/>
      <c r="TUN271" s="461"/>
      <c r="TUO271" s="461"/>
      <c r="TUP271" s="461"/>
      <c r="TUQ271" s="461"/>
      <c r="TUR271" s="461"/>
      <c r="TUS271" s="461"/>
      <c r="TUT271" s="461"/>
      <c r="TUU271" s="461"/>
      <c r="TUV271" s="461"/>
      <c r="TUW271" s="461"/>
      <c r="TUX271" s="461"/>
      <c r="TUY271" s="461"/>
      <c r="TUZ271" s="461"/>
      <c r="TVA271" s="461"/>
      <c r="TVB271" s="461"/>
      <c r="TVC271" s="461"/>
      <c r="TVD271" s="461"/>
      <c r="TVE271" s="461"/>
      <c r="TVF271" s="461"/>
      <c r="TVG271" s="461"/>
      <c r="TVH271" s="461"/>
      <c r="TVI271" s="461"/>
      <c r="TVJ271" s="461"/>
      <c r="TVK271" s="461"/>
      <c r="TVL271" s="461"/>
      <c r="TVM271" s="461"/>
      <c r="TVN271" s="461"/>
      <c r="TVO271" s="461"/>
      <c r="TVP271" s="461"/>
      <c r="TVQ271" s="461"/>
      <c r="TVR271" s="461"/>
      <c r="TVS271" s="461"/>
      <c r="TVT271" s="461"/>
      <c r="TVU271" s="461"/>
      <c r="TVV271" s="461"/>
      <c r="TVW271" s="461"/>
      <c r="TVX271" s="461"/>
      <c r="TVY271" s="461"/>
      <c r="TVZ271" s="461"/>
      <c r="TWA271" s="461"/>
      <c r="TWB271" s="461"/>
      <c r="TWC271" s="461"/>
      <c r="TWD271" s="461"/>
      <c r="TWE271" s="461"/>
      <c r="TWF271" s="461"/>
      <c r="TWG271" s="461"/>
      <c r="TWH271" s="461"/>
      <c r="TWI271" s="461"/>
      <c r="TWJ271" s="461"/>
      <c r="TWK271" s="461"/>
      <c r="TWL271" s="461"/>
      <c r="TWM271" s="461"/>
      <c r="TWN271" s="461"/>
      <c r="TWO271" s="461"/>
      <c r="TWP271" s="461"/>
      <c r="TWQ271" s="461"/>
      <c r="TWR271" s="461"/>
      <c r="TWS271" s="461"/>
      <c r="TWT271" s="461"/>
      <c r="TWU271" s="461"/>
      <c r="TWV271" s="461"/>
      <c r="TWW271" s="461"/>
      <c r="TWX271" s="461"/>
      <c r="TWY271" s="461"/>
      <c r="TWZ271" s="461"/>
      <c r="TXA271" s="461"/>
      <c r="TXB271" s="461"/>
      <c r="TXC271" s="461"/>
      <c r="TXD271" s="461"/>
      <c r="TXE271" s="461"/>
      <c r="TXF271" s="461"/>
      <c r="TXG271" s="461"/>
      <c r="TXH271" s="461"/>
      <c r="TXI271" s="461"/>
      <c r="TXJ271" s="461"/>
      <c r="TXK271" s="461"/>
      <c r="TXL271" s="461"/>
      <c r="TXM271" s="461"/>
      <c r="TXN271" s="461"/>
      <c r="TXO271" s="461"/>
      <c r="TXP271" s="461"/>
      <c r="TXQ271" s="461"/>
      <c r="TXR271" s="461"/>
      <c r="TXS271" s="461"/>
      <c r="TXT271" s="461"/>
      <c r="TXU271" s="461"/>
      <c r="TXV271" s="461"/>
      <c r="TXW271" s="461"/>
      <c r="TXX271" s="461"/>
      <c r="TXY271" s="461"/>
      <c r="TXZ271" s="461"/>
      <c r="TYA271" s="461"/>
      <c r="TYB271" s="461"/>
      <c r="TYC271" s="461"/>
      <c r="TYD271" s="461"/>
      <c r="TYE271" s="461"/>
      <c r="TYF271" s="461"/>
      <c r="TYG271" s="461"/>
      <c r="TYH271" s="461"/>
      <c r="TYI271" s="461"/>
      <c r="TYJ271" s="461"/>
      <c r="TYK271" s="461"/>
      <c r="TYL271" s="461"/>
      <c r="TYM271" s="461"/>
      <c r="TYN271" s="461"/>
      <c r="TYO271" s="461"/>
      <c r="TYP271" s="461"/>
      <c r="TYQ271" s="461"/>
      <c r="TYR271" s="461"/>
      <c r="TYS271" s="461"/>
      <c r="TYT271" s="461"/>
      <c r="TYU271" s="461"/>
      <c r="TYV271" s="461"/>
      <c r="TYW271" s="461"/>
      <c r="TYX271" s="461"/>
      <c r="TYY271" s="461"/>
      <c r="TYZ271" s="461"/>
      <c r="TZA271" s="461"/>
      <c r="TZB271" s="461"/>
      <c r="TZC271" s="461"/>
      <c r="TZD271" s="461"/>
      <c r="TZE271" s="461"/>
      <c r="TZF271" s="461"/>
      <c r="TZG271" s="461"/>
      <c r="TZH271" s="461"/>
      <c r="TZI271" s="461"/>
      <c r="TZJ271" s="461"/>
      <c r="TZK271" s="461"/>
      <c r="TZL271" s="461"/>
      <c r="TZM271" s="461"/>
      <c r="TZN271" s="461"/>
      <c r="TZO271" s="461"/>
      <c r="TZP271" s="461"/>
      <c r="TZQ271" s="461"/>
      <c r="TZR271" s="461"/>
      <c r="TZS271" s="461"/>
      <c r="TZT271" s="461"/>
      <c r="TZU271" s="461"/>
      <c r="TZV271" s="461"/>
      <c r="TZW271" s="461"/>
      <c r="TZX271" s="461"/>
      <c r="TZY271" s="461"/>
      <c r="TZZ271" s="461"/>
      <c r="UAA271" s="461"/>
      <c r="UAB271" s="461"/>
      <c r="UAC271" s="461"/>
      <c r="UAD271" s="461"/>
      <c r="UAE271" s="461"/>
      <c r="UAF271" s="461"/>
      <c r="UAG271" s="461"/>
      <c r="UAH271" s="461"/>
      <c r="UAI271" s="461"/>
      <c r="UAJ271" s="461"/>
      <c r="UAK271" s="461"/>
      <c r="UAL271" s="461"/>
      <c r="UAM271" s="461"/>
      <c r="UAN271" s="461"/>
      <c r="UAO271" s="461"/>
      <c r="UAP271" s="461"/>
      <c r="UAQ271" s="461"/>
      <c r="UAR271" s="461"/>
      <c r="UAS271" s="461"/>
      <c r="UAT271" s="461"/>
      <c r="UAU271" s="461"/>
      <c r="UAV271" s="461"/>
      <c r="UAW271" s="461"/>
      <c r="UAX271" s="461"/>
      <c r="UAY271" s="461"/>
      <c r="UAZ271" s="461"/>
      <c r="UBA271" s="461"/>
      <c r="UBB271" s="461"/>
      <c r="UBC271" s="461"/>
      <c r="UBD271" s="461"/>
      <c r="UBE271" s="461"/>
      <c r="UBF271" s="461"/>
      <c r="UBG271" s="461"/>
      <c r="UBH271" s="461"/>
      <c r="UBI271" s="461"/>
      <c r="UBJ271" s="461"/>
      <c r="UBK271" s="461"/>
      <c r="UBL271" s="461"/>
      <c r="UBM271" s="461"/>
      <c r="UBN271" s="461"/>
      <c r="UBO271" s="461"/>
      <c r="UBP271" s="461"/>
      <c r="UBQ271" s="461"/>
      <c r="UBR271" s="461"/>
      <c r="UBS271" s="461"/>
      <c r="UBT271" s="461"/>
      <c r="UBU271" s="461"/>
      <c r="UBV271" s="461"/>
      <c r="UBW271" s="461"/>
      <c r="UBX271" s="461"/>
      <c r="UBY271" s="461"/>
      <c r="UBZ271" s="461"/>
      <c r="UCA271" s="461"/>
      <c r="UCB271" s="461"/>
      <c r="UCC271" s="461"/>
      <c r="UCD271" s="461"/>
      <c r="UCE271" s="461"/>
      <c r="UCF271" s="461"/>
      <c r="UCG271" s="461"/>
      <c r="UCH271" s="461"/>
      <c r="UCI271" s="461"/>
      <c r="UCJ271" s="461"/>
      <c r="UCK271" s="461"/>
      <c r="UCL271" s="461"/>
      <c r="UCM271" s="461"/>
      <c r="UCN271" s="461"/>
      <c r="UCO271" s="461"/>
      <c r="UCP271" s="461"/>
      <c r="UCQ271" s="461"/>
      <c r="UCR271" s="461"/>
      <c r="UCS271" s="461"/>
      <c r="UCT271" s="461"/>
      <c r="UCU271" s="461"/>
      <c r="UCV271" s="461"/>
      <c r="UCW271" s="461"/>
      <c r="UCX271" s="461"/>
      <c r="UCY271" s="461"/>
      <c r="UCZ271" s="461"/>
      <c r="UDA271" s="461"/>
      <c r="UDB271" s="461"/>
      <c r="UDC271" s="461"/>
      <c r="UDD271" s="461"/>
      <c r="UDE271" s="461"/>
      <c r="UDF271" s="461"/>
      <c r="UDG271" s="461"/>
      <c r="UDH271" s="461"/>
      <c r="UDI271" s="461"/>
      <c r="UDJ271" s="461"/>
      <c r="UDK271" s="461"/>
      <c r="UDL271" s="461"/>
      <c r="UDM271" s="461"/>
      <c r="UDN271" s="461"/>
      <c r="UDO271" s="461"/>
      <c r="UDP271" s="461"/>
      <c r="UDQ271" s="461"/>
      <c r="UDR271" s="461"/>
      <c r="UDS271" s="461"/>
      <c r="UDT271" s="461"/>
      <c r="UDU271" s="461"/>
      <c r="UDV271" s="461"/>
      <c r="UDW271" s="461"/>
      <c r="UDX271" s="461"/>
      <c r="UDY271" s="461"/>
      <c r="UDZ271" s="461"/>
      <c r="UEA271" s="461"/>
      <c r="UEB271" s="461"/>
      <c r="UEC271" s="461"/>
      <c r="UED271" s="461"/>
      <c r="UEE271" s="461"/>
      <c r="UEF271" s="461"/>
      <c r="UEG271" s="461"/>
      <c r="UEH271" s="461"/>
      <c r="UEI271" s="461"/>
      <c r="UEJ271" s="461"/>
      <c r="UEK271" s="461"/>
      <c r="UEL271" s="461"/>
      <c r="UEM271" s="461"/>
      <c r="UEN271" s="461"/>
      <c r="UEO271" s="461"/>
      <c r="UEP271" s="461"/>
      <c r="UEQ271" s="461"/>
      <c r="UER271" s="461"/>
      <c r="UES271" s="461"/>
      <c r="UET271" s="461"/>
      <c r="UEU271" s="461"/>
      <c r="UEV271" s="461"/>
      <c r="UEW271" s="461"/>
      <c r="UEX271" s="461"/>
      <c r="UEY271" s="461"/>
      <c r="UEZ271" s="461"/>
      <c r="UFA271" s="461"/>
      <c r="UFB271" s="461"/>
      <c r="UFC271" s="461"/>
      <c r="UFD271" s="461"/>
      <c r="UFE271" s="461"/>
      <c r="UFF271" s="461"/>
      <c r="UFG271" s="461"/>
      <c r="UFH271" s="461"/>
      <c r="UFI271" s="461"/>
      <c r="UFJ271" s="461"/>
      <c r="UFK271" s="461"/>
      <c r="UFL271" s="461"/>
      <c r="UFM271" s="461"/>
      <c r="UFN271" s="461"/>
      <c r="UFO271" s="461"/>
      <c r="UFP271" s="461"/>
      <c r="UFQ271" s="461"/>
      <c r="UFR271" s="461"/>
      <c r="UFS271" s="461"/>
      <c r="UFT271" s="461"/>
      <c r="UFU271" s="461"/>
      <c r="UFV271" s="461"/>
      <c r="UFW271" s="461"/>
      <c r="UFX271" s="461"/>
      <c r="UFY271" s="461"/>
      <c r="UFZ271" s="461"/>
      <c r="UGA271" s="461"/>
      <c r="UGB271" s="461"/>
      <c r="UGC271" s="461"/>
      <c r="UGD271" s="461"/>
      <c r="UGE271" s="461"/>
      <c r="UGF271" s="461"/>
      <c r="UGG271" s="461"/>
      <c r="UGH271" s="461"/>
      <c r="UGI271" s="461"/>
      <c r="UGJ271" s="461"/>
      <c r="UGK271" s="461"/>
      <c r="UGL271" s="461"/>
      <c r="UGM271" s="461"/>
      <c r="UGN271" s="461"/>
      <c r="UGO271" s="461"/>
      <c r="UGP271" s="461"/>
      <c r="UGQ271" s="461"/>
      <c r="UGR271" s="461"/>
      <c r="UGS271" s="461"/>
      <c r="UGT271" s="461"/>
      <c r="UGU271" s="461"/>
      <c r="UGV271" s="461"/>
      <c r="UGW271" s="461"/>
      <c r="UGX271" s="461"/>
      <c r="UGY271" s="461"/>
      <c r="UGZ271" s="461"/>
      <c r="UHA271" s="461"/>
      <c r="UHB271" s="461"/>
      <c r="UHC271" s="461"/>
      <c r="UHD271" s="461"/>
      <c r="UHE271" s="461"/>
      <c r="UHF271" s="461"/>
      <c r="UHG271" s="461"/>
      <c r="UHH271" s="461"/>
      <c r="UHI271" s="461"/>
      <c r="UHJ271" s="461"/>
      <c r="UHK271" s="461"/>
      <c r="UHL271" s="461"/>
      <c r="UHM271" s="461"/>
      <c r="UHN271" s="461"/>
      <c r="UHO271" s="461"/>
      <c r="UHP271" s="461"/>
      <c r="UHQ271" s="461"/>
      <c r="UHR271" s="461"/>
      <c r="UHS271" s="461"/>
      <c r="UHT271" s="461"/>
      <c r="UHU271" s="461"/>
      <c r="UHV271" s="461"/>
      <c r="UHW271" s="461"/>
      <c r="UHX271" s="461"/>
      <c r="UHY271" s="461"/>
      <c r="UHZ271" s="461"/>
      <c r="UIA271" s="461"/>
      <c r="UIB271" s="461"/>
      <c r="UIC271" s="461"/>
      <c r="UID271" s="461"/>
      <c r="UIE271" s="461"/>
      <c r="UIF271" s="461"/>
      <c r="UIG271" s="461"/>
      <c r="UIH271" s="461"/>
      <c r="UII271" s="461"/>
      <c r="UIJ271" s="461"/>
      <c r="UIK271" s="461"/>
      <c r="UIL271" s="461"/>
      <c r="UIM271" s="461"/>
      <c r="UIN271" s="461"/>
      <c r="UIO271" s="461"/>
      <c r="UIP271" s="461"/>
      <c r="UIQ271" s="461"/>
      <c r="UIR271" s="461"/>
      <c r="UIS271" s="461"/>
      <c r="UIT271" s="461"/>
      <c r="UIU271" s="461"/>
      <c r="UIV271" s="461"/>
      <c r="UIW271" s="461"/>
      <c r="UIX271" s="461"/>
      <c r="UIY271" s="461"/>
      <c r="UIZ271" s="461"/>
      <c r="UJA271" s="461"/>
      <c r="UJB271" s="461"/>
      <c r="UJC271" s="461"/>
      <c r="UJD271" s="461"/>
      <c r="UJE271" s="461"/>
      <c r="UJF271" s="461"/>
      <c r="UJG271" s="461"/>
      <c r="UJH271" s="461"/>
      <c r="UJI271" s="461"/>
      <c r="UJJ271" s="461"/>
      <c r="UJK271" s="461"/>
      <c r="UJL271" s="461"/>
      <c r="UJM271" s="461"/>
      <c r="UJN271" s="461"/>
      <c r="UJO271" s="461"/>
      <c r="UJP271" s="461"/>
      <c r="UJQ271" s="461"/>
      <c r="UJR271" s="461"/>
      <c r="UJS271" s="461"/>
      <c r="UJT271" s="461"/>
      <c r="UJU271" s="461"/>
      <c r="UJV271" s="461"/>
      <c r="UJW271" s="461"/>
      <c r="UJX271" s="461"/>
      <c r="UJY271" s="461"/>
      <c r="UJZ271" s="461"/>
      <c r="UKA271" s="461"/>
      <c r="UKB271" s="461"/>
      <c r="UKC271" s="461"/>
      <c r="UKD271" s="461"/>
      <c r="UKE271" s="461"/>
      <c r="UKF271" s="461"/>
      <c r="UKG271" s="461"/>
      <c r="UKH271" s="461"/>
      <c r="UKI271" s="461"/>
      <c r="UKJ271" s="461"/>
      <c r="UKK271" s="461"/>
      <c r="UKL271" s="461"/>
      <c r="UKM271" s="461"/>
      <c r="UKN271" s="461"/>
      <c r="UKO271" s="461"/>
      <c r="UKP271" s="461"/>
      <c r="UKQ271" s="461"/>
      <c r="UKR271" s="461"/>
      <c r="UKS271" s="461"/>
      <c r="UKT271" s="461"/>
      <c r="UKU271" s="461"/>
      <c r="UKV271" s="461"/>
      <c r="UKW271" s="461"/>
      <c r="UKX271" s="461"/>
      <c r="UKY271" s="461"/>
      <c r="UKZ271" s="461"/>
      <c r="ULA271" s="461"/>
      <c r="ULB271" s="461"/>
      <c r="ULC271" s="461"/>
      <c r="ULD271" s="461"/>
      <c r="ULE271" s="461"/>
      <c r="ULF271" s="461"/>
      <c r="ULG271" s="461"/>
      <c r="ULH271" s="461"/>
      <c r="ULI271" s="461"/>
      <c r="ULJ271" s="461"/>
      <c r="ULK271" s="461"/>
      <c r="ULL271" s="461"/>
      <c r="ULM271" s="461"/>
      <c r="ULN271" s="461"/>
      <c r="ULO271" s="461"/>
      <c r="ULP271" s="461"/>
      <c r="ULQ271" s="461"/>
      <c r="ULR271" s="461"/>
      <c r="ULS271" s="461"/>
      <c r="ULT271" s="461"/>
      <c r="ULU271" s="461"/>
      <c r="ULV271" s="461"/>
      <c r="ULW271" s="461"/>
      <c r="ULX271" s="461"/>
      <c r="ULY271" s="461"/>
      <c r="ULZ271" s="461"/>
      <c r="UMA271" s="461"/>
      <c r="UMB271" s="461"/>
      <c r="UMC271" s="461"/>
      <c r="UMD271" s="461"/>
      <c r="UME271" s="461"/>
      <c r="UMF271" s="461"/>
      <c r="UMG271" s="461"/>
      <c r="UMH271" s="461"/>
      <c r="UMI271" s="461"/>
      <c r="UMJ271" s="461"/>
      <c r="UMK271" s="461"/>
      <c r="UML271" s="461"/>
      <c r="UMM271" s="461"/>
      <c r="UMN271" s="461"/>
      <c r="UMO271" s="461"/>
      <c r="UMP271" s="461"/>
      <c r="UMQ271" s="461"/>
      <c r="UMR271" s="461"/>
      <c r="UMS271" s="461"/>
      <c r="UMT271" s="461"/>
      <c r="UMU271" s="461"/>
      <c r="UMV271" s="461"/>
      <c r="UMW271" s="461"/>
      <c r="UMX271" s="461"/>
      <c r="UMY271" s="461"/>
      <c r="UMZ271" s="461"/>
      <c r="UNA271" s="461"/>
      <c r="UNB271" s="461"/>
      <c r="UNC271" s="461"/>
      <c r="UND271" s="461"/>
      <c r="UNE271" s="461"/>
      <c r="UNF271" s="461"/>
      <c r="UNG271" s="461"/>
      <c r="UNH271" s="461"/>
      <c r="UNI271" s="461"/>
      <c r="UNJ271" s="461"/>
      <c r="UNK271" s="461"/>
      <c r="UNL271" s="461"/>
      <c r="UNM271" s="461"/>
      <c r="UNN271" s="461"/>
      <c r="UNO271" s="461"/>
      <c r="UNP271" s="461"/>
      <c r="UNQ271" s="461"/>
      <c r="UNR271" s="461"/>
      <c r="UNS271" s="461"/>
      <c r="UNT271" s="461"/>
      <c r="UNU271" s="461"/>
      <c r="UNV271" s="461"/>
      <c r="UNW271" s="461"/>
      <c r="UNX271" s="461"/>
      <c r="UNY271" s="461"/>
      <c r="UNZ271" s="461"/>
      <c r="UOA271" s="461"/>
      <c r="UOB271" s="461"/>
      <c r="UOC271" s="461"/>
      <c r="UOD271" s="461"/>
      <c r="UOE271" s="461"/>
      <c r="UOF271" s="461"/>
      <c r="UOG271" s="461"/>
      <c r="UOH271" s="461"/>
      <c r="UOI271" s="461"/>
      <c r="UOJ271" s="461"/>
      <c r="UOK271" s="461"/>
      <c r="UOL271" s="461"/>
      <c r="UOM271" s="461"/>
      <c r="UON271" s="461"/>
      <c r="UOO271" s="461"/>
      <c r="UOP271" s="461"/>
      <c r="UOQ271" s="461"/>
      <c r="UOR271" s="461"/>
      <c r="UOS271" s="461"/>
      <c r="UOT271" s="461"/>
      <c r="UOU271" s="461"/>
      <c r="UOV271" s="461"/>
      <c r="UOW271" s="461"/>
      <c r="UOX271" s="461"/>
      <c r="UOY271" s="461"/>
      <c r="UOZ271" s="461"/>
      <c r="UPA271" s="461"/>
      <c r="UPB271" s="461"/>
      <c r="UPC271" s="461"/>
      <c r="UPD271" s="461"/>
      <c r="UPE271" s="461"/>
      <c r="UPF271" s="461"/>
      <c r="UPG271" s="461"/>
      <c r="UPH271" s="461"/>
      <c r="UPI271" s="461"/>
      <c r="UPJ271" s="461"/>
      <c r="UPK271" s="461"/>
      <c r="UPL271" s="461"/>
      <c r="UPM271" s="461"/>
      <c r="UPN271" s="461"/>
      <c r="UPO271" s="461"/>
      <c r="UPP271" s="461"/>
      <c r="UPQ271" s="461"/>
      <c r="UPR271" s="461"/>
      <c r="UPS271" s="461"/>
      <c r="UPT271" s="461"/>
      <c r="UPU271" s="461"/>
      <c r="UPV271" s="461"/>
      <c r="UPW271" s="461"/>
      <c r="UPX271" s="461"/>
      <c r="UPY271" s="461"/>
      <c r="UPZ271" s="461"/>
      <c r="UQA271" s="461"/>
      <c r="UQB271" s="461"/>
      <c r="UQC271" s="461"/>
      <c r="UQD271" s="461"/>
      <c r="UQE271" s="461"/>
      <c r="UQF271" s="461"/>
      <c r="UQG271" s="461"/>
      <c r="UQH271" s="461"/>
      <c r="UQI271" s="461"/>
      <c r="UQJ271" s="461"/>
      <c r="UQK271" s="461"/>
      <c r="UQL271" s="461"/>
      <c r="UQM271" s="461"/>
      <c r="UQN271" s="461"/>
      <c r="UQO271" s="461"/>
      <c r="UQP271" s="461"/>
      <c r="UQQ271" s="461"/>
      <c r="UQR271" s="461"/>
      <c r="UQS271" s="461"/>
      <c r="UQT271" s="461"/>
      <c r="UQU271" s="461"/>
      <c r="UQV271" s="461"/>
      <c r="UQW271" s="461"/>
      <c r="UQX271" s="461"/>
      <c r="UQY271" s="461"/>
      <c r="UQZ271" s="461"/>
      <c r="URA271" s="461"/>
      <c r="URB271" s="461"/>
      <c r="URC271" s="461"/>
      <c r="URD271" s="461"/>
      <c r="URE271" s="461"/>
      <c r="URF271" s="461"/>
      <c r="URG271" s="461"/>
      <c r="URH271" s="461"/>
      <c r="URI271" s="461"/>
      <c r="URJ271" s="461"/>
      <c r="URK271" s="461"/>
      <c r="URL271" s="461"/>
      <c r="URM271" s="461"/>
      <c r="URN271" s="461"/>
      <c r="URO271" s="461"/>
      <c r="URP271" s="461"/>
      <c r="URQ271" s="461"/>
      <c r="URR271" s="461"/>
      <c r="URS271" s="461"/>
      <c r="URT271" s="461"/>
      <c r="URU271" s="461"/>
      <c r="URV271" s="461"/>
      <c r="URW271" s="461"/>
      <c r="URX271" s="461"/>
      <c r="URY271" s="461"/>
      <c r="URZ271" s="461"/>
      <c r="USA271" s="461"/>
      <c r="USB271" s="461"/>
      <c r="USC271" s="461"/>
      <c r="USD271" s="461"/>
      <c r="USE271" s="461"/>
      <c r="USF271" s="461"/>
      <c r="USG271" s="461"/>
      <c r="USH271" s="461"/>
      <c r="USI271" s="461"/>
      <c r="USJ271" s="461"/>
      <c r="USK271" s="461"/>
      <c r="USL271" s="461"/>
      <c r="USM271" s="461"/>
      <c r="USN271" s="461"/>
      <c r="USO271" s="461"/>
      <c r="USP271" s="461"/>
      <c r="USQ271" s="461"/>
      <c r="USR271" s="461"/>
      <c r="USS271" s="461"/>
      <c r="UST271" s="461"/>
      <c r="USU271" s="461"/>
      <c r="USV271" s="461"/>
      <c r="USW271" s="461"/>
      <c r="USX271" s="461"/>
      <c r="USY271" s="461"/>
      <c r="USZ271" s="461"/>
      <c r="UTA271" s="461"/>
      <c r="UTB271" s="461"/>
      <c r="UTC271" s="461"/>
      <c r="UTD271" s="461"/>
      <c r="UTE271" s="461"/>
      <c r="UTF271" s="461"/>
      <c r="UTG271" s="461"/>
      <c r="UTH271" s="461"/>
      <c r="UTI271" s="461"/>
      <c r="UTJ271" s="461"/>
      <c r="UTK271" s="461"/>
      <c r="UTL271" s="461"/>
      <c r="UTM271" s="461"/>
      <c r="UTN271" s="461"/>
      <c r="UTO271" s="461"/>
      <c r="UTP271" s="461"/>
      <c r="UTQ271" s="461"/>
      <c r="UTR271" s="461"/>
      <c r="UTS271" s="461"/>
      <c r="UTT271" s="461"/>
      <c r="UTU271" s="461"/>
      <c r="UTV271" s="461"/>
      <c r="UTW271" s="461"/>
      <c r="UTX271" s="461"/>
      <c r="UTY271" s="461"/>
      <c r="UTZ271" s="461"/>
      <c r="UUA271" s="461"/>
      <c r="UUB271" s="461"/>
      <c r="UUC271" s="461"/>
      <c r="UUD271" s="461"/>
      <c r="UUE271" s="461"/>
      <c r="UUF271" s="461"/>
      <c r="UUG271" s="461"/>
      <c r="UUH271" s="461"/>
      <c r="UUI271" s="461"/>
      <c r="UUJ271" s="461"/>
      <c r="UUK271" s="461"/>
      <c r="UUL271" s="461"/>
      <c r="UUM271" s="461"/>
      <c r="UUN271" s="461"/>
      <c r="UUO271" s="461"/>
      <c r="UUP271" s="461"/>
      <c r="UUQ271" s="461"/>
      <c r="UUR271" s="461"/>
      <c r="UUS271" s="461"/>
      <c r="UUT271" s="461"/>
      <c r="UUU271" s="461"/>
      <c r="UUV271" s="461"/>
      <c r="UUW271" s="461"/>
      <c r="UUX271" s="461"/>
      <c r="UUY271" s="461"/>
      <c r="UUZ271" s="461"/>
      <c r="UVA271" s="461"/>
      <c r="UVB271" s="461"/>
      <c r="UVC271" s="461"/>
      <c r="UVD271" s="461"/>
      <c r="UVE271" s="461"/>
      <c r="UVF271" s="461"/>
      <c r="UVG271" s="461"/>
      <c r="UVH271" s="461"/>
      <c r="UVI271" s="461"/>
      <c r="UVJ271" s="461"/>
      <c r="UVK271" s="461"/>
      <c r="UVL271" s="461"/>
      <c r="UVM271" s="461"/>
      <c r="UVN271" s="461"/>
      <c r="UVO271" s="461"/>
      <c r="UVP271" s="461"/>
      <c r="UVQ271" s="461"/>
      <c r="UVR271" s="461"/>
      <c r="UVS271" s="461"/>
      <c r="UVT271" s="461"/>
      <c r="UVU271" s="461"/>
      <c r="UVV271" s="461"/>
      <c r="UVW271" s="461"/>
      <c r="UVX271" s="461"/>
      <c r="UVY271" s="461"/>
      <c r="UVZ271" s="461"/>
      <c r="UWA271" s="461"/>
      <c r="UWB271" s="461"/>
      <c r="UWC271" s="461"/>
      <c r="UWD271" s="461"/>
      <c r="UWE271" s="461"/>
      <c r="UWF271" s="461"/>
      <c r="UWG271" s="461"/>
      <c r="UWH271" s="461"/>
      <c r="UWI271" s="461"/>
      <c r="UWJ271" s="461"/>
      <c r="UWK271" s="461"/>
      <c r="UWL271" s="461"/>
      <c r="UWM271" s="461"/>
      <c r="UWN271" s="461"/>
      <c r="UWO271" s="461"/>
      <c r="UWP271" s="461"/>
      <c r="UWQ271" s="461"/>
      <c r="UWR271" s="461"/>
      <c r="UWS271" s="461"/>
      <c r="UWT271" s="461"/>
      <c r="UWU271" s="461"/>
      <c r="UWV271" s="461"/>
      <c r="UWW271" s="461"/>
      <c r="UWX271" s="461"/>
      <c r="UWY271" s="461"/>
      <c r="UWZ271" s="461"/>
      <c r="UXA271" s="461"/>
      <c r="UXB271" s="461"/>
      <c r="UXC271" s="461"/>
      <c r="UXD271" s="461"/>
      <c r="UXE271" s="461"/>
      <c r="UXF271" s="461"/>
      <c r="UXG271" s="461"/>
      <c r="UXH271" s="461"/>
      <c r="UXI271" s="461"/>
      <c r="UXJ271" s="461"/>
      <c r="UXK271" s="461"/>
      <c r="UXL271" s="461"/>
      <c r="UXM271" s="461"/>
      <c r="UXN271" s="461"/>
      <c r="UXO271" s="461"/>
      <c r="UXP271" s="461"/>
      <c r="UXQ271" s="461"/>
      <c r="UXR271" s="461"/>
      <c r="UXS271" s="461"/>
      <c r="UXT271" s="461"/>
      <c r="UXU271" s="461"/>
      <c r="UXV271" s="461"/>
      <c r="UXW271" s="461"/>
      <c r="UXX271" s="461"/>
      <c r="UXY271" s="461"/>
      <c r="UXZ271" s="461"/>
      <c r="UYA271" s="461"/>
      <c r="UYB271" s="461"/>
      <c r="UYC271" s="461"/>
      <c r="UYD271" s="461"/>
      <c r="UYE271" s="461"/>
      <c r="UYF271" s="461"/>
      <c r="UYG271" s="461"/>
      <c r="UYH271" s="461"/>
      <c r="UYI271" s="461"/>
      <c r="UYJ271" s="461"/>
      <c r="UYK271" s="461"/>
      <c r="UYL271" s="461"/>
      <c r="UYM271" s="461"/>
      <c r="UYN271" s="461"/>
      <c r="UYO271" s="461"/>
      <c r="UYP271" s="461"/>
      <c r="UYQ271" s="461"/>
      <c r="UYR271" s="461"/>
      <c r="UYS271" s="461"/>
      <c r="UYT271" s="461"/>
      <c r="UYU271" s="461"/>
      <c r="UYV271" s="461"/>
      <c r="UYW271" s="461"/>
      <c r="UYX271" s="461"/>
      <c r="UYY271" s="461"/>
      <c r="UYZ271" s="461"/>
      <c r="UZA271" s="461"/>
      <c r="UZB271" s="461"/>
      <c r="UZC271" s="461"/>
      <c r="UZD271" s="461"/>
      <c r="UZE271" s="461"/>
      <c r="UZF271" s="461"/>
      <c r="UZG271" s="461"/>
      <c r="UZH271" s="461"/>
      <c r="UZI271" s="461"/>
      <c r="UZJ271" s="461"/>
      <c r="UZK271" s="461"/>
      <c r="UZL271" s="461"/>
      <c r="UZM271" s="461"/>
      <c r="UZN271" s="461"/>
      <c r="UZO271" s="461"/>
      <c r="UZP271" s="461"/>
      <c r="UZQ271" s="461"/>
      <c r="UZR271" s="461"/>
      <c r="UZS271" s="461"/>
      <c r="UZT271" s="461"/>
      <c r="UZU271" s="461"/>
      <c r="UZV271" s="461"/>
      <c r="UZW271" s="461"/>
      <c r="UZX271" s="461"/>
      <c r="UZY271" s="461"/>
      <c r="UZZ271" s="461"/>
      <c r="VAA271" s="461"/>
      <c r="VAB271" s="461"/>
      <c r="VAC271" s="461"/>
      <c r="VAD271" s="461"/>
      <c r="VAE271" s="461"/>
      <c r="VAF271" s="461"/>
      <c r="VAG271" s="461"/>
      <c r="VAH271" s="461"/>
      <c r="VAI271" s="461"/>
      <c r="VAJ271" s="461"/>
      <c r="VAK271" s="461"/>
      <c r="VAL271" s="461"/>
      <c r="VAM271" s="461"/>
      <c r="VAN271" s="461"/>
      <c r="VAO271" s="461"/>
      <c r="VAP271" s="461"/>
      <c r="VAQ271" s="461"/>
      <c r="VAR271" s="461"/>
      <c r="VAS271" s="461"/>
      <c r="VAT271" s="461"/>
      <c r="VAU271" s="461"/>
      <c r="VAV271" s="461"/>
      <c r="VAW271" s="461"/>
      <c r="VAX271" s="461"/>
      <c r="VAY271" s="461"/>
      <c r="VAZ271" s="461"/>
      <c r="VBA271" s="461"/>
      <c r="VBB271" s="461"/>
      <c r="VBC271" s="461"/>
      <c r="VBD271" s="461"/>
      <c r="VBE271" s="461"/>
      <c r="VBF271" s="461"/>
      <c r="VBG271" s="461"/>
      <c r="VBH271" s="461"/>
      <c r="VBI271" s="461"/>
      <c r="VBJ271" s="461"/>
      <c r="VBK271" s="461"/>
      <c r="VBL271" s="461"/>
      <c r="VBM271" s="461"/>
      <c r="VBN271" s="461"/>
      <c r="VBO271" s="461"/>
      <c r="VBP271" s="461"/>
      <c r="VBQ271" s="461"/>
      <c r="VBR271" s="461"/>
      <c r="VBS271" s="461"/>
      <c r="VBT271" s="461"/>
      <c r="VBU271" s="461"/>
      <c r="VBV271" s="461"/>
      <c r="VBW271" s="461"/>
      <c r="VBX271" s="461"/>
      <c r="VBY271" s="461"/>
      <c r="VBZ271" s="461"/>
      <c r="VCA271" s="461"/>
      <c r="VCB271" s="461"/>
      <c r="VCC271" s="461"/>
      <c r="VCD271" s="461"/>
      <c r="VCE271" s="461"/>
      <c r="VCF271" s="461"/>
      <c r="VCG271" s="461"/>
      <c r="VCH271" s="461"/>
      <c r="VCI271" s="461"/>
      <c r="VCJ271" s="461"/>
      <c r="VCK271" s="461"/>
      <c r="VCL271" s="461"/>
      <c r="VCM271" s="461"/>
      <c r="VCN271" s="461"/>
      <c r="VCO271" s="461"/>
      <c r="VCP271" s="461"/>
      <c r="VCQ271" s="461"/>
      <c r="VCR271" s="461"/>
      <c r="VCS271" s="461"/>
      <c r="VCT271" s="461"/>
      <c r="VCU271" s="461"/>
      <c r="VCV271" s="461"/>
      <c r="VCW271" s="461"/>
      <c r="VCX271" s="461"/>
      <c r="VCY271" s="461"/>
      <c r="VCZ271" s="461"/>
      <c r="VDA271" s="461"/>
      <c r="VDB271" s="461"/>
      <c r="VDC271" s="461"/>
      <c r="VDD271" s="461"/>
      <c r="VDE271" s="461"/>
      <c r="VDF271" s="461"/>
      <c r="VDG271" s="461"/>
      <c r="VDH271" s="461"/>
      <c r="VDI271" s="461"/>
      <c r="VDJ271" s="461"/>
      <c r="VDK271" s="461"/>
      <c r="VDL271" s="461"/>
      <c r="VDM271" s="461"/>
      <c r="VDN271" s="461"/>
      <c r="VDO271" s="461"/>
      <c r="VDP271" s="461"/>
      <c r="VDQ271" s="461"/>
      <c r="VDR271" s="461"/>
      <c r="VDS271" s="461"/>
      <c r="VDT271" s="461"/>
      <c r="VDU271" s="461"/>
      <c r="VDV271" s="461"/>
      <c r="VDW271" s="461"/>
      <c r="VDX271" s="461"/>
      <c r="VDY271" s="461"/>
      <c r="VDZ271" s="461"/>
      <c r="VEA271" s="461"/>
      <c r="VEB271" s="461"/>
      <c r="VEC271" s="461"/>
      <c r="VED271" s="461"/>
      <c r="VEE271" s="461"/>
      <c r="VEF271" s="461"/>
      <c r="VEG271" s="461"/>
      <c r="VEH271" s="461"/>
      <c r="VEI271" s="461"/>
      <c r="VEJ271" s="461"/>
      <c r="VEK271" s="461"/>
      <c r="VEL271" s="461"/>
      <c r="VEM271" s="461"/>
      <c r="VEN271" s="461"/>
      <c r="VEO271" s="461"/>
      <c r="VEP271" s="461"/>
      <c r="VEQ271" s="461"/>
      <c r="VER271" s="461"/>
      <c r="VES271" s="461"/>
      <c r="VET271" s="461"/>
      <c r="VEU271" s="461"/>
      <c r="VEV271" s="461"/>
      <c r="VEW271" s="461"/>
      <c r="VEX271" s="461"/>
      <c r="VEY271" s="461"/>
      <c r="VEZ271" s="461"/>
      <c r="VFA271" s="461"/>
      <c r="VFB271" s="461"/>
      <c r="VFC271" s="461"/>
      <c r="VFD271" s="461"/>
      <c r="VFE271" s="461"/>
      <c r="VFF271" s="461"/>
      <c r="VFG271" s="461"/>
      <c r="VFH271" s="461"/>
      <c r="VFI271" s="461"/>
      <c r="VFJ271" s="461"/>
      <c r="VFK271" s="461"/>
      <c r="VFL271" s="461"/>
      <c r="VFM271" s="461"/>
      <c r="VFN271" s="461"/>
      <c r="VFO271" s="461"/>
      <c r="VFP271" s="461"/>
      <c r="VFQ271" s="461"/>
      <c r="VFR271" s="461"/>
      <c r="VFS271" s="461"/>
      <c r="VFT271" s="461"/>
      <c r="VFU271" s="461"/>
      <c r="VFV271" s="461"/>
      <c r="VFW271" s="461"/>
      <c r="VFX271" s="461"/>
      <c r="VFY271" s="461"/>
      <c r="VFZ271" s="461"/>
      <c r="VGA271" s="461"/>
      <c r="VGB271" s="461"/>
      <c r="VGC271" s="461"/>
      <c r="VGD271" s="461"/>
      <c r="VGE271" s="461"/>
      <c r="VGF271" s="461"/>
      <c r="VGG271" s="461"/>
      <c r="VGH271" s="461"/>
      <c r="VGI271" s="461"/>
      <c r="VGJ271" s="461"/>
      <c r="VGK271" s="461"/>
      <c r="VGL271" s="461"/>
      <c r="VGM271" s="461"/>
      <c r="VGN271" s="461"/>
      <c r="VGO271" s="461"/>
      <c r="VGP271" s="461"/>
      <c r="VGQ271" s="461"/>
      <c r="VGR271" s="461"/>
      <c r="VGS271" s="461"/>
      <c r="VGT271" s="461"/>
      <c r="VGU271" s="461"/>
      <c r="VGV271" s="461"/>
      <c r="VGW271" s="461"/>
      <c r="VGX271" s="461"/>
      <c r="VGY271" s="461"/>
      <c r="VGZ271" s="461"/>
      <c r="VHA271" s="461"/>
      <c r="VHB271" s="461"/>
      <c r="VHC271" s="461"/>
      <c r="VHD271" s="461"/>
      <c r="VHE271" s="461"/>
      <c r="VHF271" s="461"/>
      <c r="VHG271" s="461"/>
      <c r="VHH271" s="461"/>
      <c r="VHI271" s="461"/>
      <c r="VHJ271" s="461"/>
      <c r="VHK271" s="461"/>
      <c r="VHL271" s="461"/>
      <c r="VHM271" s="461"/>
      <c r="VHN271" s="461"/>
      <c r="VHO271" s="461"/>
      <c r="VHP271" s="461"/>
      <c r="VHQ271" s="461"/>
      <c r="VHR271" s="461"/>
      <c r="VHS271" s="461"/>
      <c r="VHT271" s="461"/>
      <c r="VHU271" s="461"/>
      <c r="VHV271" s="461"/>
      <c r="VHW271" s="461"/>
      <c r="VHX271" s="461"/>
      <c r="VHY271" s="461"/>
      <c r="VHZ271" s="461"/>
      <c r="VIA271" s="461"/>
      <c r="VIB271" s="461"/>
      <c r="VIC271" s="461"/>
      <c r="VID271" s="461"/>
      <c r="VIE271" s="461"/>
      <c r="VIF271" s="461"/>
      <c r="VIG271" s="461"/>
      <c r="VIH271" s="461"/>
      <c r="VII271" s="461"/>
      <c r="VIJ271" s="461"/>
      <c r="VIK271" s="461"/>
      <c r="VIL271" s="461"/>
      <c r="VIM271" s="461"/>
      <c r="VIN271" s="461"/>
      <c r="VIO271" s="461"/>
      <c r="VIP271" s="461"/>
      <c r="VIQ271" s="461"/>
      <c r="VIR271" s="461"/>
      <c r="VIS271" s="461"/>
      <c r="VIT271" s="461"/>
      <c r="VIU271" s="461"/>
      <c r="VIV271" s="461"/>
      <c r="VIW271" s="461"/>
      <c r="VIX271" s="461"/>
      <c r="VIY271" s="461"/>
      <c r="VIZ271" s="461"/>
      <c r="VJA271" s="461"/>
      <c r="VJB271" s="461"/>
      <c r="VJC271" s="461"/>
      <c r="VJD271" s="461"/>
      <c r="VJE271" s="461"/>
      <c r="VJF271" s="461"/>
      <c r="VJG271" s="461"/>
      <c r="VJH271" s="461"/>
      <c r="VJI271" s="461"/>
      <c r="VJJ271" s="461"/>
      <c r="VJK271" s="461"/>
      <c r="VJL271" s="461"/>
      <c r="VJM271" s="461"/>
      <c r="VJN271" s="461"/>
      <c r="VJO271" s="461"/>
      <c r="VJP271" s="461"/>
      <c r="VJQ271" s="461"/>
      <c r="VJR271" s="461"/>
      <c r="VJS271" s="461"/>
      <c r="VJT271" s="461"/>
      <c r="VJU271" s="461"/>
      <c r="VJV271" s="461"/>
      <c r="VJW271" s="461"/>
      <c r="VJX271" s="461"/>
      <c r="VJY271" s="461"/>
      <c r="VJZ271" s="461"/>
      <c r="VKA271" s="461"/>
      <c r="VKB271" s="461"/>
      <c r="VKC271" s="461"/>
      <c r="VKD271" s="461"/>
      <c r="VKE271" s="461"/>
      <c r="VKF271" s="461"/>
      <c r="VKG271" s="461"/>
      <c r="VKH271" s="461"/>
      <c r="VKI271" s="461"/>
      <c r="VKJ271" s="461"/>
      <c r="VKK271" s="461"/>
      <c r="VKL271" s="461"/>
      <c r="VKM271" s="461"/>
      <c r="VKN271" s="461"/>
      <c r="VKO271" s="461"/>
      <c r="VKP271" s="461"/>
      <c r="VKQ271" s="461"/>
      <c r="VKR271" s="461"/>
      <c r="VKS271" s="461"/>
      <c r="VKT271" s="461"/>
      <c r="VKU271" s="461"/>
      <c r="VKV271" s="461"/>
      <c r="VKW271" s="461"/>
      <c r="VKX271" s="461"/>
      <c r="VKY271" s="461"/>
      <c r="VKZ271" s="461"/>
      <c r="VLA271" s="461"/>
      <c r="VLB271" s="461"/>
      <c r="VLC271" s="461"/>
      <c r="VLD271" s="461"/>
      <c r="VLE271" s="461"/>
      <c r="VLF271" s="461"/>
      <c r="VLG271" s="461"/>
      <c r="VLH271" s="461"/>
      <c r="VLI271" s="461"/>
      <c r="VLJ271" s="461"/>
      <c r="VLK271" s="461"/>
      <c r="VLL271" s="461"/>
      <c r="VLM271" s="461"/>
      <c r="VLN271" s="461"/>
      <c r="VLO271" s="461"/>
      <c r="VLP271" s="461"/>
      <c r="VLQ271" s="461"/>
      <c r="VLR271" s="461"/>
      <c r="VLS271" s="461"/>
      <c r="VLT271" s="461"/>
      <c r="VLU271" s="461"/>
      <c r="VLV271" s="461"/>
      <c r="VLW271" s="461"/>
      <c r="VLX271" s="461"/>
      <c r="VLY271" s="461"/>
      <c r="VLZ271" s="461"/>
      <c r="VMA271" s="461"/>
      <c r="VMB271" s="461"/>
      <c r="VMC271" s="461"/>
      <c r="VMD271" s="461"/>
      <c r="VME271" s="461"/>
      <c r="VMF271" s="461"/>
      <c r="VMG271" s="461"/>
      <c r="VMH271" s="461"/>
      <c r="VMI271" s="461"/>
      <c r="VMJ271" s="461"/>
      <c r="VMK271" s="461"/>
      <c r="VML271" s="461"/>
      <c r="VMM271" s="461"/>
      <c r="VMN271" s="461"/>
      <c r="VMO271" s="461"/>
      <c r="VMP271" s="461"/>
      <c r="VMQ271" s="461"/>
      <c r="VMR271" s="461"/>
      <c r="VMS271" s="461"/>
      <c r="VMT271" s="461"/>
      <c r="VMU271" s="461"/>
      <c r="VMV271" s="461"/>
      <c r="VMW271" s="461"/>
      <c r="VMX271" s="461"/>
      <c r="VMY271" s="461"/>
      <c r="VMZ271" s="461"/>
      <c r="VNA271" s="461"/>
      <c r="VNB271" s="461"/>
      <c r="VNC271" s="461"/>
      <c r="VND271" s="461"/>
      <c r="VNE271" s="461"/>
      <c r="VNF271" s="461"/>
      <c r="VNG271" s="461"/>
      <c r="VNH271" s="461"/>
      <c r="VNI271" s="461"/>
      <c r="VNJ271" s="461"/>
      <c r="VNK271" s="461"/>
      <c r="VNL271" s="461"/>
      <c r="VNM271" s="461"/>
      <c r="VNN271" s="461"/>
      <c r="VNO271" s="461"/>
      <c r="VNP271" s="461"/>
      <c r="VNQ271" s="461"/>
      <c r="VNR271" s="461"/>
      <c r="VNS271" s="461"/>
      <c r="VNT271" s="461"/>
      <c r="VNU271" s="461"/>
      <c r="VNV271" s="461"/>
      <c r="VNW271" s="461"/>
      <c r="VNX271" s="461"/>
      <c r="VNY271" s="461"/>
      <c r="VNZ271" s="461"/>
      <c r="VOA271" s="461"/>
      <c r="VOB271" s="461"/>
      <c r="VOC271" s="461"/>
      <c r="VOD271" s="461"/>
      <c r="VOE271" s="461"/>
      <c r="VOF271" s="461"/>
      <c r="VOG271" s="461"/>
      <c r="VOH271" s="461"/>
      <c r="VOI271" s="461"/>
      <c r="VOJ271" s="461"/>
      <c r="VOK271" s="461"/>
      <c r="VOL271" s="461"/>
      <c r="VOM271" s="461"/>
      <c r="VON271" s="461"/>
      <c r="VOO271" s="461"/>
      <c r="VOP271" s="461"/>
      <c r="VOQ271" s="461"/>
      <c r="VOR271" s="461"/>
      <c r="VOS271" s="461"/>
      <c r="VOT271" s="461"/>
      <c r="VOU271" s="461"/>
      <c r="VOV271" s="461"/>
      <c r="VOW271" s="461"/>
      <c r="VOX271" s="461"/>
      <c r="VOY271" s="461"/>
      <c r="VOZ271" s="461"/>
      <c r="VPA271" s="461"/>
      <c r="VPB271" s="461"/>
      <c r="VPC271" s="461"/>
      <c r="VPD271" s="461"/>
      <c r="VPE271" s="461"/>
      <c r="VPF271" s="461"/>
      <c r="VPG271" s="461"/>
      <c r="VPH271" s="461"/>
      <c r="VPI271" s="461"/>
      <c r="VPJ271" s="461"/>
      <c r="VPK271" s="461"/>
      <c r="VPL271" s="461"/>
      <c r="VPM271" s="461"/>
      <c r="VPN271" s="461"/>
      <c r="VPO271" s="461"/>
      <c r="VPP271" s="461"/>
      <c r="VPQ271" s="461"/>
      <c r="VPR271" s="461"/>
      <c r="VPS271" s="461"/>
      <c r="VPT271" s="461"/>
      <c r="VPU271" s="461"/>
      <c r="VPV271" s="461"/>
      <c r="VPW271" s="461"/>
      <c r="VPX271" s="461"/>
      <c r="VPY271" s="461"/>
      <c r="VPZ271" s="461"/>
      <c r="VQA271" s="461"/>
      <c r="VQB271" s="461"/>
      <c r="VQC271" s="461"/>
      <c r="VQD271" s="461"/>
      <c r="VQE271" s="461"/>
      <c r="VQF271" s="461"/>
      <c r="VQG271" s="461"/>
      <c r="VQH271" s="461"/>
      <c r="VQI271" s="461"/>
      <c r="VQJ271" s="461"/>
      <c r="VQK271" s="461"/>
      <c r="VQL271" s="461"/>
      <c r="VQM271" s="461"/>
      <c r="VQN271" s="461"/>
      <c r="VQO271" s="461"/>
      <c r="VQP271" s="461"/>
      <c r="VQQ271" s="461"/>
      <c r="VQR271" s="461"/>
      <c r="VQS271" s="461"/>
      <c r="VQT271" s="461"/>
      <c r="VQU271" s="461"/>
      <c r="VQV271" s="461"/>
      <c r="VQW271" s="461"/>
      <c r="VQX271" s="461"/>
      <c r="VQY271" s="461"/>
      <c r="VQZ271" s="461"/>
      <c r="VRA271" s="461"/>
      <c r="VRB271" s="461"/>
      <c r="VRC271" s="461"/>
      <c r="VRD271" s="461"/>
      <c r="VRE271" s="461"/>
      <c r="VRF271" s="461"/>
      <c r="VRG271" s="461"/>
      <c r="VRH271" s="461"/>
      <c r="VRI271" s="461"/>
      <c r="VRJ271" s="461"/>
      <c r="VRK271" s="461"/>
      <c r="VRL271" s="461"/>
      <c r="VRM271" s="461"/>
      <c r="VRN271" s="461"/>
      <c r="VRO271" s="461"/>
      <c r="VRP271" s="461"/>
      <c r="VRQ271" s="461"/>
      <c r="VRR271" s="461"/>
      <c r="VRS271" s="461"/>
      <c r="VRT271" s="461"/>
      <c r="VRU271" s="461"/>
      <c r="VRV271" s="461"/>
      <c r="VRW271" s="461"/>
      <c r="VRX271" s="461"/>
      <c r="VRY271" s="461"/>
      <c r="VRZ271" s="461"/>
      <c r="VSA271" s="461"/>
      <c r="VSB271" s="461"/>
      <c r="VSC271" s="461"/>
      <c r="VSD271" s="461"/>
      <c r="VSE271" s="461"/>
      <c r="VSF271" s="461"/>
      <c r="VSG271" s="461"/>
      <c r="VSH271" s="461"/>
      <c r="VSI271" s="461"/>
      <c r="VSJ271" s="461"/>
      <c r="VSK271" s="461"/>
      <c r="VSL271" s="461"/>
      <c r="VSM271" s="461"/>
      <c r="VSN271" s="461"/>
      <c r="VSO271" s="461"/>
      <c r="VSP271" s="461"/>
      <c r="VSQ271" s="461"/>
      <c r="VSR271" s="461"/>
      <c r="VSS271" s="461"/>
      <c r="VST271" s="461"/>
      <c r="VSU271" s="461"/>
      <c r="VSV271" s="461"/>
      <c r="VSW271" s="461"/>
      <c r="VSX271" s="461"/>
      <c r="VSY271" s="461"/>
      <c r="VSZ271" s="461"/>
      <c r="VTA271" s="461"/>
      <c r="VTB271" s="461"/>
      <c r="VTC271" s="461"/>
      <c r="VTD271" s="461"/>
      <c r="VTE271" s="461"/>
      <c r="VTF271" s="461"/>
      <c r="VTG271" s="461"/>
      <c r="VTH271" s="461"/>
      <c r="VTI271" s="461"/>
      <c r="VTJ271" s="461"/>
      <c r="VTK271" s="461"/>
      <c r="VTL271" s="461"/>
      <c r="VTM271" s="461"/>
      <c r="VTN271" s="461"/>
      <c r="VTO271" s="461"/>
      <c r="VTP271" s="461"/>
      <c r="VTQ271" s="461"/>
      <c r="VTR271" s="461"/>
      <c r="VTS271" s="461"/>
      <c r="VTT271" s="461"/>
      <c r="VTU271" s="461"/>
      <c r="VTV271" s="461"/>
      <c r="VTW271" s="461"/>
      <c r="VTX271" s="461"/>
      <c r="VTY271" s="461"/>
      <c r="VTZ271" s="461"/>
      <c r="VUA271" s="461"/>
      <c r="VUB271" s="461"/>
      <c r="VUC271" s="461"/>
      <c r="VUD271" s="461"/>
      <c r="VUE271" s="461"/>
      <c r="VUF271" s="461"/>
      <c r="VUG271" s="461"/>
      <c r="VUH271" s="461"/>
      <c r="VUI271" s="461"/>
      <c r="VUJ271" s="461"/>
      <c r="VUK271" s="461"/>
      <c r="VUL271" s="461"/>
      <c r="VUM271" s="461"/>
      <c r="VUN271" s="461"/>
      <c r="VUO271" s="461"/>
      <c r="VUP271" s="461"/>
      <c r="VUQ271" s="461"/>
      <c r="VUR271" s="461"/>
      <c r="VUS271" s="461"/>
      <c r="VUT271" s="461"/>
      <c r="VUU271" s="461"/>
      <c r="VUV271" s="461"/>
      <c r="VUW271" s="461"/>
      <c r="VUX271" s="461"/>
      <c r="VUY271" s="461"/>
      <c r="VUZ271" s="461"/>
      <c r="VVA271" s="461"/>
      <c r="VVB271" s="461"/>
      <c r="VVC271" s="461"/>
      <c r="VVD271" s="461"/>
      <c r="VVE271" s="461"/>
      <c r="VVF271" s="461"/>
      <c r="VVG271" s="461"/>
      <c r="VVH271" s="461"/>
      <c r="VVI271" s="461"/>
      <c r="VVJ271" s="461"/>
      <c r="VVK271" s="461"/>
      <c r="VVL271" s="461"/>
      <c r="VVM271" s="461"/>
      <c r="VVN271" s="461"/>
      <c r="VVO271" s="461"/>
      <c r="VVP271" s="461"/>
      <c r="VVQ271" s="461"/>
      <c r="VVR271" s="461"/>
      <c r="VVS271" s="461"/>
      <c r="VVT271" s="461"/>
      <c r="VVU271" s="461"/>
      <c r="VVV271" s="461"/>
      <c r="VVW271" s="461"/>
      <c r="VVX271" s="461"/>
      <c r="VVY271" s="461"/>
      <c r="VVZ271" s="461"/>
      <c r="VWA271" s="461"/>
      <c r="VWB271" s="461"/>
      <c r="VWC271" s="461"/>
      <c r="VWD271" s="461"/>
      <c r="VWE271" s="461"/>
      <c r="VWF271" s="461"/>
      <c r="VWG271" s="461"/>
      <c r="VWH271" s="461"/>
      <c r="VWI271" s="461"/>
      <c r="VWJ271" s="461"/>
      <c r="VWK271" s="461"/>
      <c r="VWL271" s="461"/>
      <c r="VWM271" s="461"/>
      <c r="VWN271" s="461"/>
      <c r="VWO271" s="461"/>
      <c r="VWP271" s="461"/>
      <c r="VWQ271" s="461"/>
      <c r="VWR271" s="461"/>
      <c r="VWS271" s="461"/>
      <c r="VWT271" s="461"/>
      <c r="VWU271" s="461"/>
      <c r="VWV271" s="461"/>
      <c r="VWW271" s="461"/>
      <c r="VWX271" s="461"/>
      <c r="VWY271" s="461"/>
      <c r="VWZ271" s="461"/>
      <c r="VXA271" s="461"/>
      <c r="VXB271" s="461"/>
      <c r="VXC271" s="461"/>
      <c r="VXD271" s="461"/>
      <c r="VXE271" s="461"/>
      <c r="VXF271" s="461"/>
      <c r="VXG271" s="461"/>
      <c r="VXH271" s="461"/>
      <c r="VXI271" s="461"/>
      <c r="VXJ271" s="461"/>
      <c r="VXK271" s="461"/>
      <c r="VXL271" s="461"/>
      <c r="VXM271" s="461"/>
      <c r="VXN271" s="461"/>
      <c r="VXO271" s="461"/>
      <c r="VXP271" s="461"/>
      <c r="VXQ271" s="461"/>
      <c r="VXR271" s="461"/>
      <c r="VXS271" s="461"/>
      <c r="VXT271" s="461"/>
      <c r="VXU271" s="461"/>
      <c r="VXV271" s="461"/>
      <c r="VXW271" s="461"/>
      <c r="VXX271" s="461"/>
      <c r="VXY271" s="461"/>
      <c r="VXZ271" s="461"/>
      <c r="VYA271" s="461"/>
      <c r="VYB271" s="461"/>
      <c r="VYC271" s="461"/>
      <c r="VYD271" s="461"/>
      <c r="VYE271" s="461"/>
      <c r="VYF271" s="461"/>
      <c r="VYG271" s="461"/>
      <c r="VYH271" s="461"/>
      <c r="VYI271" s="461"/>
      <c r="VYJ271" s="461"/>
      <c r="VYK271" s="461"/>
      <c r="VYL271" s="461"/>
      <c r="VYM271" s="461"/>
      <c r="VYN271" s="461"/>
      <c r="VYO271" s="461"/>
      <c r="VYP271" s="461"/>
      <c r="VYQ271" s="461"/>
      <c r="VYR271" s="461"/>
      <c r="VYS271" s="461"/>
      <c r="VYT271" s="461"/>
      <c r="VYU271" s="461"/>
      <c r="VYV271" s="461"/>
      <c r="VYW271" s="461"/>
      <c r="VYX271" s="461"/>
      <c r="VYY271" s="461"/>
      <c r="VYZ271" s="461"/>
      <c r="VZA271" s="461"/>
      <c r="VZB271" s="461"/>
      <c r="VZC271" s="461"/>
      <c r="VZD271" s="461"/>
      <c r="VZE271" s="461"/>
      <c r="VZF271" s="461"/>
      <c r="VZG271" s="461"/>
      <c r="VZH271" s="461"/>
      <c r="VZI271" s="461"/>
      <c r="VZJ271" s="461"/>
      <c r="VZK271" s="461"/>
      <c r="VZL271" s="461"/>
      <c r="VZM271" s="461"/>
      <c r="VZN271" s="461"/>
      <c r="VZO271" s="461"/>
      <c r="VZP271" s="461"/>
      <c r="VZQ271" s="461"/>
      <c r="VZR271" s="461"/>
      <c r="VZS271" s="461"/>
      <c r="VZT271" s="461"/>
      <c r="VZU271" s="461"/>
      <c r="VZV271" s="461"/>
      <c r="VZW271" s="461"/>
      <c r="VZX271" s="461"/>
      <c r="VZY271" s="461"/>
      <c r="VZZ271" s="461"/>
      <c r="WAA271" s="461"/>
      <c r="WAB271" s="461"/>
      <c r="WAC271" s="461"/>
      <c r="WAD271" s="461"/>
      <c r="WAE271" s="461"/>
      <c r="WAF271" s="461"/>
      <c r="WAG271" s="461"/>
      <c r="WAH271" s="461"/>
      <c r="WAI271" s="461"/>
      <c r="WAJ271" s="461"/>
      <c r="WAK271" s="461"/>
      <c r="WAL271" s="461"/>
      <c r="WAM271" s="461"/>
      <c r="WAN271" s="461"/>
      <c r="WAO271" s="461"/>
      <c r="WAP271" s="461"/>
      <c r="WAQ271" s="461"/>
      <c r="WAR271" s="461"/>
      <c r="WAS271" s="461"/>
      <c r="WAT271" s="461"/>
      <c r="WAU271" s="461"/>
      <c r="WAV271" s="461"/>
      <c r="WAW271" s="461"/>
      <c r="WAX271" s="461"/>
      <c r="WAY271" s="461"/>
      <c r="WAZ271" s="461"/>
      <c r="WBA271" s="461"/>
      <c r="WBB271" s="461"/>
      <c r="WBC271" s="461"/>
      <c r="WBD271" s="461"/>
      <c r="WBE271" s="461"/>
      <c r="WBF271" s="461"/>
      <c r="WBG271" s="461"/>
      <c r="WBH271" s="461"/>
      <c r="WBI271" s="461"/>
      <c r="WBJ271" s="461"/>
      <c r="WBK271" s="461"/>
      <c r="WBL271" s="461"/>
      <c r="WBM271" s="461"/>
      <c r="WBN271" s="461"/>
      <c r="WBO271" s="461"/>
      <c r="WBP271" s="461"/>
      <c r="WBQ271" s="461"/>
      <c r="WBR271" s="461"/>
      <c r="WBS271" s="461"/>
      <c r="WBT271" s="461"/>
      <c r="WBU271" s="461"/>
      <c r="WBV271" s="461"/>
      <c r="WBW271" s="461"/>
      <c r="WBX271" s="461"/>
      <c r="WBY271" s="461"/>
      <c r="WBZ271" s="461"/>
      <c r="WCA271" s="461"/>
      <c r="WCB271" s="461"/>
      <c r="WCC271" s="461"/>
      <c r="WCD271" s="461"/>
      <c r="WCE271" s="461"/>
      <c r="WCF271" s="461"/>
      <c r="WCG271" s="461"/>
      <c r="WCH271" s="461"/>
      <c r="WCI271" s="461"/>
      <c r="WCJ271" s="461"/>
      <c r="WCK271" s="461"/>
      <c r="WCL271" s="461"/>
      <c r="WCM271" s="461"/>
      <c r="WCN271" s="461"/>
      <c r="WCO271" s="461"/>
      <c r="WCP271" s="461"/>
      <c r="WCQ271" s="461"/>
      <c r="WCR271" s="461"/>
      <c r="WCS271" s="461"/>
      <c r="WCT271" s="461"/>
      <c r="WCU271" s="461"/>
      <c r="WCV271" s="461"/>
      <c r="WCW271" s="461"/>
      <c r="WCX271" s="461"/>
      <c r="WCY271" s="461"/>
      <c r="WCZ271" s="461"/>
      <c r="WDA271" s="461"/>
      <c r="WDB271" s="461"/>
      <c r="WDC271" s="461"/>
      <c r="WDD271" s="461"/>
      <c r="WDE271" s="461"/>
      <c r="WDF271" s="461"/>
      <c r="WDG271" s="461"/>
      <c r="WDH271" s="461"/>
      <c r="WDI271" s="461"/>
      <c r="WDJ271" s="461"/>
      <c r="WDK271" s="461"/>
      <c r="WDL271" s="461"/>
      <c r="WDM271" s="461"/>
      <c r="WDN271" s="461"/>
      <c r="WDO271" s="461"/>
      <c r="WDP271" s="461"/>
      <c r="WDQ271" s="461"/>
      <c r="WDR271" s="461"/>
      <c r="WDS271" s="461"/>
      <c r="WDT271" s="461"/>
      <c r="WDU271" s="461"/>
      <c r="WDV271" s="461"/>
      <c r="WDW271" s="461"/>
      <c r="WDX271" s="461"/>
      <c r="WDY271" s="461"/>
      <c r="WDZ271" s="461"/>
      <c r="WEA271" s="461"/>
      <c r="WEB271" s="461"/>
      <c r="WEC271" s="461"/>
      <c r="WED271" s="461"/>
      <c r="WEE271" s="461"/>
      <c r="WEF271" s="461"/>
      <c r="WEG271" s="461"/>
      <c r="WEH271" s="461"/>
      <c r="WEI271" s="461"/>
      <c r="WEJ271" s="461"/>
      <c r="WEK271" s="461"/>
      <c r="WEL271" s="461"/>
      <c r="WEM271" s="461"/>
      <c r="WEN271" s="461"/>
      <c r="WEO271" s="461"/>
      <c r="WEP271" s="461"/>
      <c r="WEQ271" s="461"/>
      <c r="WER271" s="461"/>
      <c r="WES271" s="461"/>
      <c r="WET271" s="461"/>
      <c r="WEU271" s="461"/>
      <c r="WEV271" s="461"/>
      <c r="WEW271" s="461"/>
      <c r="WEX271" s="461"/>
      <c r="WEY271" s="461"/>
      <c r="WEZ271" s="461"/>
      <c r="WFA271" s="461"/>
      <c r="WFB271" s="461"/>
      <c r="WFC271" s="461"/>
      <c r="WFD271" s="461"/>
      <c r="WFE271" s="461"/>
      <c r="WFF271" s="461"/>
      <c r="WFG271" s="461"/>
      <c r="WFH271" s="461"/>
      <c r="WFI271" s="461"/>
      <c r="WFJ271" s="461"/>
      <c r="WFK271" s="461"/>
      <c r="WFL271" s="461"/>
      <c r="WFM271" s="461"/>
      <c r="WFN271" s="461"/>
      <c r="WFO271" s="461"/>
      <c r="WFP271" s="461"/>
      <c r="WFQ271" s="461"/>
      <c r="WFR271" s="461"/>
      <c r="WFS271" s="461"/>
      <c r="WFT271" s="461"/>
      <c r="WFU271" s="461"/>
      <c r="WFV271" s="461"/>
      <c r="WFW271" s="461"/>
      <c r="WFX271" s="461"/>
      <c r="WFY271" s="461"/>
      <c r="WFZ271" s="461"/>
      <c r="WGA271" s="461"/>
      <c r="WGB271" s="461"/>
      <c r="WGC271" s="461"/>
      <c r="WGD271" s="461"/>
      <c r="WGE271" s="461"/>
      <c r="WGF271" s="461"/>
      <c r="WGG271" s="461"/>
      <c r="WGH271" s="461"/>
      <c r="WGI271" s="461"/>
      <c r="WGJ271" s="461"/>
      <c r="WGK271" s="461"/>
      <c r="WGL271" s="461"/>
      <c r="WGM271" s="461"/>
      <c r="WGN271" s="461"/>
      <c r="WGO271" s="461"/>
      <c r="WGP271" s="461"/>
      <c r="WGQ271" s="461"/>
      <c r="WGR271" s="461"/>
      <c r="WGS271" s="461"/>
      <c r="WGT271" s="461"/>
      <c r="WGU271" s="461"/>
      <c r="WGV271" s="461"/>
      <c r="WGW271" s="461"/>
      <c r="WGX271" s="461"/>
      <c r="WGY271" s="461"/>
      <c r="WGZ271" s="461"/>
      <c r="WHA271" s="461"/>
      <c r="WHB271" s="461"/>
      <c r="WHC271" s="461"/>
      <c r="WHD271" s="461"/>
      <c r="WHE271" s="461"/>
      <c r="WHF271" s="461"/>
      <c r="WHG271" s="461"/>
      <c r="WHH271" s="461"/>
      <c r="WHI271" s="461"/>
      <c r="WHJ271" s="461"/>
      <c r="WHK271" s="461"/>
      <c r="WHL271" s="461"/>
      <c r="WHM271" s="461"/>
      <c r="WHN271" s="461"/>
      <c r="WHO271" s="461"/>
      <c r="WHP271" s="461"/>
      <c r="WHQ271" s="461"/>
      <c r="WHR271" s="461"/>
      <c r="WHS271" s="461"/>
      <c r="WHT271" s="461"/>
      <c r="WHU271" s="461"/>
      <c r="WHV271" s="461"/>
      <c r="WHW271" s="461"/>
      <c r="WHX271" s="461"/>
      <c r="WHY271" s="461"/>
      <c r="WHZ271" s="461"/>
      <c r="WIA271" s="461"/>
      <c r="WIB271" s="461"/>
      <c r="WIC271" s="461"/>
      <c r="WID271" s="461"/>
      <c r="WIE271" s="461"/>
      <c r="WIF271" s="461"/>
      <c r="WIG271" s="461"/>
      <c r="WIH271" s="461"/>
      <c r="WII271" s="461"/>
      <c r="WIJ271" s="461"/>
      <c r="WIK271" s="461"/>
      <c r="WIL271" s="461"/>
      <c r="WIM271" s="461"/>
      <c r="WIN271" s="461"/>
      <c r="WIO271" s="461"/>
      <c r="WIP271" s="461"/>
      <c r="WIQ271" s="461"/>
      <c r="WIR271" s="461"/>
      <c r="WIS271" s="461"/>
      <c r="WIT271" s="461"/>
      <c r="WIU271" s="461"/>
      <c r="WIV271" s="461"/>
      <c r="WIW271" s="461"/>
      <c r="WIX271" s="461"/>
      <c r="WIY271" s="461"/>
      <c r="WIZ271" s="461"/>
      <c r="WJA271" s="461"/>
      <c r="WJB271" s="461"/>
      <c r="WJC271" s="461"/>
      <c r="WJD271" s="461"/>
      <c r="WJE271" s="461"/>
      <c r="WJF271" s="461"/>
      <c r="WJG271" s="461"/>
      <c r="WJH271" s="461"/>
      <c r="WJI271" s="461"/>
      <c r="WJJ271" s="461"/>
      <c r="WJK271" s="461"/>
      <c r="WJL271" s="461"/>
      <c r="WJM271" s="461"/>
      <c r="WJN271" s="461"/>
      <c r="WJO271" s="461"/>
      <c r="WJP271" s="461"/>
      <c r="WJQ271" s="461"/>
      <c r="WJR271" s="461"/>
      <c r="WJS271" s="461"/>
      <c r="WJT271" s="461"/>
      <c r="WJU271" s="461"/>
      <c r="WJV271" s="461"/>
      <c r="WJW271" s="461"/>
      <c r="WJX271" s="461"/>
      <c r="WJY271" s="461"/>
      <c r="WJZ271" s="461"/>
      <c r="WKA271" s="461"/>
      <c r="WKB271" s="461"/>
      <c r="WKC271" s="461"/>
      <c r="WKD271" s="461"/>
      <c r="WKE271" s="461"/>
      <c r="WKF271" s="461"/>
      <c r="WKG271" s="461"/>
      <c r="WKH271" s="461"/>
      <c r="WKI271" s="461"/>
      <c r="WKJ271" s="461"/>
      <c r="WKK271" s="461"/>
      <c r="WKL271" s="461"/>
      <c r="WKM271" s="461"/>
      <c r="WKN271" s="461"/>
      <c r="WKO271" s="461"/>
      <c r="WKP271" s="461"/>
      <c r="WKQ271" s="461"/>
      <c r="WKR271" s="461"/>
      <c r="WKS271" s="461"/>
      <c r="WKT271" s="461"/>
      <c r="WKU271" s="461"/>
      <c r="WKV271" s="461"/>
      <c r="WKW271" s="461"/>
      <c r="WKX271" s="461"/>
      <c r="WKY271" s="461"/>
      <c r="WKZ271" s="461"/>
      <c r="WLA271" s="461"/>
      <c r="WLB271" s="461"/>
      <c r="WLC271" s="461"/>
      <c r="WLD271" s="461"/>
      <c r="WLE271" s="461"/>
      <c r="WLF271" s="461"/>
      <c r="WLG271" s="461"/>
      <c r="WLH271" s="461"/>
      <c r="WLI271" s="461"/>
      <c r="WLJ271" s="461"/>
      <c r="WLK271" s="461"/>
      <c r="WLL271" s="461"/>
      <c r="WLM271" s="461"/>
      <c r="WLN271" s="461"/>
      <c r="WLO271" s="461"/>
      <c r="WLP271" s="461"/>
      <c r="WLQ271" s="461"/>
      <c r="WLR271" s="461"/>
      <c r="WLS271" s="461"/>
      <c r="WLT271" s="461"/>
      <c r="WLU271" s="461"/>
      <c r="WLV271" s="461"/>
      <c r="WLW271" s="461"/>
      <c r="WLX271" s="461"/>
      <c r="WLY271" s="461"/>
      <c r="WLZ271" s="461"/>
      <c r="WMA271" s="461"/>
      <c r="WMB271" s="461"/>
      <c r="WMC271" s="461"/>
      <c r="WMD271" s="461"/>
      <c r="WME271" s="461"/>
      <c r="WMF271" s="461"/>
      <c r="WMG271" s="461"/>
      <c r="WMH271" s="461"/>
      <c r="WMI271" s="461"/>
      <c r="WMJ271" s="461"/>
      <c r="WMK271" s="461"/>
      <c r="WML271" s="461"/>
      <c r="WMM271" s="461"/>
      <c r="WMN271" s="461"/>
      <c r="WMO271" s="461"/>
      <c r="WMP271" s="461"/>
      <c r="WMQ271" s="461"/>
      <c r="WMR271" s="461"/>
      <c r="WMS271" s="461"/>
      <c r="WMT271" s="461"/>
      <c r="WMU271" s="461"/>
      <c r="WMV271" s="461"/>
      <c r="WMW271" s="461"/>
      <c r="WMX271" s="461"/>
      <c r="WMY271" s="461"/>
      <c r="WMZ271" s="461"/>
      <c r="WNA271" s="461"/>
      <c r="WNB271" s="461"/>
      <c r="WNC271" s="461"/>
      <c r="WND271" s="461"/>
      <c r="WNE271" s="461"/>
      <c r="WNF271" s="461"/>
      <c r="WNG271" s="461"/>
      <c r="WNH271" s="461"/>
      <c r="WNI271" s="461"/>
      <c r="WNJ271" s="461"/>
      <c r="WNK271" s="461"/>
      <c r="WNL271" s="461"/>
      <c r="WNM271" s="461"/>
      <c r="WNN271" s="461"/>
      <c r="WNO271" s="461"/>
      <c r="WNP271" s="461"/>
      <c r="WNQ271" s="461"/>
      <c r="WNR271" s="461"/>
      <c r="WNS271" s="461"/>
      <c r="WNT271" s="461"/>
      <c r="WNU271" s="461"/>
      <c r="WNV271" s="461"/>
      <c r="WNW271" s="461"/>
      <c r="WNX271" s="461"/>
      <c r="WNY271" s="461"/>
      <c r="WNZ271" s="461"/>
      <c r="WOA271" s="461"/>
      <c r="WOB271" s="461"/>
      <c r="WOC271" s="461"/>
      <c r="WOD271" s="461"/>
      <c r="WOE271" s="461"/>
      <c r="WOF271" s="461"/>
      <c r="WOG271" s="461"/>
      <c r="WOH271" s="461"/>
      <c r="WOI271" s="461"/>
      <c r="WOJ271" s="461"/>
      <c r="WOK271" s="461"/>
      <c r="WOL271" s="461"/>
      <c r="WOM271" s="461"/>
      <c r="WON271" s="461"/>
      <c r="WOO271" s="461"/>
      <c r="WOP271" s="461"/>
      <c r="WOQ271" s="461"/>
      <c r="WOR271" s="461"/>
      <c r="WOS271" s="461"/>
      <c r="WOT271" s="461"/>
      <c r="WOU271" s="461"/>
      <c r="WOV271" s="461"/>
      <c r="WOW271" s="461"/>
      <c r="WOX271" s="461"/>
      <c r="WOY271" s="461"/>
      <c r="WOZ271" s="461"/>
      <c r="WPA271" s="461"/>
      <c r="WPB271" s="461"/>
      <c r="WPC271" s="461"/>
      <c r="WPD271" s="461"/>
      <c r="WPE271" s="461"/>
      <c r="WPF271" s="461"/>
      <c r="WPG271" s="461"/>
      <c r="WPH271" s="461"/>
      <c r="WPI271" s="461"/>
      <c r="WPJ271" s="461"/>
      <c r="WPK271" s="461"/>
      <c r="WPL271" s="461"/>
      <c r="WPM271" s="461"/>
      <c r="WPN271" s="461"/>
      <c r="WPO271" s="461"/>
      <c r="WPP271" s="461"/>
      <c r="WPQ271" s="461"/>
      <c r="WPR271" s="461"/>
      <c r="WPS271" s="461"/>
      <c r="WPT271" s="461"/>
      <c r="WPU271" s="461"/>
      <c r="WPV271" s="461"/>
      <c r="WPW271" s="461"/>
      <c r="WPX271" s="461"/>
      <c r="WPY271" s="461"/>
      <c r="WPZ271" s="461"/>
      <c r="WQA271" s="461"/>
      <c r="WQB271" s="461"/>
      <c r="WQC271" s="461"/>
      <c r="WQD271" s="461"/>
      <c r="WQE271" s="461"/>
      <c r="WQF271" s="461"/>
      <c r="WQG271" s="461"/>
      <c r="WQH271" s="461"/>
      <c r="WQI271" s="461"/>
      <c r="WQJ271" s="461"/>
      <c r="WQK271" s="461"/>
      <c r="WQL271" s="461"/>
      <c r="WQM271" s="461"/>
      <c r="WQN271" s="461"/>
      <c r="WQO271" s="461"/>
      <c r="WQP271" s="461"/>
      <c r="WQQ271" s="461"/>
      <c r="WQR271" s="461"/>
      <c r="WQS271" s="461"/>
      <c r="WQT271" s="461"/>
      <c r="WQU271" s="461"/>
      <c r="WQV271" s="461"/>
      <c r="WQW271" s="461"/>
      <c r="WQX271" s="461"/>
      <c r="WQY271" s="461"/>
      <c r="WQZ271" s="461"/>
      <c r="WRA271" s="461"/>
      <c r="WRB271" s="461"/>
      <c r="WRC271" s="461"/>
      <c r="WRD271" s="461"/>
      <c r="WRE271" s="461"/>
      <c r="WRF271" s="461"/>
      <c r="WRG271" s="461"/>
      <c r="WRH271" s="461"/>
      <c r="WRI271" s="461"/>
      <c r="WRJ271" s="461"/>
      <c r="WRK271" s="461"/>
      <c r="WRL271" s="461"/>
      <c r="WRM271" s="461"/>
      <c r="WRN271" s="461"/>
      <c r="WRO271" s="461"/>
      <c r="WRP271" s="461"/>
      <c r="WRQ271" s="461"/>
      <c r="WRR271" s="461"/>
      <c r="WRS271" s="461"/>
      <c r="WRT271" s="461"/>
      <c r="WRU271" s="461"/>
      <c r="WRV271" s="461"/>
      <c r="WRW271" s="461"/>
      <c r="WRX271" s="461"/>
      <c r="WRY271" s="461"/>
      <c r="WRZ271" s="461"/>
      <c r="WSA271" s="461"/>
      <c r="WSB271" s="461"/>
      <c r="WSC271" s="461"/>
      <c r="WSD271" s="461"/>
      <c r="WSE271" s="461"/>
      <c r="WSF271" s="461"/>
      <c r="WSG271" s="461"/>
      <c r="WSH271" s="461"/>
      <c r="WSI271" s="461"/>
      <c r="WSJ271" s="461"/>
      <c r="WSK271" s="461"/>
      <c r="WSL271" s="461"/>
      <c r="WSM271" s="461"/>
      <c r="WSN271" s="461"/>
      <c r="WSO271" s="461"/>
      <c r="WSP271" s="461"/>
      <c r="WSQ271" s="461"/>
      <c r="WSR271" s="461"/>
      <c r="WSS271" s="461"/>
      <c r="WST271" s="461"/>
      <c r="WSU271" s="461"/>
      <c r="WSV271" s="461"/>
      <c r="WSW271" s="461"/>
      <c r="WSX271" s="461"/>
      <c r="WSY271" s="461"/>
      <c r="WSZ271" s="461"/>
      <c r="WTA271" s="461"/>
      <c r="WTB271" s="461"/>
      <c r="WTC271" s="461"/>
      <c r="WTD271" s="461"/>
      <c r="WTE271" s="461"/>
      <c r="WTF271" s="461"/>
      <c r="WTG271" s="461"/>
      <c r="WTH271" s="461"/>
      <c r="WTI271" s="461"/>
      <c r="WTJ271" s="461"/>
      <c r="WTK271" s="461"/>
      <c r="WTL271" s="461"/>
      <c r="WTM271" s="461"/>
      <c r="WTN271" s="461"/>
      <c r="WTO271" s="461"/>
      <c r="WTP271" s="461"/>
      <c r="WTQ271" s="461"/>
      <c r="WTR271" s="461"/>
      <c r="WTS271" s="461"/>
      <c r="WTT271" s="461"/>
      <c r="WTU271" s="461"/>
      <c r="WTV271" s="461"/>
      <c r="WTW271" s="461"/>
      <c r="WTX271" s="461"/>
      <c r="WTY271" s="461"/>
      <c r="WTZ271" s="461"/>
      <c r="WUA271" s="461"/>
      <c r="WUB271" s="461"/>
      <c r="WUC271" s="461"/>
      <c r="WUD271" s="461"/>
      <c r="WUE271" s="461"/>
      <c r="WUF271" s="461"/>
      <c r="WUG271" s="461"/>
      <c r="WUH271" s="461"/>
      <c r="WUI271" s="461"/>
      <c r="WUJ271" s="461"/>
      <c r="WUK271" s="461"/>
      <c r="WUL271" s="461"/>
      <c r="WUM271" s="461"/>
      <c r="WUN271" s="461"/>
      <c r="WUO271" s="461"/>
      <c r="WUP271" s="461"/>
      <c r="WUQ271" s="461"/>
      <c r="WUR271" s="461"/>
      <c r="WUS271" s="461"/>
      <c r="WUT271" s="461"/>
      <c r="WUU271" s="461"/>
      <c r="WUV271" s="461"/>
      <c r="WUW271" s="461"/>
      <c r="WUX271" s="461"/>
      <c r="WUY271" s="461"/>
      <c r="WUZ271" s="461"/>
      <c r="WVA271" s="461"/>
      <c r="WVB271" s="461"/>
      <c r="WVC271" s="461"/>
      <c r="WVD271" s="461"/>
      <c r="WVE271" s="461"/>
      <c r="WVF271" s="461"/>
      <c r="WVG271" s="461"/>
      <c r="WVH271" s="461"/>
      <c r="WVI271" s="461"/>
      <c r="WVJ271" s="461"/>
      <c r="WVK271" s="461"/>
      <c r="WVL271" s="461"/>
      <c r="WVM271" s="461"/>
      <c r="WVN271" s="461"/>
      <c r="WVO271" s="461"/>
      <c r="WVP271" s="461"/>
      <c r="WVQ271" s="461"/>
      <c r="WVR271" s="461"/>
      <c r="WVS271" s="461"/>
      <c r="WVT271" s="461"/>
      <c r="WVU271" s="461"/>
      <c r="WVV271" s="461"/>
      <c r="WVW271" s="461"/>
    </row>
    <row r="272" spans="1:16143" ht="15.75" customHeight="1">
      <c r="A272" s="637"/>
      <c r="B272" s="637"/>
      <c r="C272" s="637"/>
      <c r="D272" s="455"/>
      <c r="E272" s="570"/>
      <c r="F272" s="455"/>
      <c r="G272" s="455"/>
      <c r="H272" s="455"/>
      <c r="I272" s="324"/>
      <c r="J272" s="455"/>
      <c r="K272" s="455"/>
      <c r="L272" s="455"/>
      <c r="M272" s="570"/>
      <c r="T272" s="461"/>
      <c r="U272" s="461"/>
      <c r="V272" s="461"/>
      <c r="W272" s="461"/>
      <c r="X272" s="461"/>
      <c r="Y272" s="461"/>
      <c r="Z272" s="461"/>
      <c r="AA272" s="461"/>
      <c r="AB272" s="461"/>
      <c r="AC272" s="461"/>
      <c r="AD272" s="461"/>
      <c r="AE272" s="461"/>
      <c r="AF272" s="461"/>
      <c r="AG272" s="461"/>
      <c r="AH272" s="461"/>
      <c r="AI272" s="461"/>
      <c r="AJ272" s="461"/>
      <c r="AK272" s="461"/>
      <c r="AL272" s="461"/>
      <c r="AM272" s="461"/>
      <c r="AN272" s="461"/>
      <c r="AO272" s="461"/>
      <c r="AP272" s="461"/>
      <c r="AQ272" s="461"/>
      <c r="AR272" s="461"/>
      <c r="AS272" s="461"/>
      <c r="AT272" s="461"/>
      <c r="AU272" s="461"/>
      <c r="AV272" s="461"/>
      <c r="AW272" s="461"/>
      <c r="AX272" s="461"/>
      <c r="AY272" s="461"/>
      <c r="AZ272" s="461"/>
      <c r="BA272" s="461"/>
      <c r="BB272" s="461"/>
      <c r="BC272" s="461"/>
      <c r="BD272" s="461"/>
      <c r="BE272" s="461"/>
      <c r="BF272" s="461"/>
      <c r="BG272" s="461"/>
      <c r="BH272" s="461"/>
      <c r="BI272" s="461"/>
      <c r="BJ272" s="461"/>
      <c r="BK272" s="461"/>
      <c r="BL272" s="461"/>
      <c r="BM272" s="461"/>
      <c r="BN272" s="461"/>
      <c r="BO272" s="461"/>
      <c r="BP272" s="461"/>
      <c r="BQ272" s="461"/>
      <c r="BR272" s="461"/>
      <c r="BS272" s="461"/>
      <c r="BT272" s="461"/>
      <c r="BU272" s="461"/>
      <c r="BV272" s="461"/>
      <c r="BW272" s="461"/>
      <c r="BX272" s="461"/>
      <c r="BY272" s="461"/>
      <c r="BZ272" s="461"/>
      <c r="CA272" s="461"/>
      <c r="CB272" s="461"/>
      <c r="CC272" s="461"/>
      <c r="CD272" s="461"/>
      <c r="CE272" s="461"/>
      <c r="CF272" s="461"/>
      <c r="CG272" s="461"/>
      <c r="CH272" s="461"/>
      <c r="CI272" s="461"/>
      <c r="CJ272" s="461"/>
      <c r="CK272" s="461"/>
      <c r="CL272" s="461"/>
      <c r="CM272" s="461"/>
      <c r="CN272" s="461"/>
      <c r="CO272" s="461"/>
      <c r="CP272" s="461"/>
      <c r="CQ272" s="461"/>
      <c r="CR272" s="461"/>
      <c r="CS272" s="461"/>
      <c r="CT272" s="461"/>
      <c r="CU272" s="461"/>
      <c r="CV272" s="461"/>
      <c r="CW272" s="461"/>
      <c r="CX272" s="461"/>
      <c r="CY272" s="461"/>
      <c r="CZ272" s="461"/>
      <c r="DA272" s="461"/>
      <c r="DB272" s="461"/>
      <c r="DC272" s="461"/>
      <c r="DD272" s="461"/>
      <c r="DE272" s="461"/>
      <c r="DF272" s="461"/>
      <c r="DG272" s="461"/>
      <c r="DH272" s="461"/>
      <c r="DI272" s="461"/>
      <c r="DJ272" s="461"/>
      <c r="DK272" s="461"/>
      <c r="DL272" s="461"/>
      <c r="DM272" s="461"/>
      <c r="DN272" s="461"/>
      <c r="DO272" s="461"/>
      <c r="DP272" s="461"/>
      <c r="DQ272" s="461"/>
      <c r="DR272" s="461"/>
      <c r="DS272" s="461"/>
      <c r="DT272" s="461"/>
      <c r="DU272" s="461"/>
      <c r="DV272" s="461"/>
      <c r="DW272" s="461"/>
      <c r="DX272" s="461"/>
      <c r="DY272" s="461"/>
      <c r="DZ272" s="461"/>
      <c r="EA272" s="461"/>
      <c r="EB272" s="461"/>
      <c r="EC272" s="461"/>
      <c r="ED272" s="461"/>
      <c r="EE272" s="461"/>
      <c r="EF272" s="461"/>
      <c r="EG272" s="461"/>
      <c r="EH272" s="461"/>
      <c r="EI272" s="461"/>
      <c r="EJ272" s="461"/>
      <c r="EK272" s="461"/>
      <c r="EL272" s="461"/>
      <c r="EM272" s="461"/>
      <c r="EN272" s="461"/>
      <c r="EO272" s="461"/>
      <c r="EP272" s="461"/>
      <c r="EQ272" s="461"/>
      <c r="ER272" s="461"/>
      <c r="ES272" s="461"/>
      <c r="ET272" s="461"/>
      <c r="EU272" s="461"/>
      <c r="EV272" s="461"/>
      <c r="EW272" s="461"/>
      <c r="EX272" s="461"/>
      <c r="EY272" s="461"/>
      <c r="EZ272" s="461"/>
      <c r="FA272" s="461"/>
      <c r="FB272" s="461"/>
      <c r="FC272" s="461"/>
      <c r="FD272" s="461"/>
      <c r="FE272" s="461"/>
      <c r="FF272" s="461"/>
      <c r="FG272" s="461"/>
      <c r="FH272" s="461"/>
      <c r="FI272" s="461"/>
      <c r="FJ272" s="461"/>
      <c r="FK272" s="461"/>
      <c r="FL272" s="461"/>
      <c r="FM272" s="461"/>
      <c r="FN272" s="461"/>
      <c r="FO272" s="461"/>
      <c r="FP272" s="461"/>
      <c r="FQ272" s="461"/>
      <c r="FR272" s="461"/>
      <c r="FS272" s="461"/>
      <c r="FT272" s="461"/>
      <c r="FU272" s="461"/>
      <c r="FV272" s="461"/>
      <c r="FW272" s="461"/>
      <c r="FX272" s="461"/>
      <c r="FY272" s="461"/>
      <c r="FZ272" s="461"/>
      <c r="GA272" s="461"/>
      <c r="GB272" s="461"/>
      <c r="GC272" s="461"/>
      <c r="GD272" s="461"/>
      <c r="GE272" s="461"/>
      <c r="GF272" s="461"/>
      <c r="GG272" s="461"/>
      <c r="GH272" s="461"/>
      <c r="GI272" s="461"/>
      <c r="GJ272" s="461"/>
      <c r="GK272" s="461"/>
      <c r="GL272" s="461"/>
      <c r="GM272" s="461"/>
      <c r="GN272" s="461"/>
      <c r="GO272" s="461"/>
      <c r="GP272" s="461"/>
      <c r="GQ272" s="461"/>
      <c r="GR272" s="461"/>
      <c r="GS272" s="461"/>
      <c r="GT272" s="461"/>
      <c r="GU272" s="461"/>
      <c r="GV272" s="461"/>
      <c r="GW272" s="461"/>
      <c r="GX272" s="461"/>
      <c r="GY272" s="461"/>
      <c r="GZ272" s="461"/>
      <c r="HA272" s="461"/>
      <c r="HB272" s="461"/>
      <c r="HC272" s="461"/>
      <c r="HD272" s="461"/>
      <c r="HE272" s="461"/>
      <c r="HF272" s="461"/>
      <c r="HG272" s="461"/>
      <c r="HH272" s="461"/>
      <c r="HI272" s="461"/>
      <c r="HJ272" s="461"/>
      <c r="HK272" s="461"/>
      <c r="HL272" s="461"/>
      <c r="HM272" s="461"/>
      <c r="HN272" s="461"/>
      <c r="HO272" s="461"/>
      <c r="HP272" s="461"/>
      <c r="HQ272" s="461"/>
      <c r="HR272" s="461"/>
      <c r="HS272" s="461"/>
      <c r="HT272" s="461"/>
      <c r="HU272" s="461"/>
      <c r="HV272" s="461"/>
      <c r="HW272" s="461"/>
      <c r="HX272" s="461"/>
      <c r="HY272" s="461"/>
      <c r="HZ272" s="461"/>
      <c r="IA272" s="461"/>
      <c r="IB272" s="461"/>
      <c r="IC272" s="461"/>
      <c r="ID272" s="461"/>
      <c r="IE272" s="461"/>
      <c r="IF272" s="461"/>
      <c r="IG272" s="461"/>
      <c r="IH272" s="461"/>
      <c r="II272" s="461"/>
      <c r="IJ272" s="461"/>
      <c r="IK272" s="461"/>
      <c r="IL272" s="461"/>
      <c r="IM272" s="461"/>
      <c r="IN272" s="461"/>
      <c r="IO272" s="461"/>
      <c r="IP272" s="461"/>
      <c r="IQ272" s="461"/>
      <c r="IR272" s="461"/>
      <c r="IS272" s="461"/>
      <c r="IT272" s="461"/>
      <c r="IU272" s="461"/>
      <c r="IV272" s="461"/>
      <c r="IW272" s="461"/>
      <c r="IX272" s="461"/>
      <c r="IY272" s="461"/>
      <c r="IZ272" s="461"/>
      <c r="JA272" s="461"/>
      <c r="JB272" s="461"/>
      <c r="JC272" s="461"/>
      <c r="JD272" s="461"/>
      <c r="JE272" s="461"/>
      <c r="JF272" s="461"/>
      <c r="JG272" s="461"/>
      <c r="JH272" s="461"/>
      <c r="JI272" s="461"/>
      <c r="JJ272" s="461"/>
      <c r="JK272" s="461"/>
      <c r="JL272" s="461"/>
      <c r="JM272" s="461"/>
      <c r="JN272" s="461"/>
      <c r="JO272" s="461"/>
      <c r="JP272" s="461"/>
      <c r="JQ272" s="461"/>
      <c r="JR272" s="461"/>
      <c r="JS272" s="461"/>
      <c r="JT272" s="461"/>
      <c r="JU272" s="461"/>
      <c r="JV272" s="461"/>
      <c r="JW272" s="461"/>
      <c r="JX272" s="461"/>
      <c r="JY272" s="461"/>
      <c r="JZ272" s="461"/>
      <c r="KA272" s="461"/>
      <c r="KB272" s="461"/>
      <c r="KC272" s="461"/>
      <c r="KD272" s="461"/>
      <c r="KE272" s="461"/>
      <c r="KF272" s="461"/>
      <c r="KG272" s="461"/>
      <c r="KH272" s="461"/>
      <c r="KI272" s="461"/>
      <c r="KJ272" s="461"/>
      <c r="KK272" s="461"/>
      <c r="KL272" s="461"/>
      <c r="KM272" s="461"/>
      <c r="KN272" s="461"/>
      <c r="KO272" s="461"/>
      <c r="KP272" s="461"/>
      <c r="KQ272" s="461"/>
      <c r="KR272" s="461"/>
      <c r="KS272" s="461"/>
      <c r="KT272" s="461"/>
      <c r="KU272" s="461"/>
      <c r="KV272" s="461"/>
      <c r="KW272" s="461"/>
      <c r="KX272" s="461"/>
      <c r="KY272" s="461"/>
      <c r="KZ272" s="461"/>
      <c r="LA272" s="461"/>
      <c r="LB272" s="461"/>
      <c r="LC272" s="461"/>
      <c r="LD272" s="461"/>
      <c r="LE272" s="461"/>
      <c r="LF272" s="461"/>
      <c r="LG272" s="461"/>
      <c r="LH272" s="461"/>
      <c r="LI272" s="461"/>
      <c r="LJ272" s="461"/>
      <c r="LK272" s="461"/>
      <c r="LL272" s="461"/>
      <c r="LM272" s="461"/>
      <c r="LN272" s="461"/>
      <c r="LO272" s="461"/>
      <c r="LP272" s="461"/>
      <c r="LQ272" s="461"/>
      <c r="LR272" s="461"/>
      <c r="LS272" s="461"/>
      <c r="LT272" s="461"/>
      <c r="LU272" s="461"/>
      <c r="LV272" s="461"/>
      <c r="LW272" s="461"/>
      <c r="LX272" s="461"/>
      <c r="LY272" s="461"/>
      <c r="LZ272" s="461"/>
      <c r="MA272" s="461"/>
      <c r="MB272" s="461"/>
      <c r="MC272" s="461"/>
      <c r="MD272" s="461"/>
      <c r="ME272" s="461"/>
      <c r="MF272" s="461"/>
      <c r="MG272" s="461"/>
      <c r="MH272" s="461"/>
      <c r="MI272" s="461"/>
      <c r="MJ272" s="461"/>
      <c r="MK272" s="461"/>
      <c r="ML272" s="461"/>
      <c r="MM272" s="461"/>
      <c r="MN272" s="461"/>
      <c r="MO272" s="461"/>
      <c r="MP272" s="461"/>
      <c r="MQ272" s="461"/>
      <c r="MR272" s="461"/>
      <c r="MS272" s="461"/>
      <c r="MT272" s="461"/>
      <c r="MU272" s="461"/>
      <c r="MV272" s="461"/>
      <c r="MW272" s="461"/>
      <c r="MX272" s="461"/>
      <c r="MY272" s="461"/>
      <c r="MZ272" s="461"/>
      <c r="NA272" s="461"/>
      <c r="NB272" s="461"/>
      <c r="NC272" s="461"/>
      <c r="ND272" s="461"/>
      <c r="NE272" s="461"/>
      <c r="NF272" s="461"/>
      <c r="NG272" s="461"/>
      <c r="NH272" s="461"/>
      <c r="NI272" s="461"/>
      <c r="NJ272" s="461"/>
      <c r="NK272" s="461"/>
      <c r="NL272" s="461"/>
      <c r="NM272" s="461"/>
      <c r="NN272" s="461"/>
      <c r="NO272" s="461"/>
      <c r="NP272" s="461"/>
      <c r="NQ272" s="461"/>
      <c r="NR272" s="461"/>
      <c r="NS272" s="461"/>
      <c r="NT272" s="461"/>
      <c r="NU272" s="461"/>
      <c r="NV272" s="461"/>
      <c r="NW272" s="461"/>
      <c r="NX272" s="461"/>
      <c r="NY272" s="461"/>
      <c r="NZ272" s="461"/>
      <c r="OA272" s="461"/>
      <c r="OB272" s="461"/>
      <c r="OC272" s="461"/>
      <c r="OD272" s="461"/>
      <c r="OE272" s="461"/>
      <c r="OF272" s="461"/>
      <c r="OG272" s="461"/>
      <c r="OH272" s="461"/>
      <c r="OI272" s="461"/>
      <c r="OJ272" s="461"/>
      <c r="OK272" s="461"/>
      <c r="OL272" s="461"/>
      <c r="OM272" s="461"/>
      <c r="ON272" s="461"/>
      <c r="OO272" s="461"/>
      <c r="OP272" s="461"/>
      <c r="OQ272" s="461"/>
      <c r="OR272" s="461"/>
      <c r="OS272" s="461"/>
      <c r="OT272" s="461"/>
      <c r="OU272" s="461"/>
      <c r="OV272" s="461"/>
      <c r="OW272" s="461"/>
      <c r="OX272" s="461"/>
      <c r="OY272" s="461"/>
      <c r="OZ272" s="461"/>
      <c r="PA272" s="461"/>
      <c r="PB272" s="461"/>
      <c r="PC272" s="461"/>
      <c r="PD272" s="461"/>
      <c r="PE272" s="461"/>
      <c r="PF272" s="461"/>
      <c r="PG272" s="461"/>
      <c r="PH272" s="461"/>
      <c r="PI272" s="461"/>
      <c r="PJ272" s="461"/>
      <c r="PK272" s="461"/>
      <c r="PL272" s="461"/>
      <c r="PM272" s="461"/>
      <c r="PN272" s="461"/>
      <c r="PO272" s="461"/>
      <c r="PP272" s="461"/>
      <c r="PQ272" s="461"/>
      <c r="PR272" s="461"/>
      <c r="PS272" s="461"/>
      <c r="PT272" s="461"/>
      <c r="PU272" s="461"/>
      <c r="PV272" s="461"/>
      <c r="PW272" s="461"/>
      <c r="PX272" s="461"/>
      <c r="PY272" s="461"/>
      <c r="PZ272" s="461"/>
      <c r="QA272" s="461"/>
      <c r="QB272" s="461"/>
      <c r="QC272" s="461"/>
      <c r="QD272" s="461"/>
      <c r="QE272" s="461"/>
      <c r="QF272" s="461"/>
      <c r="QG272" s="461"/>
      <c r="QH272" s="461"/>
      <c r="QI272" s="461"/>
      <c r="QJ272" s="461"/>
      <c r="QK272" s="461"/>
      <c r="QL272" s="461"/>
      <c r="QM272" s="461"/>
      <c r="QN272" s="461"/>
      <c r="QO272" s="461"/>
      <c r="QP272" s="461"/>
      <c r="QQ272" s="461"/>
      <c r="QR272" s="461"/>
      <c r="QS272" s="461"/>
      <c r="QT272" s="461"/>
      <c r="QU272" s="461"/>
      <c r="QV272" s="461"/>
      <c r="QW272" s="461"/>
      <c r="QX272" s="461"/>
      <c r="QY272" s="461"/>
      <c r="QZ272" s="461"/>
      <c r="RA272" s="461"/>
      <c r="RB272" s="461"/>
      <c r="RC272" s="461"/>
      <c r="RD272" s="461"/>
      <c r="RE272" s="461"/>
      <c r="RF272" s="461"/>
      <c r="RG272" s="461"/>
      <c r="RH272" s="461"/>
      <c r="RI272" s="461"/>
      <c r="RJ272" s="461"/>
      <c r="RK272" s="461"/>
      <c r="RL272" s="461"/>
      <c r="RM272" s="461"/>
      <c r="RN272" s="461"/>
      <c r="RO272" s="461"/>
      <c r="RP272" s="461"/>
      <c r="RQ272" s="461"/>
      <c r="RR272" s="461"/>
      <c r="RS272" s="461"/>
      <c r="RT272" s="461"/>
      <c r="RU272" s="461"/>
      <c r="RV272" s="461"/>
      <c r="RW272" s="461"/>
      <c r="RX272" s="461"/>
      <c r="RY272" s="461"/>
      <c r="RZ272" s="461"/>
      <c r="SA272" s="461"/>
      <c r="SB272" s="461"/>
      <c r="SC272" s="461"/>
      <c r="SD272" s="461"/>
      <c r="SE272" s="461"/>
      <c r="SF272" s="461"/>
      <c r="SG272" s="461"/>
      <c r="SH272" s="461"/>
      <c r="SI272" s="461"/>
      <c r="SJ272" s="461"/>
      <c r="SK272" s="461"/>
      <c r="SL272" s="461"/>
      <c r="SM272" s="461"/>
      <c r="SN272" s="461"/>
      <c r="SO272" s="461"/>
      <c r="SP272" s="461"/>
      <c r="SQ272" s="461"/>
      <c r="SR272" s="461"/>
      <c r="SS272" s="461"/>
      <c r="ST272" s="461"/>
      <c r="SU272" s="461"/>
      <c r="SV272" s="461"/>
      <c r="SW272" s="461"/>
      <c r="SX272" s="461"/>
      <c r="SY272" s="461"/>
      <c r="SZ272" s="461"/>
      <c r="TA272" s="461"/>
      <c r="TB272" s="461"/>
      <c r="TC272" s="461"/>
      <c r="TD272" s="461"/>
      <c r="TE272" s="461"/>
      <c r="TF272" s="461"/>
      <c r="TG272" s="461"/>
      <c r="TH272" s="461"/>
      <c r="TI272" s="461"/>
      <c r="TJ272" s="461"/>
      <c r="TK272" s="461"/>
      <c r="TL272" s="461"/>
      <c r="TM272" s="461"/>
      <c r="TN272" s="461"/>
      <c r="TO272" s="461"/>
      <c r="TP272" s="461"/>
      <c r="TQ272" s="461"/>
      <c r="TR272" s="461"/>
      <c r="TS272" s="461"/>
      <c r="TT272" s="461"/>
      <c r="TU272" s="461"/>
      <c r="TV272" s="461"/>
      <c r="TW272" s="461"/>
      <c r="TX272" s="461"/>
      <c r="TY272" s="461"/>
      <c r="TZ272" s="461"/>
      <c r="UA272" s="461"/>
      <c r="UB272" s="461"/>
      <c r="UC272" s="461"/>
      <c r="UD272" s="461"/>
      <c r="UE272" s="461"/>
      <c r="UF272" s="461"/>
      <c r="UG272" s="461"/>
      <c r="UH272" s="461"/>
      <c r="UI272" s="461"/>
      <c r="UJ272" s="461"/>
      <c r="UK272" s="461"/>
      <c r="UL272" s="461"/>
      <c r="UM272" s="461"/>
      <c r="UN272" s="461"/>
      <c r="UO272" s="461"/>
      <c r="UP272" s="461"/>
      <c r="UQ272" s="461"/>
      <c r="UR272" s="461"/>
      <c r="US272" s="461"/>
      <c r="UT272" s="461"/>
      <c r="UU272" s="461"/>
      <c r="UV272" s="461"/>
      <c r="UW272" s="461"/>
      <c r="UX272" s="461"/>
      <c r="UY272" s="461"/>
      <c r="UZ272" s="461"/>
      <c r="VA272" s="461"/>
      <c r="VB272" s="461"/>
      <c r="VC272" s="461"/>
      <c r="VD272" s="461"/>
      <c r="VE272" s="461"/>
      <c r="VF272" s="461"/>
      <c r="VG272" s="461"/>
      <c r="VH272" s="461"/>
      <c r="VI272" s="461"/>
      <c r="VJ272" s="461"/>
      <c r="VK272" s="461"/>
      <c r="VL272" s="461"/>
      <c r="VM272" s="461"/>
      <c r="VN272" s="461"/>
      <c r="VO272" s="461"/>
      <c r="VP272" s="461"/>
      <c r="VQ272" s="461"/>
      <c r="VR272" s="461"/>
      <c r="VS272" s="461"/>
      <c r="VT272" s="461"/>
      <c r="VU272" s="461"/>
      <c r="VV272" s="461"/>
      <c r="VW272" s="461"/>
      <c r="VX272" s="461"/>
      <c r="VY272" s="461"/>
      <c r="VZ272" s="461"/>
      <c r="WA272" s="461"/>
      <c r="WB272" s="461"/>
      <c r="WC272" s="461"/>
      <c r="WD272" s="461"/>
      <c r="WE272" s="461"/>
      <c r="WF272" s="461"/>
      <c r="WG272" s="461"/>
      <c r="WH272" s="461"/>
      <c r="WI272" s="461"/>
      <c r="WJ272" s="461"/>
      <c r="WK272" s="461"/>
      <c r="WL272" s="461"/>
      <c r="WM272" s="461"/>
      <c r="WN272" s="461"/>
      <c r="WO272" s="461"/>
      <c r="WP272" s="461"/>
      <c r="WQ272" s="461"/>
      <c r="WR272" s="461"/>
      <c r="WS272" s="461"/>
      <c r="WT272" s="461"/>
      <c r="WU272" s="461"/>
      <c r="WV272" s="461"/>
      <c r="WW272" s="461"/>
      <c r="WX272" s="461"/>
      <c r="WY272" s="461"/>
      <c r="WZ272" s="461"/>
      <c r="XA272" s="461"/>
      <c r="XB272" s="461"/>
      <c r="XC272" s="461"/>
      <c r="XD272" s="461"/>
      <c r="XE272" s="461"/>
      <c r="XF272" s="461"/>
      <c r="XG272" s="461"/>
      <c r="XH272" s="461"/>
      <c r="XI272" s="461"/>
      <c r="XJ272" s="461"/>
      <c r="XK272" s="461"/>
      <c r="XL272" s="461"/>
      <c r="XM272" s="461"/>
      <c r="XN272" s="461"/>
      <c r="XO272" s="461"/>
      <c r="XP272" s="461"/>
      <c r="XQ272" s="461"/>
      <c r="XR272" s="461"/>
      <c r="XS272" s="461"/>
      <c r="XT272" s="461"/>
      <c r="XU272" s="461"/>
      <c r="XV272" s="461"/>
      <c r="XW272" s="461"/>
      <c r="XX272" s="461"/>
      <c r="XY272" s="461"/>
      <c r="XZ272" s="461"/>
      <c r="YA272" s="461"/>
      <c r="YB272" s="461"/>
      <c r="YC272" s="461"/>
      <c r="YD272" s="461"/>
      <c r="YE272" s="461"/>
      <c r="YF272" s="461"/>
      <c r="YG272" s="461"/>
      <c r="YH272" s="461"/>
      <c r="YI272" s="461"/>
      <c r="YJ272" s="461"/>
      <c r="YK272" s="461"/>
      <c r="YL272" s="461"/>
      <c r="YM272" s="461"/>
      <c r="YN272" s="461"/>
      <c r="YO272" s="461"/>
      <c r="YP272" s="461"/>
      <c r="YQ272" s="461"/>
      <c r="YR272" s="461"/>
      <c r="YS272" s="461"/>
      <c r="YT272" s="461"/>
      <c r="YU272" s="461"/>
      <c r="YV272" s="461"/>
      <c r="YW272" s="461"/>
      <c r="YX272" s="461"/>
      <c r="YY272" s="461"/>
      <c r="YZ272" s="461"/>
      <c r="ZA272" s="461"/>
      <c r="ZB272" s="461"/>
      <c r="ZC272" s="461"/>
      <c r="ZD272" s="461"/>
      <c r="ZE272" s="461"/>
      <c r="ZF272" s="461"/>
      <c r="ZG272" s="461"/>
      <c r="ZH272" s="461"/>
      <c r="ZI272" s="461"/>
      <c r="ZJ272" s="461"/>
      <c r="ZK272" s="461"/>
      <c r="ZL272" s="461"/>
      <c r="ZM272" s="461"/>
      <c r="ZN272" s="461"/>
      <c r="ZO272" s="461"/>
      <c r="ZP272" s="461"/>
      <c r="ZQ272" s="461"/>
      <c r="ZR272" s="461"/>
      <c r="ZS272" s="461"/>
      <c r="ZT272" s="461"/>
      <c r="ZU272" s="461"/>
      <c r="ZV272" s="461"/>
      <c r="ZW272" s="461"/>
      <c r="ZX272" s="461"/>
      <c r="ZY272" s="461"/>
      <c r="ZZ272" s="461"/>
      <c r="AAA272" s="461"/>
      <c r="AAB272" s="461"/>
      <c r="AAC272" s="461"/>
      <c r="AAD272" s="461"/>
      <c r="AAE272" s="461"/>
      <c r="AAF272" s="461"/>
      <c r="AAG272" s="461"/>
      <c r="AAH272" s="461"/>
      <c r="AAI272" s="461"/>
      <c r="AAJ272" s="461"/>
      <c r="AAK272" s="461"/>
      <c r="AAL272" s="461"/>
      <c r="AAM272" s="461"/>
      <c r="AAN272" s="461"/>
      <c r="AAO272" s="461"/>
      <c r="AAP272" s="461"/>
      <c r="AAQ272" s="461"/>
      <c r="AAR272" s="461"/>
      <c r="AAS272" s="461"/>
      <c r="AAT272" s="461"/>
      <c r="AAU272" s="461"/>
      <c r="AAV272" s="461"/>
      <c r="AAW272" s="461"/>
      <c r="AAX272" s="461"/>
      <c r="AAY272" s="461"/>
      <c r="AAZ272" s="461"/>
      <c r="ABA272" s="461"/>
      <c r="ABB272" s="461"/>
      <c r="ABC272" s="461"/>
      <c r="ABD272" s="461"/>
      <c r="ABE272" s="461"/>
      <c r="ABF272" s="461"/>
      <c r="ABG272" s="461"/>
      <c r="ABH272" s="461"/>
      <c r="ABI272" s="461"/>
      <c r="ABJ272" s="461"/>
      <c r="ABK272" s="461"/>
      <c r="ABL272" s="461"/>
      <c r="ABM272" s="461"/>
      <c r="ABN272" s="461"/>
      <c r="ABO272" s="461"/>
      <c r="ABP272" s="461"/>
      <c r="ABQ272" s="461"/>
      <c r="ABR272" s="461"/>
      <c r="ABS272" s="461"/>
      <c r="ABT272" s="461"/>
      <c r="ABU272" s="461"/>
      <c r="ABV272" s="461"/>
      <c r="ABW272" s="461"/>
      <c r="ABX272" s="461"/>
      <c r="ABY272" s="461"/>
      <c r="ABZ272" s="461"/>
      <c r="ACA272" s="461"/>
      <c r="ACB272" s="461"/>
      <c r="ACC272" s="461"/>
      <c r="ACD272" s="461"/>
      <c r="ACE272" s="461"/>
      <c r="ACF272" s="461"/>
      <c r="ACG272" s="461"/>
      <c r="ACH272" s="461"/>
      <c r="ACI272" s="461"/>
      <c r="ACJ272" s="461"/>
      <c r="ACK272" s="461"/>
      <c r="ACL272" s="461"/>
      <c r="ACM272" s="461"/>
      <c r="ACN272" s="461"/>
      <c r="ACO272" s="461"/>
      <c r="ACP272" s="461"/>
      <c r="ACQ272" s="461"/>
      <c r="ACR272" s="461"/>
      <c r="ACS272" s="461"/>
      <c r="ACT272" s="461"/>
      <c r="ACU272" s="461"/>
      <c r="ACV272" s="461"/>
      <c r="ACW272" s="461"/>
      <c r="ACX272" s="461"/>
      <c r="ACY272" s="461"/>
      <c r="ACZ272" s="461"/>
      <c r="ADA272" s="461"/>
      <c r="ADB272" s="461"/>
      <c r="ADC272" s="461"/>
      <c r="ADD272" s="461"/>
      <c r="ADE272" s="461"/>
      <c r="ADF272" s="461"/>
      <c r="ADG272" s="461"/>
      <c r="ADH272" s="461"/>
      <c r="ADI272" s="461"/>
      <c r="ADJ272" s="461"/>
      <c r="ADK272" s="461"/>
      <c r="ADL272" s="461"/>
      <c r="ADM272" s="461"/>
      <c r="ADN272" s="461"/>
      <c r="ADO272" s="461"/>
      <c r="ADP272" s="461"/>
      <c r="ADQ272" s="461"/>
      <c r="ADR272" s="461"/>
      <c r="ADS272" s="461"/>
      <c r="ADT272" s="461"/>
      <c r="ADU272" s="461"/>
      <c r="ADV272" s="461"/>
      <c r="ADW272" s="461"/>
      <c r="ADX272" s="461"/>
      <c r="ADY272" s="461"/>
      <c r="ADZ272" s="461"/>
      <c r="AEA272" s="461"/>
      <c r="AEB272" s="461"/>
      <c r="AEC272" s="461"/>
      <c r="AED272" s="461"/>
      <c r="AEE272" s="461"/>
      <c r="AEF272" s="461"/>
      <c r="AEG272" s="461"/>
      <c r="AEH272" s="461"/>
      <c r="AEI272" s="461"/>
      <c r="AEJ272" s="461"/>
      <c r="AEK272" s="461"/>
      <c r="AEL272" s="461"/>
      <c r="AEM272" s="461"/>
      <c r="AEN272" s="461"/>
      <c r="AEO272" s="461"/>
      <c r="AEP272" s="461"/>
      <c r="AEQ272" s="461"/>
      <c r="AER272" s="461"/>
      <c r="AES272" s="461"/>
      <c r="AET272" s="461"/>
      <c r="AEU272" s="461"/>
      <c r="AEV272" s="461"/>
      <c r="AEW272" s="461"/>
      <c r="AEX272" s="461"/>
      <c r="AEY272" s="461"/>
      <c r="AEZ272" s="461"/>
      <c r="AFA272" s="461"/>
      <c r="AFB272" s="461"/>
      <c r="AFC272" s="461"/>
      <c r="AFD272" s="461"/>
      <c r="AFE272" s="461"/>
      <c r="AFF272" s="461"/>
      <c r="AFG272" s="461"/>
      <c r="AFH272" s="461"/>
      <c r="AFI272" s="461"/>
      <c r="AFJ272" s="461"/>
      <c r="AFK272" s="461"/>
      <c r="AFL272" s="461"/>
      <c r="AFM272" s="461"/>
      <c r="AFN272" s="461"/>
      <c r="AFO272" s="461"/>
      <c r="AFP272" s="461"/>
      <c r="AFQ272" s="461"/>
      <c r="AFR272" s="461"/>
      <c r="AFS272" s="461"/>
      <c r="AFT272" s="461"/>
      <c r="AFU272" s="461"/>
      <c r="AFV272" s="461"/>
      <c r="AFW272" s="461"/>
      <c r="AFX272" s="461"/>
      <c r="AFY272" s="461"/>
      <c r="AFZ272" s="461"/>
      <c r="AGA272" s="461"/>
      <c r="AGB272" s="461"/>
      <c r="AGC272" s="461"/>
      <c r="AGD272" s="461"/>
      <c r="AGE272" s="461"/>
      <c r="AGF272" s="461"/>
      <c r="AGG272" s="461"/>
      <c r="AGH272" s="461"/>
      <c r="AGI272" s="461"/>
      <c r="AGJ272" s="461"/>
      <c r="AGK272" s="461"/>
      <c r="AGL272" s="461"/>
      <c r="AGM272" s="461"/>
      <c r="AGN272" s="461"/>
      <c r="AGO272" s="461"/>
      <c r="AGP272" s="461"/>
      <c r="AGQ272" s="461"/>
      <c r="AGR272" s="461"/>
      <c r="AGS272" s="461"/>
      <c r="AGT272" s="461"/>
      <c r="AGU272" s="461"/>
      <c r="AGV272" s="461"/>
      <c r="AGW272" s="461"/>
      <c r="AGX272" s="461"/>
      <c r="AGY272" s="461"/>
      <c r="AGZ272" s="461"/>
      <c r="AHA272" s="461"/>
      <c r="AHB272" s="461"/>
      <c r="AHC272" s="461"/>
      <c r="AHD272" s="461"/>
      <c r="AHE272" s="461"/>
      <c r="AHF272" s="461"/>
      <c r="AHG272" s="461"/>
      <c r="AHH272" s="461"/>
      <c r="AHI272" s="461"/>
      <c r="AHJ272" s="461"/>
      <c r="AHK272" s="461"/>
      <c r="AHL272" s="461"/>
      <c r="AHM272" s="461"/>
      <c r="AHN272" s="461"/>
      <c r="AHO272" s="461"/>
      <c r="AHP272" s="461"/>
      <c r="AHQ272" s="461"/>
      <c r="AHR272" s="461"/>
      <c r="AHS272" s="461"/>
      <c r="AHT272" s="461"/>
      <c r="AHU272" s="461"/>
      <c r="AHV272" s="461"/>
      <c r="AHW272" s="461"/>
      <c r="AHX272" s="461"/>
      <c r="AHY272" s="461"/>
      <c r="AHZ272" s="461"/>
      <c r="AIA272" s="461"/>
      <c r="AIB272" s="461"/>
      <c r="AIC272" s="461"/>
      <c r="AID272" s="461"/>
      <c r="AIE272" s="461"/>
      <c r="AIF272" s="461"/>
      <c r="AIG272" s="461"/>
      <c r="AIH272" s="461"/>
      <c r="AII272" s="461"/>
      <c r="AIJ272" s="461"/>
      <c r="AIK272" s="461"/>
      <c r="AIL272" s="461"/>
      <c r="AIM272" s="461"/>
      <c r="AIN272" s="461"/>
      <c r="AIO272" s="461"/>
      <c r="AIP272" s="461"/>
      <c r="AIQ272" s="461"/>
      <c r="AIR272" s="461"/>
      <c r="AIS272" s="461"/>
      <c r="AIT272" s="461"/>
      <c r="AIU272" s="461"/>
      <c r="AIV272" s="461"/>
      <c r="AIW272" s="461"/>
      <c r="AIX272" s="461"/>
      <c r="AIY272" s="461"/>
      <c r="AIZ272" s="461"/>
      <c r="AJA272" s="461"/>
      <c r="AJB272" s="461"/>
      <c r="AJC272" s="461"/>
      <c r="AJD272" s="461"/>
      <c r="AJE272" s="461"/>
      <c r="AJF272" s="461"/>
      <c r="AJG272" s="461"/>
      <c r="AJH272" s="461"/>
      <c r="AJI272" s="461"/>
      <c r="AJJ272" s="461"/>
      <c r="AJK272" s="461"/>
      <c r="AJL272" s="461"/>
      <c r="AJM272" s="461"/>
      <c r="AJN272" s="461"/>
      <c r="AJO272" s="461"/>
      <c r="AJP272" s="461"/>
      <c r="AJQ272" s="461"/>
      <c r="AJR272" s="461"/>
      <c r="AJS272" s="461"/>
      <c r="AJT272" s="461"/>
      <c r="AJU272" s="461"/>
      <c r="AJV272" s="461"/>
      <c r="AJW272" s="461"/>
      <c r="AJX272" s="461"/>
      <c r="AJY272" s="461"/>
      <c r="AJZ272" s="461"/>
      <c r="AKA272" s="461"/>
      <c r="AKB272" s="461"/>
      <c r="AKC272" s="461"/>
      <c r="AKD272" s="461"/>
      <c r="AKE272" s="461"/>
      <c r="AKF272" s="461"/>
      <c r="AKG272" s="461"/>
      <c r="AKH272" s="461"/>
      <c r="AKI272" s="461"/>
      <c r="AKJ272" s="461"/>
      <c r="AKK272" s="461"/>
      <c r="AKL272" s="461"/>
      <c r="AKM272" s="461"/>
      <c r="AKN272" s="461"/>
      <c r="AKO272" s="461"/>
      <c r="AKP272" s="461"/>
      <c r="AKQ272" s="461"/>
      <c r="AKR272" s="461"/>
      <c r="AKS272" s="461"/>
      <c r="AKT272" s="461"/>
      <c r="AKU272" s="461"/>
      <c r="AKV272" s="461"/>
      <c r="AKW272" s="461"/>
      <c r="AKX272" s="461"/>
      <c r="AKY272" s="461"/>
      <c r="AKZ272" s="461"/>
      <c r="ALA272" s="461"/>
      <c r="ALB272" s="461"/>
      <c r="ALC272" s="461"/>
      <c r="ALD272" s="461"/>
      <c r="ALE272" s="461"/>
      <c r="ALF272" s="461"/>
      <c r="ALG272" s="461"/>
      <c r="ALH272" s="461"/>
      <c r="ALI272" s="461"/>
      <c r="ALJ272" s="461"/>
      <c r="ALK272" s="461"/>
      <c r="ALL272" s="461"/>
      <c r="ALM272" s="461"/>
      <c r="ALN272" s="461"/>
      <c r="ALO272" s="461"/>
      <c r="ALP272" s="461"/>
      <c r="ALQ272" s="461"/>
      <c r="ALR272" s="461"/>
      <c r="ALS272" s="461"/>
      <c r="ALT272" s="461"/>
      <c r="ALU272" s="461"/>
      <c r="ALV272" s="461"/>
      <c r="ALW272" s="461"/>
      <c r="ALX272" s="461"/>
      <c r="ALY272" s="461"/>
      <c r="ALZ272" s="461"/>
      <c r="AMA272" s="461"/>
      <c r="AMB272" s="461"/>
      <c r="AMC272" s="461"/>
      <c r="AMD272" s="461"/>
      <c r="AME272" s="461"/>
      <c r="AMF272" s="461"/>
      <c r="AMG272" s="461"/>
      <c r="AMH272" s="461"/>
      <c r="AMI272" s="461"/>
      <c r="AMJ272" s="461"/>
      <c r="AMK272" s="461"/>
      <c r="AML272" s="461"/>
      <c r="AMM272" s="461"/>
      <c r="AMN272" s="461"/>
      <c r="AMO272" s="461"/>
      <c r="AMP272" s="461"/>
      <c r="AMQ272" s="461"/>
      <c r="AMR272" s="461"/>
      <c r="AMS272" s="461"/>
      <c r="AMT272" s="461"/>
      <c r="AMU272" s="461"/>
      <c r="AMV272" s="461"/>
      <c r="AMW272" s="461"/>
      <c r="AMX272" s="461"/>
      <c r="AMY272" s="461"/>
      <c r="AMZ272" s="461"/>
      <c r="ANA272" s="461"/>
      <c r="ANB272" s="461"/>
      <c r="ANC272" s="461"/>
      <c r="AND272" s="461"/>
      <c r="ANE272" s="461"/>
      <c r="ANF272" s="461"/>
      <c r="ANG272" s="461"/>
      <c r="ANH272" s="461"/>
      <c r="ANI272" s="461"/>
      <c r="ANJ272" s="461"/>
      <c r="ANK272" s="461"/>
      <c r="ANL272" s="461"/>
      <c r="ANM272" s="461"/>
      <c r="ANN272" s="461"/>
      <c r="ANO272" s="461"/>
      <c r="ANP272" s="461"/>
      <c r="ANQ272" s="461"/>
      <c r="ANR272" s="461"/>
      <c r="ANS272" s="461"/>
      <c r="ANT272" s="461"/>
      <c r="ANU272" s="461"/>
      <c r="ANV272" s="461"/>
      <c r="ANW272" s="461"/>
      <c r="ANX272" s="461"/>
      <c r="ANY272" s="461"/>
      <c r="ANZ272" s="461"/>
      <c r="AOA272" s="461"/>
      <c r="AOB272" s="461"/>
      <c r="AOC272" s="461"/>
      <c r="AOD272" s="461"/>
      <c r="AOE272" s="461"/>
      <c r="AOF272" s="461"/>
      <c r="AOG272" s="461"/>
      <c r="AOH272" s="461"/>
      <c r="AOI272" s="461"/>
      <c r="AOJ272" s="461"/>
      <c r="AOK272" s="461"/>
      <c r="AOL272" s="461"/>
      <c r="AOM272" s="461"/>
      <c r="AON272" s="461"/>
      <c r="AOO272" s="461"/>
      <c r="AOP272" s="461"/>
      <c r="AOQ272" s="461"/>
      <c r="AOR272" s="461"/>
      <c r="AOS272" s="461"/>
      <c r="AOT272" s="461"/>
      <c r="AOU272" s="461"/>
      <c r="AOV272" s="461"/>
      <c r="AOW272" s="461"/>
      <c r="AOX272" s="461"/>
      <c r="AOY272" s="461"/>
      <c r="AOZ272" s="461"/>
      <c r="APA272" s="461"/>
      <c r="APB272" s="461"/>
      <c r="APC272" s="461"/>
      <c r="APD272" s="461"/>
      <c r="APE272" s="461"/>
      <c r="APF272" s="461"/>
      <c r="APG272" s="461"/>
      <c r="APH272" s="461"/>
      <c r="API272" s="461"/>
      <c r="APJ272" s="461"/>
      <c r="APK272" s="461"/>
      <c r="APL272" s="461"/>
      <c r="APM272" s="461"/>
      <c r="APN272" s="461"/>
      <c r="APO272" s="461"/>
      <c r="APP272" s="461"/>
      <c r="APQ272" s="461"/>
      <c r="APR272" s="461"/>
      <c r="APS272" s="461"/>
      <c r="APT272" s="461"/>
      <c r="APU272" s="461"/>
      <c r="APV272" s="461"/>
      <c r="APW272" s="461"/>
      <c r="APX272" s="461"/>
      <c r="APY272" s="461"/>
      <c r="APZ272" s="461"/>
      <c r="AQA272" s="461"/>
      <c r="AQB272" s="461"/>
      <c r="AQC272" s="461"/>
      <c r="AQD272" s="461"/>
      <c r="AQE272" s="461"/>
      <c r="AQF272" s="461"/>
      <c r="AQG272" s="461"/>
      <c r="AQH272" s="461"/>
      <c r="AQI272" s="461"/>
      <c r="AQJ272" s="461"/>
      <c r="AQK272" s="461"/>
      <c r="AQL272" s="461"/>
      <c r="AQM272" s="461"/>
      <c r="AQN272" s="461"/>
      <c r="AQO272" s="461"/>
      <c r="AQP272" s="461"/>
      <c r="AQQ272" s="461"/>
      <c r="AQR272" s="461"/>
      <c r="AQS272" s="461"/>
      <c r="AQT272" s="461"/>
      <c r="AQU272" s="461"/>
      <c r="AQV272" s="461"/>
      <c r="AQW272" s="461"/>
      <c r="AQX272" s="461"/>
      <c r="AQY272" s="461"/>
      <c r="AQZ272" s="461"/>
      <c r="ARA272" s="461"/>
      <c r="ARB272" s="461"/>
      <c r="ARC272" s="461"/>
      <c r="ARD272" s="461"/>
      <c r="ARE272" s="461"/>
      <c r="ARF272" s="461"/>
      <c r="ARG272" s="461"/>
      <c r="ARH272" s="461"/>
      <c r="ARI272" s="461"/>
      <c r="ARJ272" s="461"/>
      <c r="ARK272" s="461"/>
      <c r="ARL272" s="461"/>
      <c r="ARM272" s="461"/>
      <c r="ARN272" s="461"/>
      <c r="ARO272" s="461"/>
      <c r="ARP272" s="461"/>
      <c r="ARQ272" s="461"/>
      <c r="ARR272" s="461"/>
      <c r="ARS272" s="461"/>
      <c r="ART272" s="461"/>
      <c r="ARU272" s="461"/>
      <c r="ARV272" s="461"/>
      <c r="ARW272" s="461"/>
      <c r="ARX272" s="461"/>
      <c r="ARY272" s="461"/>
      <c r="ARZ272" s="461"/>
      <c r="ASA272" s="461"/>
      <c r="ASB272" s="461"/>
      <c r="ASC272" s="461"/>
      <c r="ASD272" s="461"/>
      <c r="ASE272" s="461"/>
      <c r="ASF272" s="461"/>
      <c r="ASG272" s="461"/>
      <c r="ASH272" s="461"/>
      <c r="ASI272" s="461"/>
      <c r="ASJ272" s="461"/>
      <c r="ASK272" s="461"/>
      <c r="ASL272" s="461"/>
      <c r="ASM272" s="461"/>
      <c r="ASN272" s="461"/>
      <c r="ASO272" s="461"/>
      <c r="ASP272" s="461"/>
      <c r="ASQ272" s="461"/>
      <c r="ASR272" s="461"/>
      <c r="ASS272" s="461"/>
      <c r="AST272" s="461"/>
      <c r="ASU272" s="461"/>
      <c r="ASV272" s="461"/>
      <c r="ASW272" s="461"/>
      <c r="ASX272" s="461"/>
      <c r="ASY272" s="461"/>
      <c r="ASZ272" s="461"/>
      <c r="ATA272" s="461"/>
      <c r="ATB272" s="461"/>
      <c r="ATC272" s="461"/>
      <c r="ATD272" s="461"/>
      <c r="ATE272" s="461"/>
      <c r="ATF272" s="461"/>
      <c r="ATG272" s="461"/>
      <c r="ATH272" s="461"/>
      <c r="ATI272" s="461"/>
      <c r="ATJ272" s="461"/>
      <c r="ATK272" s="461"/>
      <c r="ATL272" s="461"/>
      <c r="ATM272" s="461"/>
      <c r="ATN272" s="461"/>
      <c r="ATO272" s="461"/>
      <c r="ATP272" s="461"/>
      <c r="ATQ272" s="461"/>
      <c r="ATR272" s="461"/>
      <c r="ATS272" s="461"/>
      <c r="ATT272" s="461"/>
      <c r="ATU272" s="461"/>
      <c r="ATV272" s="461"/>
      <c r="ATW272" s="461"/>
      <c r="ATX272" s="461"/>
      <c r="ATY272" s="461"/>
      <c r="ATZ272" s="461"/>
      <c r="AUA272" s="461"/>
      <c r="AUB272" s="461"/>
      <c r="AUC272" s="461"/>
      <c r="AUD272" s="461"/>
      <c r="AUE272" s="461"/>
      <c r="AUF272" s="461"/>
      <c r="AUG272" s="461"/>
      <c r="AUH272" s="461"/>
      <c r="AUI272" s="461"/>
      <c r="AUJ272" s="461"/>
      <c r="AUK272" s="461"/>
      <c r="AUL272" s="461"/>
      <c r="AUM272" s="461"/>
      <c r="AUN272" s="461"/>
      <c r="AUO272" s="461"/>
      <c r="AUP272" s="461"/>
      <c r="AUQ272" s="461"/>
      <c r="AUR272" s="461"/>
      <c r="AUS272" s="461"/>
      <c r="AUT272" s="461"/>
      <c r="AUU272" s="461"/>
      <c r="AUV272" s="461"/>
      <c r="AUW272" s="461"/>
      <c r="AUX272" s="461"/>
      <c r="AUY272" s="461"/>
      <c r="AUZ272" s="461"/>
      <c r="AVA272" s="461"/>
      <c r="AVB272" s="461"/>
      <c r="AVC272" s="461"/>
      <c r="AVD272" s="461"/>
      <c r="AVE272" s="461"/>
      <c r="AVF272" s="461"/>
      <c r="AVG272" s="461"/>
      <c r="AVH272" s="461"/>
      <c r="AVI272" s="461"/>
      <c r="AVJ272" s="461"/>
      <c r="AVK272" s="461"/>
      <c r="AVL272" s="461"/>
      <c r="AVM272" s="461"/>
      <c r="AVN272" s="461"/>
      <c r="AVO272" s="461"/>
      <c r="AVP272" s="461"/>
      <c r="AVQ272" s="461"/>
      <c r="AVR272" s="461"/>
      <c r="AVS272" s="461"/>
      <c r="AVT272" s="461"/>
      <c r="AVU272" s="461"/>
      <c r="AVV272" s="461"/>
      <c r="AVW272" s="461"/>
      <c r="AVX272" s="461"/>
      <c r="AVY272" s="461"/>
      <c r="AVZ272" s="461"/>
      <c r="AWA272" s="461"/>
      <c r="AWB272" s="461"/>
      <c r="AWC272" s="461"/>
      <c r="AWD272" s="461"/>
      <c r="AWE272" s="461"/>
      <c r="AWF272" s="461"/>
      <c r="AWG272" s="461"/>
      <c r="AWH272" s="461"/>
      <c r="AWI272" s="461"/>
      <c r="AWJ272" s="461"/>
      <c r="AWK272" s="461"/>
      <c r="AWL272" s="461"/>
      <c r="AWM272" s="461"/>
      <c r="AWN272" s="461"/>
      <c r="AWO272" s="461"/>
      <c r="AWP272" s="461"/>
      <c r="AWQ272" s="461"/>
      <c r="AWR272" s="461"/>
      <c r="AWS272" s="461"/>
      <c r="AWT272" s="461"/>
      <c r="AWU272" s="461"/>
      <c r="AWV272" s="461"/>
      <c r="AWW272" s="461"/>
      <c r="AWX272" s="461"/>
      <c r="AWY272" s="461"/>
      <c r="AWZ272" s="461"/>
      <c r="AXA272" s="461"/>
      <c r="AXB272" s="461"/>
      <c r="AXC272" s="461"/>
      <c r="AXD272" s="461"/>
      <c r="AXE272" s="461"/>
      <c r="AXF272" s="461"/>
      <c r="AXG272" s="461"/>
      <c r="AXH272" s="461"/>
      <c r="AXI272" s="461"/>
      <c r="AXJ272" s="461"/>
      <c r="AXK272" s="461"/>
      <c r="AXL272" s="461"/>
      <c r="AXM272" s="461"/>
      <c r="AXN272" s="461"/>
      <c r="AXO272" s="461"/>
      <c r="AXP272" s="461"/>
      <c r="AXQ272" s="461"/>
      <c r="AXR272" s="461"/>
      <c r="AXS272" s="461"/>
      <c r="AXT272" s="461"/>
      <c r="AXU272" s="461"/>
      <c r="AXV272" s="461"/>
      <c r="AXW272" s="461"/>
      <c r="AXX272" s="461"/>
      <c r="AXY272" s="461"/>
      <c r="AXZ272" s="461"/>
      <c r="AYA272" s="461"/>
      <c r="AYB272" s="461"/>
      <c r="AYC272" s="461"/>
      <c r="AYD272" s="461"/>
      <c r="AYE272" s="461"/>
      <c r="AYF272" s="461"/>
      <c r="AYG272" s="461"/>
      <c r="AYH272" s="461"/>
      <c r="AYI272" s="461"/>
      <c r="AYJ272" s="461"/>
      <c r="AYK272" s="461"/>
      <c r="AYL272" s="461"/>
      <c r="AYM272" s="461"/>
      <c r="AYN272" s="461"/>
      <c r="AYO272" s="461"/>
      <c r="AYP272" s="461"/>
      <c r="AYQ272" s="461"/>
      <c r="AYR272" s="461"/>
      <c r="AYS272" s="461"/>
      <c r="AYT272" s="461"/>
      <c r="AYU272" s="461"/>
      <c r="AYV272" s="461"/>
      <c r="AYW272" s="461"/>
      <c r="AYX272" s="461"/>
      <c r="AYY272" s="461"/>
      <c r="AYZ272" s="461"/>
      <c r="AZA272" s="461"/>
      <c r="AZB272" s="461"/>
      <c r="AZC272" s="461"/>
      <c r="AZD272" s="461"/>
      <c r="AZE272" s="461"/>
      <c r="AZF272" s="461"/>
      <c r="AZG272" s="461"/>
      <c r="AZH272" s="461"/>
      <c r="AZI272" s="461"/>
      <c r="AZJ272" s="461"/>
      <c r="AZK272" s="461"/>
      <c r="AZL272" s="461"/>
      <c r="AZM272" s="461"/>
      <c r="AZN272" s="461"/>
      <c r="AZO272" s="461"/>
      <c r="AZP272" s="461"/>
      <c r="AZQ272" s="461"/>
      <c r="AZR272" s="461"/>
      <c r="AZS272" s="461"/>
      <c r="AZT272" s="461"/>
      <c r="AZU272" s="461"/>
      <c r="AZV272" s="461"/>
      <c r="AZW272" s="461"/>
      <c r="AZX272" s="461"/>
      <c r="AZY272" s="461"/>
      <c r="AZZ272" s="461"/>
      <c r="BAA272" s="461"/>
      <c r="BAB272" s="461"/>
      <c r="BAC272" s="461"/>
      <c r="BAD272" s="461"/>
      <c r="BAE272" s="461"/>
      <c r="BAF272" s="461"/>
      <c r="BAG272" s="461"/>
      <c r="BAH272" s="461"/>
      <c r="BAI272" s="461"/>
      <c r="BAJ272" s="461"/>
      <c r="BAK272" s="461"/>
      <c r="BAL272" s="461"/>
      <c r="BAM272" s="461"/>
      <c r="BAN272" s="461"/>
      <c r="BAO272" s="461"/>
      <c r="BAP272" s="461"/>
      <c r="BAQ272" s="461"/>
      <c r="BAR272" s="461"/>
      <c r="BAS272" s="461"/>
      <c r="BAT272" s="461"/>
      <c r="BAU272" s="461"/>
      <c r="BAV272" s="461"/>
      <c r="BAW272" s="461"/>
      <c r="BAX272" s="461"/>
      <c r="BAY272" s="461"/>
      <c r="BAZ272" s="461"/>
      <c r="BBA272" s="461"/>
      <c r="BBB272" s="461"/>
      <c r="BBC272" s="461"/>
      <c r="BBD272" s="461"/>
      <c r="BBE272" s="461"/>
      <c r="BBF272" s="461"/>
      <c r="BBG272" s="461"/>
      <c r="BBH272" s="461"/>
      <c r="BBI272" s="461"/>
      <c r="BBJ272" s="461"/>
      <c r="BBK272" s="461"/>
      <c r="BBL272" s="461"/>
      <c r="BBM272" s="461"/>
      <c r="BBN272" s="461"/>
      <c r="BBO272" s="461"/>
      <c r="BBP272" s="461"/>
      <c r="BBQ272" s="461"/>
      <c r="BBR272" s="461"/>
      <c r="BBS272" s="461"/>
      <c r="BBT272" s="461"/>
      <c r="BBU272" s="461"/>
      <c r="BBV272" s="461"/>
      <c r="BBW272" s="461"/>
      <c r="BBX272" s="461"/>
      <c r="BBY272" s="461"/>
      <c r="BBZ272" s="461"/>
      <c r="BCA272" s="461"/>
      <c r="BCB272" s="461"/>
      <c r="BCC272" s="461"/>
      <c r="BCD272" s="461"/>
      <c r="BCE272" s="461"/>
      <c r="BCF272" s="461"/>
      <c r="BCG272" s="461"/>
      <c r="BCH272" s="461"/>
      <c r="BCI272" s="461"/>
      <c r="BCJ272" s="461"/>
      <c r="BCK272" s="461"/>
      <c r="BCL272" s="461"/>
      <c r="BCM272" s="461"/>
      <c r="BCN272" s="461"/>
      <c r="BCO272" s="461"/>
      <c r="BCP272" s="461"/>
      <c r="BCQ272" s="461"/>
      <c r="BCR272" s="461"/>
      <c r="BCS272" s="461"/>
      <c r="BCT272" s="461"/>
      <c r="BCU272" s="461"/>
      <c r="BCV272" s="461"/>
      <c r="BCW272" s="461"/>
      <c r="BCX272" s="461"/>
      <c r="BCY272" s="461"/>
      <c r="BCZ272" s="461"/>
      <c r="BDA272" s="461"/>
      <c r="BDB272" s="461"/>
      <c r="BDC272" s="461"/>
      <c r="BDD272" s="461"/>
      <c r="BDE272" s="461"/>
      <c r="BDF272" s="461"/>
      <c r="BDG272" s="461"/>
      <c r="BDH272" s="461"/>
      <c r="BDI272" s="461"/>
      <c r="BDJ272" s="461"/>
      <c r="BDK272" s="461"/>
      <c r="BDL272" s="461"/>
      <c r="BDM272" s="461"/>
      <c r="BDN272" s="461"/>
      <c r="BDO272" s="461"/>
      <c r="BDP272" s="461"/>
      <c r="BDQ272" s="461"/>
      <c r="BDR272" s="461"/>
      <c r="BDS272" s="461"/>
      <c r="BDT272" s="461"/>
      <c r="BDU272" s="461"/>
      <c r="BDV272" s="461"/>
      <c r="BDW272" s="461"/>
      <c r="BDX272" s="461"/>
      <c r="BDY272" s="461"/>
      <c r="BDZ272" s="461"/>
      <c r="BEA272" s="461"/>
      <c r="BEB272" s="461"/>
      <c r="BEC272" s="461"/>
      <c r="BED272" s="461"/>
      <c r="BEE272" s="461"/>
      <c r="BEF272" s="461"/>
      <c r="BEG272" s="461"/>
      <c r="BEH272" s="461"/>
      <c r="BEI272" s="461"/>
      <c r="BEJ272" s="461"/>
      <c r="BEK272" s="461"/>
      <c r="BEL272" s="461"/>
      <c r="BEM272" s="461"/>
      <c r="BEN272" s="461"/>
      <c r="BEO272" s="461"/>
      <c r="BEP272" s="461"/>
      <c r="BEQ272" s="461"/>
      <c r="BER272" s="461"/>
      <c r="BES272" s="461"/>
      <c r="BET272" s="461"/>
      <c r="BEU272" s="461"/>
      <c r="BEV272" s="461"/>
      <c r="BEW272" s="461"/>
      <c r="BEX272" s="461"/>
      <c r="BEY272" s="461"/>
      <c r="BEZ272" s="461"/>
      <c r="BFA272" s="461"/>
      <c r="BFB272" s="461"/>
      <c r="BFC272" s="461"/>
      <c r="BFD272" s="461"/>
      <c r="BFE272" s="461"/>
      <c r="BFF272" s="461"/>
      <c r="BFG272" s="461"/>
      <c r="BFH272" s="461"/>
      <c r="BFI272" s="461"/>
      <c r="BFJ272" s="461"/>
      <c r="BFK272" s="461"/>
      <c r="BFL272" s="461"/>
      <c r="BFM272" s="461"/>
      <c r="BFN272" s="461"/>
      <c r="BFO272" s="461"/>
      <c r="BFP272" s="461"/>
      <c r="BFQ272" s="461"/>
      <c r="BFR272" s="461"/>
      <c r="BFS272" s="461"/>
      <c r="BFT272" s="461"/>
      <c r="BFU272" s="461"/>
      <c r="BFV272" s="461"/>
      <c r="BFW272" s="461"/>
      <c r="BFX272" s="461"/>
      <c r="BFY272" s="461"/>
      <c r="BFZ272" s="461"/>
      <c r="BGA272" s="461"/>
      <c r="BGB272" s="461"/>
      <c r="BGC272" s="461"/>
      <c r="BGD272" s="461"/>
      <c r="BGE272" s="461"/>
      <c r="BGF272" s="461"/>
      <c r="BGG272" s="461"/>
      <c r="BGH272" s="461"/>
      <c r="BGI272" s="461"/>
      <c r="BGJ272" s="461"/>
      <c r="BGK272" s="461"/>
      <c r="BGL272" s="461"/>
      <c r="BGM272" s="461"/>
      <c r="BGN272" s="461"/>
      <c r="BGO272" s="461"/>
      <c r="BGP272" s="461"/>
      <c r="BGQ272" s="461"/>
      <c r="BGR272" s="461"/>
      <c r="BGS272" s="461"/>
      <c r="BGT272" s="461"/>
      <c r="BGU272" s="461"/>
      <c r="BGV272" s="461"/>
      <c r="BGW272" s="461"/>
      <c r="BGX272" s="461"/>
      <c r="BGY272" s="461"/>
      <c r="BGZ272" s="461"/>
      <c r="BHA272" s="461"/>
      <c r="BHB272" s="461"/>
      <c r="BHC272" s="461"/>
      <c r="BHD272" s="461"/>
      <c r="BHE272" s="461"/>
      <c r="BHF272" s="461"/>
      <c r="BHG272" s="461"/>
      <c r="BHH272" s="461"/>
      <c r="BHI272" s="461"/>
      <c r="BHJ272" s="461"/>
      <c r="BHK272" s="461"/>
      <c r="BHL272" s="461"/>
      <c r="BHM272" s="461"/>
      <c r="BHN272" s="461"/>
      <c r="BHO272" s="461"/>
      <c r="BHP272" s="461"/>
      <c r="BHQ272" s="461"/>
      <c r="BHR272" s="461"/>
      <c r="BHS272" s="461"/>
      <c r="BHT272" s="461"/>
      <c r="BHU272" s="461"/>
      <c r="BHV272" s="461"/>
      <c r="BHW272" s="461"/>
      <c r="BHX272" s="461"/>
      <c r="BHY272" s="461"/>
      <c r="BHZ272" s="461"/>
      <c r="BIA272" s="461"/>
      <c r="BIB272" s="461"/>
      <c r="BIC272" s="461"/>
      <c r="BID272" s="461"/>
      <c r="BIE272" s="461"/>
      <c r="BIF272" s="461"/>
      <c r="BIG272" s="461"/>
      <c r="BIH272" s="461"/>
      <c r="BII272" s="461"/>
      <c r="BIJ272" s="461"/>
      <c r="BIK272" s="461"/>
      <c r="BIL272" s="461"/>
      <c r="BIM272" s="461"/>
      <c r="BIN272" s="461"/>
      <c r="BIO272" s="461"/>
      <c r="BIP272" s="461"/>
      <c r="BIQ272" s="461"/>
      <c r="BIR272" s="461"/>
      <c r="BIS272" s="461"/>
      <c r="BIT272" s="461"/>
      <c r="BIU272" s="461"/>
      <c r="BIV272" s="461"/>
      <c r="BIW272" s="461"/>
      <c r="BIX272" s="461"/>
      <c r="BIY272" s="461"/>
      <c r="BIZ272" s="461"/>
      <c r="BJA272" s="461"/>
      <c r="BJB272" s="461"/>
      <c r="BJC272" s="461"/>
      <c r="BJD272" s="461"/>
      <c r="BJE272" s="461"/>
      <c r="BJF272" s="461"/>
      <c r="BJG272" s="461"/>
      <c r="BJH272" s="461"/>
      <c r="BJI272" s="461"/>
      <c r="BJJ272" s="461"/>
      <c r="BJK272" s="461"/>
      <c r="BJL272" s="461"/>
      <c r="BJM272" s="461"/>
      <c r="BJN272" s="461"/>
      <c r="BJO272" s="461"/>
      <c r="BJP272" s="461"/>
      <c r="BJQ272" s="461"/>
      <c r="BJR272" s="461"/>
      <c r="BJS272" s="461"/>
      <c r="BJT272" s="461"/>
      <c r="BJU272" s="461"/>
      <c r="BJV272" s="461"/>
      <c r="BJW272" s="461"/>
      <c r="BJX272" s="461"/>
      <c r="BJY272" s="461"/>
      <c r="BJZ272" s="461"/>
      <c r="BKA272" s="461"/>
      <c r="BKB272" s="461"/>
      <c r="BKC272" s="461"/>
      <c r="BKD272" s="461"/>
      <c r="BKE272" s="461"/>
      <c r="BKF272" s="461"/>
      <c r="BKG272" s="461"/>
      <c r="BKH272" s="461"/>
      <c r="BKI272" s="461"/>
      <c r="BKJ272" s="461"/>
      <c r="BKK272" s="461"/>
      <c r="BKL272" s="461"/>
      <c r="BKM272" s="461"/>
      <c r="BKN272" s="461"/>
      <c r="BKO272" s="461"/>
      <c r="BKP272" s="461"/>
      <c r="BKQ272" s="461"/>
      <c r="BKR272" s="461"/>
      <c r="BKS272" s="461"/>
      <c r="BKT272" s="461"/>
      <c r="BKU272" s="461"/>
      <c r="BKV272" s="461"/>
      <c r="BKW272" s="461"/>
      <c r="BKX272" s="461"/>
      <c r="BKY272" s="461"/>
      <c r="BKZ272" s="461"/>
      <c r="BLA272" s="461"/>
      <c r="BLB272" s="461"/>
      <c r="BLC272" s="461"/>
      <c r="BLD272" s="461"/>
      <c r="BLE272" s="461"/>
      <c r="BLF272" s="461"/>
      <c r="BLG272" s="461"/>
      <c r="BLH272" s="461"/>
      <c r="BLI272" s="461"/>
      <c r="BLJ272" s="461"/>
      <c r="BLK272" s="461"/>
      <c r="BLL272" s="461"/>
      <c r="BLM272" s="461"/>
      <c r="BLN272" s="461"/>
      <c r="BLO272" s="461"/>
      <c r="BLP272" s="461"/>
      <c r="BLQ272" s="461"/>
      <c r="BLR272" s="461"/>
      <c r="BLS272" s="461"/>
      <c r="BLT272" s="461"/>
      <c r="BLU272" s="461"/>
      <c r="BLV272" s="461"/>
      <c r="BLW272" s="461"/>
      <c r="BLX272" s="461"/>
      <c r="BLY272" s="461"/>
      <c r="BLZ272" s="461"/>
      <c r="BMA272" s="461"/>
      <c r="BMB272" s="461"/>
      <c r="BMC272" s="461"/>
      <c r="BMD272" s="461"/>
      <c r="BME272" s="461"/>
      <c r="BMF272" s="461"/>
      <c r="BMG272" s="461"/>
      <c r="BMH272" s="461"/>
      <c r="BMI272" s="461"/>
      <c r="BMJ272" s="461"/>
      <c r="BMK272" s="461"/>
      <c r="BML272" s="461"/>
      <c r="BMM272" s="461"/>
      <c r="BMN272" s="461"/>
      <c r="BMO272" s="461"/>
      <c r="BMP272" s="461"/>
      <c r="BMQ272" s="461"/>
      <c r="BMR272" s="461"/>
      <c r="BMS272" s="461"/>
      <c r="BMT272" s="461"/>
      <c r="BMU272" s="461"/>
      <c r="BMV272" s="461"/>
      <c r="BMW272" s="461"/>
      <c r="BMX272" s="461"/>
      <c r="BMY272" s="461"/>
      <c r="BMZ272" s="461"/>
      <c r="BNA272" s="461"/>
      <c r="BNB272" s="461"/>
      <c r="BNC272" s="461"/>
      <c r="BND272" s="461"/>
      <c r="BNE272" s="461"/>
      <c r="BNF272" s="461"/>
      <c r="BNG272" s="461"/>
      <c r="BNH272" s="461"/>
      <c r="BNI272" s="461"/>
      <c r="BNJ272" s="461"/>
      <c r="BNK272" s="461"/>
      <c r="BNL272" s="461"/>
      <c r="BNM272" s="461"/>
      <c r="BNN272" s="461"/>
      <c r="BNO272" s="461"/>
      <c r="BNP272" s="461"/>
      <c r="BNQ272" s="461"/>
      <c r="BNR272" s="461"/>
      <c r="BNS272" s="461"/>
      <c r="BNT272" s="461"/>
      <c r="BNU272" s="461"/>
      <c r="BNV272" s="461"/>
      <c r="BNW272" s="461"/>
      <c r="BNX272" s="461"/>
      <c r="BNY272" s="461"/>
      <c r="BNZ272" s="461"/>
      <c r="BOA272" s="461"/>
      <c r="BOB272" s="461"/>
      <c r="BOC272" s="461"/>
      <c r="BOD272" s="461"/>
      <c r="BOE272" s="461"/>
      <c r="BOF272" s="461"/>
      <c r="BOG272" s="461"/>
      <c r="BOH272" s="461"/>
      <c r="BOI272" s="461"/>
      <c r="BOJ272" s="461"/>
      <c r="BOK272" s="461"/>
      <c r="BOL272" s="461"/>
      <c r="BOM272" s="461"/>
      <c r="BON272" s="461"/>
      <c r="BOO272" s="461"/>
      <c r="BOP272" s="461"/>
      <c r="BOQ272" s="461"/>
      <c r="BOR272" s="461"/>
      <c r="BOS272" s="461"/>
      <c r="BOT272" s="461"/>
      <c r="BOU272" s="461"/>
      <c r="BOV272" s="461"/>
      <c r="BOW272" s="461"/>
      <c r="BOX272" s="461"/>
      <c r="BOY272" s="461"/>
      <c r="BOZ272" s="461"/>
      <c r="BPA272" s="461"/>
      <c r="BPB272" s="461"/>
      <c r="BPC272" s="461"/>
      <c r="BPD272" s="461"/>
      <c r="BPE272" s="461"/>
      <c r="BPF272" s="461"/>
      <c r="BPG272" s="461"/>
      <c r="BPH272" s="461"/>
      <c r="BPI272" s="461"/>
      <c r="BPJ272" s="461"/>
      <c r="BPK272" s="461"/>
      <c r="BPL272" s="461"/>
      <c r="BPM272" s="461"/>
      <c r="BPN272" s="461"/>
      <c r="BPO272" s="461"/>
      <c r="BPP272" s="461"/>
      <c r="BPQ272" s="461"/>
      <c r="BPR272" s="461"/>
      <c r="BPS272" s="461"/>
      <c r="BPT272" s="461"/>
      <c r="BPU272" s="461"/>
      <c r="BPV272" s="461"/>
      <c r="BPW272" s="461"/>
      <c r="BPX272" s="461"/>
      <c r="BPY272" s="461"/>
      <c r="BPZ272" s="461"/>
      <c r="BQA272" s="461"/>
      <c r="BQB272" s="461"/>
      <c r="BQC272" s="461"/>
      <c r="BQD272" s="461"/>
      <c r="BQE272" s="461"/>
      <c r="BQF272" s="461"/>
      <c r="BQG272" s="461"/>
      <c r="BQH272" s="461"/>
      <c r="BQI272" s="461"/>
      <c r="BQJ272" s="461"/>
      <c r="BQK272" s="461"/>
      <c r="BQL272" s="461"/>
      <c r="BQM272" s="461"/>
      <c r="BQN272" s="461"/>
      <c r="BQO272" s="461"/>
      <c r="BQP272" s="461"/>
      <c r="BQQ272" s="461"/>
      <c r="BQR272" s="461"/>
      <c r="BQS272" s="461"/>
      <c r="BQT272" s="461"/>
      <c r="BQU272" s="461"/>
      <c r="BQV272" s="461"/>
      <c r="BQW272" s="461"/>
      <c r="BQX272" s="461"/>
      <c r="BQY272" s="461"/>
      <c r="BQZ272" s="461"/>
      <c r="BRA272" s="461"/>
      <c r="BRB272" s="461"/>
      <c r="BRC272" s="461"/>
      <c r="BRD272" s="461"/>
      <c r="BRE272" s="461"/>
      <c r="BRF272" s="461"/>
      <c r="BRG272" s="461"/>
      <c r="BRH272" s="461"/>
      <c r="BRI272" s="461"/>
      <c r="BRJ272" s="461"/>
      <c r="BRK272" s="461"/>
      <c r="BRL272" s="461"/>
      <c r="BRM272" s="461"/>
      <c r="BRN272" s="461"/>
      <c r="BRO272" s="461"/>
      <c r="BRP272" s="461"/>
      <c r="BRQ272" s="461"/>
      <c r="BRR272" s="461"/>
      <c r="BRS272" s="461"/>
      <c r="BRT272" s="461"/>
      <c r="BRU272" s="461"/>
      <c r="BRV272" s="461"/>
      <c r="BRW272" s="461"/>
      <c r="BRX272" s="461"/>
      <c r="BRY272" s="461"/>
      <c r="BRZ272" s="461"/>
      <c r="BSA272" s="461"/>
      <c r="BSB272" s="461"/>
      <c r="BSC272" s="461"/>
      <c r="BSD272" s="461"/>
      <c r="BSE272" s="461"/>
      <c r="BSF272" s="461"/>
      <c r="BSG272" s="461"/>
      <c r="BSH272" s="461"/>
      <c r="BSI272" s="461"/>
      <c r="BSJ272" s="461"/>
      <c r="BSK272" s="461"/>
      <c r="BSL272" s="461"/>
      <c r="BSM272" s="461"/>
      <c r="BSN272" s="461"/>
      <c r="BSO272" s="461"/>
      <c r="BSP272" s="461"/>
      <c r="BSQ272" s="461"/>
      <c r="BSR272" s="461"/>
      <c r="BSS272" s="461"/>
      <c r="BST272" s="461"/>
      <c r="BSU272" s="461"/>
      <c r="BSV272" s="461"/>
      <c r="BSW272" s="461"/>
      <c r="BSX272" s="461"/>
      <c r="BSY272" s="461"/>
      <c r="BSZ272" s="461"/>
      <c r="BTA272" s="461"/>
      <c r="BTB272" s="461"/>
      <c r="BTC272" s="461"/>
      <c r="BTD272" s="461"/>
      <c r="BTE272" s="461"/>
      <c r="BTF272" s="461"/>
      <c r="BTG272" s="461"/>
      <c r="BTH272" s="461"/>
      <c r="BTI272" s="461"/>
      <c r="BTJ272" s="461"/>
      <c r="BTK272" s="461"/>
      <c r="BTL272" s="461"/>
      <c r="BTM272" s="461"/>
      <c r="BTN272" s="461"/>
      <c r="BTO272" s="461"/>
      <c r="BTP272" s="461"/>
      <c r="BTQ272" s="461"/>
      <c r="BTR272" s="461"/>
      <c r="BTS272" s="461"/>
      <c r="BTT272" s="461"/>
      <c r="BTU272" s="461"/>
      <c r="BTV272" s="461"/>
      <c r="BTW272" s="461"/>
      <c r="BTX272" s="461"/>
      <c r="BTY272" s="461"/>
      <c r="BTZ272" s="461"/>
      <c r="BUA272" s="461"/>
      <c r="BUB272" s="461"/>
      <c r="BUC272" s="461"/>
      <c r="BUD272" s="461"/>
      <c r="BUE272" s="461"/>
      <c r="BUF272" s="461"/>
      <c r="BUG272" s="461"/>
      <c r="BUH272" s="461"/>
      <c r="BUI272" s="461"/>
      <c r="BUJ272" s="461"/>
      <c r="BUK272" s="461"/>
      <c r="BUL272" s="461"/>
      <c r="BUM272" s="461"/>
      <c r="BUN272" s="461"/>
      <c r="BUO272" s="461"/>
      <c r="BUP272" s="461"/>
      <c r="BUQ272" s="461"/>
      <c r="BUR272" s="461"/>
      <c r="BUS272" s="461"/>
      <c r="BUT272" s="461"/>
      <c r="BUU272" s="461"/>
      <c r="BUV272" s="461"/>
      <c r="BUW272" s="461"/>
      <c r="BUX272" s="461"/>
      <c r="BUY272" s="461"/>
      <c r="BUZ272" s="461"/>
      <c r="BVA272" s="461"/>
      <c r="BVB272" s="461"/>
      <c r="BVC272" s="461"/>
      <c r="BVD272" s="461"/>
      <c r="BVE272" s="461"/>
      <c r="BVF272" s="461"/>
      <c r="BVG272" s="461"/>
      <c r="BVH272" s="461"/>
      <c r="BVI272" s="461"/>
      <c r="BVJ272" s="461"/>
      <c r="BVK272" s="461"/>
      <c r="BVL272" s="461"/>
      <c r="BVM272" s="461"/>
      <c r="BVN272" s="461"/>
      <c r="BVO272" s="461"/>
      <c r="BVP272" s="461"/>
      <c r="BVQ272" s="461"/>
      <c r="BVR272" s="461"/>
      <c r="BVS272" s="461"/>
      <c r="BVT272" s="461"/>
      <c r="BVU272" s="461"/>
      <c r="BVV272" s="461"/>
      <c r="BVW272" s="461"/>
      <c r="BVX272" s="461"/>
      <c r="BVY272" s="461"/>
      <c r="BVZ272" s="461"/>
      <c r="BWA272" s="461"/>
      <c r="BWB272" s="461"/>
      <c r="BWC272" s="461"/>
      <c r="BWD272" s="461"/>
      <c r="BWE272" s="461"/>
      <c r="BWF272" s="461"/>
      <c r="BWG272" s="461"/>
      <c r="BWH272" s="461"/>
      <c r="BWI272" s="461"/>
      <c r="BWJ272" s="461"/>
      <c r="BWK272" s="461"/>
      <c r="BWL272" s="461"/>
      <c r="BWM272" s="461"/>
      <c r="BWN272" s="461"/>
      <c r="BWO272" s="461"/>
      <c r="BWP272" s="461"/>
      <c r="BWQ272" s="461"/>
      <c r="BWR272" s="461"/>
      <c r="BWS272" s="461"/>
      <c r="BWT272" s="461"/>
      <c r="BWU272" s="461"/>
      <c r="BWV272" s="461"/>
      <c r="BWW272" s="461"/>
      <c r="BWX272" s="461"/>
      <c r="BWY272" s="461"/>
      <c r="BWZ272" s="461"/>
      <c r="BXA272" s="461"/>
      <c r="BXB272" s="461"/>
      <c r="BXC272" s="461"/>
      <c r="BXD272" s="461"/>
      <c r="BXE272" s="461"/>
      <c r="BXF272" s="461"/>
      <c r="BXG272" s="461"/>
      <c r="BXH272" s="461"/>
      <c r="BXI272" s="461"/>
      <c r="BXJ272" s="461"/>
      <c r="BXK272" s="461"/>
      <c r="BXL272" s="461"/>
      <c r="BXM272" s="461"/>
      <c r="BXN272" s="461"/>
      <c r="BXO272" s="461"/>
      <c r="BXP272" s="461"/>
      <c r="BXQ272" s="461"/>
      <c r="BXR272" s="461"/>
      <c r="BXS272" s="461"/>
      <c r="BXT272" s="461"/>
      <c r="BXU272" s="461"/>
      <c r="BXV272" s="461"/>
      <c r="BXW272" s="461"/>
      <c r="BXX272" s="461"/>
      <c r="BXY272" s="461"/>
      <c r="BXZ272" s="461"/>
      <c r="BYA272" s="461"/>
      <c r="BYB272" s="461"/>
      <c r="BYC272" s="461"/>
      <c r="BYD272" s="461"/>
      <c r="BYE272" s="461"/>
      <c r="BYF272" s="461"/>
      <c r="BYG272" s="461"/>
      <c r="BYH272" s="461"/>
      <c r="BYI272" s="461"/>
      <c r="BYJ272" s="461"/>
      <c r="BYK272" s="461"/>
      <c r="BYL272" s="461"/>
      <c r="BYM272" s="461"/>
      <c r="BYN272" s="461"/>
      <c r="BYO272" s="461"/>
      <c r="BYP272" s="461"/>
      <c r="BYQ272" s="461"/>
      <c r="BYR272" s="461"/>
      <c r="BYS272" s="461"/>
      <c r="BYT272" s="461"/>
      <c r="BYU272" s="461"/>
      <c r="BYV272" s="461"/>
      <c r="BYW272" s="461"/>
      <c r="BYX272" s="461"/>
      <c r="BYY272" s="461"/>
      <c r="BYZ272" s="461"/>
      <c r="BZA272" s="461"/>
      <c r="BZB272" s="461"/>
      <c r="BZC272" s="461"/>
      <c r="BZD272" s="461"/>
      <c r="BZE272" s="461"/>
      <c r="BZF272" s="461"/>
      <c r="BZG272" s="461"/>
      <c r="BZH272" s="461"/>
      <c r="BZI272" s="461"/>
      <c r="BZJ272" s="461"/>
      <c r="BZK272" s="461"/>
      <c r="BZL272" s="461"/>
      <c r="BZM272" s="461"/>
      <c r="BZN272" s="461"/>
      <c r="BZO272" s="461"/>
      <c r="BZP272" s="461"/>
      <c r="BZQ272" s="461"/>
      <c r="BZR272" s="461"/>
      <c r="BZS272" s="461"/>
      <c r="BZT272" s="461"/>
      <c r="BZU272" s="461"/>
      <c r="BZV272" s="461"/>
      <c r="BZW272" s="461"/>
      <c r="BZX272" s="461"/>
      <c r="BZY272" s="461"/>
      <c r="BZZ272" s="461"/>
      <c r="CAA272" s="461"/>
      <c r="CAB272" s="461"/>
      <c r="CAC272" s="461"/>
      <c r="CAD272" s="461"/>
      <c r="CAE272" s="461"/>
      <c r="CAF272" s="461"/>
      <c r="CAG272" s="461"/>
      <c r="CAH272" s="461"/>
      <c r="CAI272" s="461"/>
      <c r="CAJ272" s="461"/>
      <c r="CAK272" s="461"/>
      <c r="CAL272" s="461"/>
      <c r="CAM272" s="461"/>
      <c r="CAN272" s="461"/>
      <c r="CAO272" s="461"/>
      <c r="CAP272" s="461"/>
      <c r="CAQ272" s="461"/>
      <c r="CAR272" s="461"/>
      <c r="CAS272" s="461"/>
      <c r="CAT272" s="461"/>
      <c r="CAU272" s="461"/>
      <c r="CAV272" s="461"/>
      <c r="CAW272" s="461"/>
      <c r="CAX272" s="461"/>
      <c r="CAY272" s="461"/>
      <c r="CAZ272" s="461"/>
      <c r="CBA272" s="461"/>
      <c r="CBB272" s="461"/>
      <c r="CBC272" s="461"/>
      <c r="CBD272" s="461"/>
      <c r="CBE272" s="461"/>
      <c r="CBF272" s="461"/>
      <c r="CBG272" s="461"/>
      <c r="CBH272" s="461"/>
      <c r="CBI272" s="461"/>
      <c r="CBJ272" s="461"/>
      <c r="CBK272" s="461"/>
      <c r="CBL272" s="461"/>
      <c r="CBM272" s="461"/>
      <c r="CBN272" s="461"/>
      <c r="CBO272" s="461"/>
      <c r="CBP272" s="461"/>
      <c r="CBQ272" s="461"/>
      <c r="CBR272" s="461"/>
      <c r="CBS272" s="461"/>
      <c r="CBT272" s="461"/>
      <c r="CBU272" s="461"/>
      <c r="CBV272" s="461"/>
      <c r="CBW272" s="461"/>
      <c r="CBX272" s="461"/>
      <c r="CBY272" s="461"/>
      <c r="CBZ272" s="461"/>
      <c r="CCA272" s="461"/>
      <c r="CCB272" s="461"/>
      <c r="CCC272" s="461"/>
      <c r="CCD272" s="461"/>
      <c r="CCE272" s="461"/>
      <c r="CCF272" s="461"/>
      <c r="CCG272" s="461"/>
      <c r="CCH272" s="461"/>
      <c r="CCI272" s="461"/>
      <c r="CCJ272" s="461"/>
      <c r="CCK272" s="461"/>
      <c r="CCL272" s="461"/>
      <c r="CCM272" s="461"/>
      <c r="CCN272" s="461"/>
      <c r="CCO272" s="461"/>
      <c r="CCP272" s="461"/>
      <c r="CCQ272" s="461"/>
      <c r="CCR272" s="461"/>
      <c r="CCS272" s="461"/>
      <c r="CCT272" s="461"/>
      <c r="CCU272" s="461"/>
      <c r="CCV272" s="461"/>
      <c r="CCW272" s="461"/>
      <c r="CCX272" s="461"/>
      <c r="CCY272" s="461"/>
      <c r="CCZ272" s="461"/>
      <c r="CDA272" s="461"/>
      <c r="CDB272" s="461"/>
      <c r="CDC272" s="461"/>
      <c r="CDD272" s="461"/>
      <c r="CDE272" s="461"/>
      <c r="CDF272" s="461"/>
      <c r="CDG272" s="461"/>
      <c r="CDH272" s="461"/>
      <c r="CDI272" s="461"/>
      <c r="CDJ272" s="461"/>
      <c r="CDK272" s="461"/>
      <c r="CDL272" s="461"/>
      <c r="CDM272" s="461"/>
      <c r="CDN272" s="461"/>
      <c r="CDO272" s="461"/>
      <c r="CDP272" s="461"/>
      <c r="CDQ272" s="461"/>
      <c r="CDR272" s="461"/>
      <c r="CDS272" s="461"/>
      <c r="CDT272" s="461"/>
      <c r="CDU272" s="461"/>
      <c r="CDV272" s="461"/>
      <c r="CDW272" s="461"/>
      <c r="CDX272" s="461"/>
      <c r="CDY272" s="461"/>
      <c r="CDZ272" s="461"/>
      <c r="CEA272" s="461"/>
      <c r="CEB272" s="461"/>
      <c r="CEC272" s="461"/>
      <c r="CED272" s="461"/>
      <c r="CEE272" s="461"/>
      <c r="CEF272" s="461"/>
      <c r="CEG272" s="461"/>
      <c r="CEH272" s="461"/>
      <c r="CEI272" s="461"/>
      <c r="CEJ272" s="461"/>
      <c r="CEK272" s="461"/>
      <c r="CEL272" s="461"/>
      <c r="CEM272" s="461"/>
      <c r="CEN272" s="461"/>
      <c r="CEO272" s="461"/>
      <c r="CEP272" s="461"/>
      <c r="CEQ272" s="461"/>
      <c r="CER272" s="461"/>
      <c r="CES272" s="461"/>
      <c r="CET272" s="461"/>
      <c r="CEU272" s="461"/>
      <c r="CEV272" s="461"/>
      <c r="CEW272" s="461"/>
      <c r="CEX272" s="461"/>
      <c r="CEY272" s="461"/>
      <c r="CEZ272" s="461"/>
      <c r="CFA272" s="461"/>
      <c r="CFB272" s="461"/>
      <c r="CFC272" s="461"/>
      <c r="CFD272" s="461"/>
      <c r="CFE272" s="461"/>
      <c r="CFF272" s="461"/>
      <c r="CFG272" s="461"/>
      <c r="CFH272" s="461"/>
      <c r="CFI272" s="461"/>
      <c r="CFJ272" s="461"/>
      <c r="CFK272" s="461"/>
      <c r="CFL272" s="461"/>
      <c r="CFM272" s="461"/>
      <c r="CFN272" s="461"/>
      <c r="CFO272" s="461"/>
      <c r="CFP272" s="461"/>
      <c r="CFQ272" s="461"/>
      <c r="CFR272" s="461"/>
      <c r="CFS272" s="461"/>
      <c r="CFT272" s="461"/>
      <c r="CFU272" s="461"/>
      <c r="CFV272" s="461"/>
      <c r="CFW272" s="461"/>
      <c r="CFX272" s="461"/>
      <c r="CFY272" s="461"/>
      <c r="CFZ272" s="461"/>
      <c r="CGA272" s="461"/>
      <c r="CGB272" s="461"/>
      <c r="CGC272" s="461"/>
      <c r="CGD272" s="461"/>
      <c r="CGE272" s="461"/>
      <c r="CGF272" s="461"/>
      <c r="CGG272" s="461"/>
      <c r="CGH272" s="461"/>
      <c r="CGI272" s="461"/>
      <c r="CGJ272" s="461"/>
      <c r="CGK272" s="461"/>
      <c r="CGL272" s="461"/>
      <c r="CGM272" s="461"/>
      <c r="CGN272" s="461"/>
      <c r="CGO272" s="461"/>
      <c r="CGP272" s="461"/>
      <c r="CGQ272" s="461"/>
      <c r="CGR272" s="461"/>
      <c r="CGS272" s="461"/>
      <c r="CGT272" s="461"/>
      <c r="CGU272" s="461"/>
      <c r="CGV272" s="461"/>
      <c r="CGW272" s="461"/>
      <c r="CGX272" s="461"/>
      <c r="CGY272" s="461"/>
      <c r="CGZ272" s="461"/>
      <c r="CHA272" s="461"/>
      <c r="CHB272" s="461"/>
      <c r="CHC272" s="461"/>
      <c r="CHD272" s="461"/>
      <c r="CHE272" s="461"/>
      <c r="CHF272" s="461"/>
      <c r="CHG272" s="461"/>
      <c r="CHH272" s="461"/>
      <c r="CHI272" s="461"/>
      <c r="CHJ272" s="461"/>
      <c r="CHK272" s="461"/>
      <c r="CHL272" s="461"/>
      <c r="CHM272" s="461"/>
      <c r="CHN272" s="461"/>
      <c r="CHO272" s="461"/>
      <c r="CHP272" s="461"/>
      <c r="CHQ272" s="461"/>
      <c r="CHR272" s="461"/>
      <c r="CHS272" s="461"/>
      <c r="CHT272" s="461"/>
      <c r="CHU272" s="461"/>
      <c r="CHV272" s="461"/>
      <c r="CHW272" s="461"/>
      <c r="CHX272" s="461"/>
      <c r="CHY272" s="461"/>
      <c r="CHZ272" s="461"/>
      <c r="CIA272" s="461"/>
      <c r="CIB272" s="461"/>
      <c r="CIC272" s="461"/>
      <c r="CID272" s="461"/>
      <c r="CIE272" s="461"/>
      <c r="CIF272" s="461"/>
      <c r="CIG272" s="461"/>
      <c r="CIH272" s="461"/>
      <c r="CII272" s="461"/>
      <c r="CIJ272" s="461"/>
      <c r="CIK272" s="461"/>
      <c r="CIL272" s="461"/>
      <c r="CIM272" s="461"/>
      <c r="CIN272" s="461"/>
      <c r="CIO272" s="461"/>
      <c r="CIP272" s="461"/>
      <c r="CIQ272" s="461"/>
      <c r="CIR272" s="461"/>
      <c r="CIS272" s="461"/>
      <c r="CIT272" s="461"/>
      <c r="CIU272" s="461"/>
      <c r="CIV272" s="461"/>
      <c r="CIW272" s="461"/>
      <c r="CIX272" s="461"/>
      <c r="CIY272" s="461"/>
      <c r="CIZ272" s="461"/>
      <c r="CJA272" s="461"/>
      <c r="CJB272" s="461"/>
      <c r="CJC272" s="461"/>
      <c r="CJD272" s="461"/>
      <c r="CJE272" s="461"/>
      <c r="CJF272" s="461"/>
      <c r="CJG272" s="461"/>
      <c r="CJH272" s="461"/>
      <c r="CJI272" s="461"/>
      <c r="CJJ272" s="461"/>
      <c r="CJK272" s="461"/>
      <c r="CJL272" s="461"/>
      <c r="CJM272" s="461"/>
      <c r="CJN272" s="461"/>
      <c r="CJO272" s="461"/>
      <c r="CJP272" s="461"/>
      <c r="CJQ272" s="461"/>
      <c r="CJR272" s="461"/>
      <c r="CJS272" s="461"/>
      <c r="CJT272" s="461"/>
      <c r="CJU272" s="461"/>
      <c r="CJV272" s="461"/>
      <c r="CJW272" s="461"/>
      <c r="CJX272" s="461"/>
      <c r="CJY272" s="461"/>
      <c r="CJZ272" s="461"/>
      <c r="CKA272" s="461"/>
      <c r="CKB272" s="461"/>
      <c r="CKC272" s="461"/>
      <c r="CKD272" s="461"/>
      <c r="CKE272" s="461"/>
      <c r="CKF272" s="461"/>
      <c r="CKG272" s="461"/>
      <c r="CKH272" s="461"/>
      <c r="CKI272" s="461"/>
      <c r="CKJ272" s="461"/>
      <c r="CKK272" s="461"/>
      <c r="CKL272" s="461"/>
      <c r="CKM272" s="461"/>
      <c r="CKN272" s="461"/>
      <c r="CKO272" s="461"/>
      <c r="CKP272" s="461"/>
      <c r="CKQ272" s="461"/>
      <c r="CKR272" s="461"/>
      <c r="CKS272" s="461"/>
      <c r="CKT272" s="461"/>
      <c r="CKU272" s="461"/>
      <c r="CKV272" s="461"/>
      <c r="CKW272" s="461"/>
      <c r="CKX272" s="461"/>
      <c r="CKY272" s="461"/>
      <c r="CKZ272" s="461"/>
      <c r="CLA272" s="461"/>
      <c r="CLB272" s="461"/>
      <c r="CLC272" s="461"/>
      <c r="CLD272" s="461"/>
      <c r="CLE272" s="461"/>
      <c r="CLF272" s="461"/>
      <c r="CLG272" s="461"/>
      <c r="CLH272" s="461"/>
      <c r="CLI272" s="461"/>
      <c r="CLJ272" s="461"/>
      <c r="CLK272" s="461"/>
      <c r="CLL272" s="461"/>
      <c r="CLM272" s="461"/>
      <c r="CLN272" s="461"/>
      <c r="CLO272" s="461"/>
      <c r="CLP272" s="461"/>
      <c r="CLQ272" s="461"/>
      <c r="CLR272" s="461"/>
      <c r="CLS272" s="461"/>
      <c r="CLT272" s="461"/>
      <c r="CLU272" s="461"/>
      <c r="CLV272" s="461"/>
      <c r="CLW272" s="461"/>
      <c r="CLX272" s="461"/>
      <c r="CLY272" s="461"/>
      <c r="CLZ272" s="461"/>
      <c r="CMA272" s="461"/>
      <c r="CMB272" s="461"/>
      <c r="CMC272" s="461"/>
      <c r="CMD272" s="461"/>
      <c r="CME272" s="461"/>
      <c r="CMF272" s="461"/>
      <c r="CMG272" s="461"/>
      <c r="CMH272" s="461"/>
      <c r="CMI272" s="461"/>
      <c r="CMJ272" s="461"/>
      <c r="CMK272" s="461"/>
      <c r="CML272" s="461"/>
      <c r="CMM272" s="461"/>
      <c r="CMN272" s="461"/>
      <c r="CMO272" s="461"/>
      <c r="CMP272" s="461"/>
      <c r="CMQ272" s="461"/>
      <c r="CMR272" s="461"/>
      <c r="CMS272" s="461"/>
      <c r="CMT272" s="461"/>
      <c r="CMU272" s="461"/>
      <c r="CMV272" s="461"/>
      <c r="CMW272" s="461"/>
      <c r="CMX272" s="461"/>
      <c r="CMY272" s="461"/>
      <c r="CMZ272" s="461"/>
      <c r="CNA272" s="461"/>
      <c r="CNB272" s="461"/>
      <c r="CNC272" s="461"/>
      <c r="CND272" s="461"/>
      <c r="CNE272" s="461"/>
      <c r="CNF272" s="461"/>
      <c r="CNG272" s="461"/>
      <c r="CNH272" s="461"/>
      <c r="CNI272" s="461"/>
      <c r="CNJ272" s="461"/>
      <c r="CNK272" s="461"/>
      <c r="CNL272" s="461"/>
      <c r="CNM272" s="461"/>
      <c r="CNN272" s="461"/>
      <c r="CNO272" s="461"/>
      <c r="CNP272" s="461"/>
      <c r="CNQ272" s="461"/>
      <c r="CNR272" s="461"/>
      <c r="CNS272" s="461"/>
      <c r="CNT272" s="461"/>
      <c r="CNU272" s="461"/>
      <c r="CNV272" s="461"/>
      <c r="CNW272" s="461"/>
      <c r="CNX272" s="461"/>
      <c r="CNY272" s="461"/>
      <c r="CNZ272" s="461"/>
      <c r="COA272" s="461"/>
      <c r="COB272" s="461"/>
      <c r="COC272" s="461"/>
      <c r="COD272" s="461"/>
      <c r="COE272" s="461"/>
      <c r="COF272" s="461"/>
      <c r="COG272" s="461"/>
      <c r="COH272" s="461"/>
      <c r="COI272" s="461"/>
      <c r="COJ272" s="461"/>
      <c r="COK272" s="461"/>
      <c r="COL272" s="461"/>
      <c r="COM272" s="461"/>
      <c r="CON272" s="461"/>
      <c r="COO272" s="461"/>
      <c r="COP272" s="461"/>
      <c r="COQ272" s="461"/>
      <c r="COR272" s="461"/>
      <c r="COS272" s="461"/>
      <c r="COT272" s="461"/>
      <c r="COU272" s="461"/>
      <c r="COV272" s="461"/>
      <c r="COW272" s="461"/>
      <c r="COX272" s="461"/>
      <c r="COY272" s="461"/>
      <c r="COZ272" s="461"/>
      <c r="CPA272" s="461"/>
      <c r="CPB272" s="461"/>
      <c r="CPC272" s="461"/>
      <c r="CPD272" s="461"/>
      <c r="CPE272" s="461"/>
      <c r="CPF272" s="461"/>
      <c r="CPG272" s="461"/>
      <c r="CPH272" s="461"/>
      <c r="CPI272" s="461"/>
      <c r="CPJ272" s="461"/>
      <c r="CPK272" s="461"/>
      <c r="CPL272" s="461"/>
      <c r="CPM272" s="461"/>
      <c r="CPN272" s="461"/>
      <c r="CPO272" s="461"/>
      <c r="CPP272" s="461"/>
      <c r="CPQ272" s="461"/>
      <c r="CPR272" s="461"/>
      <c r="CPS272" s="461"/>
      <c r="CPT272" s="461"/>
      <c r="CPU272" s="461"/>
      <c r="CPV272" s="461"/>
      <c r="CPW272" s="461"/>
      <c r="CPX272" s="461"/>
      <c r="CPY272" s="461"/>
      <c r="CPZ272" s="461"/>
      <c r="CQA272" s="461"/>
      <c r="CQB272" s="461"/>
      <c r="CQC272" s="461"/>
      <c r="CQD272" s="461"/>
      <c r="CQE272" s="461"/>
      <c r="CQF272" s="461"/>
      <c r="CQG272" s="461"/>
      <c r="CQH272" s="461"/>
      <c r="CQI272" s="461"/>
      <c r="CQJ272" s="461"/>
      <c r="CQK272" s="461"/>
      <c r="CQL272" s="461"/>
      <c r="CQM272" s="461"/>
      <c r="CQN272" s="461"/>
      <c r="CQO272" s="461"/>
      <c r="CQP272" s="461"/>
      <c r="CQQ272" s="461"/>
      <c r="CQR272" s="461"/>
      <c r="CQS272" s="461"/>
      <c r="CQT272" s="461"/>
      <c r="CQU272" s="461"/>
      <c r="CQV272" s="461"/>
      <c r="CQW272" s="461"/>
      <c r="CQX272" s="461"/>
      <c r="CQY272" s="461"/>
      <c r="CQZ272" s="461"/>
      <c r="CRA272" s="461"/>
      <c r="CRB272" s="461"/>
      <c r="CRC272" s="461"/>
      <c r="CRD272" s="461"/>
      <c r="CRE272" s="461"/>
      <c r="CRF272" s="461"/>
      <c r="CRG272" s="461"/>
      <c r="CRH272" s="461"/>
      <c r="CRI272" s="461"/>
      <c r="CRJ272" s="461"/>
      <c r="CRK272" s="461"/>
      <c r="CRL272" s="461"/>
      <c r="CRM272" s="461"/>
      <c r="CRN272" s="461"/>
      <c r="CRO272" s="461"/>
      <c r="CRP272" s="461"/>
      <c r="CRQ272" s="461"/>
      <c r="CRR272" s="461"/>
      <c r="CRS272" s="461"/>
      <c r="CRT272" s="461"/>
      <c r="CRU272" s="461"/>
      <c r="CRV272" s="461"/>
      <c r="CRW272" s="461"/>
      <c r="CRX272" s="461"/>
      <c r="CRY272" s="461"/>
      <c r="CRZ272" s="461"/>
      <c r="CSA272" s="461"/>
      <c r="CSB272" s="461"/>
      <c r="CSC272" s="461"/>
      <c r="CSD272" s="461"/>
      <c r="CSE272" s="461"/>
      <c r="CSF272" s="461"/>
      <c r="CSG272" s="461"/>
      <c r="CSH272" s="461"/>
      <c r="CSI272" s="461"/>
      <c r="CSJ272" s="461"/>
      <c r="CSK272" s="461"/>
      <c r="CSL272" s="461"/>
      <c r="CSM272" s="461"/>
      <c r="CSN272" s="461"/>
      <c r="CSO272" s="461"/>
      <c r="CSP272" s="461"/>
      <c r="CSQ272" s="461"/>
      <c r="CSR272" s="461"/>
      <c r="CSS272" s="461"/>
      <c r="CST272" s="461"/>
      <c r="CSU272" s="461"/>
      <c r="CSV272" s="461"/>
      <c r="CSW272" s="461"/>
      <c r="CSX272" s="461"/>
      <c r="CSY272" s="461"/>
      <c r="CSZ272" s="461"/>
      <c r="CTA272" s="461"/>
      <c r="CTB272" s="461"/>
      <c r="CTC272" s="461"/>
      <c r="CTD272" s="461"/>
      <c r="CTE272" s="461"/>
      <c r="CTF272" s="461"/>
      <c r="CTG272" s="461"/>
      <c r="CTH272" s="461"/>
      <c r="CTI272" s="461"/>
      <c r="CTJ272" s="461"/>
      <c r="CTK272" s="461"/>
      <c r="CTL272" s="461"/>
      <c r="CTM272" s="461"/>
      <c r="CTN272" s="461"/>
      <c r="CTO272" s="461"/>
      <c r="CTP272" s="461"/>
      <c r="CTQ272" s="461"/>
      <c r="CTR272" s="461"/>
      <c r="CTS272" s="461"/>
      <c r="CTT272" s="461"/>
      <c r="CTU272" s="461"/>
      <c r="CTV272" s="461"/>
      <c r="CTW272" s="461"/>
      <c r="CTX272" s="461"/>
      <c r="CTY272" s="461"/>
      <c r="CTZ272" s="461"/>
      <c r="CUA272" s="461"/>
      <c r="CUB272" s="461"/>
      <c r="CUC272" s="461"/>
      <c r="CUD272" s="461"/>
      <c r="CUE272" s="461"/>
      <c r="CUF272" s="461"/>
      <c r="CUG272" s="461"/>
      <c r="CUH272" s="461"/>
      <c r="CUI272" s="461"/>
      <c r="CUJ272" s="461"/>
      <c r="CUK272" s="461"/>
      <c r="CUL272" s="461"/>
      <c r="CUM272" s="461"/>
      <c r="CUN272" s="461"/>
      <c r="CUO272" s="461"/>
      <c r="CUP272" s="461"/>
      <c r="CUQ272" s="461"/>
      <c r="CUR272" s="461"/>
      <c r="CUS272" s="461"/>
      <c r="CUT272" s="461"/>
      <c r="CUU272" s="461"/>
      <c r="CUV272" s="461"/>
      <c r="CUW272" s="461"/>
      <c r="CUX272" s="461"/>
      <c r="CUY272" s="461"/>
      <c r="CUZ272" s="461"/>
      <c r="CVA272" s="461"/>
      <c r="CVB272" s="461"/>
      <c r="CVC272" s="461"/>
      <c r="CVD272" s="461"/>
      <c r="CVE272" s="461"/>
      <c r="CVF272" s="461"/>
      <c r="CVG272" s="461"/>
      <c r="CVH272" s="461"/>
      <c r="CVI272" s="461"/>
      <c r="CVJ272" s="461"/>
      <c r="CVK272" s="461"/>
      <c r="CVL272" s="461"/>
      <c r="CVM272" s="461"/>
      <c r="CVN272" s="461"/>
      <c r="CVO272" s="461"/>
      <c r="CVP272" s="461"/>
      <c r="CVQ272" s="461"/>
      <c r="CVR272" s="461"/>
      <c r="CVS272" s="461"/>
      <c r="CVT272" s="461"/>
      <c r="CVU272" s="461"/>
      <c r="CVV272" s="461"/>
      <c r="CVW272" s="461"/>
      <c r="CVX272" s="461"/>
      <c r="CVY272" s="461"/>
      <c r="CVZ272" s="461"/>
      <c r="CWA272" s="461"/>
      <c r="CWB272" s="461"/>
      <c r="CWC272" s="461"/>
      <c r="CWD272" s="461"/>
      <c r="CWE272" s="461"/>
      <c r="CWF272" s="461"/>
      <c r="CWG272" s="461"/>
      <c r="CWH272" s="461"/>
      <c r="CWI272" s="461"/>
      <c r="CWJ272" s="461"/>
      <c r="CWK272" s="461"/>
      <c r="CWL272" s="461"/>
      <c r="CWM272" s="461"/>
      <c r="CWN272" s="461"/>
      <c r="CWO272" s="461"/>
      <c r="CWP272" s="461"/>
      <c r="CWQ272" s="461"/>
      <c r="CWR272" s="461"/>
      <c r="CWS272" s="461"/>
      <c r="CWT272" s="461"/>
      <c r="CWU272" s="461"/>
      <c r="CWV272" s="461"/>
      <c r="CWW272" s="461"/>
      <c r="CWX272" s="461"/>
      <c r="CWY272" s="461"/>
      <c r="CWZ272" s="461"/>
      <c r="CXA272" s="461"/>
      <c r="CXB272" s="461"/>
      <c r="CXC272" s="461"/>
      <c r="CXD272" s="461"/>
      <c r="CXE272" s="461"/>
      <c r="CXF272" s="461"/>
      <c r="CXG272" s="461"/>
      <c r="CXH272" s="461"/>
      <c r="CXI272" s="461"/>
      <c r="CXJ272" s="461"/>
      <c r="CXK272" s="461"/>
      <c r="CXL272" s="461"/>
      <c r="CXM272" s="461"/>
      <c r="CXN272" s="461"/>
      <c r="CXO272" s="461"/>
      <c r="CXP272" s="461"/>
      <c r="CXQ272" s="461"/>
      <c r="CXR272" s="461"/>
      <c r="CXS272" s="461"/>
      <c r="CXT272" s="461"/>
      <c r="CXU272" s="461"/>
      <c r="CXV272" s="461"/>
      <c r="CXW272" s="461"/>
      <c r="CXX272" s="461"/>
      <c r="CXY272" s="461"/>
      <c r="CXZ272" s="461"/>
      <c r="CYA272" s="461"/>
      <c r="CYB272" s="461"/>
      <c r="CYC272" s="461"/>
      <c r="CYD272" s="461"/>
      <c r="CYE272" s="461"/>
      <c r="CYF272" s="461"/>
      <c r="CYG272" s="461"/>
      <c r="CYH272" s="461"/>
      <c r="CYI272" s="461"/>
      <c r="CYJ272" s="461"/>
      <c r="CYK272" s="461"/>
      <c r="CYL272" s="461"/>
      <c r="CYM272" s="461"/>
      <c r="CYN272" s="461"/>
      <c r="CYO272" s="461"/>
      <c r="CYP272" s="461"/>
      <c r="CYQ272" s="461"/>
      <c r="CYR272" s="461"/>
      <c r="CYS272" s="461"/>
      <c r="CYT272" s="461"/>
      <c r="CYU272" s="461"/>
      <c r="CYV272" s="461"/>
      <c r="CYW272" s="461"/>
      <c r="CYX272" s="461"/>
      <c r="CYY272" s="461"/>
      <c r="CYZ272" s="461"/>
      <c r="CZA272" s="461"/>
      <c r="CZB272" s="461"/>
      <c r="CZC272" s="461"/>
      <c r="CZD272" s="461"/>
      <c r="CZE272" s="461"/>
      <c r="CZF272" s="461"/>
      <c r="CZG272" s="461"/>
      <c r="CZH272" s="461"/>
      <c r="CZI272" s="461"/>
      <c r="CZJ272" s="461"/>
      <c r="CZK272" s="461"/>
      <c r="CZL272" s="461"/>
      <c r="CZM272" s="461"/>
      <c r="CZN272" s="461"/>
      <c r="CZO272" s="461"/>
      <c r="CZP272" s="461"/>
      <c r="CZQ272" s="461"/>
      <c r="CZR272" s="461"/>
      <c r="CZS272" s="461"/>
      <c r="CZT272" s="461"/>
      <c r="CZU272" s="461"/>
      <c r="CZV272" s="461"/>
      <c r="CZW272" s="461"/>
      <c r="CZX272" s="461"/>
      <c r="CZY272" s="461"/>
      <c r="CZZ272" s="461"/>
      <c r="DAA272" s="461"/>
      <c r="DAB272" s="461"/>
      <c r="DAC272" s="461"/>
      <c r="DAD272" s="461"/>
      <c r="DAE272" s="461"/>
      <c r="DAF272" s="461"/>
      <c r="DAG272" s="461"/>
      <c r="DAH272" s="461"/>
      <c r="DAI272" s="461"/>
      <c r="DAJ272" s="461"/>
      <c r="DAK272" s="461"/>
      <c r="DAL272" s="461"/>
      <c r="DAM272" s="461"/>
      <c r="DAN272" s="461"/>
      <c r="DAO272" s="461"/>
      <c r="DAP272" s="461"/>
      <c r="DAQ272" s="461"/>
      <c r="DAR272" s="461"/>
      <c r="DAS272" s="461"/>
      <c r="DAT272" s="461"/>
      <c r="DAU272" s="461"/>
      <c r="DAV272" s="461"/>
      <c r="DAW272" s="461"/>
      <c r="DAX272" s="461"/>
      <c r="DAY272" s="461"/>
      <c r="DAZ272" s="461"/>
      <c r="DBA272" s="461"/>
      <c r="DBB272" s="461"/>
      <c r="DBC272" s="461"/>
      <c r="DBD272" s="461"/>
      <c r="DBE272" s="461"/>
      <c r="DBF272" s="461"/>
      <c r="DBG272" s="461"/>
      <c r="DBH272" s="461"/>
      <c r="DBI272" s="461"/>
      <c r="DBJ272" s="461"/>
      <c r="DBK272" s="461"/>
      <c r="DBL272" s="461"/>
      <c r="DBM272" s="461"/>
      <c r="DBN272" s="461"/>
      <c r="DBO272" s="461"/>
      <c r="DBP272" s="461"/>
      <c r="DBQ272" s="461"/>
      <c r="DBR272" s="461"/>
      <c r="DBS272" s="461"/>
      <c r="DBT272" s="461"/>
      <c r="DBU272" s="461"/>
      <c r="DBV272" s="461"/>
      <c r="DBW272" s="461"/>
      <c r="DBX272" s="461"/>
      <c r="DBY272" s="461"/>
      <c r="DBZ272" s="461"/>
      <c r="DCA272" s="461"/>
      <c r="DCB272" s="461"/>
      <c r="DCC272" s="461"/>
      <c r="DCD272" s="461"/>
      <c r="DCE272" s="461"/>
      <c r="DCF272" s="461"/>
      <c r="DCG272" s="461"/>
      <c r="DCH272" s="461"/>
      <c r="DCI272" s="461"/>
      <c r="DCJ272" s="461"/>
      <c r="DCK272" s="461"/>
      <c r="DCL272" s="461"/>
      <c r="DCM272" s="461"/>
      <c r="DCN272" s="461"/>
      <c r="DCO272" s="461"/>
      <c r="DCP272" s="461"/>
      <c r="DCQ272" s="461"/>
      <c r="DCR272" s="461"/>
      <c r="DCS272" s="461"/>
      <c r="DCT272" s="461"/>
      <c r="DCU272" s="461"/>
      <c r="DCV272" s="461"/>
      <c r="DCW272" s="461"/>
      <c r="DCX272" s="461"/>
      <c r="DCY272" s="461"/>
      <c r="DCZ272" s="461"/>
      <c r="DDA272" s="461"/>
      <c r="DDB272" s="461"/>
      <c r="DDC272" s="461"/>
      <c r="DDD272" s="461"/>
      <c r="DDE272" s="461"/>
      <c r="DDF272" s="461"/>
      <c r="DDG272" s="461"/>
      <c r="DDH272" s="461"/>
      <c r="DDI272" s="461"/>
      <c r="DDJ272" s="461"/>
      <c r="DDK272" s="461"/>
      <c r="DDL272" s="461"/>
      <c r="DDM272" s="461"/>
      <c r="DDN272" s="461"/>
      <c r="DDO272" s="461"/>
      <c r="DDP272" s="461"/>
      <c r="DDQ272" s="461"/>
      <c r="DDR272" s="461"/>
      <c r="DDS272" s="461"/>
      <c r="DDT272" s="461"/>
      <c r="DDU272" s="461"/>
      <c r="DDV272" s="461"/>
      <c r="DDW272" s="461"/>
      <c r="DDX272" s="461"/>
      <c r="DDY272" s="461"/>
      <c r="DDZ272" s="461"/>
      <c r="DEA272" s="461"/>
      <c r="DEB272" s="461"/>
      <c r="DEC272" s="461"/>
      <c r="DED272" s="461"/>
      <c r="DEE272" s="461"/>
      <c r="DEF272" s="461"/>
      <c r="DEG272" s="461"/>
      <c r="DEH272" s="461"/>
      <c r="DEI272" s="461"/>
      <c r="DEJ272" s="461"/>
      <c r="DEK272" s="461"/>
      <c r="DEL272" s="461"/>
      <c r="DEM272" s="461"/>
      <c r="DEN272" s="461"/>
      <c r="DEO272" s="461"/>
      <c r="DEP272" s="461"/>
      <c r="DEQ272" s="461"/>
      <c r="DER272" s="461"/>
      <c r="DES272" s="461"/>
      <c r="DET272" s="461"/>
      <c r="DEU272" s="461"/>
      <c r="DEV272" s="461"/>
      <c r="DEW272" s="461"/>
      <c r="DEX272" s="461"/>
      <c r="DEY272" s="461"/>
      <c r="DEZ272" s="461"/>
      <c r="DFA272" s="461"/>
      <c r="DFB272" s="461"/>
      <c r="DFC272" s="461"/>
      <c r="DFD272" s="461"/>
      <c r="DFE272" s="461"/>
      <c r="DFF272" s="461"/>
      <c r="DFG272" s="461"/>
      <c r="DFH272" s="461"/>
      <c r="DFI272" s="461"/>
      <c r="DFJ272" s="461"/>
      <c r="DFK272" s="461"/>
      <c r="DFL272" s="461"/>
      <c r="DFM272" s="461"/>
      <c r="DFN272" s="461"/>
      <c r="DFO272" s="461"/>
      <c r="DFP272" s="461"/>
      <c r="DFQ272" s="461"/>
      <c r="DFR272" s="461"/>
      <c r="DFS272" s="461"/>
      <c r="DFT272" s="461"/>
      <c r="DFU272" s="461"/>
      <c r="DFV272" s="461"/>
      <c r="DFW272" s="461"/>
      <c r="DFX272" s="461"/>
      <c r="DFY272" s="461"/>
      <c r="DFZ272" s="461"/>
      <c r="DGA272" s="461"/>
      <c r="DGB272" s="461"/>
      <c r="DGC272" s="461"/>
      <c r="DGD272" s="461"/>
      <c r="DGE272" s="461"/>
      <c r="DGF272" s="461"/>
      <c r="DGG272" s="461"/>
      <c r="DGH272" s="461"/>
      <c r="DGI272" s="461"/>
      <c r="DGJ272" s="461"/>
      <c r="DGK272" s="461"/>
      <c r="DGL272" s="461"/>
      <c r="DGM272" s="461"/>
      <c r="DGN272" s="461"/>
      <c r="DGO272" s="461"/>
      <c r="DGP272" s="461"/>
      <c r="DGQ272" s="461"/>
      <c r="DGR272" s="461"/>
      <c r="DGS272" s="461"/>
      <c r="DGT272" s="461"/>
      <c r="DGU272" s="461"/>
      <c r="DGV272" s="461"/>
      <c r="DGW272" s="461"/>
      <c r="DGX272" s="461"/>
      <c r="DGY272" s="461"/>
      <c r="DGZ272" s="461"/>
      <c r="DHA272" s="461"/>
      <c r="DHB272" s="461"/>
      <c r="DHC272" s="461"/>
      <c r="DHD272" s="461"/>
      <c r="DHE272" s="461"/>
      <c r="DHF272" s="461"/>
      <c r="DHG272" s="461"/>
      <c r="DHH272" s="461"/>
      <c r="DHI272" s="461"/>
      <c r="DHJ272" s="461"/>
      <c r="DHK272" s="461"/>
      <c r="DHL272" s="461"/>
      <c r="DHM272" s="461"/>
      <c r="DHN272" s="461"/>
      <c r="DHO272" s="461"/>
      <c r="DHP272" s="461"/>
      <c r="DHQ272" s="461"/>
      <c r="DHR272" s="461"/>
      <c r="DHS272" s="461"/>
      <c r="DHT272" s="461"/>
      <c r="DHU272" s="461"/>
      <c r="DHV272" s="461"/>
      <c r="DHW272" s="461"/>
      <c r="DHX272" s="461"/>
      <c r="DHY272" s="461"/>
      <c r="DHZ272" s="461"/>
      <c r="DIA272" s="461"/>
      <c r="DIB272" s="461"/>
      <c r="DIC272" s="461"/>
      <c r="DID272" s="461"/>
      <c r="DIE272" s="461"/>
      <c r="DIF272" s="461"/>
      <c r="DIG272" s="461"/>
      <c r="DIH272" s="461"/>
      <c r="DII272" s="461"/>
      <c r="DIJ272" s="461"/>
      <c r="DIK272" s="461"/>
      <c r="DIL272" s="461"/>
      <c r="DIM272" s="461"/>
      <c r="DIN272" s="461"/>
      <c r="DIO272" s="461"/>
      <c r="DIP272" s="461"/>
      <c r="DIQ272" s="461"/>
      <c r="DIR272" s="461"/>
      <c r="DIS272" s="461"/>
      <c r="DIT272" s="461"/>
      <c r="DIU272" s="461"/>
      <c r="DIV272" s="461"/>
      <c r="DIW272" s="461"/>
      <c r="DIX272" s="461"/>
      <c r="DIY272" s="461"/>
      <c r="DIZ272" s="461"/>
      <c r="DJA272" s="461"/>
      <c r="DJB272" s="461"/>
      <c r="DJC272" s="461"/>
      <c r="DJD272" s="461"/>
      <c r="DJE272" s="461"/>
      <c r="DJF272" s="461"/>
      <c r="DJG272" s="461"/>
      <c r="DJH272" s="461"/>
      <c r="DJI272" s="461"/>
      <c r="DJJ272" s="461"/>
      <c r="DJK272" s="461"/>
      <c r="DJL272" s="461"/>
      <c r="DJM272" s="461"/>
      <c r="DJN272" s="461"/>
      <c r="DJO272" s="461"/>
      <c r="DJP272" s="461"/>
      <c r="DJQ272" s="461"/>
      <c r="DJR272" s="461"/>
      <c r="DJS272" s="461"/>
      <c r="DJT272" s="461"/>
      <c r="DJU272" s="461"/>
      <c r="DJV272" s="461"/>
      <c r="DJW272" s="461"/>
      <c r="DJX272" s="461"/>
      <c r="DJY272" s="461"/>
      <c r="DJZ272" s="461"/>
      <c r="DKA272" s="461"/>
      <c r="DKB272" s="461"/>
      <c r="DKC272" s="461"/>
      <c r="DKD272" s="461"/>
      <c r="DKE272" s="461"/>
      <c r="DKF272" s="461"/>
      <c r="DKG272" s="461"/>
      <c r="DKH272" s="461"/>
      <c r="DKI272" s="461"/>
      <c r="DKJ272" s="461"/>
      <c r="DKK272" s="461"/>
      <c r="DKL272" s="461"/>
      <c r="DKM272" s="461"/>
      <c r="DKN272" s="461"/>
      <c r="DKO272" s="461"/>
      <c r="DKP272" s="461"/>
      <c r="DKQ272" s="461"/>
      <c r="DKR272" s="461"/>
      <c r="DKS272" s="461"/>
      <c r="DKT272" s="461"/>
      <c r="DKU272" s="461"/>
      <c r="DKV272" s="461"/>
      <c r="DKW272" s="461"/>
      <c r="DKX272" s="461"/>
      <c r="DKY272" s="461"/>
      <c r="DKZ272" s="461"/>
      <c r="DLA272" s="461"/>
      <c r="DLB272" s="461"/>
      <c r="DLC272" s="461"/>
      <c r="DLD272" s="461"/>
      <c r="DLE272" s="461"/>
      <c r="DLF272" s="461"/>
      <c r="DLG272" s="461"/>
      <c r="DLH272" s="461"/>
      <c r="DLI272" s="461"/>
      <c r="DLJ272" s="461"/>
      <c r="DLK272" s="461"/>
      <c r="DLL272" s="461"/>
      <c r="DLM272" s="461"/>
      <c r="DLN272" s="461"/>
      <c r="DLO272" s="461"/>
      <c r="DLP272" s="461"/>
      <c r="DLQ272" s="461"/>
      <c r="DLR272" s="461"/>
      <c r="DLS272" s="461"/>
      <c r="DLT272" s="461"/>
      <c r="DLU272" s="461"/>
      <c r="DLV272" s="461"/>
      <c r="DLW272" s="461"/>
      <c r="DLX272" s="461"/>
      <c r="DLY272" s="461"/>
      <c r="DLZ272" s="461"/>
      <c r="DMA272" s="461"/>
      <c r="DMB272" s="461"/>
      <c r="DMC272" s="461"/>
      <c r="DMD272" s="461"/>
      <c r="DME272" s="461"/>
      <c r="DMF272" s="461"/>
      <c r="DMG272" s="461"/>
      <c r="DMH272" s="461"/>
      <c r="DMI272" s="461"/>
      <c r="DMJ272" s="461"/>
      <c r="DMK272" s="461"/>
      <c r="DML272" s="461"/>
      <c r="DMM272" s="461"/>
      <c r="DMN272" s="461"/>
      <c r="DMO272" s="461"/>
      <c r="DMP272" s="461"/>
      <c r="DMQ272" s="461"/>
      <c r="DMR272" s="461"/>
      <c r="DMS272" s="461"/>
      <c r="DMT272" s="461"/>
      <c r="DMU272" s="461"/>
      <c r="DMV272" s="461"/>
      <c r="DMW272" s="461"/>
      <c r="DMX272" s="461"/>
      <c r="DMY272" s="461"/>
      <c r="DMZ272" s="461"/>
      <c r="DNA272" s="461"/>
      <c r="DNB272" s="461"/>
      <c r="DNC272" s="461"/>
      <c r="DND272" s="461"/>
      <c r="DNE272" s="461"/>
      <c r="DNF272" s="461"/>
      <c r="DNG272" s="461"/>
      <c r="DNH272" s="461"/>
      <c r="DNI272" s="461"/>
      <c r="DNJ272" s="461"/>
      <c r="DNK272" s="461"/>
      <c r="DNL272" s="461"/>
      <c r="DNM272" s="461"/>
      <c r="DNN272" s="461"/>
      <c r="DNO272" s="461"/>
      <c r="DNP272" s="461"/>
      <c r="DNQ272" s="461"/>
      <c r="DNR272" s="461"/>
      <c r="DNS272" s="461"/>
      <c r="DNT272" s="461"/>
      <c r="DNU272" s="461"/>
      <c r="DNV272" s="461"/>
      <c r="DNW272" s="461"/>
      <c r="DNX272" s="461"/>
      <c r="DNY272" s="461"/>
      <c r="DNZ272" s="461"/>
      <c r="DOA272" s="461"/>
      <c r="DOB272" s="461"/>
      <c r="DOC272" s="461"/>
      <c r="DOD272" s="461"/>
      <c r="DOE272" s="461"/>
      <c r="DOF272" s="461"/>
      <c r="DOG272" s="461"/>
      <c r="DOH272" s="461"/>
      <c r="DOI272" s="461"/>
      <c r="DOJ272" s="461"/>
      <c r="DOK272" s="461"/>
      <c r="DOL272" s="461"/>
      <c r="DOM272" s="461"/>
      <c r="DON272" s="461"/>
      <c r="DOO272" s="461"/>
      <c r="DOP272" s="461"/>
      <c r="DOQ272" s="461"/>
      <c r="DOR272" s="461"/>
      <c r="DOS272" s="461"/>
      <c r="DOT272" s="461"/>
      <c r="DOU272" s="461"/>
      <c r="DOV272" s="461"/>
      <c r="DOW272" s="461"/>
      <c r="DOX272" s="461"/>
      <c r="DOY272" s="461"/>
      <c r="DOZ272" s="461"/>
      <c r="DPA272" s="461"/>
      <c r="DPB272" s="461"/>
      <c r="DPC272" s="461"/>
      <c r="DPD272" s="461"/>
      <c r="DPE272" s="461"/>
      <c r="DPF272" s="461"/>
      <c r="DPG272" s="461"/>
      <c r="DPH272" s="461"/>
      <c r="DPI272" s="461"/>
      <c r="DPJ272" s="461"/>
      <c r="DPK272" s="461"/>
      <c r="DPL272" s="461"/>
      <c r="DPM272" s="461"/>
      <c r="DPN272" s="461"/>
      <c r="DPO272" s="461"/>
      <c r="DPP272" s="461"/>
      <c r="DPQ272" s="461"/>
      <c r="DPR272" s="461"/>
      <c r="DPS272" s="461"/>
      <c r="DPT272" s="461"/>
      <c r="DPU272" s="461"/>
      <c r="DPV272" s="461"/>
      <c r="DPW272" s="461"/>
      <c r="DPX272" s="461"/>
      <c r="DPY272" s="461"/>
      <c r="DPZ272" s="461"/>
      <c r="DQA272" s="461"/>
      <c r="DQB272" s="461"/>
      <c r="DQC272" s="461"/>
      <c r="DQD272" s="461"/>
      <c r="DQE272" s="461"/>
      <c r="DQF272" s="461"/>
      <c r="DQG272" s="461"/>
      <c r="DQH272" s="461"/>
      <c r="DQI272" s="461"/>
      <c r="DQJ272" s="461"/>
      <c r="DQK272" s="461"/>
      <c r="DQL272" s="461"/>
      <c r="DQM272" s="461"/>
      <c r="DQN272" s="461"/>
      <c r="DQO272" s="461"/>
      <c r="DQP272" s="461"/>
      <c r="DQQ272" s="461"/>
      <c r="DQR272" s="461"/>
      <c r="DQS272" s="461"/>
      <c r="DQT272" s="461"/>
      <c r="DQU272" s="461"/>
      <c r="DQV272" s="461"/>
      <c r="DQW272" s="461"/>
      <c r="DQX272" s="461"/>
      <c r="DQY272" s="461"/>
      <c r="DQZ272" s="461"/>
      <c r="DRA272" s="461"/>
      <c r="DRB272" s="461"/>
      <c r="DRC272" s="461"/>
      <c r="DRD272" s="461"/>
      <c r="DRE272" s="461"/>
      <c r="DRF272" s="461"/>
      <c r="DRG272" s="461"/>
      <c r="DRH272" s="461"/>
      <c r="DRI272" s="461"/>
      <c r="DRJ272" s="461"/>
      <c r="DRK272" s="461"/>
      <c r="DRL272" s="461"/>
      <c r="DRM272" s="461"/>
      <c r="DRN272" s="461"/>
      <c r="DRO272" s="461"/>
      <c r="DRP272" s="461"/>
      <c r="DRQ272" s="461"/>
      <c r="DRR272" s="461"/>
      <c r="DRS272" s="461"/>
      <c r="DRT272" s="461"/>
      <c r="DRU272" s="461"/>
      <c r="DRV272" s="461"/>
      <c r="DRW272" s="461"/>
      <c r="DRX272" s="461"/>
      <c r="DRY272" s="461"/>
      <c r="DRZ272" s="461"/>
      <c r="DSA272" s="461"/>
      <c r="DSB272" s="461"/>
      <c r="DSC272" s="461"/>
      <c r="DSD272" s="461"/>
      <c r="DSE272" s="461"/>
      <c r="DSF272" s="461"/>
      <c r="DSG272" s="461"/>
      <c r="DSH272" s="461"/>
      <c r="DSI272" s="461"/>
      <c r="DSJ272" s="461"/>
      <c r="DSK272" s="461"/>
      <c r="DSL272" s="461"/>
      <c r="DSM272" s="461"/>
      <c r="DSN272" s="461"/>
      <c r="DSO272" s="461"/>
      <c r="DSP272" s="461"/>
      <c r="DSQ272" s="461"/>
      <c r="DSR272" s="461"/>
      <c r="DSS272" s="461"/>
      <c r="DST272" s="461"/>
      <c r="DSU272" s="461"/>
      <c r="DSV272" s="461"/>
      <c r="DSW272" s="461"/>
      <c r="DSX272" s="461"/>
      <c r="DSY272" s="461"/>
      <c r="DSZ272" s="461"/>
      <c r="DTA272" s="461"/>
      <c r="DTB272" s="461"/>
      <c r="DTC272" s="461"/>
      <c r="DTD272" s="461"/>
      <c r="DTE272" s="461"/>
      <c r="DTF272" s="461"/>
      <c r="DTG272" s="461"/>
      <c r="DTH272" s="461"/>
      <c r="DTI272" s="461"/>
      <c r="DTJ272" s="461"/>
      <c r="DTK272" s="461"/>
      <c r="DTL272" s="461"/>
      <c r="DTM272" s="461"/>
      <c r="DTN272" s="461"/>
      <c r="DTO272" s="461"/>
      <c r="DTP272" s="461"/>
      <c r="DTQ272" s="461"/>
      <c r="DTR272" s="461"/>
      <c r="DTS272" s="461"/>
      <c r="DTT272" s="461"/>
      <c r="DTU272" s="461"/>
      <c r="DTV272" s="461"/>
      <c r="DTW272" s="461"/>
      <c r="DTX272" s="461"/>
      <c r="DTY272" s="461"/>
      <c r="DTZ272" s="461"/>
      <c r="DUA272" s="461"/>
      <c r="DUB272" s="461"/>
      <c r="DUC272" s="461"/>
      <c r="DUD272" s="461"/>
      <c r="DUE272" s="461"/>
      <c r="DUF272" s="461"/>
      <c r="DUG272" s="461"/>
      <c r="DUH272" s="461"/>
      <c r="DUI272" s="461"/>
      <c r="DUJ272" s="461"/>
      <c r="DUK272" s="461"/>
      <c r="DUL272" s="461"/>
      <c r="DUM272" s="461"/>
      <c r="DUN272" s="461"/>
      <c r="DUO272" s="461"/>
      <c r="DUP272" s="461"/>
      <c r="DUQ272" s="461"/>
      <c r="DUR272" s="461"/>
      <c r="DUS272" s="461"/>
      <c r="DUT272" s="461"/>
      <c r="DUU272" s="461"/>
      <c r="DUV272" s="461"/>
      <c r="DUW272" s="461"/>
      <c r="DUX272" s="461"/>
      <c r="DUY272" s="461"/>
      <c r="DUZ272" s="461"/>
      <c r="DVA272" s="461"/>
      <c r="DVB272" s="461"/>
      <c r="DVC272" s="461"/>
      <c r="DVD272" s="461"/>
      <c r="DVE272" s="461"/>
      <c r="DVF272" s="461"/>
      <c r="DVG272" s="461"/>
      <c r="DVH272" s="461"/>
      <c r="DVI272" s="461"/>
      <c r="DVJ272" s="461"/>
      <c r="DVK272" s="461"/>
      <c r="DVL272" s="461"/>
      <c r="DVM272" s="461"/>
      <c r="DVN272" s="461"/>
      <c r="DVO272" s="461"/>
      <c r="DVP272" s="461"/>
      <c r="DVQ272" s="461"/>
      <c r="DVR272" s="461"/>
      <c r="DVS272" s="461"/>
      <c r="DVT272" s="461"/>
      <c r="DVU272" s="461"/>
      <c r="DVV272" s="461"/>
      <c r="DVW272" s="461"/>
      <c r="DVX272" s="461"/>
      <c r="DVY272" s="461"/>
      <c r="DVZ272" s="461"/>
      <c r="DWA272" s="461"/>
      <c r="DWB272" s="461"/>
      <c r="DWC272" s="461"/>
      <c r="DWD272" s="461"/>
      <c r="DWE272" s="461"/>
      <c r="DWF272" s="461"/>
      <c r="DWG272" s="461"/>
      <c r="DWH272" s="461"/>
      <c r="DWI272" s="461"/>
      <c r="DWJ272" s="461"/>
      <c r="DWK272" s="461"/>
      <c r="DWL272" s="461"/>
      <c r="DWM272" s="461"/>
      <c r="DWN272" s="461"/>
      <c r="DWO272" s="461"/>
      <c r="DWP272" s="461"/>
      <c r="DWQ272" s="461"/>
      <c r="DWR272" s="461"/>
      <c r="DWS272" s="461"/>
      <c r="DWT272" s="461"/>
      <c r="DWU272" s="461"/>
      <c r="DWV272" s="461"/>
      <c r="DWW272" s="461"/>
      <c r="DWX272" s="461"/>
      <c r="DWY272" s="461"/>
      <c r="DWZ272" s="461"/>
      <c r="DXA272" s="461"/>
      <c r="DXB272" s="461"/>
      <c r="DXC272" s="461"/>
      <c r="DXD272" s="461"/>
      <c r="DXE272" s="461"/>
      <c r="DXF272" s="461"/>
      <c r="DXG272" s="461"/>
      <c r="DXH272" s="461"/>
      <c r="DXI272" s="461"/>
      <c r="DXJ272" s="461"/>
      <c r="DXK272" s="461"/>
      <c r="DXL272" s="461"/>
      <c r="DXM272" s="461"/>
      <c r="DXN272" s="461"/>
      <c r="DXO272" s="461"/>
      <c r="DXP272" s="461"/>
      <c r="DXQ272" s="461"/>
      <c r="DXR272" s="461"/>
      <c r="DXS272" s="461"/>
      <c r="DXT272" s="461"/>
      <c r="DXU272" s="461"/>
      <c r="DXV272" s="461"/>
      <c r="DXW272" s="461"/>
      <c r="DXX272" s="461"/>
      <c r="DXY272" s="461"/>
      <c r="DXZ272" s="461"/>
      <c r="DYA272" s="461"/>
      <c r="DYB272" s="461"/>
      <c r="DYC272" s="461"/>
      <c r="DYD272" s="461"/>
      <c r="DYE272" s="461"/>
      <c r="DYF272" s="461"/>
      <c r="DYG272" s="461"/>
      <c r="DYH272" s="461"/>
      <c r="DYI272" s="461"/>
      <c r="DYJ272" s="461"/>
      <c r="DYK272" s="461"/>
      <c r="DYL272" s="461"/>
      <c r="DYM272" s="461"/>
      <c r="DYN272" s="461"/>
      <c r="DYO272" s="461"/>
      <c r="DYP272" s="461"/>
      <c r="DYQ272" s="461"/>
      <c r="DYR272" s="461"/>
      <c r="DYS272" s="461"/>
      <c r="DYT272" s="461"/>
      <c r="DYU272" s="461"/>
      <c r="DYV272" s="461"/>
      <c r="DYW272" s="461"/>
      <c r="DYX272" s="461"/>
      <c r="DYY272" s="461"/>
      <c r="DYZ272" s="461"/>
      <c r="DZA272" s="461"/>
      <c r="DZB272" s="461"/>
      <c r="DZC272" s="461"/>
      <c r="DZD272" s="461"/>
      <c r="DZE272" s="461"/>
      <c r="DZF272" s="461"/>
      <c r="DZG272" s="461"/>
      <c r="DZH272" s="461"/>
      <c r="DZI272" s="461"/>
      <c r="DZJ272" s="461"/>
      <c r="DZK272" s="461"/>
      <c r="DZL272" s="461"/>
      <c r="DZM272" s="461"/>
      <c r="DZN272" s="461"/>
      <c r="DZO272" s="461"/>
      <c r="DZP272" s="461"/>
      <c r="DZQ272" s="461"/>
      <c r="DZR272" s="461"/>
      <c r="DZS272" s="461"/>
      <c r="DZT272" s="461"/>
      <c r="DZU272" s="461"/>
      <c r="DZV272" s="461"/>
      <c r="DZW272" s="461"/>
      <c r="DZX272" s="461"/>
      <c r="DZY272" s="461"/>
      <c r="DZZ272" s="461"/>
      <c r="EAA272" s="461"/>
      <c r="EAB272" s="461"/>
      <c r="EAC272" s="461"/>
      <c r="EAD272" s="461"/>
      <c r="EAE272" s="461"/>
      <c r="EAF272" s="461"/>
      <c r="EAG272" s="461"/>
      <c r="EAH272" s="461"/>
      <c r="EAI272" s="461"/>
      <c r="EAJ272" s="461"/>
      <c r="EAK272" s="461"/>
      <c r="EAL272" s="461"/>
      <c r="EAM272" s="461"/>
      <c r="EAN272" s="461"/>
      <c r="EAO272" s="461"/>
      <c r="EAP272" s="461"/>
      <c r="EAQ272" s="461"/>
      <c r="EAR272" s="461"/>
      <c r="EAS272" s="461"/>
      <c r="EAT272" s="461"/>
      <c r="EAU272" s="461"/>
      <c r="EAV272" s="461"/>
      <c r="EAW272" s="461"/>
      <c r="EAX272" s="461"/>
      <c r="EAY272" s="461"/>
      <c r="EAZ272" s="461"/>
      <c r="EBA272" s="461"/>
      <c r="EBB272" s="461"/>
      <c r="EBC272" s="461"/>
      <c r="EBD272" s="461"/>
      <c r="EBE272" s="461"/>
      <c r="EBF272" s="461"/>
      <c r="EBG272" s="461"/>
      <c r="EBH272" s="461"/>
      <c r="EBI272" s="461"/>
      <c r="EBJ272" s="461"/>
      <c r="EBK272" s="461"/>
      <c r="EBL272" s="461"/>
      <c r="EBM272" s="461"/>
      <c r="EBN272" s="461"/>
      <c r="EBO272" s="461"/>
      <c r="EBP272" s="461"/>
      <c r="EBQ272" s="461"/>
      <c r="EBR272" s="461"/>
      <c r="EBS272" s="461"/>
      <c r="EBT272" s="461"/>
      <c r="EBU272" s="461"/>
      <c r="EBV272" s="461"/>
      <c r="EBW272" s="461"/>
      <c r="EBX272" s="461"/>
      <c r="EBY272" s="461"/>
      <c r="EBZ272" s="461"/>
      <c r="ECA272" s="461"/>
      <c r="ECB272" s="461"/>
      <c r="ECC272" s="461"/>
      <c r="ECD272" s="461"/>
      <c r="ECE272" s="461"/>
      <c r="ECF272" s="461"/>
      <c r="ECG272" s="461"/>
      <c r="ECH272" s="461"/>
      <c r="ECI272" s="461"/>
      <c r="ECJ272" s="461"/>
      <c r="ECK272" s="461"/>
      <c r="ECL272" s="461"/>
      <c r="ECM272" s="461"/>
      <c r="ECN272" s="461"/>
      <c r="ECO272" s="461"/>
      <c r="ECP272" s="461"/>
      <c r="ECQ272" s="461"/>
      <c r="ECR272" s="461"/>
      <c r="ECS272" s="461"/>
      <c r="ECT272" s="461"/>
      <c r="ECU272" s="461"/>
      <c r="ECV272" s="461"/>
      <c r="ECW272" s="461"/>
      <c r="ECX272" s="461"/>
      <c r="ECY272" s="461"/>
      <c r="ECZ272" s="461"/>
      <c r="EDA272" s="461"/>
      <c r="EDB272" s="461"/>
      <c r="EDC272" s="461"/>
      <c r="EDD272" s="461"/>
      <c r="EDE272" s="461"/>
      <c r="EDF272" s="461"/>
      <c r="EDG272" s="461"/>
      <c r="EDH272" s="461"/>
      <c r="EDI272" s="461"/>
      <c r="EDJ272" s="461"/>
      <c r="EDK272" s="461"/>
      <c r="EDL272" s="461"/>
      <c r="EDM272" s="461"/>
      <c r="EDN272" s="461"/>
      <c r="EDO272" s="461"/>
      <c r="EDP272" s="461"/>
      <c r="EDQ272" s="461"/>
      <c r="EDR272" s="461"/>
      <c r="EDS272" s="461"/>
      <c r="EDT272" s="461"/>
      <c r="EDU272" s="461"/>
      <c r="EDV272" s="461"/>
      <c r="EDW272" s="461"/>
      <c r="EDX272" s="461"/>
      <c r="EDY272" s="461"/>
      <c r="EDZ272" s="461"/>
      <c r="EEA272" s="461"/>
      <c r="EEB272" s="461"/>
      <c r="EEC272" s="461"/>
      <c r="EED272" s="461"/>
      <c r="EEE272" s="461"/>
      <c r="EEF272" s="461"/>
      <c r="EEG272" s="461"/>
      <c r="EEH272" s="461"/>
      <c r="EEI272" s="461"/>
      <c r="EEJ272" s="461"/>
      <c r="EEK272" s="461"/>
      <c r="EEL272" s="461"/>
      <c r="EEM272" s="461"/>
      <c r="EEN272" s="461"/>
      <c r="EEO272" s="461"/>
      <c r="EEP272" s="461"/>
      <c r="EEQ272" s="461"/>
      <c r="EER272" s="461"/>
      <c r="EES272" s="461"/>
      <c r="EET272" s="461"/>
      <c r="EEU272" s="461"/>
      <c r="EEV272" s="461"/>
      <c r="EEW272" s="461"/>
      <c r="EEX272" s="461"/>
      <c r="EEY272" s="461"/>
      <c r="EEZ272" s="461"/>
      <c r="EFA272" s="461"/>
      <c r="EFB272" s="461"/>
      <c r="EFC272" s="461"/>
      <c r="EFD272" s="461"/>
      <c r="EFE272" s="461"/>
      <c r="EFF272" s="461"/>
      <c r="EFG272" s="461"/>
      <c r="EFH272" s="461"/>
      <c r="EFI272" s="461"/>
      <c r="EFJ272" s="461"/>
      <c r="EFK272" s="461"/>
      <c r="EFL272" s="461"/>
      <c r="EFM272" s="461"/>
      <c r="EFN272" s="461"/>
      <c r="EFO272" s="461"/>
      <c r="EFP272" s="461"/>
      <c r="EFQ272" s="461"/>
      <c r="EFR272" s="461"/>
      <c r="EFS272" s="461"/>
      <c r="EFT272" s="461"/>
      <c r="EFU272" s="461"/>
      <c r="EFV272" s="461"/>
      <c r="EFW272" s="461"/>
      <c r="EFX272" s="461"/>
      <c r="EFY272" s="461"/>
      <c r="EFZ272" s="461"/>
      <c r="EGA272" s="461"/>
      <c r="EGB272" s="461"/>
      <c r="EGC272" s="461"/>
      <c r="EGD272" s="461"/>
      <c r="EGE272" s="461"/>
      <c r="EGF272" s="461"/>
      <c r="EGG272" s="461"/>
      <c r="EGH272" s="461"/>
      <c r="EGI272" s="461"/>
      <c r="EGJ272" s="461"/>
      <c r="EGK272" s="461"/>
      <c r="EGL272" s="461"/>
      <c r="EGM272" s="461"/>
      <c r="EGN272" s="461"/>
      <c r="EGO272" s="461"/>
      <c r="EGP272" s="461"/>
      <c r="EGQ272" s="461"/>
      <c r="EGR272" s="461"/>
      <c r="EGS272" s="461"/>
      <c r="EGT272" s="461"/>
      <c r="EGU272" s="461"/>
      <c r="EGV272" s="461"/>
      <c r="EGW272" s="461"/>
      <c r="EGX272" s="461"/>
      <c r="EGY272" s="461"/>
      <c r="EGZ272" s="461"/>
      <c r="EHA272" s="461"/>
      <c r="EHB272" s="461"/>
      <c r="EHC272" s="461"/>
      <c r="EHD272" s="461"/>
      <c r="EHE272" s="461"/>
      <c r="EHF272" s="461"/>
      <c r="EHG272" s="461"/>
      <c r="EHH272" s="461"/>
      <c r="EHI272" s="461"/>
      <c r="EHJ272" s="461"/>
      <c r="EHK272" s="461"/>
      <c r="EHL272" s="461"/>
      <c r="EHM272" s="461"/>
      <c r="EHN272" s="461"/>
      <c r="EHO272" s="461"/>
      <c r="EHP272" s="461"/>
      <c r="EHQ272" s="461"/>
      <c r="EHR272" s="461"/>
      <c r="EHS272" s="461"/>
      <c r="EHT272" s="461"/>
      <c r="EHU272" s="461"/>
      <c r="EHV272" s="461"/>
      <c r="EHW272" s="461"/>
      <c r="EHX272" s="461"/>
      <c r="EHY272" s="461"/>
      <c r="EHZ272" s="461"/>
      <c r="EIA272" s="461"/>
      <c r="EIB272" s="461"/>
      <c r="EIC272" s="461"/>
      <c r="EID272" s="461"/>
      <c r="EIE272" s="461"/>
      <c r="EIF272" s="461"/>
      <c r="EIG272" s="461"/>
      <c r="EIH272" s="461"/>
      <c r="EII272" s="461"/>
      <c r="EIJ272" s="461"/>
      <c r="EIK272" s="461"/>
      <c r="EIL272" s="461"/>
      <c r="EIM272" s="461"/>
      <c r="EIN272" s="461"/>
      <c r="EIO272" s="461"/>
      <c r="EIP272" s="461"/>
      <c r="EIQ272" s="461"/>
      <c r="EIR272" s="461"/>
      <c r="EIS272" s="461"/>
      <c r="EIT272" s="461"/>
      <c r="EIU272" s="461"/>
      <c r="EIV272" s="461"/>
      <c r="EIW272" s="461"/>
      <c r="EIX272" s="461"/>
      <c r="EIY272" s="461"/>
      <c r="EIZ272" s="461"/>
      <c r="EJA272" s="461"/>
      <c r="EJB272" s="461"/>
      <c r="EJC272" s="461"/>
      <c r="EJD272" s="461"/>
      <c r="EJE272" s="461"/>
      <c r="EJF272" s="461"/>
      <c r="EJG272" s="461"/>
      <c r="EJH272" s="461"/>
      <c r="EJI272" s="461"/>
      <c r="EJJ272" s="461"/>
      <c r="EJK272" s="461"/>
      <c r="EJL272" s="461"/>
      <c r="EJM272" s="461"/>
      <c r="EJN272" s="461"/>
      <c r="EJO272" s="461"/>
      <c r="EJP272" s="461"/>
      <c r="EJQ272" s="461"/>
      <c r="EJR272" s="461"/>
      <c r="EJS272" s="461"/>
      <c r="EJT272" s="461"/>
      <c r="EJU272" s="461"/>
      <c r="EJV272" s="461"/>
      <c r="EJW272" s="461"/>
      <c r="EJX272" s="461"/>
      <c r="EJY272" s="461"/>
      <c r="EJZ272" s="461"/>
      <c r="EKA272" s="461"/>
      <c r="EKB272" s="461"/>
      <c r="EKC272" s="461"/>
      <c r="EKD272" s="461"/>
      <c r="EKE272" s="461"/>
      <c r="EKF272" s="461"/>
      <c r="EKG272" s="461"/>
      <c r="EKH272" s="461"/>
      <c r="EKI272" s="461"/>
      <c r="EKJ272" s="461"/>
      <c r="EKK272" s="461"/>
      <c r="EKL272" s="461"/>
      <c r="EKM272" s="461"/>
      <c r="EKN272" s="461"/>
      <c r="EKO272" s="461"/>
      <c r="EKP272" s="461"/>
      <c r="EKQ272" s="461"/>
      <c r="EKR272" s="461"/>
      <c r="EKS272" s="461"/>
      <c r="EKT272" s="461"/>
      <c r="EKU272" s="461"/>
      <c r="EKV272" s="461"/>
      <c r="EKW272" s="461"/>
      <c r="EKX272" s="461"/>
      <c r="EKY272" s="461"/>
      <c r="EKZ272" s="461"/>
      <c r="ELA272" s="461"/>
      <c r="ELB272" s="461"/>
      <c r="ELC272" s="461"/>
      <c r="ELD272" s="461"/>
      <c r="ELE272" s="461"/>
      <c r="ELF272" s="461"/>
      <c r="ELG272" s="461"/>
      <c r="ELH272" s="461"/>
      <c r="ELI272" s="461"/>
      <c r="ELJ272" s="461"/>
      <c r="ELK272" s="461"/>
      <c r="ELL272" s="461"/>
      <c r="ELM272" s="461"/>
      <c r="ELN272" s="461"/>
      <c r="ELO272" s="461"/>
      <c r="ELP272" s="461"/>
      <c r="ELQ272" s="461"/>
      <c r="ELR272" s="461"/>
      <c r="ELS272" s="461"/>
      <c r="ELT272" s="461"/>
      <c r="ELU272" s="461"/>
      <c r="ELV272" s="461"/>
      <c r="ELW272" s="461"/>
      <c r="ELX272" s="461"/>
      <c r="ELY272" s="461"/>
      <c r="ELZ272" s="461"/>
      <c r="EMA272" s="461"/>
      <c r="EMB272" s="461"/>
      <c r="EMC272" s="461"/>
      <c r="EMD272" s="461"/>
      <c r="EME272" s="461"/>
      <c r="EMF272" s="461"/>
      <c r="EMG272" s="461"/>
      <c r="EMH272" s="461"/>
      <c r="EMI272" s="461"/>
      <c r="EMJ272" s="461"/>
      <c r="EMK272" s="461"/>
      <c r="EML272" s="461"/>
      <c r="EMM272" s="461"/>
      <c r="EMN272" s="461"/>
      <c r="EMO272" s="461"/>
      <c r="EMP272" s="461"/>
      <c r="EMQ272" s="461"/>
      <c r="EMR272" s="461"/>
      <c r="EMS272" s="461"/>
      <c r="EMT272" s="461"/>
      <c r="EMU272" s="461"/>
      <c r="EMV272" s="461"/>
      <c r="EMW272" s="461"/>
      <c r="EMX272" s="461"/>
      <c r="EMY272" s="461"/>
      <c r="EMZ272" s="461"/>
      <c r="ENA272" s="461"/>
      <c r="ENB272" s="461"/>
      <c r="ENC272" s="461"/>
      <c r="END272" s="461"/>
      <c r="ENE272" s="461"/>
      <c r="ENF272" s="461"/>
      <c r="ENG272" s="461"/>
      <c r="ENH272" s="461"/>
      <c r="ENI272" s="461"/>
      <c r="ENJ272" s="461"/>
      <c r="ENK272" s="461"/>
      <c r="ENL272" s="461"/>
      <c r="ENM272" s="461"/>
      <c r="ENN272" s="461"/>
      <c r="ENO272" s="461"/>
      <c r="ENP272" s="461"/>
      <c r="ENQ272" s="461"/>
      <c r="ENR272" s="461"/>
      <c r="ENS272" s="461"/>
      <c r="ENT272" s="461"/>
      <c r="ENU272" s="461"/>
      <c r="ENV272" s="461"/>
      <c r="ENW272" s="461"/>
      <c r="ENX272" s="461"/>
      <c r="ENY272" s="461"/>
      <c r="ENZ272" s="461"/>
      <c r="EOA272" s="461"/>
      <c r="EOB272" s="461"/>
      <c r="EOC272" s="461"/>
      <c r="EOD272" s="461"/>
      <c r="EOE272" s="461"/>
      <c r="EOF272" s="461"/>
      <c r="EOG272" s="461"/>
      <c r="EOH272" s="461"/>
      <c r="EOI272" s="461"/>
      <c r="EOJ272" s="461"/>
      <c r="EOK272" s="461"/>
      <c r="EOL272" s="461"/>
      <c r="EOM272" s="461"/>
      <c r="EON272" s="461"/>
      <c r="EOO272" s="461"/>
      <c r="EOP272" s="461"/>
      <c r="EOQ272" s="461"/>
      <c r="EOR272" s="461"/>
      <c r="EOS272" s="461"/>
      <c r="EOT272" s="461"/>
      <c r="EOU272" s="461"/>
      <c r="EOV272" s="461"/>
      <c r="EOW272" s="461"/>
      <c r="EOX272" s="461"/>
      <c r="EOY272" s="461"/>
      <c r="EOZ272" s="461"/>
      <c r="EPA272" s="461"/>
      <c r="EPB272" s="461"/>
      <c r="EPC272" s="461"/>
      <c r="EPD272" s="461"/>
      <c r="EPE272" s="461"/>
      <c r="EPF272" s="461"/>
      <c r="EPG272" s="461"/>
      <c r="EPH272" s="461"/>
      <c r="EPI272" s="461"/>
      <c r="EPJ272" s="461"/>
      <c r="EPK272" s="461"/>
      <c r="EPL272" s="461"/>
      <c r="EPM272" s="461"/>
      <c r="EPN272" s="461"/>
      <c r="EPO272" s="461"/>
      <c r="EPP272" s="461"/>
      <c r="EPQ272" s="461"/>
      <c r="EPR272" s="461"/>
      <c r="EPS272" s="461"/>
      <c r="EPT272" s="461"/>
      <c r="EPU272" s="461"/>
      <c r="EPV272" s="461"/>
      <c r="EPW272" s="461"/>
      <c r="EPX272" s="461"/>
      <c r="EPY272" s="461"/>
      <c r="EPZ272" s="461"/>
      <c r="EQA272" s="461"/>
      <c r="EQB272" s="461"/>
      <c r="EQC272" s="461"/>
      <c r="EQD272" s="461"/>
      <c r="EQE272" s="461"/>
      <c r="EQF272" s="461"/>
      <c r="EQG272" s="461"/>
      <c r="EQH272" s="461"/>
      <c r="EQI272" s="461"/>
      <c r="EQJ272" s="461"/>
      <c r="EQK272" s="461"/>
      <c r="EQL272" s="461"/>
      <c r="EQM272" s="461"/>
      <c r="EQN272" s="461"/>
      <c r="EQO272" s="461"/>
      <c r="EQP272" s="461"/>
      <c r="EQQ272" s="461"/>
      <c r="EQR272" s="461"/>
      <c r="EQS272" s="461"/>
      <c r="EQT272" s="461"/>
      <c r="EQU272" s="461"/>
      <c r="EQV272" s="461"/>
      <c r="EQW272" s="461"/>
      <c r="EQX272" s="461"/>
      <c r="EQY272" s="461"/>
      <c r="EQZ272" s="461"/>
      <c r="ERA272" s="461"/>
      <c r="ERB272" s="461"/>
      <c r="ERC272" s="461"/>
      <c r="ERD272" s="461"/>
      <c r="ERE272" s="461"/>
      <c r="ERF272" s="461"/>
      <c r="ERG272" s="461"/>
      <c r="ERH272" s="461"/>
      <c r="ERI272" s="461"/>
      <c r="ERJ272" s="461"/>
      <c r="ERK272" s="461"/>
      <c r="ERL272" s="461"/>
      <c r="ERM272" s="461"/>
      <c r="ERN272" s="461"/>
      <c r="ERO272" s="461"/>
      <c r="ERP272" s="461"/>
      <c r="ERQ272" s="461"/>
      <c r="ERR272" s="461"/>
      <c r="ERS272" s="461"/>
      <c r="ERT272" s="461"/>
      <c r="ERU272" s="461"/>
      <c r="ERV272" s="461"/>
      <c r="ERW272" s="461"/>
      <c r="ERX272" s="461"/>
      <c r="ERY272" s="461"/>
      <c r="ERZ272" s="461"/>
      <c r="ESA272" s="461"/>
      <c r="ESB272" s="461"/>
      <c r="ESC272" s="461"/>
      <c r="ESD272" s="461"/>
      <c r="ESE272" s="461"/>
      <c r="ESF272" s="461"/>
      <c r="ESG272" s="461"/>
      <c r="ESH272" s="461"/>
      <c r="ESI272" s="461"/>
      <c r="ESJ272" s="461"/>
      <c r="ESK272" s="461"/>
      <c r="ESL272" s="461"/>
      <c r="ESM272" s="461"/>
      <c r="ESN272" s="461"/>
      <c r="ESO272" s="461"/>
      <c r="ESP272" s="461"/>
      <c r="ESQ272" s="461"/>
      <c r="ESR272" s="461"/>
      <c r="ESS272" s="461"/>
      <c r="EST272" s="461"/>
      <c r="ESU272" s="461"/>
      <c r="ESV272" s="461"/>
      <c r="ESW272" s="461"/>
      <c r="ESX272" s="461"/>
      <c r="ESY272" s="461"/>
      <c r="ESZ272" s="461"/>
      <c r="ETA272" s="461"/>
      <c r="ETB272" s="461"/>
      <c r="ETC272" s="461"/>
      <c r="ETD272" s="461"/>
      <c r="ETE272" s="461"/>
      <c r="ETF272" s="461"/>
      <c r="ETG272" s="461"/>
      <c r="ETH272" s="461"/>
      <c r="ETI272" s="461"/>
      <c r="ETJ272" s="461"/>
      <c r="ETK272" s="461"/>
      <c r="ETL272" s="461"/>
      <c r="ETM272" s="461"/>
      <c r="ETN272" s="461"/>
      <c r="ETO272" s="461"/>
      <c r="ETP272" s="461"/>
      <c r="ETQ272" s="461"/>
      <c r="ETR272" s="461"/>
      <c r="ETS272" s="461"/>
      <c r="ETT272" s="461"/>
      <c r="ETU272" s="461"/>
      <c r="ETV272" s="461"/>
      <c r="ETW272" s="461"/>
      <c r="ETX272" s="461"/>
      <c r="ETY272" s="461"/>
      <c r="ETZ272" s="461"/>
      <c r="EUA272" s="461"/>
      <c r="EUB272" s="461"/>
      <c r="EUC272" s="461"/>
      <c r="EUD272" s="461"/>
      <c r="EUE272" s="461"/>
      <c r="EUF272" s="461"/>
      <c r="EUG272" s="461"/>
      <c r="EUH272" s="461"/>
      <c r="EUI272" s="461"/>
      <c r="EUJ272" s="461"/>
      <c r="EUK272" s="461"/>
      <c r="EUL272" s="461"/>
      <c r="EUM272" s="461"/>
      <c r="EUN272" s="461"/>
      <c r="EUO272" s="461"/>
      <c r="EUP272" s="461"/>
      <c r="EUQ272" s="461"/>
      <c r="EUR272" s="461"/>
      <c r="EUS272" s="461"/>
      <c r="EUT272" s="461"/>
      <c r="EUU272" s="461"/>
      <c r="EUV272" s="461"/>
      <c r="EUW272" s="461"/>
      <c r="EUX272" s="461"/>
      <c r="EUY272" s="461"/>
      <c r="EUZ272" s="461"/>
      <c r="EVA272" s="461"/>
      <c r="EVB272" s="461"/>
      <c r="EVC272" s="461"/>
      <c r="EVD272" s="461"/>
      <c r="EVE272" s="461"/>
      <c r="EVF272" s="461"/>
      <c r="EVG272" s="461"/>
      <c r="EVH272" s="461"/>
      <c r="EVI272" s="461"/>
      <c r="EVJ272" s="461"/>
      <c r="EVK272" s="461"/>
      <c r="EVL272" s="461"/>
      <c r="EVM272" s="461"/>
      <c r="EVN272" s="461"/>
      <c r="EVO272" s="461"/>
      <c r="EVP272" s="461"/>
      <c r="EVQ272" s="461"/>
      <c r="EVR272" s="461"/>
      <c r="EVS272" s="461"/>
      <c r="EVT272" s="461"/>
      <c r="EVU272" s="461"/>
      <c r="EVV272" s="461"/>
      <c r="EVW272" s="461"/>
      <c r="EVX272" s="461"/>
      <c r="EVY272" s="461"/>
      <c r="EVZ272" s="461"/>
      <c r="EWA272" s="461"/>
      <c r="EWB272" s="461"/>
      <c r="EWC272" s="461"/>
      <c r="EWD272" s="461"/>
      <c r="EWE272" s="461"/>
      <c r="EWF272" s="461"/>
      <c r="EWG272" s="461"/>
      <c r="EWH272" s="461"/>
      <c r="EWI272" s="461"/>
      <c r="EWJ272" s="461"/>
      <c r="EWK272" s="461"/>
      <c r="EWL272" s="461"/>
      <c r="EWM272" s="461"/>
      <c r="EWN272" s="461"/>
      <c r="EWO272" s="461"/>
      <c r="EWP272" s="461"/>
      <c r="EWQ272" s="461"/>
      <c r="EWR272" s="461"/>
      <c r="EWS272" s="461"/>
      <c r="EWT272" s="461"/>
      <c r="EWU272" s="461"/>
      <c r="EWV272" s="461"/>
      <c r="EWW272" s="461"/>
      <c r="EWX272" s="461"/>
      <c r="EWY272" s="461"/>
      <c r="EWZ272" s="461"/>
      <c r="EXA272" s="461"/>
      <c r="EXB272" s="461"/>
      <c r="EXC272" s="461"/>
      <c r="EXD272" s="461"/>
      <c r="EXE272" s="461"/>
      <c r="EXF272" s="461"/>
      <c r="EXG272" s="461"/>
      <c r="EXH272" s="461"/>
      <c r="EXI272" s="461"/>
      <c r="EXJ272" s="461"/>
      <c r="EXK272" s="461"/>
      <c r="EXL272" s="461"/>
      <c r="EXM272" s="461"/>
      <c r="EXN272" s="461"/>
      <c r="EXO272" s="461"/>
      <c r="EXP272" s="461"/>
      <c r="EXQ272" s="461"/>
      <c r="EXR272" s="461"/>
      <c r="EXS272" s="461"/>
      <c r="EXT272" s="461"/>
      <c r="EXU272" s="461"/>
      <c r="EXV272" s="461"/>
      <c r="EXW272" s="461"/>
      <c r="EXX272" s="461"/>
      <c r="EXY272" s="461"/>
      <c r="EXZ272" s="461"/>
      <c r="EYA272" s="461"/>
      <c r="EYB272" s="461"/>
      <c r="EYC272" s="461"/>
      <c r="EYD272" s="461"/>
      <c r="EYE272" s="461"/>
      <c r="EYF272" s="461"/>
      <c r="EYG272" s="461"/>
      <c r="EYH272" s="461"/>
      <c r="EYI272" s="461"/>
      <c r="EYJ272" s="461"/>
      <c r="EYK272" s="461"/>
      <c r="EYL272" s="461"/>
      <c r="EYM272" s="461"/>
      <c r="EYN272" s="461"/>
      <c r="EYO272" s="461"/>
      <c r="EYP272" s="461"/>
      <c r="EYQ272" s="461"/>
      <c r="EYR272" s="461"/>
      <c r="EYS272" s="461"/>
      <c r="EYT272" s="461"/>
      <c r="EYU272" s="461"/>
      <c r="EYV272" s="461"/>
      <c r="EYW272" s="461"/>
      <c r="EYX272" s="461"/>
      <c r="EYY272" s="461"/>
      <c r="EYZ272" s="461"/>
      <c r="EZA272" s="461"/>
      <c r="EZB272" s="461"/>
      <c r="EZC272" s="461"/>
      <c r="EZD272" s="461"/>
      <c r="EZE272" s="461"/>
      <c r="EZF272" s="461"/>
      <c r="EZG272" s="461"/>
      <c r="EZH272" s="461"/>
      <c r="EZI272" s="461"/>
      <c r="EZJ272" s="461"/>
      <c r="EZK272" s="461"/>
      <c r="EZL272" s="461"/>
      <c r="EZM272" s="461"/>
      <c r="EZN272" s="461"/>
      <c r="EZO272" s="461"/>
      <c r="EZP272" s="461"/>
      <c r="EZQ272" s="461"/>
      <c r="EZR272" s="461"/>
      <c r="EZS272" s="461"/>
      <c r="EZT272" s="461"/>
      <c r="EZU272" s="461"/>
      <c r="EZV272" s="461"/>
      <c r="EZW272" s="461"/>
      <c r="EZX272" s="461"/>
      <c r="EZY272" s="461"/>
      <c r="EZZ272" s="461"/>
      <c r="FAA272" s="461"/>
      <c r="FAB272" s="461"/>
      <c r="FAC272" s="461"/>
      <c r="FAD272" s="461"/>
      <c r="FAE272" s="461"/>
      <c r="FAF272" s="461"/>
      <c r="FAG272" s="461"/>
      <c r="FAH272" s="461"/>
      <c r="FAI272" s="461"/>
      <c r="FAJ272" s="461"/>
      <c r="FAK272" s="461"/>
      <c r="FAL272" s="461"/>
      <c r="FAM272" s="461"/>
      <c r="FAN272" s="461"/>
      <c r="FAO272" s="461"/>
      <c r="FAP272" s="461"/>
      <c r="FAQ272" s="461"/>
      <c r="FAR272" s="461"/>
      <c r="FAS272" s="461"/>
      <c r="FAT272" s="461"/>
      <c r="FAU272" s="461"/>
      <c r="FAV272" s="461"/>
      <c r="FAW272" s="461"/>
      <c r="FAX272" s="461"/>
      <c r="FAY272" s="461"/>
      <c r="FAZ272" s="461"/>
      <c r="FBA272" s="461"/>
      <c r="FBB272" s="461"/>
      <c r="FBC272" s="461"/>
      <c r="FBD272" s="461"/>
      <c r="FBE272" s="461"/>
      <c r="FBF272" s="461"/>
      <c r="FBG272" s="461"/>
      <c r="FBH272" s="461"/>
      <c r="FBI272" s="461"/>
      <c r="FBJ272" s="461"/>
      <c r="FBK272" s="461"/>
      <c r="FBL272" s="461"/>
      <c r="FBM272" s="461"/>
      <c r="FBN272" s="461"/>
      <c r="FBO272" s="461"/>
      <c r="FBP272" s="461"/>
      <c r="FBQ272" s="461"/>
      <c r="FBR272" s="461"/>
      <c r="FBS272" s="461"/>
      <c r="FBT272" s="461"/>
      <c r="FBU272" s="461"/>
      <c r="FBV272" s="461"/>
      <c r="FBW272" s="461"/>
      <c r="FBX272" s="461"/>
      <c r="FBY272" s="461"/>
      <c r="FBZ272" s="461"/>
      <c r="FCA272" s="461"/>
      <c r="FCB272" s="461"/>
      <c r="FCC272" s="461"/>
      <c r="FCD272" s="461"/>
      <c r="FCE272" s="461"/>
      <c r="FCF272" s="461"/>
      <c r="FCG272" s="461"/>
      <c r="FCH272" s="461"/>
      <c r="FCI272" s="461"/>
      <c r="FCJ272" s="461"/>
      <c r="FCK272" s="461"/>
      <c r="FCL272" s="461"/>
      <c r="FCM272" s="461"/>
      <c r="FCN272" s="461"/>
      <c r="FCO272" s="461"/>
      <c r="FCP272" s="461"/>
      <c r="FCQ272" s="461"/>
      <c r="FCR272" s="461"/>
      <c r="FCS272" s="461"/>
      <c r="FCT272" s="461"/>
      <c r="FCU272" s="461"/>
      <c r="FCV272" s="461"/>
      <c r="FCW272" s="461"/>
      <c r="FCX272" s="461"/>
      <c r="FCY272" s="461"/>
      <c r="FCZ272" s="461"/>
      <c r="FDA272" s="461"/>
      <c r="FDB272" s="461"/>
      <c r="FDC272" s="461"/>
      <c r="FDD272" s="461"/>
      <c r="FDE272" s="461"/>
      <c r="FDF272" s="461"/>
      <c r="FDG272" s="461"/>
      <c r="FDH272" s="461"/>
      <c r="FDI272" s="461"/>
      <c r="FDJ272" s="461"/>
      <c r="FDK272" s="461"/>
      <c r="FDL272" s="461"/>
      <c r="FDM272" s="461"/>
      <c r="FDN272" s="461"/>
      <c r="FDO272" s="461"/>
      <c r="FDP272" s="461"/>
      <c r="FDQ272" s="461"/>
      <c r="FDR272" s="461"/>
      <c r="FDS272" s="461"/>
      <c r="FDT272" s="461"/>
      <c r="FDU272" s="461"/>
      <c r="FDV272" s="461"/>
      <c r="FDW272" s="461"/>
      <c r="FDX272" s="461"/>
      <c r="FDY272" s="461"/>
      <c r="FDZ272" s="461"/>
      <c r="FEA272" s="461"/>
      <c r="FEB272" s="461"/>
      <c r="FEC272" s="461"/>
      <c r="FED272" s="461"/>
      <c r="FEE272" s="461"/>
      <c r="FEF272" s="461"/>
      <c r="FEG272" s="461"/>
      <c r="FEH272" s="461"/>
      <c r="FEI272" s="461"/>
      <c r="FEJ272" s="461"/>
      <c r="FEK272" s="461"/>
      <c r="FEL272" s="461"/>
      <c r="FEM272" s="461"/>
      <c r="FEN272" s="461"/>
      <c r="FEO272" s="461"/>
      <c r="FEP272" s="461"/>
      <c r="FEQ272" s="461"/>
      <c r="FER272" s="461"/>
      <c r="FES272" s="461"/>
      <c r="FET272" s="461"/>
      <c r="FEU272" s="461"/>
      <c r="FEV272" s="461"/>
      <c r="FEW272" s="461"/>
      <c r="FEX272" s="461"/>
      <c r="FEY272" s="461"/>
      <c r="FEZ272" s="461"/>
      <c r="FFA272" s="461"/>
      <c r="FFB272" s="461"/>
      <c r="FFC272" s="461"/>
      <c r="FFD272" s="461"/>
      <c r="FFE272" s="461"/>
      <c r="FFF272" s="461"/>
      <c r="FFG272" s="461"/>
      <c r="FFH272" s="461"/>
      <c r="FFI272" s="461"/>
      <c r="FFJ272" s="461"/>
      <c r="FFK272" s="461"/>
      <c r="FFL272" s="461"/>
      <c r="FFM272" s="461"/>
      <c r="FFN272" s="461"/>
      <c r="FFO272" s="461"/>
      <c r="FFP272" s="461"/>
      <c r="FFQ272" s="461"/>
      <c r="FFR272" s="461"/>
      <c r="FFS272" s="461"/>
      <c r="FFT272" s="461"/>
      <c r="FFU272" s="461"/>
      <c r="FFV272" s="461"/>
      <c r="FFW272" s="461"/>
      <c r="FFX272" s="461"/>
      <c r="FFY272" s="461"/>
      <c r="FFZ272" s="461"/>
      <c r="FGA272" s="461"/>
      <c r="FGB272" s="461"/>
      <c r="FGC272" s="461"/>
      <c r="FGD272" s="461"/>
      <c r="FGE272" s="461"/>
      <c r="FGF272" s="461"/>
      <c r="FGG272" s="461"/>
      <c r="FGH272" s="461"/>
      <c r="FGI272" s="461"/>
      <c r="FGJ272" s="461"/>
      <c r="FGK272" s="461"/>
      <c r="FGL272" s="461"/>
      <c r="FGM272" s="461"/>
      <c r="FGN272" s="461"/>
      <c r="FGO272" s="461"/>
      <c r="FGP272" s="461"/>
      <c r="FGQ272" s="461"/>
      <c r="FGR272" s="461"/>
      <c r="FGS272" s="461"/>
      <c r="FGT272" s="461"/>
      <c r="FGU272" s="461"/>
      <c r="FGV272" s="461"/>
      <c r="FGW272" s="461"/>
      <c r="FGX272" s="461"/>
      <c r="FGY272" s="461"/>
      <c r="FGZ272" s="461"/>
      <c r="FHA272" s="461"/>
      <c r="FHB272" s="461"/>
      <c r="FHC272" s="461"/>
      <c r="FHD272" s="461"/>
      <c r="FHE272" s="461"/>
      <c r="FHF272" s="461"/>
      <c r="FHG272" s="461"/>
      <c r="FHH272" s="461"/>
      <c r="FHI272" s="461"/>
      <c r="FHJ272" s="461"/>
      <c r="FHK272" s="461"/>
      <c r="FHL272" s="461"/>
      <c r="FHM272" s="461"/>
      <c r="FHN272" s="461"/>
      <c r="FHO272" s="461"/>
      <c r="FHP272" s="461"/>
      <c r="FHQ272" s="461"/>
      <c r="FHR272" s="461"/>
      <c r="FHS272" s="461"/>
      <c r="FHT272" s="461"/>
      <c r="FHU272" s="461"/>
      <c r="FHV272" s="461"/>
      <c r="FHW272" s="461"/>
      <c r="FHX272" s="461"/>
      <c r="FHY272" s="461"/>
      <c r="FHZ272" s="461"/>
      <c r="FIA272" s="461"/>
      <c r="FIB272" s="461"/>
      <c r="FIC272" s="461"/>
      <c r="FID272" s="461"/>
      <c r="FIE272" s="461"/>
      <c r="FIF272" s="461"/>
      <c r="FIG272" s="461"/>
      <c r="FIH272" s="461"/>
      <c r="FII272" s="461"/>
      <c r="FIJ272" s="461"/>
      <c r="FIK272" s="461"/>
      <c r="FIL272" s="461"/>
      <c r="FIM272" s="461"/>
      <c r="FIN272" s="461"/>
      <c r="FIO272" s="461"/>
      <c r="FIP272" s="461"/>
      <c r="FIQ272" s="461"/>
      <c r="FIR272" s="461"/>
      <c r="FIS272" s="461"/>
      <c r="FIT272" s="461"/>
      <c r="FIU272" s="461"/>
      <c r="FIV272" s="461"/>
      <c r="FIW272" s="461"/>
      <c r="FIX272" s="461"/>
      <c r="FIY272" s="461"/>
      <c r="FIZ272" s="461"/>
      <c r="FJA272" s="461"/>
      <c r="FJB272" s="461"/>
      <c r="FJC272" s="461"/>
      <c r="FJD272" s="461"/>
      <c r="FJE272" s="461"/>
      <c r="FJF272" s="461"/>
      <c r="FJG272" s="461"/>
      <c r="FJH272" s="461"/>
      <c r="FJI272" s="461"/>
      <c r="FJJ272" s="461"/>
      <c r="FJK272" s="461"/>
      <c r="FJL272" s="461"/>
      <c r="FJM272" s="461"/>
      <c r="FJN272" s="461"/>
      <c r="FJO272" s="461"/>
      <c r="FJP272" s="461"/>
      <c r="FJQ272" s="461"/>
      <c r="FJR272" s="461"/>
      <c r="FJS272" s="461"/>
      <c r="FJT272" s="461"/>
      <c r="FJU272" s="461"/>
      <c r="FJV272" s="461"/>
      <c r="FJW272" s="461"/>
      <c r="FJX272" s="461"/>
      <c r="FJY272" s="461"/>
      <c r="FJZ272" s="461"/>
      <c r="FKA272" s="461"/>
      <c r="FKB272" s="461"/>
      <c r="FKC272" s="461"/>
      <c r="FKD272" s="461"/>
      <c r="FKE272" s="461"/>
      <c r="FKF272" s="461"/>
      <c r="FKG272" s="461"/>
      <c r="FKH272" s="461"/>
      <c r="FKI272" s="461"/>
      <c r="FKJ272" s="461"/>
      <c r="FKK272" s="461"/>
      <c r="FKL272" s="461"/>
      <c r="FKM272" s="461"/>
      <c r="FKN272" s="461"/>
      <c r="FKO272" s="461"/>
      <c r="FKP272" s="461"/>
      <c r="FKQ272" s="461"/>
      <c r="FKR272" s="461"/>
      <c r="FKS272" s="461"/>
      <c r="FKT272" s="461"/>
      <c r="FKU272" s="461"/>
      <c r="FKV272" s="461"/>
      <c r="FKW272" s="461"/>
      <c r="FKX272" s="461"/>
      <c r="FKY272" s="461"/>
      <c r="FKZ272" s="461"/>
      <c r="FLA272" s="461"/>
      <c r="FLB272" s="461"/>
      <c r="FLC272" s="461"/>
      <c r="FLD272" s="461"/>
      <c r="FLE272" s="461"/>
      <c r="FLF272" s="461"/>
      <c r="FLG272" s="461"/>
      <c r="FLH272" s="461"/>
      <c r="FLI272" s="461"/>
      <c r="FLJ272" s="461"/>
      <c r="FLK272" s="461"/>
      <c r="FLL272" s="461"/>
      <c r="FLM272" s="461"/>
      <c r="FLN272" s="461"/>
      <c r="FLO272" s="461"/>
      <c r="FLP272" s="461"/>
      <c r="FLQ272" s="461"/>
      <c r="FLR272" s="461"/>
      <c r="FLS272" s="461"/>
      <c r="FLT272" s="461"/>
      <c r="FLU272" s="461"/>
      <c r="FLV272" s="461"/>
      <c r="FLW272" s="461"/>
      <c r="FLX272" s="461"/>
      <c r="FLY272" s="461"/>
      <c r="FLZ272" s="461"/>
      <c r="FMA272" s="461"/>
      <c r="FMB272" s="461"/>
      <c r="FMC272" s="461"/>
      <c r="FMD272" s="461"/>
      <c r="FME272" s="461"/>
      <c r="FMF272" s="461"/>
      <c r="FMG272" s="461"/>
      <c r="FMH272" s="461"/>
      <c r="FMI272" s="461"/>
      <c r="FMJ272" s="461"/>
      <c r="FMK272" s="461"/>
      <c r="FML272" s="461"/>
      <c r="FMM272" s="461"/>
      <c r="FMN272" s="461"/>
      <c r="FMO272" s="461"/>
      <c r="FMP272" s="461"/>
      <c r="FMQ272" s="461"/>
      <c r="FMR272" s="461"/>
      <c r="FMS272" s="461"/>
      <c r="FMT272" s="461"/>
      <c r="FMU272" s="461"/>
      <c r="FMV272" s="461"/>
      <c r="FMW272" s="461"/>
      <c r="FMX272" s="461"/>
      <c r="FMY272" s="461"/>
      <c r="FMZ272" s="461"/>
      <c r="FNA272" s="461"/>
      <c r="FNB272" s="461"/>
      <c r="FNC272" s="461"/>
      <c r="FND272" s="461"/>
      <c r="FNE272" s="461"/>
      <c r="FNF272" s="461"/>
      <c r="FNG272" s="461"/>
      <c r="FNH272" s="461"/>
      <c r="FNI272" s="461"/>
      <c r="FNJ272" s="461"/>
      <c r="FNK272" s="461"/>
      <c r="FNL272" s="461"/>
      <c r="FNM272" s="461"/>
      <c r="FNN272" s="461"/>
      <c r="FNO272" s="461"/>
      <c r="FNP272" s="461"/>
      <c r="FNQ272" s="461"/>
      <c r="FNR272" s="461"/>
      <c r="FNS272" s="461"/>
      <c r="FNT272" s="461"/>
      <c r="FNU272" s="461"/>
      <c r="FNV272" s="461"/>
      <c r="FNW272" s="461"/>
      <c r="FNX272" s="461"/>
      <c r="FNY272" s="461"/>
      <c r="FNZ272" s="461"/>
      <c r="FOA272" s="461"/>
      <c r="FOB272" s="461"/>
      <c r="FOC272" s="461"/>
      <c r="FOD272" s="461"/>
      <c r="FOE272" s="461"/>
      <c r="FOF272" s="461"/>
      <c r="FOG272" s="461"/>
      <c r="FOH272" s="461"/>
      <c r="FOI272" s="461"/>
      <c r="FOJ272" s="461"/>
      <c r="FOK272" s="461"/>
      <c r="FOL272" s="461"/>
      <c r="FOM272" s="461"/>
      <c r="FON272" s="461"/>
      <c r="FOO272" s="461"/>
      <c r="FOP272" s="461"/>
      <c r="FOQ272" s="461"/>
      <c r="FOR272" s="461"/>
      <c r="FOS272" s="461"/>
      <c r="FOT272" s="461"/>
      <c r="FOU272" s="461"/>
      <c r="FOV272" s="461"/>
      <c r="FOW272" s="461"/>
      <c r="FOX272" s="461"/>
      <c r="FOY272" s="461"/>
      <c r="FOZ272" s="461"/>
      <c r="FPA272" s="461"/>
      <c r="FPB272" s="461"/>
      <c r="FPC272" s="461"/>
      <c r="FPD272" s="461"/>
      <c r="FPE272" s="461"/>
      <c r="FPF272" s="461"/>
      <c r="FPG272" s="461"/>
      <c r="FPH272" s="461"/>
      <c r="FPI272" s="461"/>
      <c r="FPJ272" s="461"/>
      <c r="FPK272" s="461"/>
      <c r="FPL272" s="461"/>
      <c r="FPM272" s="461"/>
      <c r="FPN272" s="461"/>
      <c r="FPO272" s="461"/>
      <c r="FPP272" s="461"/>
      <c r="FPQ272" s="461"/>
      <c r="FPR272" s="461"/>
      <c r="FPS272" s="461"/>
      <c r="FPT272" s="461"/>
      <c r="FPU272" s="461"/>
      <c r="FPV272" s="461"/>
      <c r="FPW272" s="461"/>
      <c r="FPX272" s="461"/>
      <c r="FPY272" s="461"/>
      <c r="FPZ272" s="461"/>
      <c r="FQA272" s="461"/>
      <c r="FQB272" s="461"/>
      <c r="FQC272" s="461"/>
      <c r="FQD272" s="461"/>
      <c r="FQE272" s="461"/>
      <c r="FQF272" s="461"/>
      <c r="FQG272" s="461"/>
      <c r="FQH272" s="461"/>
      <c r="FQI272" s="461"/>
      <c r="FQJ272" s="461"/>
      <c r="FQK272" s="461"/>
      <c r="FQL272" s="461"/>
      <c r="FQM272" s="461"/>
      <c r="FQN272" s="461"/>
      <c r="FQO272" s="461"/>
      <c r="FQP272" s="461"/>
      <c r="FQQ272" s="461"/>
      <c r="FQR272" s="461"/>
      <c r="FQS272" s="461"/>
      <c r="FQT272" s="461"/>
      <c r="FQU272" s="461"/>
      <c r="FQV272" s="461"/>
      <c r="FQW272" s="461"/>
      <c r="FQX272" s="461"/>
      <c r="FQY272" s="461"/>
      <c r="FQZ272" s="461"/>
      <c r="FRA272" s="461"/>
      <c r="FRB272" s="461"/>
      <c r="FRC272" s="461"/>
      <c r="FRD272" s="461"/>
      <c r="FRE272" s="461"/>
      <c r="FRF272" s="461"/>
      <c r="FRG272" s="461"/>
      <c r="FRH272" s="461"/>
      <c r="FRI272" s="461"/>
      <c r="FRJ272" s="461"/>
      <c r="FRK272" s="461"/>
      <c r="FRL272" s="461"/>
      <c r="FRM272" s="461"/>
      <c r="FRN272" s="461"/>
      <c r="FRO272" s="461"/>
      <c r="FRP272" s="461"/>
      <c r="FRQ272" s="461"/>
      <c r="FRR272" s="461"/>
      <c r="FRS272" s="461"/>
      <c r="FRT272" s="461"/>
      <c r="FRU272" s="461"/>
      <c r="FRV272" s="461"/>
      <c r="FRW272" s="461"/>
      <c r="FRX272" s="461"/>
      <c r="FRY272" s="461"/>
      <c r="FRZ272" s="461"/>
      <c r="FSA272" s="461"/>
      <c r="FSB272" s="461"/>
      <c r="FSC272" s="461"/>
      <c r="FSD272" s="461"/>
      <c r="FSE272" s="461"/>
      <c r="FSF272" s="461"/>
      <c r="FSG272" s="461"/>
      <c r="FSH272" s="461"/>
      <c r="FSI272" s="461"/>
      <c r="FSJ272" s="461"/>
      <c r="FSK272" s="461"/>
      <c r="FSL272" s="461"/>
      <c r="FSM272" s="461"/>
      <c r="FSN272" s="461"/>
      <c r="FSO272" s="461"/>
      <c r="FSP272" s="461"/>
      <c r="FSQ272" s="461"/>
      <c r="FSR272" s="461"/>
      <c r="FSS272" s="461"/>
      <c r="FST272" s="461"/>
      <c r="FSU272" s="461"/>
      <c r="FSV272" s="461"/>
      <c r="FSW272" s="461"/>
      <c r="FSX272" s="461"/>
      <c r="FSY272" s="461"/>
      <c r="FSZ272" s="461"/>
      <c r="FTA272" s="461"/>
      <c r="FTB272" s="461"/>
      <c r="FTC272" s="461"/>
      <c r="FTD272" s="461"/>
      <c r="FTE272" s="461"/>
      <c r="FTF272" s="461"/>
      <c r="FTG272" s="461"/>
      <c r="FTH272" s="461"/>
      <c r="FTI272" s="461"/>
      <c r="FTJ272" s="461"/>
      <c r="FTK272" s="461"/>
      <c r="FTL272" s="461"/>
      <c r="FTM272" s="461"/>
      <c r="FTN272" s="461"/>
      <c r="FTO272" s="461"/>
      <c r="FTP272" s="461"/>
      <c r="FTQ272" s="461"/>
      <c r="FTR272" s="461"/>
      <c r="FTS272" s="461"/>
      <c r="FTT272" s="461"/>
      <c r="FTU272" s="461"/>
      <c r="FTV272" s="461"/>
      <c r="FTW272" s="461"/>
      <c r="FTX272" s="461"/>
      <c r="FTY272" s="461"/>
      <c r="FTZ272" s="461"/>
      <c r="FUA272" s="461"/>
      <c r="FUB272" s="461"/>
      <c r="FUC272" s="461"/>
      <c r="FUD272" s="461"/>
      <c r="FUE272" s="461"/>
      <c r="FUF272" s="461"/>
      <c r="FUG272" s="461"/>
      <c r="FUH272" s="461"/>
      <c r="FUI272" s="461"/>
      <c r="FUJ272" s="461"/>
      <c r="FUK272" s="461"/>
      <c r="FUL272" s="461"/>
      <c r="FUM272" s="461"/>
      <c r="FUN272" s="461"/>
      <c r="FUO272" s="461"/>
      <c r="FUP272" s="461"/>
      <c r="FUQ272" s="461"/>
      <c r="FUR272" s="461"/>
      <c r="FUS272" s="461"/>
      <c r="FUT272" s="461"/>
      <c r="FUU272" s="461"/>
      <c r="FUV272" s="461"/>
      <c r="FUW272" s="461"/>
      <c r="FUX272" s="461"/>
      <c r="FUY272" s="461"/>
      <c r="FUZ272" s="461"/>
      <c r="FVA272" s="461"/>
      <c r="FVB272" s="461"/>
      <c r="FVC272" s="461"/>
      <c r="FVD272" s="461"/>
      <c r="FVE272" s="461"/>
      <c r="FVF272" s="461"/>
      <c r="FVG272" s="461"/>
      <c r="FVH272" s="461"/>
      <c r="FVI272" s="461"/>
      <c r="FVJ272" s="461"/>
      <c r="FVK272" s="461"/>
      <c r="FVL272" s="461"/>
      <c r="FVM272" s="461"/>
      <c r="FVN272" s="461"/>
      <c r="FVO272" s="461"/>
      <c r="FVP272" s="461"/>
      <c r="FVQ272" s="461"/>
      <c r="FVR272" s="461"/>
      <c r="FVS272" s="461"/>
      <c r="FVT272" s="461"/>
      <c r="FVU272" s="461"/>
      <c r="FVV272" s="461"/>
      <c r="FVW272" s="461"/>
      <c r="FVX272" s="461"/>
      <c r="FVY272" s="461"/>
      <c r="FVZ272" s="461"/>
      <c r="FWA272" s="461"/>
      <c r="FWB272" s="461"/>
      <c r="FWC272" s="461"/>
      <c r="FWD272" s="461"/>
      <c r="FWE272" s="461"/>
      <c r="FWF272" s="461"/>
      <c r="FWG272" s="461"/>
      <c r="FWH272" s="461"/>
      <c r="FWI272" s="461"/>
      <c r="FWJ272" s="461"/>
      <c r="FWK272" s="461"/>
      <c r="FWL272" s="461"/>
      <c r="FWM272" s="461"/>
      <c r="FWN272" s="461"/>
      <c r="FWO272" s="461"/>
      <c r="FWP272" s="461"/>
      <c r="FWQ272" s="461"/>
      <c r="FWR272" s="461"/>
      <c r="FWS272" s="461"/>
      <c r="FWT272" s="461"/>
      <c r="FWU272" s="461"/>
      <c r="FWV272" s="461"/>
      <c r="FWW272" s="461"/>
      <c r="FWX272" s="461"/>
      <c r="FWY272" s="461"/>
      <c r="FWZ272" s="461"/>
      <c r="FXA272" s="461"/>
      <c r="FXB272" s="461"/>
      <c r="FXC272" s="461"/>
      <c r="FXD272" s="461"/>
      <c r="FXE272" s="461"/>
      <c r="FXF272" s="461"/>
      <c r="FXG272" s="461"/>
      <c r="FXH272" s="461"/>
      <c r="FXI272" s="461"/>
      <c r="FXJ272" s="461"/>
      <c r="FXK272" s="461"/>
      <c r="FXL272" s="461"/>
      <c r="FXM272" s="461"/>
      <c r="FXN272" s="461"/>
      <c r="FXO272" s="461"/>
      <c r="FXP272" s="461"/>
      <c r="FXQ272" s="461"/>
      <c r="FXR272" s="461"/>
      <c r="FXS272" s="461"/>
      <c r="FXT272" s="461"/>
      <c r="FXU272" s="461"/>
      <c r="FXV272" s="461"/>
      <c r="FXW272" s="461"/>
      <c r="FXX272" s="461"/>
      <c r="FXY272" s="461"/>
      <c r="FXZ272" s="461"/>
      <c r="FYA272" s="461"/>
      <c r="FYB272" s="461"/>
      <c r="FYC272" s="461"/>
      <c r="FYD272" s="461"/>
      <c r="FYE272" s="461"/>
      <c r="FYF272" s="461"/>
      <c r="FYG272" s="461"/>
      <c r="FYH272" s="461"/>
      <c r="FYI272" s="461"/>
      <c r="FYJ272" s="461"/>
      <c r="FYK272" s="461"/>
      <c r="FYL272" s="461"/>
      <c r="FYM272" s="461"/>
      <c r="FYN272" s="461"/>
      <c r="FYO272" s="461"/>
      <c r="FYP272" s="461"/>
      <c r="FYQ272" s="461"/>
      <c r="FYR272" s="461"/>
      <c r="FYS272" s="461"/>
      <c r="FYT272" s="461"/>
      <c r="FYU272" s="461"/>
      <c r="FYV272" s="461"/>
      <c r="FYW272" s="461"/>
      <c r="FYX272" s="461"/>
      <c r="FYY272" s="461"/>
      <c r="FYZ272" s="461"/>
      <c r="FZA272" s="461"/>
      <c r="FZB272" s="461"/>
      <c r="FZC272" s="461"/>
      <c r="FZD272" s="461"/>
      <c r="FZE272" s="461"/>
      <c r="FZF272" s="461"/>
      <c r="FZG272" s="461"/>
      <c r="FZH272" s="461"/>
      <c r="FZI272" s="461"/>
      <c r="FZJ272" s="461"/>
      <c r="FZK272" s="461"/>
      <c r="FZL272" s="461"/>
      <c r="FZM272" s="461"/>
      <c r="FZN272" s="461"/>
      <c r="FZO272" s="461"/>
      <c r="FZP272" s="461"/>
      <c r="FZQ272" s="461"/>
      <c r="FZR272" s="461"/>
      <c r="FZS272" s="461"/>
      <c r="FZT272" s="461"/>
      <c r="FZU272" s="461"/>
      <c r="FZV272" s="461"/>
      <c r="FZW272" s="461"/>
      <c r="FZX272" s="461"/>
      <c r="FZY272" s="461"/>
      <c r="FZZ272" s="461"/>
      <c r="GAA272" s="461"/>
      <c r="GAB272" s="461"/>
      <c r="GAC272" s="461"/>
      <c r="GAD272" s="461"/>
      <c r="GAE272" s="461"/>
      <c r="GAF272" s="461"/>
      <c r="GAG272" s="461"/>
      <c r="GAH272" s="461"/>
      <c r="GAI272" s="461"/>
      <c r="GAJ272" s="461"/>
      <c r="GAK272" s="461"/>
      <c r="GAL272" s="461"/>
      <c r="GAM272" s="461"/>
      <c r="GAN272" s="461"/>
      <c r="GAO272" s="461"/>
      <c r="GAP272" s="461"/>
      <c r="GAQ272" s="461"/>
      <c r="GAR272" s="461"/>
      <c r="GAS272" s="461"/>
      <c r="GAT272" s="461"/>
      <c r="GAU272" s="461"/>
      <c r="GAV272" s="461"/>
      <c r="GAW272" s="461"/>
      <c r="GAX272" s="461"/>
      <c r="GAY272" s="461"/>
      <c r="GAZ272" s="461"/>
      <c r="GBA272" s="461"/>
      <c r="GBB272" s="461"/>
      <c r="GBC272" s="461"/>
      <c r="GBD272" s="461"/>
      <c r="GBE272" s="461"/>
      <c r="GBF272" s="461"/>
      <c r="GBG272" s="461"/>
      <c r="GBH272" s="461"/>
      <c r="GBI272" s="461"/>
      <c r="GBJ272" s="461"/>
      <c r="GBK272" s="461"/>
      <c r="GBL272" s="461"/>
      <c r="GBM272" s="461"/>
      <c r="GBN272" s="461"/>
      <c r="GBO272" s="461"/>
      <c r="GBP272" s="461"/>
      <c r="GBQ272" s="461"/>
      <c r="GBR272" s="461"/>
      <c r="GBS272" s="461"/>
      <c r="GBT272" s="461"/>
      <c r="GBU272" s="461"/>
      <c r="GBV272" s="461"/>
      <c r="GBW272" s="461"/>
      <c r="GBX272" s="461"/>
      <c r="GBY272" s="461"/>
      <c r="GBZ272" s="461"/>
      <c r="GCA272" s="461"/>
      <c r="GCB272" s="461"/>
      <c r="GCC272" s="461"/>
      <c r="GCD272" s="461"/>
      <c r="GCE272" s="461"/>
      <c r="GCF272" s="461"/>
      <c r="GCG272" s="461"/>
      <c r="GCH272" s="461"/>
      <c r="GCI272" s="461"/>
      <c r="GCJ272" s="461"/>
      <c r="GCK272" s="461"/>
      <c r="GCL272" s="461"/>
      <c r="GCM272" s="461"/>
      <c r="GCN272" s="461"/>
      <c r="GCO272" s="461"/>
      <c r="GCP272" s="461"/>
      <c r="GCQ272" s="461"/>
      <c r="GCR272" s="461"/>
      <c r="GCS272" s="461"/>
      <c r="GCT272" s="461"/>
      <c r="GCU272" s="461"/>
      <c r="GCV272" s="461"/>
      <c r="GCW272" s="461"/>
      <c r="GCX272" s="461"/>
      <c r="GCY272" s="461"/>
      <c r="GCZ272" s="461"/>
      <c r="GDA272" s="461"/>
      <c r="GDB272" s="461"/>
      <c r="GDC272" s="461"/>
      <c r="GDD272" s="461"/>
      <c r="GDE272" s="461"/>
      <c r="GDF272" s="461"/>
      <c r="GDG272" s="461"/>
      <c r="GDH272" s="461"/>
      <c r="GDI272" s="461"/>
      <c r="GDJ272" s="461"/>
      <c r="GDK272" s="461"/>
      <c r="GDL272" s="461"/>
      <c r="GDM272" s="461"/>
      <c r="GDN272" s="461"/>
      <c r="GDO272" s="461"/>
      <c r="GDP272" s="461"/>
      <c r="GDQ272" s="461"/>
      <c r="GDR272" s="461"/>
      <c r="GDS272" s="461"/>
      <c r="GDT272" s="461"/>
      <c r="GDU272" s="461"/>
      <c r="GDV272" s="461"/>
      <c r="GDW272" s="461"/>
      <c r="GDX272" s="461"/>
      <c r="GDY272" s="461"/>
      <c r="GDZ272" s="461"/>
      <c r="GEA272" s="461"/>
      <c r="GEB272" s="461"/>
      <c r="GEC272" s="461"/>
      <c r="GED272" s="461"/>
      <c r="GEE272" s="461"/>
      <c r="GEF272" s="461"/>
      <c r="GEG272" s="461"/>
      <c r="GEH272" s="461"/>
      <c r="GEI272" s="461"/>
      <c r="GEJ272" s="461"/>
      <c r="GEK272" s="461"/>
      <c r="GEL272" s="461"/>
      <c r="GEM272" s="461"/>
      <c r="GEN272" s="461"/>
      <c r="GEO272" s="461"/>
      <c r="GEP272" s="461"/>
      <c r="GEQ272" s="461"/>
      <c r="GER272" s="461"/>
      <c r="GES272" s="461"/>
      <c r="GET272" s="461"/>
      <c r="GEU272" s="461"/>
      <c r="GEV272" s="461"/>
      <c r="GEW272" s="461"/>
      <c r="GEX272" s="461"/>
      <c r="GEY272" s="461"/>
      <c r="GEZ272" s="461"/>
      <c r="GFA272" s="461"/>
      <c r="GFB272" s="461"/>
      <c r="GFC272" s="461"/>
      <c r="GFD272" s="461"/>
      <c r="GFE272" s="461"/>
      <c r="GFF272" s="461"/>
      <c r="GFG272" s="461"/>
      <c r="GFH272" s="461"/>
      <c r="GFI272" s="461"/>
      <c r="GFJ272" s="461"/>
      <c r="GFK272" s="461"/>
      <c r="GFL272" s="461"/>
      <c r="GFM272" s="461"/>
      <c r="GFN272" s="461"/>
      <c r="GFO272" s="461"/>
      <c r="GFP272" s="461"/>
      <c r="GFQ272" s="461"/>
      <c r="GFR272" s="461"/>
      <c r="GFS272" s="461"/>
      <c r="GFT272" s="461"/>
      <c r="GFU272" s="461"/>
      <c r="GFV272" s="461"/>
      <c r="GFW272" s="461"/>
      <c r="GFX272" s="461"/>
      <c r="GFY272" s="461"/>
      <c r="GFZ272" s="461"/>
      <c r="GGA272" s="461"/>
      <c r="GGB272" s="461"/>
      <c r="GGC272" s="461"/>
      <c r="GGD272" s="461"/>
      <c r="GGE272" s="461"/>
      <c r="GGF272" s="461"/>
      <c r="GGG272" s="461"/>
      <c r="GGH272" s="461"/>
      <c r="GGI272" s="461"/>
      <c r="GGJ272" s="461"/>
      <c r="GGK272" s="461"/>
      <c r="GGL272" s="461"/>
      <c r="GGM272" s="461"/>
      <c r="GGN272" s="461"/>
      <c r="GGO272" s="461"/>
      <c r="GGP272" s="461"/>
      <c r="GGQ272" s="461"/>
      <c r="GGR272" s="461"/>
      <c r="GGS272" s="461"/>
      <c r="GGT272" s="461"/>
      <c r="GGU272" s="461"/>
      <c r="GGV272" s="461"/>
      <c r="GGW272" s="461"/>
      <c r="GGX272" s="461"/>
      <c r="GGY272" s="461"/>
      <c r="GGZ272" s="461"/>
      <c r="GHA272" s="461"/>
      <c r="GHB272" s="461"/>
      <c r="GHC272" s="461"/>
      <c r="GHD272" s="461"/>
      <c r="GHE272" s="461"/>
      <c r="GHF272" s="461"/>
      <c r="GHG272" s="461"/>
      <c r="GHH272" s="461"/>
      <c r="GHI272" s="461"/>
      <c r="GHJ272" s="461"/>
      <c r="GHK272" s="461"/>
      <c r="GHL272" s="461"/>
      <c r="GHM272" s="461"/>
      <c r="GHN272" s="461"/>
      <c r="GHO272" s="461"/>
      <c r="GHP272" s="461"/>
      <c r="GHQ272" s="461"/>
      <c r="GHR272" s="461"/>
      <c r="GHS272" s="461"/>
      <c r="GHT272" s="461"/>
      <c r="GHU272" s="461"/>
      <c r="GHV272" s="461"/>
      <c r="GHW272" s="461"/>
      <c r="GHX272" s="461"/>
      <c r="GHY272" s="461"/>
      <c r="GHZ272" s="461"/>
      <c r="GIA272" s="461"/>
      <c r="GIB272" s="461"/>
      <c r="GIC272" s="461"/>
      <c r="GID272" s="461"/>
      <c r="GIE272" s="461"/>
      <c r="GIF272" s="461"/>
      <c r="GIG272" s="461"/>
      <c r="GIH272" s="461"/>
      <c r="GII272" s="461"/>
      <c r="GIJ272" s="461"/>
      <c r="GIK272" s="461"/>
      <c r="GIL272" s="461"/>
      <c r="GIM272" s="461"/>
      <c r="GIN272" s="461"/>
      <c r="GIO272" s="461"/>
      <c r="GIP272" s="461"/>
      <c r="GIQ272" s="461"/>
      <c r="GIR272" s="461"/>
      <c r="GIS272" s="461"/>
      <c r="GIT272" s="461"/>
      <c r="GIU272" s="461"/>
      <c r="GIV272" s="461"/>
      <c r="GIW272" s="461"/>
      <c r="GIX272" s="461"/>
      <c r="GIY272" s="461"/>
      <c r="GIZ272" s="461"/>
      <c r="GJA272" s="461"/>
      <c r="GJB272" s="461"/>
      <c r="GJC272" s="461"/>
      <c r="GJD272" s="461"/>
      <c r="GJE272" s="461"/>
      <c r="GJF272" s="461"/>
      <c r="GJG272" s="461"/>
      <c r="GJH272" s="461"/>
      <c r="GJI272" s="461"/>
      <c r="GJJ272" s="461"/>
      <c r="GJK272" s="461"/>
      <c r="GJL272" s="461"/>
      <c r="GJM272" s="461"/>
      <c r="GJN272" s="461"/>
      <c r="GJO272" s="461"/>
      <c r="GJP272" s="461"/>
      <c r="GJQ272" s="461"/>
      <c r="GJR272" s="461"/>
      <c r="GJS272" s="461"/>
      <c r="GJT272" s="461"/>
      <c r="GJU272" s="461"/>
      <c r="GJV272" s="461"/>
      <c r="GJW272" s="461"/>
      <c r="GJX272" s="461"/>
      <c r="GJY272" s="461"/>
      <c r="GJZ272" s="461"/>
      <c r="GKA272" s="461"/>
      <c r="GKB272" s="461"/>
      <c r="GKC272" s="461"/>
      <c r="GKD272" s="461"/>
      <c r="GKE272" s="461"/>
      <c r="GKF272" s="461"/>
      <c r="GKG272" s="461"/>
      <c r="GKH272" s="461"/>
      <c r="GKI272" s="461"/>
      <c r="GKJ272" s="461"/>
      <c r="GKK272" s="461"/>
      <c r="GKL272" s="461"/>
      <c r="GKM272" s="461"/>
      <c r="GKN272" s="461"/>
      <c r="GKO272" s="461"/>
      <c r="GKP272" s="461"/>
      <c r="GKQ272" s="461"/>
      <c r="GKR272" s="461"/>
      <c r="GKS272" s="461"/>
      <c r="GKT272" s="461"/>
      <c r="GKU272" s="461"/>
      <c r="GKV272" s="461"/>
      <c r="GKW272" s="461"/>
      <c r="GKX272" s="461"/>
      <c r="GKY272" s="461"/>
      <c r="GKZ272" s="461"/>
      <c r="GLA272" s="461"/>
      <c r="GLB272" s="461"/>
      <c r="GLC272" s="461"/>
      <c r="GLD272" s="461"/>
      <c r="GLE272" s="461"/>
      <c r="GLF272" s="461"/>
      <c r="GLG272" s="461"/>
      <c r="GLH272" s="461"/>
      <c r="GLI272" s="461"/>
      <c r="GLJ272" s="461"/>
      <c r="GLK272" s="461"/>
      <c r="GLL272" s="461"/>
      <c r="GLM272" s="461"/>
      <c r="GLN272" s="461"/>
      <c r="GLO272" s="461"/>
      <c r="GLP272" s="461"/>
      <c r="GLQ272" s="461"/>
      <c r="GLR272" s="461"/>
      <c r="GLS272" s="461"/>
      <c r="GLT272" s="461"/>
      <c r="GLU272" s="461"/>
      <c r="GLV272" s="461"/>
      <c r="GLW272" s="461"/>
      <c r="GLX272" s="461"/>
      <c r="GLY272" s="461"/>
      <c r="GLZ272" s="461"/>
      <c r="GMA272" s="461"/>
      <c r="GMB272" s="461"/>
      <c r="GMC272" s="461"/>
      <c r="GMD272" s="461"/>
      <c r="GME272" s="461"/>
      <c r="GMF272" s="461"/>
      <c r="GMG272" s="461"/>
      <c r="GMH272" s="461"/>
      <c r="GMI272" s="461"/>
      <c r="GMJ272" s="461"/>
      <c r="GMK272" s="461"/>
      <c r="GML272" s="461"/>
      <c r="GMM272" s="461"/>
      <c r="GMN272" s="461"/>
      <c r="GMO272" s="461"/>
      <c r="GMP272" s="461"/>
      <c r="GMQ272" s="461"/>
      <c r="GMR272" s="461"/>
      <c r="GMS272" s="461"/>
      <c r="GMT272" s="461"/>
      <c r="GMU272" s="461"/>
      <c r="GMV272" s="461"/>
      <c r="GMW272" s="461"/>
      <c r="GMX272" s="461"/>
      <c r="GMY272" s="461"/>
      <c r="GMZ272" s="461"/>
      <c r="GNA272" s="461"/>
      <c r="GNB272" s="461"/>
      <c r="GNC272" s="461"/>
      <c r="GND272" s="461"/>
      <c r="GNE272" s="461"/>
      <c r="GNF272" s="461"/>
      <c r="GNG272" s="461"/>
      <c r="GNH272" s="461"/>
      <c r="GNI272" s="461"/>
      <c r="GNJ272" s="461"/>
      <c r="GNK272" s="461"/>
      <c r="GNL272" s="461"/>
      <c r="GNM272" s="461"/>
      <c r="GNN272" s="461"/>
      <c r="GNO272" s="461"/>
      <c r="GNP272" s="461"/>
      <c r="GNQ272" s="461"/>
      <c r="GNR272" s="461"/>
      <c r="GNS272" s="461"/>
      <c r="GNT272" s="461"/>
      <c r="GNU272" s="461"/>
      <c r="GNV272" s="461"/>
      <c r="GNW272" s="461"/>
      <c r="GNX272" s="461"/>
      <c r="GNY272" s="461"/>
      <c r="GNZ272" s="461"/>
      <c r="GOA272" s="461"/>
      <c r="GOB272" s="461"/>
      <c r="GOC272" s="461"/>
      <c r="GOD272" s="461"/>
      <c r="GOE272" s="461"/>
      <c r="GOF272" s="461"/>
      <c r="GOG272" s="461"/>
      <c r="GOH272" s="461"/>
      <c r="GOI272" s="461"/>
      <c r="GOJ272" s="461"/>
      <c r="GOK272" s="461"/>
      <c r="GOL272" s="461"/>
      <c r="GOM272" s="461"/>
      <c r="GON272" s="461"/>
      <c r="GOO272" s="461"/>
      <c r="GOP272" s="461"/>
      <c r="GOQ272" s="461"/>
      <c r="GOR272" s="461"/>
      <c r="GOS272" s="461"/>
      <c r="GOT272" s="461"/>
      <c r="GOU272" s="461"/>
      <c r="GOV272" s="461"/>
      <c r="GOW272" s="461"/>
      <c r="GOX272" s="461"/>
      <c r="GOY272" s="461"/>
      <c r="GOZ272" s="461"/>
      <c r="GPA272" s="461"/>
      <c r="GPB272" s="461"/>
      <c r="GPC272" s="461"/>
      <c r="GPD272" s="461"/>
      <c r="GPE272" s="461"/>
      <c r="GPF272" s="461"/>
      <c r="GPG272" s="461"/>
      <c r="GPH272" s="461"/>
      <c r="GPI272" s="461"/>
      <c r="GPJ272" s="461"/>
      <c r="GPK272" s="461"/>
      <c r="GPL272" s="461"/>
      <c r="GPM272" s="461"/>
      <c r="GPN272" s="461"/>
      <c r="GPO272" s="461"/>
      <c r="GPP272" s="461"/>
      <c r="GPQ272" s="461"/>
      <c r="GPR272" s="461"/>
      <c r="GPS272" s="461"/>
      <c r="GPT272" s="461"/>
      <c r="GPU272" s="461"/>
      <c r="GPV272" s="461"/>
      <c r="GPW272" s="461"/>
      <c r="GPX272" s="461"/>
      <c r="GPY272" s="461"/>
      <c r="GPZ272" s="461"/>
      <c r="GQA272" s="461"/>
      <c r="GQB272" s="461"/>
      <c r="GQC272" s="461"/>
      <c r="GQD272" s="461"/>
      <c r="GQE272" s="461"/>
      <c r="GQF272" s="461"/>
      <c r="GQG272" s="461"/>
      <c r="GQH272" s="461"/>
      <c r="GQI272" s="461"/>
      <c r="GQJ272" s="461"/>
      <c r="GQK272" s="461"/>
      <c r="GQL272" s="461"/>
      <c r="GQM272" s="461"/>
      <c r="GQN272" s="461"/>
      <c r="GQO272" s="461"/>
      <c r="GQP272" s="461"/>
      <c r="GQQ272" s="461"/>
      <c r="GQR272" s="461"/>
      <c r="GQS272" s="461"/>
      <c r="GQT272" s="461"/>
      <c r="GQU272" s="461"/>
      <c r="GQV272" s="461"/>
      <c r="GQW272" s="461"/>
      <c r="GQX272" s="461"/>
      <c r="GQY272" s="461"/>
      <c r="GQZ272" s="461"/>
      <c r="GRA272" s="461"/>
      <c r="GRB272" s="461"/>
      <c r="GRC272" s="461"/>
      <c r="GRD272" s="461"/>
      <c r="GRE272" s="461"/>
      <c r="GRF272" s="461"/>
      <c r="GRG272" s="461"/>
      <c r="GRH272" s="461"/>
      <c r="GRI272" s="461"/>
      <c r="GRJ272" s="461"/>
      <c r="GRK272" s="461"/>
      <c r="GRL272" s="461"/>
      <c r="GRM272" s="461"/>
      <c r="GRN272" s="461"/>
      <c r="GRO272" s="461"/>
      <c r="GRP272" s="461"/>
      <c r="GRQ272" s="461"/>
      <c r="GRR272" s="461"/>
      <c r="GRS272" s="461"/>
      <c r="GRT272" s="461"/>
      <c r="GRU272" s="461"/>
      <c r="GRV272" s="461"/>
      <c r="GRW272" s="461"/>
      <c r="GRX272" s="461"/>
      <c r="GRY272" s="461"/>
      <c r="GRZ272" s="461"/>
      <c r="GSA272" s="461"/>
      <c r="GSB272" s="461"/>
      <c r="GSC272" s="461"/>
      <c r="GSD272" s="461"/>
      <c r="GSE272" s="461"/>
      <c r="GSF272" s="461"/>
      <c r="GSG272" s="461"/>
      <c r="GSH272" s="461"/>
      <c r="GSI272" s="461"/>
      <c r="GSJ272" s="461"/>
      <c r="GSK272" s="461"/>
      <c r="GSL272" s="461"/>
      <c r="GSM272" s="461"/>
      <c r="GSN272" s="461"/>
      <c r="GSO272" s="461"/>
      <c r="GSP272" s="461"/>
      <c r="GSQ272" s="461"/>
      <c r="GSR272" s="461"/>
      <c r="GSS272" s="461"/>
      <c r="GST272" s="461"/>
      <c r="GSU272" s="461"/>
      <c r="GSV272" s="461"/>
      <c r="GSW272" s="461"/>
      <c r="GSX272" s="461"/>
      <c r="GSY272" s="461"/>
      <c r="GSZ272" s="461"/>
      <c r="GTA272" s="461"/>
      <c r="GTB272" s="461"/>
      <c r="GTC272" s="461"/>
      <c r="GTD272" s="461"/>
      <c r="GTE272" s="461"/>
      <c r="GTF272" s="461"/>
      <c r="GTG272" s="461"/>
      <c r="GTH272" s="461"/>
      <c r="GTI272" s="461"/>
      <c r="GTJ272" s="461"/>
      <c r="GTK272" s="461"/>
      <c r="GTL272" s="461"/>
      <c r="GTM272" s="461"/>
      <c r="GTN272" s="461"/>
      <c r="GTO272" s="461"/>
      <c r="GTP272" s="461"/>
      <c r="GTQ272" s="461"/>
      <c r="GTR272" s="461"/>
      <c r="GTS272" s="461"/>
      <c r="GTT272" s="461"/>
      <c r="GTU272" s="461"/>
      <c r="GTV272" s="461"/>
      <c r="GTW272" s="461"/>
      <c r="GTX272" s="461"/>
      <c r="GTY272" s="461"/>
      <c r="GTZ272" s="461"/>
      <c r="GUA272" s="461"/>
      <c r="GUB272" s="461"/>
      <c r="GUC272" s="461"/>
      <c r="GUD272" s="461"/>
      <c r="GUE272" s="461"/>
      <c r="GUF272" s="461"/>
      <c r="GUG272" s="461"/>
      <c r="GUH272" s="461"/>
      <c r="GUI272" s="461"/>
      <c r="GUJ272" s="461"/>
      <c r="GUK272" s="461"/>
      <c r="GUL272" s="461"/>
      <c r="GUM272" s="461"/>
      <c r="GUN272" s="461"/>
      <c r="GUO272" s="461"/>
      <c r="GUP272" s="461"/>
      <c r="GUQ272" s="461"/>
      <c r="GUR272" s="461"/>
      <c r="GUS272" s="461"/>
      <c r="GUT272" s="461"/>
      <c r="GUU272" s="461"/>
      <c r="GUV272" s="461"/>
      <c r="GUW272" s="461"/>
      <c r="GUX272" s="461"/>
      <c r="GUY272" s="461"/>
      <c r="GUZ272" s="461"/>
      <c r="GVA272" s="461"/>
      <c r="GVB272" s="461"/>
      <c r="GVC272" s="461"/>
      <c r="GVD272" s="461"/>
      <c r="GVE272" s="461"/>
      <c r="GVF272" s="461"/>
      <c r="GVG272" s="461"/>
      <c r="GVH272" s="461"/>
      <c r="GVI272" s="461"/>
      <c r="GVJ272" s="461"/>
      <c r="GVK272" s="461"/>
      <c r="GVL272" s="461"/>
      <c r="GVM272" s="461"/>
      <c r="GVN272" s="461"/>
      <c r="GVO272" s="461"/>
      <c r="GVP272" s="461"/>
      <c r="GVQ272" s="461"/>
      <c r="GVR272" s="461"/>
      <c r="GVS272" s="461"/>
      <c r="GVT272" s="461"/>
      <c r="GVU272" s="461"/>
      <c r="GVV272" s="461"/>
      <c r="GVW272" s="461"/>
      <c r="GVX272" s="461"/>
      <c r="GVY272" s="461"/>
      <c r="GVZ272" s="461"/>
      <c r="GWA272" s="461"/>
      <c r="GWB272" s="461"/>
      <c r="GWC272" s="461"/>
      <c r="GWD272" s="461"/>
      <c r="GWE272" s="461"/>
      <c r="GWF272" s="461"/>
      <c r="GWG272" s="461"/>
      <c r="GWH272" s="461"/>
      <c r="GWI272" s="461"/>
      <c r="GWJ272" s="461"/>
      <c r="GWK272" s="461"/>
      <c r="GWL272" s="461"/>
      <c r="GWM272" s="461"/>
      <c r="GWN272" s="461"/>
      <c r="GWO272" s="461"/>
      <c r="GWP272" s="461"/>
      <c r="GWQ272" s="461"/>
      <c r="GWR272" s="461"/>
      <c r="GWS272" s="461"/>
      <c r="GWT272" s="461"/>
      <c r="GWU272" s="461"/>
      <c r="GWV272" s="461"/>
      <c r="GWW272" s="461"/>
      <c r="GWX272" s="461"/>
      <c r="GWY272" s="461"/>
      <c r="GWZ272" s="461"/>
      <c r="GXA272" s="461"/>
      <c r="GXB272" s="461"/>
      <c r="GXC272" s="461"/>
      <c r="GXD272" s="461"/>
      <c r="GXE272" s="461"/>
      <c r="GXF272" s="461"/>
      <c r="GXG272" s="461"/>
      <c r="GXH272" s="461"/>
      <c r="GXI272" s="461"/>
      <c r="GXJ272" s="461"/>
      <c r="GXK272" s="461"/>
      <c r="GXL272" s="461"/>
      <c r="GXM272" s="461"/>
      <c r="GXN272" s="461"/>
      <c r="GXO272" s="461"/>
      <c r="GXP272" s="461"/>
      <c r="GXQ272" s="461"/>
      <c r="GXR272" s="461"/>
      <c r="GXS272" s="461"/>
      <c r="GXT272" s="461"/>
      <c r="GXU272" s="461"/>
      <c r="GXV272" s="461"/>
      <c r="GXW272" s="461"/>
      <c r="GXX272" s="461"/>
      <c r="GXY272" s="461"/>
      <c r="GXZ272" s="461"/>
      <c r="GYA272" s="461"/>
      <c r="GYB272" s="461"/>
      <c r="GYC272" s="461"/>
      <c r="GYD272" s="461"/>
      <c r="GYE272" s="461"/>
      <c r="GYF272" s="461"/>
      <c r="GYG272" s="461"/>
      <c r="GYH272" s="461"/>
      <c r="GYI272" s="461"/>
      <c r="GYJ272" s="461"/>
      <c r="GYK272" s="461"/>
      <c r="GYL272" s="461"/>
      <c r="GYM272" s="461"/>
      <c r="GYN272" s="461"/>
      <c r="GYO272" s="461"/>
      <c r="GYP272" s="461"/>
      <c r="GYQ272" s="461"/>
      <c r="GYR272" s="461"/>
      <c r="GYS272" s="461"/>
      <c r="GYT272" s="461"/>
      <c r="GYU272" s="461"/>
      <c r="GYV272" s="461"/>
      <c r="GYW272" s="461"/>
      <c r="GYX272" s="461"/>
      <c r="GYY272" s="461"/>
      <c r="GYZ272" s="461"/>
      <c r="GZA272" s="461"/>
      <c r="GZB272" s="461"/>
      <c r="GZC272" s="461"/>
      <c r="GZD272" s="461"/>
      <c r="GZE272" s="461"/>
      <c r="GZF272" s="461"/>
      <c r="GZG272" s="461"/>
      <c r="GZH272" s="461"/>
      <c r="GZI272" s="461"/>
      <c r="GZJ272" s="461"/>
      <c r="GZK272" s="461"/>
      <c r="GZL272" s="461"/>
      <c r="GZM272" s="461"/>
      <c r="GZN272" s="461"/>
      <c r="GZO272" s="461"/>
      <c r="GZP272" s="461"/>
      <c r="GZQ272" s="461"/>
      <c r="GZR272" s="461"/>
      <c r="GZS272" s="461"/>
      <c r="GZT272" s="461"/>
      <c r="GZU272" s="461"/>
      <c r="GZV272" s="461"/>
      <c r="GZW272" s="461"/>
      <c r="GZX272" s="461"/>
      <c r="GZY272" s="461"/>
      <c r="GZZ272" s="461"/>
      <c r="HAA272" s="461"/>
      <c r="HAB272" s="461"/>
      <c r="HAC272" s="461"/>
      <c r="HAD272" s="461"/>
      <c r="HAE272" s="461"/>
      <c r="HAF272" s="461"/>
      <c r="HAG272" s="461"/>
      <c r="HAH272" s="461"/>
      <c r="HAI272" s="461"/>
      <c r="HAJ272" s="461"/>
      <c r="HAK272" s="461"/>
      <c r="HAL272" s="461"/>
      <c r="HAM272" s="461"/>
      <c r="HAN272" s="461"/>
      <c r="HAO272" s="461"/>
      <c r="HAP272" s="461"/>
      <c r="HAQ272" s="461"/>
      <c r="HAR272" s="461"/>
      <c r="HAS272" s="461"/>
      <c r="HAT272" s="461"/>
      <c r="HAU272" s="461"/>
      <c r="HAV272" s="461"/>
      <c r="HAW272" s="461"/>
      <c r="HAX272" s="461"/>
      <c r="HAY272" s="461"/>
      <c r="HAZ272" s="461"/>
      <c r="HBA272" s="461"/>
      <c r="HBB272" s="461"/>
      <c r="HBC272" s="461"/>
      <c r="HBD272" s="461"/>
      <c r="HBE272" s="461"/>
      <c r="HBF272" s="461"/>
      <c r="HBG272" s="461"/>
      <c r="HBH272" s="461"/>
      <c r="HBI272" s="461"/>
      <c r="HBJ272" s="461"/>
      <c r="HBK272" s="461"/>
      <c r="HBL272" s="461"/>
      <c r="HBM272" s="461"/>
      <c r="HBN272" s="461"/>
      <c r="HBO272" s="461"/>
      <c r="HBP272" s="461"/>
      <c r="HBQ272" s="461"/>
      <c r="HBR272" s="461"/>
      <c r="HBS272" s="461"/>
      <c r="HBT272" s="461"/>
      <c r="HBU272" s="461"/>
      <c r="HBV272" s="461"/>
      <c r="HBW272" s="461"/>
      <c r="HBX272" s="461"/>
      <c r="HBY272" s="461"/>
      <c r="HBZ272" s="461"/>
      <c r="HCA272" s="461"/>
      <c r="HCB272" s="461"/>
      <c r="HCC272" s="461"/>
      <c r="HCD272" s="461"/>
      <c r="HCE272" s="461"/>
      <c r="HCF272" s="461"/>
      <c r="HCG272" s="461"/>
      <c r="HCH272" s="461"/>
      <c r="HCI272" s="461"/>
      <c r="HCJ272" s="461"/>
      <c r="HCK272" s="461"/>
      <c r="HCL272" s="461"/>
      <c r="HCM272" s="461"/>
      <c r="HCN272" s="461"/>
      <c r="HCO272" s="461"/>
      <c r="HCP272" s="461"/>
      <c r="HCQ272" s="461"/>
      <c r="HCR272" s="461"/>
      <c r="HCS272" s="461"/>
      <c r="HCT272" s="461"/>
      <c r="HCU272" s="461"/>
      <c r="HCV272" s="461"/>
      <c r="HCW272" s="461"/>
      <c r="HCX272" s="461"/>
      <c r="HCY272" s="461"/>
      <c r="HCZ272" s="461"/>
      <c r="HDA272" s="461"/>
      <c r="HDB272" s="461"/>
      <c r="HDC272" s="461"/>
      <c r="HDD272" s="461"/>
      <c r="HDE272" s="461"/>
      <c r="HDF272" s="461"/>
      <c r="HDG272" s="461"/>
      <c r="HDH272" s="461"/>
      <c r="HDI272" s="461"/>
      <c r="HDJ272" s="461"/>
      <c r="HDK272" s="461"/>
      <c r="HDL272" s="461"/>
      <c r="HDM272" s="461"/>
      <c r="HDN272" s="461"/>
      <c r="HDO272" s="461"/>
      <c r="HDP272" s="461"/>
      <c r="HDQ272" s="461"/>
      <c r="HDR272" s="461"/>
      <c r="HDS272" s="461"/>
      <c r="HDT272" s="461"/>
      <c r="HDU272" s="461"/>
      <c r="HDV272" s="461"/>
      <c r="HDW272" s="461"/>
      <c r="HDX272" s="461"/>
      <c r="HDY272" s="461"/>
      <c r="HDZ272" s="461"/>
      <c r="HEA272" s="461"/>
      <c r="HEB272" s="461"/>
      <c r="HEC272" s="461"/>
      <c r="HED272" s="461"/>
      <c r="HEE272" s="461"/>
      <c r="HEF272" s="461"/>
      <c r="HEG272" s="461"/>
      <c r="HEH272" s="461"/>
      <c r="HEI272" s="461"/>
      <c r="HEJ272" s="461"/>
      <c r="HEK272" s="461"/>
      <c r="HEL272" s="461"/>
      <c r="HEM272" s="461"/>
      <c r="HEN272" s="461"/>
      <c r="HEO272" s="461"/>
      <c r="HEP272" s="461"/>
      <c r="HEQ272" s="461"/>
      <c r="HER272" s="461"/>
      <c r="HES272" s="461"/>
      <c r="HET272" s="461"/>
      <c r="HEU272" s="461"/>
      <c r="HEV272" s="461"/>
      <c r="HEW272" s="461"/>
      <c r="HEX272" s="461"/>
      <c r="HEY272" s="461"/>
      <c r="HEZ272" s="461"/>
      <c r="HFA272" s="461"/>
      <c r="HFB272" s="461"/>
      <c r="HFC272" s="461"/>
      <c r="HFD272" s="461"/>
      <c r="HFE272" s="461"/>
      <c r="HFF272" s="461"/>
      <c r="HFG272" s="461"/>
      <c r="HFH272" s="461"/>
      <c r="HFI272" s="461"/>
      <c r="HFJ272" s="461"/>
      <c r="HFK272" s="461"/>
      <c r="HFL272" s="461"/>
      <c r="HFM272" s="461"/>
      <c r="HFN272" s="461"/>
      <c r="HFO272" s="461"/>
      <c r="HFP272" s="461"/>
      <c r="HFQ272" s="461"/>
      <c r="HFR272" s="461"/>
      <c r="HFS272" s="461"/>
      <c r="HFT272" s="461"/>
      <c r="HFU272" s="461"/>
      <c r="HFV272" s="461"/>
      <c r="HFW272" s="461"/>
      <c r="HFX272" s="461"/>
      <c r="HFY272" s="461"/>
      <c r="HFZ272" s="461"/>
      <c r="HGA272" s="461"/>
      <c r="HGB272" s="461"/>
      <c r="HGC272" s="461"/>
      <c r="HGD272" s="461"/>
      <c r="HGE272" s="461"/>
      <c r="HGF272" s="461"/>
      <c r="HGG272" s="461"/>
      <c r="HGH272" s="461"/>
      <c r="HGI272" s="461"/>
      <c r="HGJ272" s="461"/>
      <c r="HGK272" s="461"/>
      <c r="HGL272" s="461"/>
      <c r="HGM272" s="461"/>
      <c r="HGN272" s="461"/>
      <c r="HGO272" s="461"/>
      <c r="HGP272" s="461"/>
      <c r="HGQ272" s="461"/>
      <c r="HGR272" s="461"/>
      <c r="HGS272" s="461"/>
      <c r="HGT272" s="461"/>
      <c r="HGU272" s="461"/>
      <c r="HGV272" s="461"/>
      <c r="HGW272" s="461"/>
      <c r="HGX272" s="461"/>
      <c r="HGY272" s="461"/>
      <c r="HGZ272" s="461"/>
      <c r="HHA272" s="461"/>
      <c r="HHB272" s="461"/>
      <c r="HHC272" s="461"/>
      <c r="HHD272" s="461"/>
      <c r="HHE272" s="461"/>
      <c r="HHF272" s="461"/>
      <c r="HHG272" s="461"/>
      <c r="HHH272" s="461"/>
      <c r="HHI272" s="461"/>
      <c r="HHJ272" s="461"/>
      <c r="HHK272" s="461"/>
      <c r="HHL272" s="461"/>
      <c r="HHM272" s="461"/>
      <c r="HHN272" s="461"/>
      <c r="HHO272" s="461"/>
      <c r="HHP272" s="461"/>
      <c r="HHQ272" s="461"/>
      <c r="HHR272" s="461"/>
      <c r="HHS272" s="461"/>
      <c r="HHT272" s="461"/>
      <c r="HHU272" s="461"/>
      <c r="HHV272" s="461"/>
      <c r="HHW272" s="461"/>
      <c r="HHX272" s="461"/>
      <c r="HHY272" s="461"/>
      <c r="HHZ272" s="461"/>
      <c r="HIA272" s="461"/>
      <c r="HIB272" s="461"/>
      <c r="HIC272" s="461"/>
      <c r="HID272" s="461"/>
      <c r="HIE272" s="461"/>
      <c r="HIF272" s="461"/>
      <c r="HIG272" s="461"/>
      <c r="HIH272" s="461"/>
      <c r="HII272" s="461"/>
      <c r="HIJ272" s="461"/>
      <c r="HIK272" s="461"/>
      <c r="HIL272" s="461"/>
      <c r="HIM272" s="461"/>
      <c r="HIN272" s="461"/>
      <c r="HIO272" s="461"/>
      <c r="HIP272" s="461"/>
      <c r="HIQ272" s="461"/>
      <c r="HIR272" s="461"/>
      <c r="HIS272" s="461"/>
      <c r="HIT272" s="461"/>
      <c r="HIU272" s="461"/>
      <c r="HIV272" s="461"/>
      <c r="HIW272" s="461"/>
      <c r="HIX272" s="461"/>
      <c r="HIY272" s="461"/>
      <c r="HIZ272" s="461"/>
      <c r="HJA272" s="461"/>
      <c r="HJB272" s="461"/>
      <c r="HJC272" s="461"/>
      <c r="HJD272" s="461"/>
      <c r="HJE272" s="461"/>
      <c r="HJF272" s="461"/>
      <c r="HJG272" s="461"/>
      <c r="HJH272" s="461"/>
      <c r="HJI272" s="461"/>
      <c r="HJJ272" s="461"/>
      <c r="HJK272" s="461"/>
      <c r="HJL272" s="461"/>
      <c r="HJM272" s="461"/>
      <c r="HJN272" s="461"/>
      <c r="HJO272" s="461"/>
      <c r="HJP272" s="461"/>
      <c r="HJQ272" s="461"/>
      <c r="HJR272" s="461"/>
      <c r="HJS272" s="461"/>
      <c r="HJT272" s="461"/>
      <c r="HJU272" s="461"/>
      <c r="HJV272" s="461"/>
      <c r="HJW272" s="461"/>
      <c r="HJX272" s="461"/>
      <c r="HJY272" s="461"/>
      <c r="HJZ272" s="461"/>
      <c r="HKA272" s="461"/>
      <c r="HKB272" s="461"/>
      <c r="HKC272" s="461"/>
      <c r="HKD272" s="461"/>
      <c r="HKE272" s="461"/>
      <c r="HKF272" s="461"/>
      <c r="HKG272" s="461"/>
      <c r="HKH272" s="461"/>
      <c r="HKI272" s="461"/>
      <c r="HKJ272" s="461"/>
      <c r="HKK272" s="461"/>
      <c r="HKL272" s="461"/>
      <c r="HKM272" s="461"/>
      <c r="HKN272" s="461"/>
      <c r="HKO272" s="461"/>
      <c r="HKP272" s="461"/>
      <c r="HKQ272" s="461"/>
      <c r="HKR272" s="461"/>
      <c r="HKS272" s="461"/>
      <c r="HKT272" s="461"/>
      <c r="HKU272" s="461"/>
      <c r="HKV272" s="461"/>
      <c r="HKW272" s="461"/>
      <c r="HKX272" s="461"/>
      <c r="HKY272" s="461"/>
      <c r="HKZ272" s="461"/>
      <c r="HLA272" s="461"/>
      <c r="HLB272" s="461"/>
      <c r="HLC272" s="461"/>
      <c r="HLD272" s="461"/>
      <c r="HLE272" s="461"/>
      <c r="HLF272" s="461"/>
      <c r="HLG272" s="461"/>
      <c r="HLH272" s="461"/>
      <c r="HLI272" s="461"/>
      <c r="HLJ272" s="461"/>
      <c r="HLK272" s="461"/>
      <c r="HLL272" s="461"/>
      <c r="HLM272" s="461"/>
      <c r="HLN272" s="461"/>
      <c r="HLO272" s="461"/>
      <c r="HLP272" s="461"/>
      <c r="HLQ272" s="461"/>
      <c r="HLR272" s="461"/>
      <c r="HLS272" s="461"/>
      <c r="HLT272" s="461"/>
      <c r="HLU272" s="461"/>
      <c r="HLV272" s="461"/>
      <c r="HLW272" s="461"/>
      <c r="HLX272" s="461"/>
      <c r="HLY272" s="461"/>
      <c r="HLZ272" s="461"/>
      <c r="HMA272" s="461"/>
      <c r="HMB272" s="461"/>
      <c r="HMC272" s="461"/>
      <c r="HMD272" s="461"/>
      <c r="HME272" s="461"/>
      <c r="HMF272" s="461"/>
      <c r="HMG272" s="461"/>
      <c r="HMH272" s="461"/>
      <c r="HMI272" s="461"/>
      <c r="HMJ272" s="461"/>
      <c r="HMK272" s="461"/>
      <c r="HML272" s="461"/>
      <c r="HMM272" s="461"/>
      <c r="HMN272" s="461"/>
      <c r="HMO272" s="461"/>
      <c r="HMP272" s="461"/>
      <c r="HMQ272" s="461"/>
      <c r="HMR272" s="461"/>
      <c r="HMS272" s="461"/>
      <c r="HMT272" s="461"/>
      <c r="HMU272" s="461"/>
      <c r="HMV272" s="461"/>
      <c r="HMW272" s="461"/>
      <c r="HMX272" s="461"/>
      <c r="HMY272" s="461"/>
      <c r="HMZ272" s="461"/>
      <c r="HNA272" s="461"/>
      <c r="HNB272" s="461"/>
      <c r="HNC272" s="461"/>
      <c r="HND272" s="461"/>
      <c r="HNE272" s="461"/>
      <c r="HNF272" s="461"/>
      <c r="HNG272" s="461"/>
      <c r="HNH272" s="461"/>
      <c r="HNI272" s="461"/>
      <c r="HNJ272" s="461"/>
      <c r="HNK272" s="461"/>
      <c r="HNL272" s="461"/>
      <c r="HNM272" s="461"/>
      <c r="HNN272" s="461"/>
      <c r="HNO272" s="461"/>
      <c r="HNP272" s="461"/>
      <c r="HNQ272" s="461"/>
      <c r="HNR272" s="461"/>
      <c r="HNS272" s="461"/>
      <c r="HNT272" s="461"/>
      <c r="HNU272" s="461"/>
      <c r="HNV272" s="461"/>
      <c r="HNW272" s="461"/>
      <c r="HNX272" s="461"/>
      <c r="HNY272" s="461"/>
      <c r="HNZ272" s="461"/>
      <c r="HOA272" s="461"/>
      <c r="HOB272" s="461"/>
      <c r="HOC272" s="461"/>
      <c r="HOD272" s="461"/>
      <c r="HOE272" s="461"/>
      <c r="HOF272" s="461"/>
      <c r="HOG272" s="461"/>
      <c r="HOH272" s="461"/>
      <c r="HOI272" s="461"/>
      <c r="HOJ272" s="461"/>
      <c r="HOK272" s="461"/>
      <c r="HOL272" s="461"/>
      <c r="HOM272" s="461"/>
      <c r="HON272" s="461"/>
      <c r="HOO272" s="461"/>
      <c r="HOP272" s="461"/>
      <c r="HOQ272" s="461"/>
      <c r="HOR272" s="461"/>
      <c r="HOS272" s="461"/>
      <c r="HOT272" s="461"/>
      <c r="HOU272" s="461"/>
      <c r="HOV272" s="461"/>
      <c r="HOW272" s="461"/>
      <c r="HOX272" s="461"/>
      <c r="HOY272" s="461"/>
      <c r="HOZ272" s="461"/>
      <c r="HPA272" s="461"/>
      <c r="HPB272" s="461"/>
      <c r="HPC272" s="461"/>
      <c r="HPD272" s="461"/>
      <c r="HPE272" s="461"/>
      <c r="HPF272" s="461"/>
      <c r="HPG272" s="461"/>
      <c r="HPH272" s="461"/>
      <c r="HPI272" s="461"/>
      <c r="HPJ272" s="461"/>
      <c r="HPK272" s="461"/>
      <c r="HPL272" s="461"/>
      <c r="HPM272" s="461"/>
      <c r="HPN272" s="461"/>
      <c r="HPO272" s="461"/>
      <c r="HPP272" s="461"/>
      <c r="HPQ272" s="461"/>
      <c r="HPR272" s="461"/>
      <c r="HPS272" s="461"/>
      <c r="HPT272" s="461"/>
      <c r="HPU272" s="461"/>
      <c r="HPV272" s="461"/>
      <c r="HPW272" s="461"/>
      <c r="HPX272" s="461"/>
      <c r="HPY272" s="461"/>
      <c r="HPZ272" s="461"/>
      <c r="HQA272" s="461"/>
      <c r="HQB272" s="461"/>
      <c r="HQC272" s="461"/>
      <c r="HQD272" s="461"/>
      <c r="HQE272" s="461"/>
      <c r="HQF272" s="461"/>
      <c r="HQG272" s="461"/>
      <c r="HQH272" s="461"/>
      <c r="HQI272" s="461"/>
      <c r="HQJ272" s="461"/>
      <c r="HQK272" s="461"/>
      <c r="HQL272" s="461"/>
      <c r="HQM272" s="461"/>
      <c r="HQN272" s="461"/>
      <c r="HQO272" s="461"/>
      <c r="HQP272" s="461"/>
      <c r="HQQ272" s="461"/>
      <c r="HQR272" s="461"/>
      <c r="HQS272" s="461"/>
      <c r="HQT272" s="461"/>
      <c r="HQU272" s="461"/>
      <c r="HQV272" s="461"/>
      <c r="HQW272" s="461"/>
      <c r="HQX272" s="461"/>
      <c r="HQY272" s="461"/>
      <c r="HQZ272" s="461"/>
      <c r="HRA272" s="461"/>
      <c r="HRB272" s="461"/>
      <c r="HRC272" s="461"/>
      <c r="HRD272" s="461"/>
      <c r="HRE272" s="461"/>
      <c r="HRF272" s="461"/>
      <c r="HRG272" s="461"/>
      <c r="HRH272" s="461"/>
      <c r="HRI272" s="461"/>
      <c r="HRJ272" s="461"/>
      <c r="HRK272" s="461"/>
      <c r="HRL272" s="461"/>
      <c r="HRM272" s="461"/>
      <c r="HRN272" s="461"/>
      <c r="HRO272" s="461"/>
      <c r="HRP272" s="461"/>
      <c r="HRQ272" s="461"/>
      <c r="HRR272" s="461"/>
      <c r="HRS272" s="461"/>
      <c r="HRT272" s="461"/>
      <c r="HRU272" s="461"/>
      <c r="HRV272" s="461"/>
      <c r="HRW272" s="461"/>
      <c r="HRX272" s="461"/>
      <c r="HRY272" s="461"/>
      <c r="HRZ272" s="461"/>
      <c r="HSA272" s="461"/>
      <c r="HSB272" s="461"/>
      <c r="HSC272" s="461"/>
      <c r="HSD272" s="461"/>
      <c r="HSE272" s="461"/>
      <c r="HSF272" s="461"/>
      <c r="HSG272" s="461"/>
      <c r="HSH272" s="461"/>
      <c r="HSI272" s="461"/>
      <c r="HSJ272" s="461"/>
      <c r="HSK272" s="461"/>
      <c r="HSL272" s="461"/>
      <c r="HSM272" s="461"/>
      <c r="HSN272" s="461"/>
      <c r="HSO272" s="461"/>
      <c r="HSP272" s="461"/>
      <c r="HSQ272" s="461"/>
      <c r="HSR272" s="461"/>
      <c r="HSS272" s="461"/>
      <c r="HST272" s="461"/>
      <c r="HSU272" s="461"/>
      <c r="HSV272" s="461"/>
      <c r="HSW272" s="461"/>
      <c r="HSX272" s="461"/>
      <c r="HSY272" s="461"/>
      <c r="HSZ272" s="461"/>
      <c r="HTA272" s="461"/>
      <c r="HTB272" s="461"/>
      <c r="HTC272" s="461"/>
      <c r="HTD272" s="461"/>
      <c r="HTE272" s="461"/>
      <c r="HTF272" s="461"/>
      <c r="HTG272" s="461"/>
      <c r="HTH272" s="461"/>
      <c r="HTI272" s="461"/>
      <c r="HTJ272" s="461"/>
      <c r="HTK272" s="461"/>
      <c r="HTL272" s="461"/>
      <c r="HTM272" s="461"/>
      <c r="HTN272" s="461"/>
      <c r="HTO272" s="461"/>
      <c r="HTP272" s="461"/>
      <c r="HTQ272" s="461"/>
      <c r="HTR272" s="461"/>
      <c r="HTS272" s="461"/>
      <c r="HTT272" s="461"/>
      <c r="HTU272" s="461"/>
      <c r="HTV272" s="461"/>
      <c r="HTW272" s="461"/>
      <c r="HTX272" s="461"/>
      <c r="HTY272" s="461"/>
      <c r="HTZ272" s="461"/>
      <c r="HUA272" s="461"/>
      <c r="HUB272" s="461"/>
      <c r="HUC272" s="461"/>
      <c r="HUD272" s="461"/>
      <c r="HUE272" s="461"/>
      <c r="HUF272" s="461"/>
      <c r="HUG272" s="461"/>
      <c r="HUH272" s="461"/>
      <c r="HUI272" s="461"/>
      <c r="HUJ272" s="461"/>
      <c r="HUK272" s="461"/>
      <c r="HUL272" s="461"/>
      <c r="HUM272" s="461"/>
      <c r="HUN272" s="461"/>
      <c r="HUO272" s="461"/>
      <c r="HUP272" s="461"/>
      <c r="HUQ272" s="461"/>
      <c r="HUR272" s="461"/>
      <c r="HUS272" s="461"/>
      <c r="HUT272" s="461"/>
      <c r="HUU272" s="461"/>
      <c r="HUV272" s="461"/>
      <c r="HUW272" s="461"/>
      <c r="HUX272" s="461"/>
      <c r="HUY272" s="461"/>
      <c r="HUZ272" s="461"/>
      <c r="HVA272" s="461"/>
      <c r="HVB272" s="461"/>
      <c r="HVC272" s="461"/>
      <c r="HVD272" s="461"/>
      <c r="HVE272" s="461"/>
      <c r="HVF272" s="461"/>
      <c r="HVG272" s="461"/>
      <c r="HVH272" s="461"/>
      <c r="HVI272" s="461"/>
      <c r="HVJ272" s="461"/>
      <c r="HVK272" s="461"/>
      <c r="HVL272" s="461"/>
      <c r="HVM272" s="461"/>
      <c r="HVN272" s="461"/>
      <c r="HVO272" s="461"/>
      <c r="HVP272" s="461"/>
      <c r="HVQ272" s="461"/>
      <c r="HVR272" s="461"/>
      <c r="HVS272" s="461"/>
      <c r="HVT272" s="461"/>
      <c r="HVU272" s="461"/>
      <c r="HVV272" s="461"/>
      <c r="HVW272" s="461"/>
      <c r="HVX272" s="461"/>
      <c r="HVY272" s="461"/>
      <c r="HVZ272" s="461"/>
      <c r="HWA272" s="461"/>
      <c r="HWB272" s="461"/>
      <c r="HWC272" s="461"/>
      <c r="HWD272" s="461"/>
      <c r="HWE272" s="461"/>
      <c r="HWF272" s="461"/>
      <c r="HWG272" s="461"/>
      <c r="HWH272" s="461"/>
      <c r="HWI272" s="461"/>
      <c r="HWJ272" s="461"/>
      <c r="HWK272" s="461"/>
      <c r="HWL272" s="461"/>
      <c r="HWM272" s="461"/>
      <c r="HWN272" s="461"/>
      <c r="HWO272" s="461"/>
      <c r="HWP272" s="461"/>
      <c r="HWQ272" s="461"/>
      <c r="HWR272" s="461"/>
      <c r="HWS272" s="461"/>
      <c r="HWT272" s="461"/>
      <c r="HWU272" s="461"/>
      <c r="HWV272" s="461"/>
      <c r="HWW272" s="461"/>
      <c r="HWX272" s="461"/>
      <c r="HWY272" s="461"/>
      <c r="HWZ272" s="461"/>
      <c r="HXA272" s="461"/>
      <c r="HXB272" s="461"/>
      <c r="HXC272" s="461"/>
      <c r="HXD272" s="461"/>
      <c r="HXE272" s="461"/>
      <c r="HXF272" s="461"/>
      <c r="HXG272" s="461"/>
      <c r="HXH272" s="461"/>
      <c r="HXI272" s="461"/>
      <c r="HXJ272" s="461"/>
      <c r="HXK272" s="461"/>
      <c r="HXL272" s="461"/>
      <c r="HXM272" s="461"/>
      <c r="HXN272" s="461"/>
      <c r="HXO272" s="461"/>
      <c r="HXP272" s="461"/>
      <c r="HXQ272" s="461"/>
      <c r="HXR272" s="461"/>
      <c r="HXS272" s="461"/>
      <c r="HXT272" s="461"/>
      <c r="HXU272" s="461"/>
      <c r="HXV272" s="461"/>
      <c r="HXW272" s="461"/>
      <c r="HXX272" s="461"/>
      <c r="HXY272" s="461"/>
      <c r="HXZ272" s="461"/>
      <c r="HYA272" s="461"/>
      <c r="HYB272" s="461"/>
      <c r="HYC272" s="461"/>
      <c r="HYD272" s="461"/>
      <c r="HYE272" s="461"/>
      <c r="HYF272" s="461"/>
      <c r="HYG272" s="461"/>
      <c r="HYH272" s="461"/>
      <c r="HYI272" s="461"/>
      <c r="HYJ272" s="461"/>
      <c r="HYK272" s="461"/>
      <c r="HYL272" s="461"/>
      <c r="HYM272" s="461"/>
      <c r="HYN272" s="461"/>
      <c r="HYO272" s="461"/>
      <c r="HYP272" s="461"/>
      <c r="HYQ272" s="461"/>
      <c r="HYR272" s="461"/>
      <c r="HYS272" s="461"/>
      <c r="HYT272" s="461"/>
      <c r="HYU272" s="461"/>
      <c r="HYV272" s="461"/>
      <c r="HYW272" s="461"/>
      <c r="HYX272" s="461"/>
      <c r="HYY272" s="461"/>
      <c r="HYZ272" s="461"/>
      <c r="HZA272" s="461"/>
      <c r="HZB272" s="461"/>
      <c r="HZC272" s="461"/>
      <c r="HZD272" s="461"/>
      <c r="HZE272" s="461"/>
      <c r="HZF272" s="461"/>
      <c r="HZG272" s="461"/>
      <c r="HZH272" s="461"/>
      <c r="HZI272" s="461"/>
      <c r="HZJ272" s="461"/>
      <c r="HZK272" s="461"/>
      <c r="HZL272" s="461"/>
      <c r="HZM272" s="461"/>
      <c r="HZN272" s="461"/>
      <c r="HZO272" s="461"/>
      <c r="HZP272" s="461"/>
      <c r="HZQ272" s="461"/>
      <c r="HZR272" s="461"/>
      <c r="HZS272" s="461"/>
      <c r="HZT272" s="461"/>
      <c r="HZU272" s="461"/>
      <c r="HZV272" s="461"/>
      <c r="HZW272" s="461"/>
      <c r="HZX272" s="461"/>
      <c r="HZY272" s="461"/>
      <c r="HZZ272" s="461"/>
      <c r="IAA272" s="461"/>
      <c r="IAB272" s="461"/>
      <c r="IAC272" s="461"/>
      <c r="IAD272" s="461"/>
      <c r="IAE272" s="461"/>
      <c r="IAF272" s="461"/>
      <c r="IAG272" s="461"/>
      <c r="IAH272" s="461"/>
      <c r="IAI272" s="461"/>
      <c r="IAJ272" s="461"/>
      <c r="IAK272" s="461"/>
      <c r="IAL272" s="461"/>
      <c r="IAM272" s="461"/>
      <c r="IAN272" s="461"/>
      <c r="IAO272" s="461"/>
      <c r="IAP272" s="461"/>
      <c r="IAQ272" s="461"/>
      <c r="IAR272" s="461"/>
      <c r="IAS272" s="461"/>
      <c r="IAT272" s="461"/>
      <c r="IAU272" s="461"/>
      <c r="IAV272" s="461"/>
      <c r="IAW272" s="461"/>
      <c r="IAX272" s="461"/>
      <c r="IAY272" s="461"/>
      <c r="IAZ272" s="461"/>
      <c r="IBA272" s="461"/>
      <c r="IBB272" s="461"/>
      <c r="IBC272" s="461"/>
      <c r="IBD272" s="461"/>
      <c r="IBE272" s="461"/>
      <c r="IBF272" s="461"/>
      <c r="IBG272" s="461"/>
      <c r="IBH272" s="461"/>
      <c r="IBI272" s="461"/>
      <c r="IBJ272" s="461"/>
      <c r="IBK272" s="461"/>
      <c r="IBL272" s="461"/>
      <c r="IBM272" s="461"/>
      <c r="IBN272" s="461"/>
      <c r="IBO272" s="461"/>
      <c r="IBP272" s="461"/>
      <c r="IBQ272" s="461"/>
      <c r="IBR272" s="461"/>
      <c r="IBS272" s="461"/>
      <c r="IBT272" s="461"/>
      <c r="IBU272" s="461"/>
      <c r="IBV272" s="461"/>
      <c r="IBW272" s="461"/>
      <c r="IBX272" s="461"/>
      <c r="IBY272" s="461"/>
      <c r="IBZ272" s="461"/>
      <c r="ICA272" s="461"/>
      <c r="ICB272" s="461"/>
      <c r="ICC272" s="461"/>
      <c r="ICD272" s="461"/>
      <c r="ICE272" s="461"/>
      <c r="ICF272" s="461"/>
      <c r="ICG272" s="461"/>
      <c r="ICH272" s="461"/>
      <c r="ICI272" s="461"/>
      <c r="ICJ272" s="461"/>
      <c r="ICK272" s="461"/>
      <c r="ICL272" s="461"/>
      <c r="ICM272" s="461"/>
      <c r="ICN272" s="461"/>
      <c r="ICO272" s="461"/>
      <c r="ICP272" s="461"/>
      <c r="ICQ272" s="461"/>
      <c r="ICR272" s="461"/>
      <c r="ICS272" s="461"/>
      <c r="ICT272" s="461"/>
      <c r="ICU272" s="461"/>
      <c r="ICV272" s="461"/>
      <c r="ICW272" s="461"/>
      <c r="ICX272" s="461"/>
      <c r="ICY272" s="461"/>
      <c r="ICZ272" s="461"/>
      <c r="IDA272" s="461"/>
      <c r="IDB272" s="461"/>
      <c r="IDC272" s="461"/>
      <c r="IDD272" s="461"/>
      <c r="IDE272" s="461"/>
      <c r="IDF272" s="461"/>
      <c r="IDG272" s="461"/>
      <c r="IDH272" s="461"/>
      <c r="IDI272" s="461"/>
      <c r="IDJ272" s="461"/>
      <c r="IDK272" s="461"/>
      <c r="IDL272" s="461"/>
      <c r="IDM272" s="461"/>
      <c r="IDN272" s="461"/>
      <c r="IDO272" s="461"/>
      <c r="IDP272" s="461"/>
      <c r="IDQ272" s="461"/>
      <c r="IDR272" s="461"/>
      <c r="IDS272" s="461"/>
      <c r="IDT272" s="461"/>
      <c r="IDU272" s="461"/>
      <c r="IDV272" s="461"/>
      <c r="IDW272" s="461"/>
      <c r="IDX272" s="461"/>
      <c r="IDY272" s="461"/>
      <c r="IDZ272" s="461"/>
      <c r="IEA272" s="461"/>
      <c r="IEB272" s="461"/>
      <c r="IEC272" s="461"/>
      <c r="IED272" s="461"/>
      <c r="IEE272" s="461"/>
      <c r="IEF272" s="461"/>
      <c r="IEG272" s="461"/>
      <c r="IEH272" s="461"/>
      <c r="IEI272" s="461"/>
      <c r="IEJ272" s="461"/>
      <c r="IEK272" s="461"/>
      <c r="IEL272" s="461"/>
      <c r="IEM272" s="461"/>
      <c r="IEN272" s="461"/>
      <c r="IEO272" s="461"/>
      <c r="IEP272" s="461"/>
      <c r="IEQ272" s="461"/>
      <c r="IER272" s="461"/>
      <c r="IES272" s="461"/>
      <c r="IET272" s="461"/>
      <c r="IEU272" s="461"/>
      <c r="IEV272" s="461"/>
      <c r="IEW272" s="461"/>
      <c r="IEX272" s="461"/>
      <c r="IEY272" s="461"/>
      <c r="IEZ272" s="461"/>
      <c r="IFA272" s="461"/>
      <c r="IFB272" s="461"/>
      <c r="IFC272" s="461"/>
      <c r="IFD272" s="461"/>
      <c r="IFE272" s="461"/>
      <c r="IFF272" s="461"/>
      <c r="IFG272" s="461"/>
      <c r="IFH272" s="461"/>
      <c r="IFI272" s="461"/>
      <c r="IFJ272" s="461"/>
      <c r="IFK272" s="461"/>
      <c r="IFL272" s="461"/>
      <c r="IFM272" s="461"/>
      <c r="IFN272" s="461"/>
      <c r="IFO272" s="461"/>
      <c r="IFP272" s="461"/>
      <c r="IFQ272" s="461"/>
      <c r="IFR272" s="461"/>
      <c r="IFS272" s="461"/>
      <c r="IFT272" s="461"/>
      <c r="IFU272" s="461"/>
      <c r="IFV272" s="461"/>
      <c r="IFW272" s="461"/>
      <c r="IFX272" s="461"/>
      <c r="IFY272" s="461"/>
      <c r="IFZ272" s="461"/>
      <c r="IGA272" s="461"/>
      <c r="IGB272" s="461"/>
      <c r="IGC272" s="461"/>
      <c r="IGD272" s="461"/>
      <c r="IGE272" s="461"/>
      <c r="IGF272" s="461"/>
      <c r="IGG272" s="461"/>
      <c r="IGH272" s="461"/>
      <c r="IGI272" s="461"/>
      <c r="IGJ272" s="461"/>
      <c r="IGK272" s="461"/>
      <c r="IGL272" s="461"/>
      <c r="IGM272" s="461"/>
      <c r="IGN272" s="461"/>
      <c r="IGO272" s="461"/>
      <c r="IGP272" s="461"/>
      <c r="IGQ272" s="461"/>
      <c r="IGR272" s="461"/>
      <c r="IGS272" s="461"/>
      <c r="IGT272" s="461"/>
      <c r="IGU272" s="461"/>
      <c r="IGV272" s="461"/>
      <c r="IGW272" s="461"/>
      <c r="IGX272" s="461"/>
      <c r="IGY272" s="461"/>
      <c r="IGZ272" s="461"/>
      <c r="IHA272" s="461"/>
      <c r="IHB272" s="461"/>
      <c r="IHC272" s="461"/>
      <c r="IHD272" s="461"/>
      <c r="IHE272" s="461"/>
      <c r="IHF272" s="461"/>
      <c r="IHG272" s="461"/>
      <c r="IHH272" s="461"/>
      <c r="IHI272" s="461"/>
      <c r="IHJ272" s="461"/>
      <c r="IHK272" s="461"/>
      <c r="IHL272" s="461"/>
      <c r="IHM272" s="461"/>
      <c r="IHN272" s="461"/>
      <c r="IHO272" s="461"/>
      <c r="IHP272" s="461"/>
      <c r="IHQ272" s="461"/>
      <c r="IHR272" s="461"/>
      <c r="IHS272" s="461"/>
      <c r="IHT272" s="461"/>
      <c r="IHU272" s="461"/>
      <c r="IHV272" s="461"/>
      <c r="IHW272" s="461"/>
      <c r="IHX272" s="461"/>
      <c r="IHY272" s="461"/>
      <c r="IHZ272" s="461"/>
      <c r="IIA272" s="461"/>
      <c r="IIB272" s="461"/>
      <c r="IIC272" s="461"/>
      <c r="IID272" s="461"/>
      <c r="IIE272" s="461"/>
      <c r="IIF272" s="461"/>
      <c r="IIG272" s="461"/>
      <c r="IIH272" s="461"/>
      <c r="III272" s="461"/>
      <c r="IIJ272" s="461"/>
      <c r="IIK272" s="461"/>
      <c r="IIL272" s="461"/>
      <c r="IIM272" s="461"/>
      <c r="IIN272" s="461"/>
      <c r="IIO272" s="461"/>
      <c r="IIP272" s="461"/>
      <c r="IIQ272" s="461"/>
      <c r="IIR272" s="461"/>
      <c r="IIS272" s="461"/>
      <c r="IIT272" s="461"/>
      <c r="IIU272" s="461"/>
      <c r="IIV272" s="461"/>
      <c r="IIW272" s="461"/>
      <c r="IIX272" s="461"/>
      <c r="IIY272" s="461"/>
      <c r="IIZ272" s="461"/>
      <c r="IJA272" s="461"/>
      <c r="IJB272" s="461"/>
      <c r="IJC272" s="461"/>
      <c r="IJD272" s="461"/>
      <c r="IJE272" s="461"/>
      <c r="IJF272" s="461"/>
      <c r="IJG272" s="461"/>
      <c r="IJH272" s="461"/>
      <c r="IJI272" s="461"/>
      <c r="IJJ272" s="461"/>
      <c r="IJK272" s="461"/>
      <c r="IJL272" s="461"/>
      <c r="IJM272" s="461"/>
      <c r="IJN272" s="461"/>
      <c r="IJO272" s="461"/>
      <c r="IJP272" s="461"/>
      <c r="IJQ272" s="461"/>
      <c r="IJR272" s="461"/>
      <c r="IJS272" s="461"/>
      <c r="IJT272" s="461"/>
      <c r="IJU272" s="461"/>
      <c r="IJV272" s="461"/>
      <c r="IJW272" s="461"/>
      <c r="IJX272" s="461"/>
      <c r="IJY272" s="461"/>
      <c r="IJZ272" s="461"/>
      <c r="IKA272" s="461"/>
      <c r="IKB272" s="461"/>
      <c r="IKC272" s="461"/>
      <c r="IKD272" s="461"/>
      <c r="IKE272" s="461"/>
      <c r="IKF272" s="461"/>
      <c r="IKG272" s="461"/>
      <c r="IKH272" s="461"/>
      <c r="IKI272" s="461"/>
      <c r="IKJ272" s="461"/>
      <c r="IKK272" s="461"/>
      <c r="IKL272" s="461"/>
      <c r="IKM272" s="461"/>
      <c r="IKN272" s="461"/>
      <c r="IKO272" s="461"/>
      <c r="IKP272" s="461"/>
      <c r="IKQ272" s="461"/>
      <c r="IKR272" s="461"/>
      <c r="IKS272" s="461"/>
      <c r="IKT272" s="461"/>
      <c r="IKU272" s="461"/>
      <c r="IKV272" s="461"/>
      <c r="IKW272" s="461"/>
      <c r="IKX272" s="461"/>
      <c r="IKY272" s="461"/>
      <c r="IKZ272" s="461"/>
      <c r="ILA272" s="461"/>
      <c r="ILB272" s="461"/>
      <c r="ILC272" s="461"/>
      <c r="ILD272" s="461"/>
      <c r="ILE272" s="461"/>
      <c r="ILF272" s="461"/>
      <c r="ILG272" s="461"/>
      <c r="ILH272" s="461"/>
      <c r="ILI272" s="461"/>
      <c r="ILJ272" s="461"/>
      <c r="ILK272" s="461"/>
      <c r="ILL272" s="461"/>
      <c r="ILM272" s="461"/>
      <c r="ILN272" s="461"/>
      <c r="ILO272" s="461"/>
      <c r="ILP272" s="461"/>
      <c r="ILQ272" s="461"/>
      <c r="ILR272" s="461"/>
      <c r="ILS272" s="461"/>
      <c r="ILT272" s="461"/>
      <c r="ILU272" s="461"/>
      <c r="ILV272" s="461"/>
      <c r="ILW272" s="461"/>
      <c r="ILX272" s="461"/>
      <c r="ILY272" s="461"/>
      <c r="ILZ272" s="461"/>
      <c r="IMA272" s="461"/>
      <c r="IMB272" s="461"/>
      <c r="IMC272" s="461"/>
      <c r="IMD272" s="461"/>
      <c r="IME272" s="461"/>
      <c r="IMF272" s="461"/>
      <c r="IMG272" s="461"/>
      <c r="IMH272" s="461"/>
      <c r="IMI272" s="461"/>
      <c r="IMJ272" s="461"/>
      <c r="IMK272" s="461"/>
      <c r="IML272" s="461"/>
      <c r="IMM272" s="461"/>
      <c r="IMN272" s="461"/>
      <c r="IMO272" s="461"/>
      <c r="IMP272" s="461"/>
      <c r="IMQ272" s="461"/>
      <c r="IMR272" s="461"/>
      <c r="IMS272" s="461"/>
      <c r="IMT272" s="461"/>
      <c r="IMU272" s="461"/>
      <c r="IMV272" s="461"/>
      <c r="IMW272" s="461"/>
      <c r="IMX272" s="461"/>
      <c r="IMY272" s="461"/>
      <c r="IMZ272" s="461"/>
      <c r="INA272" s="461"/>
      <c r="INB272" s="461"/>
      <c r="INC272" s="461"/>
      <c r="IND272" s="461"/>
      <c r="INE272" s="461"/>
      <c r="INF272" s="461"/>
      <c r="ING272" s="461"/>
      <c r="INH272" s="461"/>
      <c r="INI272" s="461"/>
      <c r="INJ272" s="461"/>
      <c r="INK272" s="461"/>
      <c r="INL272" s="461"/>
      <c r="INM272" s="461"/>
      <c r="INN272" s="461"/>
      <c r="INO272" s="461"/>
      <c r="INP272" s="461"/>
      <c r="INQ272" s="461"/>
      <c r="INR272" s="461"/>
      <c r="INS272" s="461"/>
      <c r="INT272" s="461"/>
      <c r="INU272" s="461"/>
      <c r="INV272" s="461"/>
      <c r="INW272" s="461"/>
      <c r="INX272" s="461"/>
      <c r="INY272" s="461"/>
      <c r="INZ272" s="461"/>
      <c r="IOA272" s="461"/>
      <c r="IOB272" s="461"/>
      <c r="IOC272" s="461"/>
      <c r="IOD272" s="461"/>
      <c r="IOE272" s="461"/>
      <c r="IOF272" s="461"/>
      <c r="IOG272" s="461"/>
      <c r="IOH272" s="461"/>
      <c r="IOI272" s="461"/>
      <c r="IOJ272" s="461"/>
      <c r="IOK272" s="461"/>
      <c r="IOL272" s="461"/>
      <c r="IOM272" s="461"/>
      <c r="ION272" s="461"/>
      <c r="IOO272" s="461"/>
      <c r="IOP272" s="461"/>
      <c r="IOQ272" s="461"/>
      <c r="IOR272" s="461"/>
      <c r="IOS272" s="461"/>
      <c r="IOT272" s="461"/>
      <c r="IOU272" s="461"/>
      <c r="IOV272" s="461"/>
      <c r="IOW272" s="461"/>
      <c r="IOX272" s="461"/>
      <c r="IOY272" s="461"/>
      <c r="IOZ272" s="461"/>
      <c r="IPA272" s="461"/>
      <c r="IPB272" s="461"/>
      <c r="IPC272" s="461"/>
      <c r="IPD272" s="461"/>
      <c r="IPE272" s="461"/>
      <c r="IPF272" s="461"/>
      <c r="IPG272" s="461"/>
      <c r="IPH272" s="461"/>
      <c r="IPI272" s="461"/>
      <c r="IPJ272" s="461"/>
      <c r="IPK272" s="461"/>
      <c r="IPL272" s="461"/>
      <c r="IPM272" s="461"/>
      <c r="IPN272" s="461"/>
      <c r="IPO272" s="461"/>
      <c r="IPP272" s="461"/>
      <c r="IPQ272" s="461"/>
      <c r="IPR272" s="461"/>
      <c r="IPS272" s="461"/>
      <c r="IPT272" s="461"/>
      <c r="IPU272" s="461"/>
      <c r="IPV272" s="461"/>
      <c r="IPW272" s="461"/>
      <c r="IPX272" s="461"/>
      <c r="IPY272" s="461"/>
      <c r="IPZ272" s="461"/>
      <c r="IQA272" s="461"/>
      <c r="IQB272" s="461"/>
      <c r="IQC272" s="461"/>
      <c r="IQD272" s="461"/>
      <c r="IQE272" s="461"/>
      <c r="IQF272" s="461"/>
      <c r="IQG272" s="461"/>
      <c r="IQH272" s="461"/>
      <c r="IQI272" s="461"/>
      <c r="IQJ272" s="461"/>
      <c r="IQK272" s="461"/>
      <c r="IQL272" s="461"/>
      <c r="IQM272" s="461"/>
      <c r="IQN272" s="461"/>
      <c r="IQO272" s="461"/>
      <c r="IQP272" s="461"/>
      <c r="IQQ272" s="461"/>
      <c r="IQR272" s="461"/>
      <c r="IQS272" s="461"/>
      <c r="IQT272" s="461"/>
      <c r="IQU272" s="461"/>
      <c r="IQV272" s="461"/>
      <c r="IQW272" s="461"/>
      <c r="IQX272" s="461"/>
      <c r="IQY272" s="461"/>
      <c r="IQZ272" s="461"/>
      <c r="IRA272" s="461"/>
      <c r="IRB272" s="461"/>
      <c r="IRC272" s="461"/>
      <c r="IRD272" s="461"/>
      <c r="IRE272" s="461"/>
      <c r="IRF272" s="461"/>
      <c r="IRG272" s="461"/>
      <c r="IRH272" s="461"/>
      <c r="IRI272" s="461"/>
      <c r="IRJ272" s="461"/>
      <c r="IRK272" s="461"/>
      <c r="IRL272" s="461"/>
      <c r="IRM272" s="461"/>
      <c r="IRN272" s="461"/>
      <c r="IRO272" s="461"/>
      <c r="IRP272" s="461"/>
      <c r="IRQ272" s="461"/>
      <c r="IRR272" s="461"/>
      <c r="IRS272" s="461"/>
      <c r="IRT272" s="461"/>
      <c r="IRU272" s="461"/>
      <c r="IRV272" s="461"/>
      <c r="IRW272" s="461"/>
      <c r="IRX272" s="461"/>
      <c r="IRY272" s="461"/>
      <c r="IRZ272" s="461"/>
      <c r="ISA272" s="461"/>
      <c r="ISB272" s="461"/>
      <c r="ISC272" s="461"/>
      <c r="ISD272" s="461"/>
      <c r="ISE272" s="461"/>
      <c r="ISF272" s="461"/>
      <c r="ISG272" s="461"/>
      <c r="ISH272" s="461"/>
      <c r="ISI272" s="461"/>
      <c r="ISJ272" s="461"/>
      <c r="ISK272" s="461"/>
      <c r="ISL272" s="461"/>
      <c r="ISM272" s="461"/>
      <c r="ISN272" s="461"/>
      <c r="ISO272" s="461"/>
      <c r="ISP272" s="461"/>
      <c r="ISQ272" s="461"/>
      <c r="ISR272" s="461"/>
      <c r="ISS272" s="461"/>
      <c r="IST272" s="461"/>
      <c r="ISU272" s="461"/>
      <c r="ISV272" s="461"/>
      <c r="ISW272" s="461"/>
      <c r="ISX272" s="461"/>
      <c r="ISY272" s="461"/>
      <c r="ISZ272" s="461"/>
      <c r="ITA272" s="461"/>
      <c r="ITB272" s="461"/>
      <c r="ITC272" s="461"/>
      <c r="ITD272" s="461"/>
      <c r="ITE272" s="461"/>
      <c r="ITF272" s="461"/>
      <c r="ITG272" s="461"/>
      <c r="ITH272" s="461"/>
      <c r="ITI272" s="461"/>
      <c r="ITJ272" s="461"/>
      <c r="ITK272" s="461"/>
      <c r="ITL272" s="461"/>
      <c r="ITM272" s="461"/>
      <c r="ITN272" s="461"/>
      <c r="ITO272" s="461"/>
      <c r="ITP272" s="461"/>
      <c r="ITQ272" s="461"/>
      <c r="ITR272" s="461"/>
      <c r="ITS272" s="461"/>
      <c r="ITT272" s="461"/>
      <c r="ITU272" s="461"/>
      <c r="ITV272" s="461"/>
      <c r="ITW272" s="461"/>
      <c r="ITX272" s="461"/>
      <c r="ITY272" s="461"/>
      <c r="ITZ272" s="461"/>
      <c r="IUA272" s="461"/>
      <c r="IUB272" s="461"/>
      <c r="IUC272" s="461"/>
      <c r="IUD272" s="461"/>
      <c r="IUE272" s="461"/>
      <c r="IUF272" s="461"/>
      <c r="IUG272" s="461"/>
      <c r="IUH272" s="461"/>
      <c r="IUI272" s="461"/>
      <c r="IUJ272" s="461"/>
      <c r="IUK272" s="461"/>
      <c r="IUL272" s="461"/>
      <c r="IUM272" s="461"/>
      <c r="IUN272" s="461"/>
      <c r="IUO272" s="461"/>
      <c r="IUP272" s="461"/>
      <c r="IUQ272" s="461"/>
      <c r="IUR272" s="461"/>
      <c r="IUS272" s="461"/>
      <c r="IUT272" s="461"/>
      <c r="IUU272" s="461"/>
      <c r="IUV272" s="461"/>
      <c r="IUW272" s="461"/>
      <c r="IUX272" s="461"/>
      <c r="IUY272" s="461"/>
      <c r="IUZ272" s="461"/>
      <c r="IVA272" s="461"/>
      <c r="IVB272" s="461"/>
      <c r="IVC272" s="461"/>
      <c r="IVD272" s="461"/>
      <c r="IVE272" s="461"/>
      <c r="IVF272" s="461"/>
      <c r="IVG272" s="461"/>
      <c r="IVH272" s="461"/>
      <c r="IVI272" s="461"/>
      <c r="IVJ272" s="461"/>
      <c r="IVK272" s="461"/>
      <c r="IVL272" s="461"/>
      <c r="IVM272" s="461"/>
      <c r="IVN272" s="461"/>
      <c r="IVO272" s="461"/>
      <c r="IVP272" s="461"/>
      <c r="IVQ272" s="461"/>
      <c r="IVR272" s="461"/>
      <c r="IVS272" s="461"/>
      <c r="IVT272" s="461"/>
      <c r="IVU272" s="461"/>
      <c r="IVV272" s="461"/>
      <c r="IVW272" s="461"/>
      <c r="IVX272" s="461"/>
      <c r="IVY272" s="461"/>
      <c r="IVZ272" s="461"/>
      <c r="IWA272" s="461"/>
      <c r="IWB272" s="461"/>
      <c r="IWC272" s="461"/>
      <c r="IWD272" s="461"/>
      <c r="IWE272" s="461"/>
      <c r="IWF272" s="461"/>
      <c r="IWG272" s="461"/>
      <c r="IWH272" s="461"/>
      <c r="IWI272" s="461"/>
      <c r="IWJ272" s="461"/>
      <c r="IWK272" s="461"/>
      <c r="IWL272" s="461"/>
      <c r="IWM272" s="461"/>
      <c r="IWN272" s="461"/>
      <c r="IWO272" s="461"/>
      <c r="IWP272" s="461"/>
      <c r="IWQ272" s="461"/>
      <c r="IWR272" s="461"/>
      <c r="IWS272" s="461"/>
      <c r="IWT272" s="461"/>
      <c r="IWU272" s="461"/>
      <c r="IWV272" s="461"/>
      <c r="IWW272" s="461"/>
      <c r="IWX272" s="461"/>
      <c r="IWY272" s="461"/>
      <c r="IWZ272" s="461"/>
      <c r="IXA272" s="461"/>
      <c r="IXB272" s="461"/>
      <c r="IXC272" s="461"/>
      <c r="IXD272" s="461"/>
      <c r="IXE272" s="461"/>
      <c r="IXF272" s="461"/>
      <c r="IXG272" s="461"/>
      <c r="IXH272" s="461"/>
      <c r="IXI272" s="461"/>
      <c r="IXJ272" s="461"/>
      <c r="IXK272" s="461"/>
      <c r="IXL272" s="461"/>
      <c r="IXM272" s="461"/>
      <c r="IXN272" s="461"/>
      <c r="IXO272" s="461"/>
      <c r="IXP272" s="461"/>
      <c r="IXQ272" s="461"/>
      <c r="IXR272" s="461"/>
      <c r="IXS272" s="461"/>
      <c r="IXT272" s="461"/>
      <c r="IXU272" s="461"/>
      <c r="IXV272" s="461"/>
      <c r="IXW272" s="461"/>
      <c r="IXX272" s="461"/>
      <c r="IXY272" s="461"/>
      <c r="IXZ272" s="461"/>
      <c r="IYA272" s="461"/>
      <c r="IYB272" s="461"/>
      <c r="IYC272" s="461"/>
      <c r="IYD272" s="461"/>
      <c r="IYE272" s="461"/>
      <c r="IYF272" s="461"/>
      <c r="IYG272" s="461"/>
      <c r="IYH272" s="461"/>
      <c r="IYI272" s="461"/>
      <c r="IYJ272" s="461"/>
      <c r="IYK272" s="461"/>
      <c r="IYL272" s="461"/>
      <c r="IYM272" s="461"/>
      <c r="IYN272" s="461"/>
      <c r="IYO272" s="461"/>
      <c r="IYP272" s="461"/>
      <c r="IYQ272" s="461"/>
      <c r="IYR272" s="461"/>
      <c r="IYS272" s="461"/>
      <c r="IYT272" s="461"/>
      <c r="IYU272" s="461"/>
      <c r="IYV272" s="461"/>
      <c r="IYW272" s="461"/>
      <c r="IYX272" s="461"/>
      <c r="IYY272" s="461"/>
      <c r="IYZ272" s="461"/>
      <c r="IZA272" s="461"/>
      <c r="IZB272" s="461"/>
      <c r="IZC272" s="461"/>
      <c r="IZD272" s="461"/>
      <c r="IZE272" s="461"/>
      <c r="IZF272" s="461"/>
      <c r="IZG272" s="461"/>
      <c r="IZH272" s="461"/>
      <c r="IZI272" s="461"/>
      <c r="IZJ272" s="461"/>
      <c r="IZK272" s="461"/>
      <c r="IZL272" s="461"/>
      <c r="IZM272" s="461"/>
      <c r="IZN272" s="461"/>
      <c r="IZO272" s="461"/>
      <c r="IZP272" s="461"/>
      <c r="IZQ272" s="461"/>
      <c r="IZR272" s="461"/>
      <c r="IZS272" s="461"/>
      <c r="IZT272" s="461"/>
      <c r="IZU272" s="461"/>
      <c r="IZV272" s="461"/>
      <c r="IZW272" s="461"/>
      <c r="IZX272" s="461"/>
      <c r="IZY272" s="461"/>
      <c r="IZZ272" s="461"/>
      <c r="JAA272" s="461"/>
      <c r="JAB272" s="461"/>
      <c r="JAC272" s="461"/>
      <c r="JAD272" s="461"/>
      <c r="JAE272" s="461"/>
      <c r="JAF272" s="461"/>
      <c r="JAG272" s="461"/>
      <c r="JAH272" s="461"/>
      <c r="JAI272" s="461"/>
      <c r="JAJ272" s="461"/>
      <c r="JAK272" s="461"/>
      <c r="JAL272" s="461"/>
      <c r="JAM272" s="461"/>
      <c r="JAN272" s="461"/>
      <c r="JAO272" s="461"/>
      <c r="JAP272" s="461"/>
      <c r="JAQ272" s="461"/>
      <c r="JAR272" s="461"/>
      <c r="JAS272" s="461"/>
      <c r="JAT272" s="461"/>
      <c r="JAU272" s="461"/>
      <c r="JAV272" s="461"/>
      <c r="JAW272" s="461"/>
      <c r="JAX272" s="461"/>
      <c r="JAY272" s="461"/>
      <c r="JAZ272" s="461"/>
      <c r="JBA272" s="461"/>
      <c r="JBB272" s="461"/>
      <c r="JBC272" s="461"/>
      <c r="JBD272" s="461"/>
      <c r="JBE272" s="461"/>
      <c r="JBF272" s="461"/>
      <c r="JBG272" s="461"/>
      <c r="JBH272" s="461"/>
      <c r="JBI272" s="461"/>
      <c r="JBJ272" s="461"/>
      <c r="JBK272" s="461"/>
      <c r="JBL272" s="461"/>
      <c r="JBM272" s="461"/>
      <c r="JBN272" s="461"/>
      <c r="JBO272" s="461"/>
      <c r="JBP272" s="461"/>
      <c r="JBQ272" s="461"/>
      <c r="JBR272" s="461"/>
      <c r="JBS272" s="461"/>
      <c r="JBT272" s="461"/>
      <c r="JBU272" s="461"/>
      <c r="JBV272" s="461"/>
      <c r="JBW272" s="461"/>
      <c r="JBX272" s="461"/>
      <c r="JBY272" s="461"/>
      <c r="JBZ272" s="461"/>
      <c r="JCA272" s="461"/>
      <c r="JCB272" s="461"/>
      <c r="JCC272" s="461"/>
      <c r="JCD272" s="461"/>
      <c r="JCE272" s="461"/>
      <c r="JCF272" s="461"/>
      <c r="JCG272" s="461"/>
      <c r="JCH272" s="461"/>
      <c r="JCI272" s="461"/>
      <c r="JCJ272" s="461"/>
      <c r="JCK272" s="461"/>
      <c r="JCL272" s="461"/>
      <c r="JCM272" s="461"/>
      <c r="JCN272" s="461"/>
      <c r="JCO272" s="461"/>
      <c r="JCP272" s="461"/>
      <c r="JCQ272" s="461"/>
      <c r="JCR272" s="461"/>
      <c r="JCS272" s="461"/>
      <c r="JCT272" s="461"/>
      <c r="JCU272" s="461"/>
      <c r="JCV272" s="461"/>
      <c r="JCW272" s="461"/>
      <c r="JCX272" s="461"/>
      <c r="JCY272" s="461"/>
      <c r="JCZ272" s="461"/>
      <c r="JDA272" s="461"/>
      <c r="JDB272" s="461"/>
      <c r="JDC272" s="461"/>
      <c r="JDD272" s="461"/>
      <c r="JDE272" s="461"/>
      <c r="JDF272" s="461"/>
      <c r="JDG272" s="461"/>
      <c r="JDH272" s="461"/>
      <c r="JDI272" s="461"/>
      <c r="JDJ272" s="461"/>
      <c r="JDK272" s="461"/>
      <c r="JDL272" s="461"/>
      <c r="JDM272" s="461"/>
      <c r="JDN272" s="461"/>
      <c r="JDO272" s="461"/>
      <c r="JDP272" s="461"/>
      <c r="JDQ272" s="461"/>
      <c r="JDR272" s="461"/>
      <c r="JDS272" s="461"/>
      <c r="JDT272" s="461"/>
      <c r="JDU272" s="461"/>
      <c r="JDV272" s="461"/>
      <c r="JDW272" s="461"/>
      <c r="JDX272" s="461"/>
      <c r="JDY272" s="461"/>
      <c r="JDZ272" s="461"/>
      <c r="JEA272" s="461"/>
      <c r="JEB272" s="461"/>
      <c r="JEC272" s="461"/>
      <c r="JED272" s="461"/>
      <c r="JEE272" s="461"/>
      <c r="JEF272" s="461"/>
      <c r="JEG272" s="461"/>
      <c r="JEH272" s="461"/>
      <c r="JEI272" s="461"/>
      <c r="JEJ272" s="461"/>
      <c r="JEK272" s="461"/>
      <c r="JEL272" s="461"/>
      <c r="JEM272" s="461"/>
      <c r="JEN272" s="461"/>
      <c r="JEO272" s="461"/>
      <c r="JEP272" s="461"/>
      <c r="JEQ272" s="461"/>
      <c r="JER272" s="461"/>
      <c r="JES272" s="461"/>
      <c r="JET272" s="461"/>
      <c r="JEU272" s="461"/>
      <c r="JEV272" s="461"/>
      <c r="JEW272" s="461"/>
      <c r="JEX272" s="461"/>
      <c r="JEY272" s="461"/>
      <c r="JEZ272" s="461"/>
      <c r="JFA272" s="461"/>
      <c r="JFB272" s="461"/>
      <c r="JFC272" s="461"/>
      <c r="JFD272" s="461"/>
      <c r="JFE272" s="461"/>
      <c r="JFF272" s="461"/>
      <c r="JFG272" s="461"/>
      <c r="JFH272" s="461"/>
      <c r="JFI272" s="461"/>
      <c r="JFJ272" s="461"/>
      <c r="JFK272" s="461"/>
      <c r="JFL272" s="461"/>
      <c r="JFM272" s="461"/>
      <c r="JFN272" s="461"/>
      <c r="JFO272" s="461"/>
      <c r="JFP272" s="461"/>
      <c r="JFQ272" s="461"/>
      <c r="JFR272" s="461"/>
      <c r="JFS272" s="461"/>
      <c r="JFT272" s="461"/>
      <c r="JFU272" s="461"/>
      <c r="JFV272" s="461"/>
      <c r="JFW272" s="461"/>
      <c r="JFX272" s="461"/>
      <c r="JFY272" s="461"/>
      <c r="JFZ272" s="461"/>
      <c r="JGA272" s="461"/>
      <c r="JGB272" s="461"/>
      <c r="JGC272" s="461"/>
      <c r="JGD272" s="461"/>
      <c r="JGE272" s="461"/>
      <c r="JGF272" s="461"/>
      <c r="JGG272" s="461"/>
      <c r="JGH272" s="461"/>
      <c r="JGI272" s="461"/>
      <c r="JGJ272" s="461"/>
      <c r="JGK272" s="461"/>
      <c r="JGL272" s="461"/>
      <c r="JGM272" s="461"/>
      <c r="JGN272" s="461"/>
      <c r="JGO272" s="461"/>
      <c r="JGP272" s="461"/>
      <c r="JGQ272" s="461"/>
      <c r="JGR272" s="461"/>
      <c r="JGS272" s="461"/>
      <c r="JGT272" s="461"/>
      <c r="JGU272" s="461"/>
      <c r="JGV272" s="461"/>
      <c r="JGW272" s="461"/>
      <c r="JGX272" s="461"/>
      <c r="JGY272" s="461"/>
      <c r="JGZ272" s="461"/>
      <c r="JHA272" s="461"/>
      <c r="JHB272" s="461"/>
      <c r="JHC272" s="461"/>
      <c r="JHD272" s="461"/>
      <c r="JHE272" s="461"/>
      <c r="JHF272" s="461"/>
      <c r="JHG272" s="461"/>
      <c r="JHH272" s="461"/>
      <c r="JHI272" s="461"/>
      <c r="JHJ272" s="461"/>
      <c r="JHK272" s="461"/>
      <c r="JHL272" s="461"/>
      <c r="JHM272" s="461"/>
      <c r="JHN272" s="461"/>
      <c r="JHO272" s="461"/>
      <c r="JHP272" s="461"/>
      <c r="JHQ272" s="461"/>
      <c r="JHR272" s="461"/>
      <c r="JHS272" s="461"/>
      <c r="JHT272" s="461"/>
      <c r="JHU272" s="461"/>
      <c r="JHV272" s="461"/>
      <c r="JHW272" s="461"/>
      <c r="JHX272" s="461"/>
      <c r="JHY272" s="461"/>
      <c r="JHZ272" s="461"/>
      <c r="JIA272" s="461"/>
      <c r="JIB272" s="461"/>
      <c r="JIC272" s="461"/>
      <c r="JID272" s="461"/>
      <c r="JIE272" s="461"/>
      <c r="JIF272" s="461"/>
      <c r="JIG272" s="461"/>
      <c r="JIH272" s="461"/>
      <c r="JII272" s="461"/>
      <c r="JIJ272" s="461"/>
      <c r="JIK272" s="461"/>
      <c r="JIL272" s="461"/>
      <c r="JIM272" s="461"/>
      <c r="JIN272" s="461"/>
      <c r="JIO272" s="461"/>
      <c r="JIP272" s="461"/>
      <c r="JIQ272" s="461"/>
      <c r="JIR272" s="461"/>
      <c r="JIS272" s="461"/>
      <c r="JIT272" s="461"/>
      <c r="JIU272" s="461"/>
      <c r="JIV272" s="461"/>
      <c r="JIW272" s="461"/>
      <c r="JIX272" s="461"/>
      <c r="JIY272" s="461"/>
      <c r="JIZ272" s="461"/>
      <c r="JJA272" s="461"/>
      <c r="JJB272" s="461"/>
      <c r="JJC272" s="461"/>
      <c r="JJD272" s="461"/>
      <c r="JJE272" s="461"/>
      <c r="JJF272" s="461"/>
      <c r="JJG272" s="461"/>
      <c r="JJH272" s="461"/>
      <c r="JJI272" s="461"/>
      <c r="JJJ272" s="461"/>
      <c r="JJK272" s="461"/>
      <c r="JJL272" s="461"/>
      <c r="JJM272" s="461"/>
      <c r="JJN272" s="461"/>
      <c r="JJO272" s="461"/>
      <c r="JJP272" s="461"/>
      <c r="JJQ272" s="461"/>
      <c r="JJR272" s="461"/>
      <c r="JJS272" s="461"/>
      <c r="JJT272" s="461"/>
      <c r="JJU272" s="461"/>
      <c r="JJV272" s="461"/>
      <c r="JJW272" s="461"/>
      <c r="JJX272" s="461"/>
      <c r="JJY272" s="461"/>
      <c r="JJZ272" s="461"/>
      <c r="JKA272" s="461"/>
      <c r="JKB272" s="461"/>
      <c r="JKC272" s="461"/>
      <c r="JKD272" s="461"/>
      <c r="JKE272" s="461"/>
      <c r="JKF272" s="461"/>
      <c r="JKG272" s="461"/>
      <c r="JKH272" s="461"/>
      <c r="JKI272" s="461"/>
      <c r="JKJ272" s="461"/>
      <c r="JKK272" s="461"/>
      <c r="JKL272" s="461"/>
      <c r="JKM272" s="461"/>
      <c r="JKN272" s="461"/>
      <c r="JKO272" s="461"/>
      <c r="JKP272" s="461"/>
      <c r="JKQ272" s="461"/>
      <c r="JKR272" s="461"/>
      <c r="JKS272" s="461"/>
      <c r="JKT272" s="461"/>
      <c r="JKU272" s="461"/>
      <c r="JKV272" s="461"/>
      <c r="JKW272" s="461"/>
      <c r="JKX272" s="461"/>
      <c r="JKY272" s="461"/>
      <c r="JKZ272" s="461"/>
      <c r="JLA272" s="461"/>
      <c r="JLB272" s="461"/>
      <c r="JLC272" s="461"/>
      <c r="JLD272" s="461"/>
      <c r="JLE272" s="461"/>
      <c r="JLF272" s="461"/>
      <c r="JLG272" s="461"/>
      <c r="JLH272" s="461"/>
      <c r="JLI272" s="461"/>
      <c r="JLJ272" s="461"/>
      <c r="JLK272" s="461"/>
      <c r="JLL272" s="461"/>
      <c r="JLM272" s="461"/>
      <c r="JLN272" s="461"/>
      <c r="JLO272" s="461"/>
      <c r="JLP272" s="461"/>
      <c r="JLQ272" s="461"/>
      <c r="JLR272" s="461"/>
      <c r="JLS272" s="461"/>
      <c r="JLT272" s="461"/>
      <c r="JLU272" s="461"/>
      <c r="JLV272" s="461"/>
      <c r="JLW272" s="461"/>
      <c r="JLX272" s="461"/>
      <c r="JLY272" s="461"/>
      <c r="JLZ272" s="461"/>
      <c r="JMA272" s="461"/>
      <c r="JMB272" s="461"/>
      <c r="JMC272" s="461"/>
      <c r="JMD272" s="461"/>
      <c r="JME272" s="461"/>
      <c r="JMF272" s="461"/>
      <c r="JMG272" s="461"/>
      <c r="JMH272" s="461"/>
      <c r="JMI272" s="461"/>
      <c r="JMJ272" s="461"/>
      <c r="JMK272" s="461"/>
      <c r="JML272" s="461"/>
      <c r="JMM272" s="461"/>
      <c r="JMN272" s="461"/>
      <c r="JMO272" s="461"/>
      <c r="JMP272" s="461"/>
      <c r="JMQ272" s="461"/>
      <c r="JMR272" s="461"/>
      <c r="JMS272" s="461"/>
      <c r="JMT272" s="461"/>
      <c r="JMU272" s="461"/>
      <c r="JMV272" s="461"/>
      <c r="JMW272" s="461"/>
      <c r="JMX272" s="461"/>
      <c r="JMY272" s="461"/>
      <c r="JMZ272" s="461"/>
      <c r="JNA272" s="461"/>
      <c r="JNB272" s="461"/>
      <c r="JNC272" s="461"/>
      <c r="JND272" s="461"/>
      <c r="JNE272" s="461"/>
      <c r="JNF272" s="461"/>
      <c r="JNG272" s="461"/>
      <c r="JNH272" s="461"/>
      <c r="JNI272" s="461"/>
      <c r="JNJ272" s="461"/>
      <c r="JNK272" s="461"/>
      <c r="JNL272" s="461"/>
      <c r="JNM272" s="461"/>
      <c r="JNN272" s="461"/>
      <c r="JNO272" s="461"/>
      <c r="JNP272" s="461"/>
      <c r="JNQ272" s="461"/>
      <c r="JNR272" s="461"/>
      <c r="JNS272" s="461"/>
      <c r="JNT272" s="461"/>
      <c r="JNU272" s="461"/>
      <c r="JNV272" s="461"/>
      <c r="JNW272" s="461"/>
      <c r="JNX272" s="461"/>
      <c r="JNY272" s="461"/>
      <c r="JNZ272" s="461"/>
      <c r="JOA272" s="461"/>
      <c r="JOB272" s="461"/>
      <c r="JOC272" s="461"/>
      <c r="JOD272" s="461"/>
      <c r="JOE272" s="461"/>
      <c r="JOF272" s="461"/>
      <c r="JOG272" s="461"/>
      <c r="JOH272" s="461"/>
      <c r="JOI272" s="461"/>
      <c r="JOJ272" s="461"/>
      <c r="JOK272" s="461"/>
      <c r="JOL272" s="461"/>
      <c r="JOM272" s="461"/>
      <c r="JON272" s="461"/>
      <c r="JOO272" s="461"/>
      <c r="JOP272" s="461"/>
      <c r="JOQ272" s="461"/>
      <c r="JOR272" s="461"/>
      <c r="JOS272" s="461"/>
      <c r="JOT272" s="461"/>
      <c r="JOU272" s="461"/>
      <c r="JOV272" s="461"/>
      <c r="JOW272" s="461"/>
      <c r="JOX272" s="461"/>
      <c r="JOY272" s="461"/>
      <c r="JOZ272" s="461"/>
      <c r="JPA272" s="461"/>
      <c r="JPB272" s="461"/>
      <c r="JPC272" s="461"/>
      <c r="JPD272" s="461"/>
      <c r="JPE272" s="461"/>
      <c r="JPF272" s="461"/>
      <c r="JPG272" s="461"/>
      <c r="JPH272" s="461"/>
      <c r="JPI272" s="461"/>
      <c r="JPJ272" s="461"/>
      <c r="JPK272" s="461"/>
      <c r="JPL272" s="461"/>
      <c r="JPM272" s="461"/>
      <c r="JPN272" s="461"/>
      <c r="JPO272" s="461"/>
      <c r="JPP272" s="461"/>
      <c r="JPQ272" s="461"/>
      <c r="JPR272" s="461"/>
      <c r="JPS272" s="461"/>
      <c r="JPT272" s="461"/>
      <c r="JPU272" s="461"/>
      <c r="JPV272" s="461"/>
      <c r="JPW272" s="461"/>
      <c r="JPX272" s="461"/>
      <c r="JPY272" s="461"/>
      <c r="JPZ272" s="461"/>
      <c r="JQA272" s="461"/>
      <c r="JQB272" s="461"/>
      <c r="JQC272" s="461"/>
      <c r="JQD272" s="461"/>
      <c r="JQE272" s="461"/>
      <c r="JQF272" s="461"/>
      <c r="JQG272" s="461"/>
      <c r="JQH272" s="461"/>
      <c r="JQI272" s="461"/>
      <c r="JQJ272" s="461"/>
      <c r="JQK272" s="461"/>
      <c r="JQL272" s="461"/>
      <c r="JQM272" s="461"/>
      <c r="JQN272" s="461"/>
      <c r="JQO272" s="461"/>
      <c r="JQP272" s="461"/>
      <c r="JQQ272" s="461"/>
      <c r="JQR272" s="461"/>
      <c r="JQS272" s="461"/>
      <c r="JQT272" s="461"/>
      <c r="JQU272" s="461"/>
      <c r="JQV272" s="461"/>
      <c r="JQW272" s="461"/>
      <c r="JQX272" s="461"/>
      <c r="JQY272" s="461"/>
      <c r="JQZ272" s="461"/>
      <c r="JRA272" s="461"/>
      <c r="JRB272" s="461"/>
      <c r="JRC272" s="461"/>
      <c r="JRD272" s="461"/>
      <c r="JRE272" s="461"/>
      <c r="JRF272" s="461"/>
      <c r="JRG272" s="461"/>
      <c r="JRH272" s="461"/>
      <c r="JRI272" s="461"/>
      <c r="JRJ272" s="461"/>
      <c r="JRK272" s="461"/>
      <c r="JRL272" s="461"/>
      <c r="JRM272" s="461"/>
      <c r="JRN272" s="461"/>
      <c r="JRO272" s="461"/>
      <c r="JRP272" s="461"/>
      <c r="JRQ272" s="461"/>
      <c r="JRR272" s="461"/>
      <c r="JRS272" s="461"/>
      <c r="JRT272" s="461"/>
      <c r="JRU272" s="461"/>
      <c r="JRV272" s="461"/>
      <c r="JRW272" s="461"/>
      <c r="JRX272" s="461"/>
      <c r="JRY272" s="461"/>
      <c r="JRZ272" s="461"/>
      <c r="JSA272" s="461"/>
      <c r="JSB272" s="461"/>
      <c r="JSC272" s="461"/>
      <c r="JSD272" s="461"/>
      <c r="JSE272" s="461"/>
      <c r="JSF272" s="461"/>
      <c r="JSG272" s="461"/>
      <c r="JSH272" s="461"/>
      <c r="JSI272" s="461"/>
      <c r="JSJ272" s="461"/>
      <c r="JSK272" s="461"/>
      <c r="JSL272" s="461"/>
      <c r="JSM272" s="461"/>
      <c r="JSN272" s="461"/>
      <c r="JSO272" s="461"/>
      <c r="JSP272" s="461"/>
      <c r="JSQ272" s="461"/>
      <c r="JSR272" s="461"/>
      <c r="JSS272" s="461"/>
      <c r="JST272" s="461"/>
      <c r="JSU272" s="461"/>
      <c r="JSV272" s="461"/>
      <c r="JSW272" s="461"/>
      <c r="JSX272" s="461"/>
      <c r="JSY272" s="461"/>
      <c r="JSZ272" s="461"/>
      <c r="JTA272" s="461"/>
      <c r="JTB272" s="461"/>
      <c r="JTC272" s="461"/>
      <c r="JTD272" s="461"/>
      <c r="JTE272" s="461"/>
      <c r="JTF272" s="461"/>
      <c r="JTG272" s="461"/>
      <c r="JTH272" s="461"/>
      <c r="JTI272" s="461"/>
      <c r="JTJ272" s="461"/>
      <c r="JTK272" s="461"/>
      <c r="JTL272" s="461"/>
      <c r="JTM272" s="461"/>
      <c r="JTN272" s="461"/>
      <c r="JTO272" s="461"/>
      <c r="JTP272" s="461"/>
      <c r="JTQ272" s="461"/>
      <c r="JTR272" s="461"/>
      <c r="JTS272" s="461"/>
      <c r="JTT272" s="461"/>
      <c r="JTU272" s="461"/>
      <c r="JTV272" s="461"/>
      <c r="JTW272" s="461"/>
      <c r="JTX272" s="461"/>
      <c r="JTY272" s="461"/>
      <c r="JTZ272" s="461"/>
      <c r="JUA272" s="461"/>
      <c r="JUB272" s="461"/>
      <c r="JUC272" s="461"/>
      <c r="JUD272" s="461"/>
      <c r="JUE272" s="461"/>
      <c r="JUF272" s="461"/>
      <c r="JUG272" s="461"/>
      <c r="JUH272" s="461"/>
      <c r="JUI272" s="461"/>
      <c r="JUJ272" s="461"/>
      <c r="JUK272" s="461"/>
      <c r="JUL272" s="461"/>
      <c r="JUM272" s="461"/>
      <c r="JUN272" s="461"/>
      <c r="JUO272" s="461"/>
      <c r="JUP272" s="461"/>
      <c r="JUQ272" s="461"/>
      <c r="JUR272" s="461"/>
      <c r="JUS272" s="461"/>
      <c r="JUT272" s="461"/>
      <c r="JUU272" s="461"/>
      <c r="JUV272" s="461"/>
      <c r="JUW272" s="461"/>
      <c r="JUX272" s="461"/>
      <c r="JUY272" s="461"/>
      <c r="JUZ272" s="461"/>
      <c r="JVA272" s="461"/>
      <c r="JVB272" s="461"/>
      <c r="JVC272" s="461"/>
      <c r="JVD272" s="461"/>
      <c r="JVE272" s="461"/>
      <c r="JVF272" s="461"/>
      <c r="JVG272" s="461"/>
      <c r="JVH272" s="461"/>
      <c r="JVI272" s="461"/>
      <c r="JVJ272" s="461"/>
      <c r="JVK272" s="461"/>
      <c r="JVL272" s="461"/>
      <c r="JVM272" s="461"/>
      <c r="JVN272" s="461"/>
      <c r="JVO272" s="461"/>
      <c r="JVP272" s="461"/>
      <c r="JVQ272" s="461"/>
      <c r="JVR272" s="461"/>
      <c r="JVS272" s="461"/>
      <c r="JVT272" s="461"/>
      <c r="JVU272" s="461"/>
      <c r="JVV272" s="461"/>
      <c r="JVW272" s="461"/>
      <c r="JVX272" s="461"/>
      <c r="JVY272" s="461"/>
      <c r="JVZ272" s="461"/>
      <c r="JWA272" s="461"/>
      <c r="JWB272" s="461"/>
      <c r="JWC272" s="461"/>
      <c r="JWD272" s="461"/>
      <c r="JWE272" s="461"/>
      <c r="JWF272" s="461"/>
      <c r="JWG272" s="461"/>
      <c r="JWH272" s="461"/>
      <c r="JWI272" s="461"/>
      <c r="JWJ272" s="461"/>
      <c r="JWK272" s="461"/>
      <c r="JWL272" s="461"/>
      <c r="JWM272" s="461"/>
      <c r="JWN272" s="461"/>
      <c r="JWO272" s="461"/>
      <c r="JWP272" s="461"/>
      <c r="JWQ272" s="461"/>
      <c r="JWR272" s="461"/>
      <c r="JWS272" s="461"/>
      <c r="JWT272" s="461"/>
      <c r="JWU272" s="461"/>
      <c r="JWV272" s="461"/>
      <c r="JWW272" s="461"/>
      <c r="JWX272" s="461"/>
      <c r="JWY272" s="461"/>
      <c r="JWZ272" s="461"/>
      <c r="JXA272" s="461"/>
      <c r="JXB272" s="461"/>
      <c r="JXC272" s="461"/>
      <c r="JXD272" s="461"/>
      <c r="JXE272" s="461"/>
      <c r="JXF272" s="461"/>
      <c r="JXG272" s="461"/>
      <c r="JXH272" s="461"/>
      <c r="JXI272" s="461"/>
      <c r="JXJ272" s="461"/>
      <c r="JXK272" s="461"/>
      <c r="JXL272" s="461"/>
      <c r="JXM272" s="461"/>
      <c r="JXN272" s="461"/>
      <c r="JXO272" s="461"/>
      <c r="JXP272" s="461"/>
      <c r="JXQ272" s="461"/>
      <c r="JXR272" s="461"/>
      <c r="JXS272" s="461"/>
      <c r="JXT272" s="461"/>
      <c r="JXU272" s="461"/>
      <c r="JXV272" s="461"/>
      <c r="JXW272" s="461"/>
      <c r="JXX272" s="461"/>
      <c r="JXY272" s="461"/>
      <c r="JXZ272" s="461"/>
      <c r="JYA272" s="461"/>
      <c r="JYB272" s="461"/>
      <c r="JYC272" s="461"/>
      <c r="JYD272" s="461"/>
      <c r="JYE272" s="461"/>
      <c r="JYF272" s="461"/>
      <c r="JYG272" s="461"/>
      <c r="JYH272" s="461"/>
      <c r="JYI272" s="461"/>
      <c r="JYJ272" s="461"/>
      <c r="JYK272" s="461"/>
      <c r="JYL272" s="461"/>
      <c r="JYM272" s="461"/>
      <c r="JYN272" s="461"/>
      <c r="JYO272" s="461"/>
      <c r="JYP272" s="461"/>
      <c r="JYQ272" s="461"/>
      <c r="JYR272" s="461"/>
      <c r="JYS272" s="461"/>
      <c r="JYT272" s="461"/>
      <c r="JYU272" s="461"/>
      <c r="JYV272" s="461"/>
      <c r="JYW272" s="461"/>
      <c r="JYX272" s="461"/>
      <c r="JYY272" s="461"/>
      <c r="JYZ272" s="461"/>
      <c r="JZA272" s="461"/>
      <c r="JZB272" s="461"/>
      <c r="JZC272" s="461"/>
      <c r="JZD272" s="461"/>
      <c r="JZE272" s="461"/>
      <c r="JZF272" s="461"/>
      <c r="JZG272" s="461"/>
      <c r="JZH272" s="461"/>
      <c r="JZI272" s="461"/>
      <c r="JZJ272" s="461"/>
      <c r="JZK272" s="461"/>
      <c r="JZL272" s="461"/>
      <c r="JZM272" s="461"/>
      <c r="JZN272" s="461"/>
      <c r="JZO272" s="461"/>
      <c r="JZP272" s="461"/>
      <c r="JZQ272" s="461"/>
      <c r="JZR272" s="461"/>
      <c r="JZS272" s="461"/>
      <c r="JZT272" s="461"/>
      <c r="JZU272" s="461"/>
      <c r="JZV272" s="461"/>
      <c r="JZW272" s="461"/>
      <c r="JZX272" s="461"/>
      <c r="JZY272" s="461"/>
      <c r="JZZ272" s="461"/>
      <c r="KAA272" s="461"/>
      <c r="KAB272" s="461"/>
      <c r="KAC272" s="461"/>
      <c r="KAD272" s="461"/>
      <c r="KAE272" s="461"/>
      <c r="KAF272" s="461"/>
      <c r="KAG272" s="461"/>
      <c r="KAH272" s="461"/>
      <c r="KAI272" s="461"/>
      <c r="KAJ272" s="461"/>
      <c r="KAK272" s="461"/>
      <c r="KAL272" s="461"/>
      <c r="KAM272" s="461"/>
      <c r="KAN272" s="461"/>
      <c r="KAO272" s="461"/>
      <c r="KAP272" s="461"/>
      <c r="KAQ272" s="461"/>
      <c r="KAR272" s="461"/>
      <c r="KAS272" s="461"/>
      <c r="KAT272" s="461"/>
      <c r="KAU272" s="461"/>
      <c r="KAV272" s="461"/>
      <c r="KAW272" s="461"/>
      <c r="KAX272" s="461"/>
      <c r="KAY272" s="461"/>
      <c r="KAZ272" s="461"/>
      <c r="KBA272" s="461"/>
      <c r="KBB272" s="461"/>
      <c r="KBC272" s="461"/>
      <c r="KBD272" s="461"/>
      <c r="KBE272" s="461"/>
      <c r="KBF272" s="461"/>
      <c r="KBG272" s="461"/>
      <c r="KBH272" s="461"/>
      <c r="KBI272" s="461"/>
      <c r="KBJ272" s="461"/>
      <c r="KBK272" s="461"/>
      <c r="KBL272" s="461"/>
      <c r="KBM272" s="461"/>
      <c r="KBN272" s="461"/>
      <c r="KBO272" s="461"/>
      <c r="KBP272" s="461"/>
      <c r="KBQ272" s="461"/>
      <c r="KBR272" s="461"/>
      <c r="KBS272" s="461"/>
      <c r="KBT272" s="461"/>
      <c r="KBU272" s="461"/>
      <c r="KBV272" s="461"/>
      <c r="KBW272" s="461"/>
      <c r="KBX272" s="461"/>
      <c r="KBY272" s="461"/>
      <c r="KBZ272" s="461"/>
      <c r="KCA272" s="461"/>
      <c r="KCB272" s="461"/>
      <c r="KCC272" s="461"/>
      <c r="KCD272" s="461"/>
      <c r="KCE272" s="461"/>
      <c r="KCF272" s="461"/>
      <c r="KCG272" s="461"/>
      <c r="KCH272" s="461"/>
      <c r="KCI272" s="461"/>
      <c r="KCJ272" s="461"/>
      <c r="KCK272" s="461"/>
      <c r="KCL272" s="461"/>
      <c r="KCM272" s="461"/>
      <c r="KCN272" s="461"/>
      <c r="KCO272" s="461"/>
      <c r="KCP272" s="461"/>
      <c r="KCQ272" s="461"/>
      <c r="KCR272" s="461"/>
      <c r="KCS272" s="461"/>
      <c r="KCT272" s="461"/>
      <c r="KCU272" s="461"/>
      <c r="KCV272" s="461"/>
      <c r="KCW272" s="461"/>
      <c r="KCX272" s="461"/>
      <c r="KCY272" s="461"/>
      <c r="KCZ272" s="461"/>
      <c r="KDA272" s="461"/>
      <c r="KDB272" s="461"/>
      <c r="KDC272" s="461"/>
      <c r="KDD272" s="461"/>
      <c r="KDE272" s="461"/>
      <c r="KDF272" s="461"/>
      <c r="KDG272" s="461"/>
      <c r="KDH272" s="461"/>
      <c r="KDI272" s="461"/>
      <c r="KDJ272" s="461"/>
      <c r="KDK272" s="461"/>
      <c r="KDL272" s="461"/>
      <c r="KDM272" s="461"/>
      <c r="KDN272" s="461"/>
      <c r="KDO272" s="461"/>
      <c r="KDP272" s="461"/>
      <c r="KDQ272" s="461"/>
      <c r="KDR272" s="461"/>
      <c r="KDS272" s="461"/>
      <c r="KDT272" s="461"/>
      <c r="KDU272" s="461"/>
      <c r="KDV272" s="461"/>
      <c r="KDW272" s="461"/>
      <c r="KDX272" s="461"/>
      <c r="KDY272" s="461"/>
      <c r="KDZ272" s="461"/>
      <c r="KEA272" s="461"/>
      <c r="KEB272" s="461"/>
      <c r="KEC272" s="461"/>
      <c r="KED272" s="461"/>
      <c r="KEE272" s="461"/>
      <c r="KEF272" s="461"/>
      <c r="KEG272" s="461"/>
      <c r="KEH272" s="461"/>
      <c r="KEI272" s="461"/>
      <c r="KEJ272" s="461"/>
      <c r="KEK272" s="461"/>
      <c r="KEL272" s="461"/>
      <c r="KEM272" s="461"/>
      <c r="KEN272" s="461"/>
      <c r="KEO272" s="461"/>
      <c r="KEP272" s="461"/>
      <c r="KEQ272" s="461"/>
      <c r="KER272" s="461"/>
      <c r="KES272" s="461"/>
      <c r="KET272" s="461"/>
      <c r="KEU272" s="461"/>
      <c r="KEV272" s="461"/>
      <c r="KEW272" s="461"/>
      <c r="KEX272" s="461"/>
      <c r="KEY272" s="461"/>
      <c r="KEZ272" s="461"/>
      <c r="KFA272" s="461"/>
      <c r="KFB272" s="461"/>
      <c r="KFC272" s="461"/>
      <c r="KFD272" s="461"/>
      <c r="KFE272" s="461"/>
      <c r="KFF272" s="461"/>
      <c r="KFG272" s="461"/>
      <c r="KFH272" s="461"/>
      <c r="KFI272" s="461"/>
      <c r="KFJ272" s="461"/>
      <c r="KFK272" s="461"/>
      <c r="KFL272" s="461"/>
      <c r="KFM272" s="461"/>
      <c r="KFN272" s="461"/>
      <c r="KFO272" s="461"/>
      <c r="KFP272" s="461"/>
      <c r="KFQ272" s="461"/>
      <c r="KFR272" s="461"/>
      <c r="KFS272" s="461"/>
      <c r="KFT272" s="461"/>
      <c r="KFU272" s="461"/>
      <c r="KFV272" s="461"/>
      <c r="KFW272" s="461"/>
      <c r="KFX272" s="461"/>
      <c r="KFY272" s="461"/>
      <c r="KFZ272" s="461"/>
      <c r="KGA272" s="461"/>
      <c r="KGB272" s="461"/>
      <c r="KGC272" s="461"/>
      <c r="KGD272" s="461"/>
      <c r="KGE272" s="461"/>
      <c r="KGF272" s="461"/>
      <c r="KGG272" s="461"/>
      <c r="KGH272" s="461"/>
      <c r="KGI272" s="461"/>
      <c r="KGJ272" s="461"/>
      <c r="KGK272" s="461"/>
      <c r="KGL272" s="461"/>
      <c r="KGM272" s="461"/>
      <c r="KGN272" s="461"/>
      <c r="KGO272" s="461"/>
      <c r="KGP272" s="461"/>
      <c r="KGQ272" s="461"/>
      <c r="KGR272" s="461"/>
      <c r="KGS272" s="461"/>
      <c r="KGT272" s="461"/>
      <c r="KGU272" s="461"/>
      <c r="KGV272" s="461"/>
      <c r="KGW272" s="461"/>
      <c r="KGX272" s="461"/>
      <c r="KGY272" s="461"/>
      <c r="KGZ272" s="461"/>
      <c r="KHA272" s="461"/>
      <c r="KHB272" s="461"/>
      <c r="KHC272" s="461"/>
      <c r="KHD272" s="461"/>
      <c r="KHE272" s="461"/>
      <c r="KHF272" s="461"/>
      <c r="KHG272" s="461"/>
      <c r="KHH272" s="461"/>
      <c r="KHI272" s="461"/>
      <c r="KHJ272" s="461"/>
      <c r="KHK272" s="461"/>
      <c r="KHL272" s="461"/>
      <c r="KHM272" s="461"/>
      <c r="KHN272" s="461"/>
      <c r="KHO272" s="461"/>
      <c r="KHP272" s="461"/>
      <c r="KHQ272" s="461"/>
      <c r="KHR272" s="461"/>
      <c r="KHS272" s="461"/>
      <c r="KHT272" s="461"/>
      <c r="KHU272" s="461"/>
      <c r="KHV272" s="461"/>
      <c r="KHW272" s="461"/>
      <c r="KHX272" s="461"/>
      <c r="KHY272" s="461"/>
      <c r="KHZ272" s="461"/>
      <c r="KIA272" s="461"/>
      <c r="KIB272" s="461"/>
      <c r="KIC272" s="461"/>
      <c r="KID272" s="461"/>
      <c r="KIE272" s="461"/>
      <c r="KIF272" s="461"/>
      <c r="KIG272" s="461"/>
      <c r="KIH272" s="461"/>
      <c r="KII272" s="461"/>
      <c r="KIJ272" s="461"/>
      <c r="KIK272" s="461"/>
      <c r="KIL272" s="461"/>
      <c r="KIM272" s="461"/>
      <c r="KIN272" s="461"/>
      <c r="KIO272" s="461"/>
      <c r="KIP272" s="461"/>
      <c r="KIQ272" s="461"/>
      <c r="KIR272" s="461"/>
      <c r="KIS272" s="461"/>
      <c r="KIT272" s="461"/>
      <c r="KIU272" s="461"/>
      <c r="KIV272" s="461"/>
      <c r="KIW272" s="461"/>
      <c r="KIX272" s="461"/>
      <c r="KIY272" s="461"/>
      <c r="KIZ272" s="461"/>
      <c r="KJA272" s="461"/>
      <c r="KJB272" s="461"/>
      <c r="KJC272" s="461"/>
      <c r="KJD272" s="461"/>
      <c r="KJE272" s="461"/>
      <c r="KJF272" s="461"/>
      <c r="KJG272" s="461"/>
      <c r="KJH272" s="461"/>
      <c r="KJI272" s="461"/>
      <c r="KJJ272" s="461"/>
      <c r="KJK272" s="461"/>
      <c r="KJL272" s="461"/>
      <c r="KJM272" s="461"/>
      <c r="KJN272" s="461"/>
      <c r="KJO272" s="461"/>
      <c r="KJP272" s="461"/>
      <c r="KJQ272" s="461"/>
      <c r="KJR272" s="461"/>
      <c r="KJS272" s="461"/>
      <c r="KJT272" s="461"/>
      <c r="KJU272" s="461"/>
      <c r="KJV272" s="461"/>
      <c r="KJW272" s="461"/>
      <c r="KJX272" s="461"/>
      <c r="KJY272" s="461"/>
      <c r="KJZ272" s="461"/>
      <c r="KKA272" s="461"/>
      <c r="KKB272" s="461"/>
      <c r="KKC272" s="461"/>
      <c r="KKD272" s="461"/>
      <c r="KKE272" s="461"/>
      <c r="KKF272" s="461"/>
      <c r="KKG272" s="461"/>
      <c r="KKH272" s="461"/>
      <c r="KKI272" s="461"/>
      <c r="KKJ272" s="461"/>
      <c r="KKK272" s="461"/>
      <c r="KKL272" s="461"/>
      <c r="KKM272" s="461"/>
      <c r="KKN272" s="461"/>
      <c r="KKO272" s="461"/>
      <c r="KKP272" s="461"/>
      <c r="KKQ272" s="461"/>
      <c r="KKR272" s="461"/>
      <c r="KKS272" s="461"/>
      <c r="KKT272" s="461"/>
      <c r="KKU272" s="461"/>
      <c r="KKV272" s="461"/>
      <c r="KKW272" s="461"/>
      <c r="KKX272" s="461"/>
      <c r="KKY272" s="461"/>
      <c r="KKZ272" s="461"/>
      <c r="KLA272" s="461"/>
      <c r="KLB272" s="461"/>
      <c r="KLC272" s="461"/>
      <c r="KLD272" s="461"/>
      <c r="KLE272" s="461"/>
      <c r="KLF272" s="461"/>
      <c r="KLG272" s="461"/>
      <c r="KLH272" s="461"/>
      <c r="KLI272" s="461"/>
      <c r="KLJ272" s="461"/>
      <c r="KLK272" s="461"/>
      <c r="KLL272" s="461"/>
      <c r="KLM272" s="461"/>
      <c r="KLN272" s="461"/>
      <c r="KLO272" s="461"/>
      <c r="KLP272" s="461"/>
      <c r="KLQ272" s="461"/>
      <c r="KLR272" s="461"/>
      <c r="KLS272" s="461"/>
      <c r="KLT272" s="461"/>
      <c r="KLU272" s="461"/>
      <c r="KLV272" s="461"/>
      <c r="KLW272" s="461"/>
      <c r="KLX272" s="461"/>
      <c r="KLY272" s="461"/>
      <c r="KLZ272" s="461"/>
      <c r="KMA272" s="461"/>
      <c r="KMB272" s="461"/>
      <c r="KMC272" s="461"/>
      <c r="KMD272" s="461"/>
      <c r="KME272" s="461"/>
      <c r="KMF272" s="461"/>
      <c r="KMG272" s="461"/>
      <c r="KMH272" s="461"/>
      <c r="KMI272" s="461"/>
      <c r="KMJ272" s="461"/>
      <c r="KMK272" s="461"/>
      <c r="KML272" s="461"/>
      <c r="KMM272" s="461"/>
      <c r="KMN272" s="461"/>
      <c r="KMO272" s="461"/>
      <c r="KMP272" s="461"/>
      <c r="KMQ272" s="461"/>
      <c r="KMR272" s="461"/>
      <c r="KMS272" s="461"/>
      <c r="KMT272" s="461"/>
      <c r="KMU272" s="461"/>
      <c r="KMV272" s="461"/>
      <c r="KMW272" s="461"/>
      <c r="KMX272" s="461"/>
      <c r="KMY272" s="461"/>
      <c r="KMZ272" s="461"/>
      <c r="KNA272" s="461"/>
      <c r="KNB272" s="461"/>
      <c r="KNC272" s="461"/>
      <c r="KND272" s="461"/>
      <c r="KNE272" s="461"/>
      <c r="KNF272" s="461"/>
      <c r="KNG272" s="461"/>
      <c r="KNH272" s="461"/>
      <c r="KNI272" s="461"/>
      <c r="KNJ272" s="461"/>
      <c r="KNK272" s="461"/>
      <c r="KNL272" s="461"/>
      <c r="KNM272" s="461"/>
      <c r="KNN272" s="461"/>
      <c r="KNO272" s="461"/>
      <c r="KNP272" s="461"/>
      <c r="KNQ272" s="461"/>
      <c r="KNR272" s="461"/>
      <c r="KNS272" s="461"/>
      <c r="KNT272" s="461"/>
      <c r="KNU272" s="461"/>
      <c r="KNV272" s="461"/>
      <c r="KNW272" s="461"/>
      <c r="KNX272" s="461"/>
      <c r="KNY272" s="461"/>
      <c r="KNZ272" s="461"/>
      <c r="KOA272" s="461"/>
      <c r="KOB272" s="461"/>
      <c r="KOC272" s="461"/>
      <c r="KOD272" s="461"/>
      <c r="KOE272" s="461"/>
      <c r="KOF272" s="461"/>
      <c r="KOG272" s="461"/>
      <c r="KOH272" s="461"/>
      <c r="KOI272" s="461"/>
      <c r="KOJ272" s="461"/>
      <c r="KOK272" s="461"/>
      <c r="KOL272" s="461"/>
      <c r="KOM272" s="461"/>
      <c r="KON272" s="461"/>
      <c r="KOO272" s="461"/>
      <c r="KOP272" s="461"/>
      <c r="KOQ272" s="461"/>
      <c r="KOR272" s="461"/>
      <c r="KOS272" s="461"/>
      <c r="KOT272" s="461"/>
      <c r="KOU272" s="461"/>
      <c r="KOV272" s="461"/>
      <c r="KOW272" s="461"/>
      <c r="KOX272" s="461"/>
      <c r="KOY272" s="461"/>
      <c r="KOZ272" s="461"/>
      <c r="KPA272" s="461"/>
      <c r="KPB272" s="461"/>
      <c r="KPC272" s="461"/>
      <c r="KPD272" s="461"/>
      <c r="KPE272" s="461"/>
      <c r="KPF272" s="461"/>
      <c r="KPG272" s="461"/>
      <c r="KPH272" s="461"/>
      <c r="KPI272" s="461"/>
      <c r="KPJ272" s="461"/>
      <c r="KPK272" s="461"/>
      <c r="KPL272" s="461"/>
      <c r="KPM272" s="461"/>
      <c r="KPN272" s="461"/>
      <c r="KPO272" s="461"/>
      <c r="KPP272" s="461"/>
      <c r="KPQ272" s="461"/>
      <c r="KPR272" s="461"/>
      <c r="KPS272" s="461"/>
      <c r="KPT272" s="461"/>
      <c r="KPU272" s="461"/>
      <c r="KPV272" s="461"/>
      <c r="KPW272" s="461"/>
      <c r="KPX272" s="461"/>
      <c r="KPY272" s="461"/>
      <c r="KPZ272" s="461"/>
      <c r="KQA272" s="461"/>
      <c r="KQB272" s="461"/>
      <c r="KQC272" s="461"/>
      <c r="KQD272" s="461"/>
      <c r="KQE272" s="461"/>
      <c r="KQF272" s="461"/>
      <c r="KQG272" s="461"/>
      <c r="KQH272" s="461"/>
      <c r="KQI272" s="461"/>
      <c r="KQJ272" s="461"/>
      <c r="KQK272" s="461"/>
      <c r="KQL272" s="461"/>
      <c r="KQM272" s="461"/>
      <c r="KQN272" s="461"/>
      <c r="KQO272" s="461"/>
      <c r="KQP272" s="461"/>
      <c r="KQQ272" s="461"/>
      <c r="KQR272" s="461"/>
      <c r="KQS272" s="461"/>
      <c r="KQT272" s="461"/>
      <c r="KQU272" s="461"/>
      <c r="KQV272" s="461"/>
      <c r="KQW272" s="461"/>
      <c r="KQX272" s="461"/>
      <c r="KQY272" s="461"/>
      <c r="KQZ272" s="461"/>
      <c r="KRA272" s="461"/>
      <c r="KRB272" s="461"/>
      <c r="KRC272" s="461"/>
      <c r="KRD272" s="461"/>
      <c r="KRE272" s="461"/>
      <c r="KRF272" s="461"/>
      <c r="KRG272" s="461"/>
      <c r="KRH272" s="461"/>
      <c r="KRI272" s="461"/>
      <c r="KRJ272" s="461"/>
      <c r="KRK272" s="461"/>
      <c r="KRL272" s="461"/>
      <c r="KRM272" s="461"/>
      <c r="KRN272" s="461"/>
      <c r="KRO272" s="461"/>
      <c r="KRP272" s="461"/>
      <c r="KRQ272" s="461"/>
      <c r="KRR272" s="461"/>
      <c r="KRS272" s="461"/>
      <c r="KRT272" s="461"/>
      <c r="KRU272" s="461"/>
      <c r="KRV272" s="461"/>
      <c r="KRW272" s="461"/>
      <c r="KRX272" s="461"/>
      <c r="KRY272" s="461"/>
      <c r="KRZ272" s="461"/>
      <c r="KSA272" s="461"/>
      <c r="KSB272" s="461"/>
      <c r="KSC272" s="461"/>
      <c r="KSD272" s="461"/>
      <c r="KSE272" s="461"/>
      <c r="KSF272" s="461"/>
      <c r="KSG272" s="461"/>
      <c r="KSH272" s="461"/>
      <c r="KSI272" s="461"/>
      <c r="KSJ272" s="461"/>
      <c r="KSK272" s="461"/>
      <c r="KSL272" s="461"/>
      <c r="KSM272" s="461"/>
      <c r="KSN272" s="461"/>
      <c r="KSO272" s="461"/>
      <c r="KSP272" s="461"/>
      <c r="KSQ272" s="461"/>
      <c r="KSR272" s="461"/>
      <c r="KSS272" s="461"/>
      <c r="KST272" s="461"/>
      <c r="KSU272" s="461"/>
      <c r="KSV272" s="461"/>
      <c r="KSW272" s="461"/>
      <c r="KSX272" s="461"/>
      <c r="KSY272" s="461"/>
      <c r="KSZ272" s="461"/>
      <c r="KTA272" s="461"/>
      <c r="KTB272" s="461"/>
      <c r="KTC272" s="461"/>
      <c r="KTD272" s="461"/>
      <c r="KTE272" s="461"/>
      <c r="KTF272" s="461"/>
      <c r="KTG272" s="461"/>
      <c r="KTH272" s="461"/>
      <c r="KTI272" s="461"/>
      <c r="KTJ272" s="461"/>
      <c r="KTK272" s="461"/>
      <c r="KTL272" s="461"/>
      <c r="KTM272" s="461"/>
      <c r="KTN272" s="461"/>
      <c r="KTO272" s="461"/>
      <c r="KTP272" s="461"/>
      <c r="KTQ272" s="461"/>
      <c r="KTR272" s="461"/>
      <c r="KTS272" s="461"/>
      <c r="KTT272" s="461"/>
      <c r="KTU272" s="461"/>
      <c r="KTV272" s="461"/>
      <c r="KTW272" s="461"/>
      <c r="KTX272" s="461"/>
      <c r="KTY272" s="461"/>
      <c r="KTZ272" s="461"/>
      <c r="KUA272" s="461"/>
      <c r="KUB272" s="461"/>
      <c r="KUC272" s="461"/>
      <c r="KUD272" s="461"/>
      <c r="KUE272" s="461"/>
      <c r="KUF272" s="461"/>
      <c r="KUG272" s="461"/>
      <c r="KUH272" s="461"/>
      <c r="KUI272" s="461"/>
      <c r="KUJ272" s="461"/>
      <c r="KUK272" s="461"/>
      <c r="KUL272" s="461"/>
      <c r="KUM272" s="461"/>
      <c r="KUN272" s="461"/>
      <c r="KUO272" s="461"/>
      <c r="KUP272" s="461"/>
      <c r="KUQ272" s="461"/>
      <c r="KUR272" s="461"/>
      <c r="KUS272" s="461"/>
      <c r="KUT272" s="461"/>
      <c r="KUU272" s="461"/>
      <c r="KUV272" s="461"/>
      <c r="KUW272" s="461"/>
      <c r="KUX272" s="461"/>
      <c r="KUY272" s="461"/>
      <c r="KUZ272" s="461"/>
      <c r="KVA272" s="461"/>
      <c r="KVB272" s="461"/>
      <c r="KVC272" s="461"/>
      <c r="KVD272" s="461"/>
      <c r="KVE272" s="461"/>
      <c r="KVF272" s="461"/>
      <c r="KVG272" s="461"/>
      <c r="KVH272" s="461"/>
      <c r="KVI272" s="461"/>
      <c r="KVJ272" s="461"/>
      <c r="KVK272" s="461"/>
      <c r="KVL272" s="461"/>
      <c r="KVM272" s="461"/>
      <c r="KVN272" s="461"/>
      <c r="KVO272" s="461"/>
      <c r="KVP272" s="461"/>
      <c r="KVQ272" s="461"/>
      <c r="KVR272" s="461"/>
      <c r="KVS272" s="461"/>
      <c r="KVT272" s="461"/>
      <c r="KVU272" s="461"/>
      <c r="KVV272" s="461"/>
      <c r="KVW272" s="461"/>
      <c r="KVX272" s="461"/>
      <c r="KVY272" s="461"/>
      <c r="KVZ272" s="461"/>
      <c r="KWA272" s="461"/>
      <c r="KWB272" s="461"/>
      <c r="KWC272" s="461"/>
      <c r="KWD272" s="461"/>
      <c r="KWE272" s="461"/>
      <c r="KWF272" s="461"/>
      <c r="KWG272" s="461"/>
      <c r="KWH272" s="461"/>
      <c r="KWI272" s="461"/>
      <c r="KWJ272" s="461"/>
      <c r="KWK272" s="461"/>
      <c r="KWL272" s="461"/>
      <c r="KWM272" s="461"/>
      <c r="KWN272" s="461"/>
      <c r="KWO272" s="461"/>
      <c r="KWP272" s="461"/>
      <c r="KWQ272" s="461"/>
      <c r="KWR272" s="461"/>
      <c r="KWS272" s="461"/>
      <c r="KWT272" s="461"/>
      <c r="KWU272" s="461"/>
      <c r="KWV272" s="461"/>
      <c r="KWW272" s="461"/>
      <c r="KWX272" s="461"/>
      <c r="KWY272" s="461"/>
      <c r="KWZ272" s="461"/>
      <c r="KXA272" s="461"/>
      <c r="KXB272" s="461"/>
      <c r="KXC272" s="461"/>
      <c r="KXD272" s="461"/>
      <c r="KXE272" s="461"/>
      <c r="KXF272" s="461"/>
      <c r="KXG272" s="461"/>
      <c r="KXH272" s="461"/>
      <c r="KXI272" s="461"/>
      <c r="KXJ272" s="461"/>
      <c r="KXK272" s="461"/>
      <c r="KXL272" s="461"/>
      <c r="KXM272" s="461"/>
      <c r="KXN272" s="461"/>
      <c r="KXO272" s="461"/>
      <c r="KXP272" s="461"/>
      <c r="KXQ272" s="461"/>
      <c r="KXR272" s="461"/>
      <c r="KXS272" s="461"/>
      <c r="KXT272" s="461"/>
      <c r="KXU272" s="461"/>
      <c r="KXV272" s="461"/>
      <c r="KXW272" s="461"/>
      <c r="KXX272" s="461"/>
      <c r="KXY272" s="461"/>
      <c r="KXZ272" s="461"/>
      <c r="KYA272" s="461"/>
      <c r="KYB272" s="461"/>
      <c r="KYC272" s="461"/>
      <c r="KYD272" s="461"/>
      <c r="KYE272" s="461"/>
      <c r="KYF272" s="461"/>
      <c r="KYG272" s="461"/>
      <c r="KYH272" s="461"/>
      <c r="KYI272" s="461"/>
      <c r="KYJ272" s="461"/>
      <c r="KYK272" s="461"/>
      <c r="KYL272" s="461"/>
      <c r="KYM272" s="461"/>
      <c r="KYN272" s="461"/>
      <c r="KYO272" s="461"/>
      <c r="KYP272" s="461"/>
      <c r="KYQ272" s="461"/>
      <c r="KYR272" s="461"/>
      <c r="KYS272" s="461"/>
      <c r="KYT272" s="461"/>
      <c r="KYU272" s="461"/>
      <c r="KYV272" s="461"/>
      <c r="KYW272" s="461"/>
      <c r="KYX272" s="461"/>
      <c r="KYY272" s="461"/>
      <c r="KYZ272" s="461"/>
      <c r="KZA272" s="461"/>
      <c r="KZB272" s="461"/>
      <c r="KZC272" s="461"/>
      <c r="KZD272" s="461"/>
      <c r="KZE272" s="461"/>
      <c r="KZF272" s="461"/>
      <c r="KZG272" s="461"/>
      <c r="KZH272" s="461"/>
      <c r="KZI272" s="461"/>
      <c r="KZJ272" s="461"/>
      <c r="KZK272" s="461"/>
      <c r="KZL272" s="461"/>
      <c r="KZM272" s="461"/>
      <c r="KZN272" s="461"/>
      <c r="KZO272" s="461"/>
      <c r="KZP272" s="461"/>
      <c r="KZQ272" s="461"/>
      <c r="KZR272" s="461"/>
      <c r="KZS272" s="461"/>
      <c r="KZT272" s="461"/>
      <c r="KZU272" s="461"/>
      <c r="KZV272" s="461"/>
      <c r="KZW272" s="461"/>
      <c r="KZX272" s="461"/>
      <c r="KZY272" s="461"/>
      <c r="KZZ272" s="461"/>
      <c r="LAA272" s="461"/>
      <c r="LAB272" s="461"/>
      <c r="LAC272" s="461"/>
      <c r="LAD272" s="461"/>
      <c r="LAE272" s="461"/>
      <c r="LAF272" s="461"/>
      <c r="LAG272" s="461"/>
      <c r="LAH272" s="461"/>
      <c r="LAI272" s="461"/>
      <c r="LAJ272" s="461"/>
      <c r="LAK272" s="461"/>
      <c r="LAL272" s="461"/>
      <c r="LAM272" s="461"/>
      <c r="LAN272" s="461"/>
      <c r="LAO272" s="461"/>
      <c r="LAP272" s="461"/>
      <c r="LAQ272" s="461"/>
      <c r="LAR272" s="461"/>
      <c r="LAS272" s="461"/>
      <c r="LAT272" s="461"/>
      <c r="LAU272" s="461"/>
      <c r="LAV272" s="461"/>
      <c r="LAW272" s="461"/>
      <c r="LAX272" s="461"/>
      <c r="LAY272" s="461"/>
      <c r="LAZ272" s="461"/>
      <c r="LBA272" s="461"/>
      <c r="LBB272" s="461"/>
      <c r="LBC272" s="461"/>
      <c r="LBD272" s="461"/>
      <c r="LBE272" s="461"/>
      <c r="LBF272" s="461"/>
      <c r="LBG272" s="461"/>
      <c r="LBH272" s="461"/>
      <c r="LBI272" s="461"/>
      <c r="LBJ272" s="461"/>
      <c r="LBK272" s="461"/>
      <c r="LBL272" s="461"/>
      <c r="LBM272" s="461"/>
      <c r="LBN272" s="461"/>
      <c r="LBO272" s="461"/>
      <c r="LBP272" s="461"/>
      <c r="LBQ272" s="461"/>
      <c r="LBR272" s="461"/>
      <c r="LBS272" s="461"/>
      <c r="LBT272" s="461"/>
      <c r="LBU272" s="461"/>
      <c r="LBV272" s="461"/>
      <c r="LBW272" s="461"/>
      <c r="LBX272" s="461"/>
      <c r="LBY272" s="461"/>
      <c r="LBZ272" s="461"/>
      <c r="LCA272" s="461"/>
      <c r="LCB272" s="461"/>
      <c r="LCC272" s="461"/>
      <c r="LCD272" s="461"/>
      <c r="LCE272" s="461"/>
      <c r="LCF272" s="461"/>
      <c r="LCG272" s="461"/>
      <c r="LCH272" s="461"/>
      <c r="LCI272" s="461"/>
      <c r="LCJ272" s="461"/>
      <c r="LCK272" s="461"/>
      <c r="LCL272" s="461"/>
      <c r="LCM272" s="461"/>
      <c r="LCN272" s="461"/>
      <c r="LCO272" s="461"/>
      <c r="LCP272" s="461"/>
      <c r="LCQ272" s="461"/>
      <c r="LCR272" s="461"/>
      <c r="LCS272" s="461"/>
      <c r="LCT272" s="461"/>
      <c r="LCU272" s="461"/>
      <c r="LCV272" s="461"/>
      <c r="LCW272" s="461"/>
      <c r="LCX272" s="461"/>
      <c r="LCY272" s="461"/>
      <c r="LCZ272" s="461"/>
      <c r="LDA272" s="461"/>
      <c r="LDB272" s="461"/>
      <c r="LDC272" s="461"/>
      <c r="LDD272" s="461"/>
      <c r="LDE272" s="461"/>
      <c r="LDF272" s="461"/>
      <c r="LDG272" s="461"/>
      <c r="LDH272" s="461"/>
      <c r="LDI272" s="461"/>
      <c r="LDJ272" s="461"/>
      <c r="LDK272" s="461"/>
      <c r="LDL272" s="461"/>
      <c r="LDM272" s="461"/>
      <c r="LDN272" s="461"/>
      <c r="LDO272" s="461"/>
      <c r="LDP272" s="461"/>
      <c r="LDQ272" s="461"/>
      <c r="LDR272" s="461"/>
      <c r="LDS272" s="461"/>
      <c r="LDT272" s="461"/>
      <c r="LDU272" s="461"/>
      <c r="LDV272" s="461"/>
      <c r="LDW272" s="461"/>
      <c r="LDX272" s="461"/>
      <c r="LDY272" s="461"/>
      <c r="LDZ272" s="461"/>
      <c r="LEA272" s="461"/>
      <c r="LEB272" s="461"/>
      <c r="LEC272" s="461"/>
      <c r="LED272" s="461"/>
      <c r="LEE272" s="461"/>
      <c r="LEF272" s="461"/>
      <c r="LEG272" s="461"/>
      <c r="LEH272" s="461"/>
      <c r="LEI272" s="461"/>
      <c r="LEJ272" s="461"/>
      <c r="LEK272" s="461"/>
      <c r="LEL272" s="461"/>
      <c r="LEM272" s="461"/>
      <c r="LEN272" s="461"/>
      <c r="LEO272" s="461"/>
      <c r="LEP272" s="461"/>
      <c r="LEQ272" s="461"/>
      <c r="LER272" s="461"/>
      <c r="LES272" s="461"/>
      <c r="LET272" s="461"/>
      <c r="LEU272" s="461"/>
      <c r="LEV272" s="461"/>
      <c r="LEW272" s="461"/>
      <c r="LEX272" s="461"/>
      <c r="LEY272" s="461"/>
      <c r="LEZ272" s="461"/>
      <c r="LFA272" s="461"/>
      <c r="LFB272" s="461"/>
      <c r="LFC272" s="461"/>
      <c r="LFD272" s="461"/>
      <c r="LFE272" s="461"/>
      <c r="LFF272" s="461"/>
      <c r="LFG272" s="461"/>
      <c r="LFH272" s="461"/>
      <c r="LFI272" s="461"/>
      <c r="LFJ272" s="461"/>
      <c r="LFK272" s="461"/>
      <c r="LFL272" s="461"/>
      <c r="LFM272" s="461"/>
      <c r="LFN272" s="461"/>
      <c r="LFO272" s="461"/>
      <c r="LFP272" s="461"/>
      <c r="LFQ272" s="461"/>
      <c r="LFR272" s="461"/>
      <c r="LFS272" s="461"/>
      <c r="LFT272" s="461"/>
      <c r="LFU272" s="461"/>
      <c r="LFV272" s="461"/>
      <c r="LFW272" s="461"/>
      <c r="LFX272" s="461"/>
      <c r="LFY272" s="461"/>
      <c r="LFZ272" s="461"/>
      <c r="LGA272" s="461"/>
      <c r="LGB272" s="461"/>
      <c r="LGC272" s="461"/>
      <c r="LGD272" s="461"/>
      <c r="LGE272" s="461"/>
      <c r="LGF272" s="461"/>
      <c r="LGG272" s="461"/>
      <c r="LGH272" s="461"/>
      <c r="LGI272" s="461"/>
      <c r="LGJ272" s="461"/>
      <c r="LGK272" s="461"/>
      <c r="LGL272" s="461"/>
      <c r="LGM272" s="461"/>
      <c r="LGN272" s="461"/>
      <c r="LGO272" s="461"/>
      <c r="LGP272" s="461"/>
      <c r="LGQ272" s="461"/>
      <c r="LGR272" s="461"/>
      <c r="LGS272" s="461"/>
      <c r="LGT272" s="461"/>
      <c r="LGU272" s="461"/>
      <c r="LGV272" s="461"/>
      <c r="LGW272" s="461"/>
      <c r="LGX272" s="461"/>
      <c r="LGY272" s="461"/>
      <c r="LGZ272" s="461"/>
      <c r="LHA272" s="461"/>
      <c r="LHB272" s="461"/>
      <c r="LHC272" s="461"/>
      <c r="LHD272" s="461"/>
      <c r="LHE272" s="461"/>
      <c r="LHF272" s="461"/>
      <c r="LHG272" s="461"/>
      <c r="LHH272" s="461"/>
      <c r="LHI272" s="461"/>
      <c r="LHJ272" s="461"/>
      <c r="LHK272" s="461"/>
      <c r="LHL272" s="461"/>
      <c r="LHM272" s="461"/>
      <c r="LHN272" s="461"/>
      <c r="LHO272" s="461"/>
      <c r="LHP272" s="461"/>
      <c r="LHQ272" s="461"/>
      <c r="LHR272" s="461"/>
      <c r="LHS272" s="461"/>
      <c r="LHT272" s="461"/>
      <c r="LHU272" s="461"/>
      <c r="LHV272" s="461"/>
      <c r="LHW272" s="461"/>
      <c r="LHX272" s="461"/>
      <c r="LHY272" s="461"/>
      <c r="LHZ272" s="461"/>
      <c r="LIA272" s="461"/>
      <c r="LIB272" s="461"/>
      <c r="LIC272" s="461"/>
      <c r="LID272" s="461"/>
      <c r="LIE272" s="461"/>
      <c r="LIF272" s="461"/>
      <c r="LIG272" s="461"/>
      <c r="LIH272" s="461"/>
      <c r="LII272" s="461"/>
      <c r="LIJ272" s="461"/>
      <c r="LIK272" s="461"/>
      <c r="LIL272" s="461"/>
      <c r="LIM272" s="461"/>
      <c r="LIN272" s="461"/>
      <c r="LIO272" s="461"/>
      <c r="LIP272" s="461"/>
      <c r="LIQ272" s="461"/>
      <c r="LIR272" s="461"/>
      <c r="LIS272" s="461"/>
      <c r="LIT272" s="461"/>
      <c r="LIU272" s="461"/>
      <c r="LIV272" s="461"/>
      <c r="LIW272" s="461"/>
      <c r="LIX272" s="461"/>
      <c r="LIY272" s="461"/>
      <c r="LIZ272" s="461"/>
      <c r="LJA272" s="461"/>
      <c r="LJB272" s="461"/>
      <c r="LJC272" s="461"/>
      <c r="LJD272" s="461"/>
      <c r="LJE272" s="461"/>
      <c r="LJF272" s="461"/>
      <c r="LJG272" s="461"/>
      <c r="LJH272" s="461"/>
      <c r="LJI272" s="461"/>
      <c r="LJJ272" s="461"/>
      <c r="LJK272" s="461"/>
      <c r="LJL272" s="461"/>
      <c r="LJM272" s="461"/>
      <c r="LJN272" s="461"/>
      <c r="LJO272" s="461"/>
      <c r="LJP272" s="461"/>
      <c r="LJQ272" s="461"/>
      <c r="LJR272" s="461"/>
      <c r="LJS272" s="461"/>
      <c r="LJT272" s="461"/>
      <c r="LJU272" s="461"/>
      <c r="LJV272" s="461"/>
      <c r="LJW272" s="461"/>
      <c r="LJX272" s="461"/>
      <c r="LJY272" s="461"/>
      <c r="LJZ272" s="461"/>
      <c r="LKA272" s="461"/>
      <c r="LKB272" s="461"/>
      <c r="LKC272" s="461"/>
      <c r="LKD272" s="461"/>
      <c r="LKE272" s="461"/>
      <c r="LKF272" s="461"/>
      <c r="LKG272" s="461"/>
      <c r="LKH272" s="461"/>
      <c r="LKI272" s="461"/>
      <c r="LKJ272" s="461"/>
      <c r="LKK272" s="461"/>
      <c r="LKL272" s="461"/>
      <c r="LKM272" s="461"/>
      <c r="LKN272" s="461"/>
      <c r="LKO272" s="461"/>
      <c r="LKP272" s="461"/>
      <c r="LKQ272" s="461"/>
      <c r="LKR272" s="461"/>
      <c r="LKS272" s="461"/>
      <c r="LKT272" s="461"/>
      <c r="LKU272" s="461"/>
      <c r="LKV272" s="461"/>
      <c r="LKW272" s="461"/>
      <c r="LKX272" s="461"/>
      <c r="LKY272" s="461"/>
      <c r="LKZ272" s="461"/>
      <c r="LLA272" s="461"/>
      <c r="LLB272" s="461"/>
      <c r="LLC272" s="461"/>
      <c r="LLD272" s="461"/>
      <c r="LLE272" s="461"/>
      <c r="LLF272" s="461"/>
      <c r="LLG272" s="461"/>
      <c r="LLH272" s="461"/>
      <c r="LLI272" s="461"/>
      <c r="LLJ272" s="461"/>
      <c r="LLK272" s="461"/>
      <c r="LLL272" s="461"/>
      <c r="LLM272" s="461"/>
      <c r="LLN272" s="461"/>
      <c r="LLO272" s="461"/>
      <c r="LLP272" s="461"/>
      <c r="LLQ272" s="461"/>
      <c r="LLR272" s="461"/>
      <c r="LLS272" s="461"/>
      <c r="LLT272" s="461"/>
      <c r="LLU272" s="461"/>
      <c r="LLV272" s="461"/>
      <c r="LLW272" s="461"/>
      <c r="LLX272" s="461"/>
      <c r="LLY272" s="461"/>
      <c r="LLZ272" s="461"/>
      <c r="LMA272" s="461"/>
      <c r="LMB272" s="461"/>
      <c r="LMC272" s="461"/>
      <c r="LMD272" s="461"/>
      <c r="LME272" s="461"/>
      <c r="LMF272" s="461"/>
      <c r="LMG272" s="461"/>
      <c r="LMH272" s="461"/>
      <c r="LMI272" s="461"/>
      <c r="LMJ272" s="461"/>
      <c r="LMK272" s="461"/>
      <c r="LML272" s="461"/>
      <c r="LMM272" s="461"/>
      <c r="LMN272" s="461"/>
      <c r="LMO272" s="461"/>
      <c r="LMP272" s="461"/>
      <c r="LMQ272" s="461"/>
      <c r="LMR272" s="461"/>
      <c r="LMS272" s="461"/>
      <c r="LMT272" s="461"/>
      <c r="LMU272" s="461"/>
      <c r="LMV272" s="461"/>
      <c r="LMW272" s="461"/>
      <c r="LMX272" s="461"/>
      <c r="LMY272" s="461"/>
      <c r="LMZ272" s="461"/>
      <c r="LNA272" s="461"/>
      <c r="LNB272" s="461"/>
      <c r="LNC272" s="461"/>
      <c r="LND272" s="461"/>
      <c r="LNE272" s="461"/>
      <c r="LNF272" s="461"/>
      <c r="LNG272" s="461"/>
      <c r="LNH272" s="461"/>
      <c r="LNI272" s="461"/>
      <c r="LNJ272" s="461"/>
      <c r="LNK272" s="461"/>
      <c r="LNL272" s="461"/>
      <c r="LNM272" s="461"/>
      <c r="LNN272" s="461"/>
      <c r="LNO272" s="461"/>
      <c r="LNP272" s="461"/>
      <c r="LNQ272" s="461"/>
      <c r="LNR272" s="461"/>
      <c r="LNS272" s="461"/>
      <c r="LNT272" s="461"/>
      <c r="LNU272" s="461"/>
      <c r="LNV272" s="461"/>
      <c r="LNW272" s="461"/>
      <c r="LNX272" s="461"/>
      <c r="LNY272" s="461"/>
      <c r="LNZ272" s="461"/>
      <c r="LOA272" s="461"/>
      <c r="LOB272" s="461"/>
      <c r="LOC272" s="461"/>
      <c r="LOD272" s="461"/>
      <c r="LOE272" s="461"/>
      <c r="LOF272" s="461"/>
      <c r="LOG272" s="461"/>
      <c r="LOH272" s="461"/>
      <c r="LOI272" s="461"/>
      <c r="LOJ272" s="461"/>
      <c r="LOK272" s="461"/>
      <c r="LOL272" s="461"/>
      <c r="LOM272" s="461"/>
      <c r="LON272" s="461"/>
      <c r="LOO272" s="461"/>
      <c r="LOP272" s="461"/>
      <c r="LOQ272" s="461"/>
      <c r="LOR272" s="461"/>
      <c r="LOS272" s="461"/>
      <c r="LOT272" s="461"/>
      <c r="LOU272" s="461"/>
      <c r="LOV272" s="461"/>
      <c r="LOW272" s="461"/>
      <c r="LOX272" s="461"/>
      <c r="LOY272" s="461"/>
      <c r="LOZ272" s="461"/>
      <c r="LPA272" s="461"/>
      <c r="LPB272" s="461"/>
      <c r="LPC272" s="461"/>
      <c r="LPD272" s="461"/>
      <c r="LPE272" s="461"/>
      <c r="LPF272" s="461"/>
      <c r="LPG272" s="461"/>
      <c r="LPH272" s="461"/>
      <c r="LPI272" s="461"/>
      <c r="LPJ272" s="461"/>
      <c r="LPK272" s="461"/>
      <c r="LPL272" s="461"/>
      <c r="LPM272" s="461"/>
      <c r="LPN272" s="461"/>
      <c r="LPO272" s="461"/>
      <c r="LPP272" s="461"/>
      <c r="LPQ272" s="461"/>
      <c r="LPR272" s="461"/>
      <c r="LPS272" s="461"/>
      <c r="LPT272" s="461"/>
      <c r="LPU272" s="461"/>
      <c r="LPV272" s="461"/>
      <c r="LPW272" s="461"/>
      <c r="LPX272" s="461"/>
      <c r="LPY272" s="461"/>
      <c r="LPZ272" s="461"/>
      <c r="LQA272" s="461"/>
      <c r="LQB272" s="461"/>
      <c r="LQC272" s="461"/>
      <c r="LQD272" s="461"/>
      <c r="LQE272" s="461"/>
      <c r="LQF272" s="461"/>
      <c r="LQG272" s="461"/>
      <c r="LQH272" s="461"/>
      <c r="LQI272" s="461"/>
      <c r="LQJ272" s="461"/>
      <c r="LQK272" s="461"/>
      <c r="LQL272" s="461"/>
      <c r="LQM272" s="461"/>
      <c r="LQN272" s="461"/>
      <c r="LQO272" s="461"/>
      <c r="LQP272" s="461"/>
      <c r="LQQ272" s="461"/>
      <c r="LQR272" s="461"/>
      <c r="LQS272" s="461"/>
      <c r="LQT272" s="461"/>
      <c r="LQU272" s="461"/>
      <c r="LQV272" s="461"/>
      <c r="LQW272" s="461"/>
      <c r="LQX272" s="461"/>
      <c r="LQY272" s="461"/>
      <c r="LQZ272" s="461"/>
      <c r="LRA272" s="461"/>
      <c r="LRB272" s="461"/>
      <c r="LRC272" s="461"/>
      <c r="LRD272" s="461"/>
      <c r="LRE272" s="461"/>
      <c r="LRF272" s="461"/>
      <c r="LRG272" s="461"/>
      <c r="LRH272" s="461"/>
      <c r="LRI272" s="461"/>
      <c r="LRJ272" s="461"/>
      <c r="LRK272" s="461"/>
      <c r="LRL272" s="461"/>
      <c r="LRM272" s="461"/>
      <c r="LRN272" s="461"/>
      <c r="LRO272" s="461"/>
      <c r="LRP272" s="461"/>
      <c r="LRQ272" s="461"/>
      <c r="LRR272" s="461"/>
      <c r="LRS272" s="461"/>
      <c r="LRT272" s="461"/>
      <c r="LRU272" s="461"/>
      <c r="LRV272" s="461"/>
      <c r="LRW272" s="461"/>
      <c r="LRX272" s="461"/>
      <c r="LRY272" s="461"/>
      <c r="LRZ272" s="461"/>
      <c r="LSA272" s="461"/>
      <c r="LSB272" s="461"/>
      <c r="LSC272" s="461"/>
      <c r="LSD272" s="461"/>
      <c r="LSE272" s="461"/>
      <c r="LSF272" s="461"/>
      <c r="LSG272" s="461"/>
      <c r="LSH272" s="461"/>
      <c r="LSI272" s="461"/>
      <c r="LSJ272" s="461"/>
      <c r="LSK272" s="461"/>
      <c r="LSL272" s="461"/>
      <c r="LSM272" s="461"/>
      <c r="LSN272" s="461"/>
      <c r="LSO272" s="461"/>
      <c r="LSP272" s="461"/>
      <c r="LSQ272" s="461"/>
      <c r="LSR272" s="461"/>
      <c r="LSS272" s="461"/>
      <c r="LST272" s="461"/>
      <c r="LSU272" s="461"/>
      <c r="LSV272" s="461"/>
      <c r="LSW272" s="461"/>
      <c r="LSX272" s="461"/>
      <c r="LSY272" s="461"/>
      <c r="LSZ272" s="461"/>
      <c r="LTA272" s="461"/>
      <c r="LTB272" s="461"/>
      <c r="LTC272" s="461"/>
      <c r="LTD272" s="461"/>
      <c r="LTE272" s="461"/>
      <c r="LTF272" s="461"/>
      <c r="LTG272" s="461"/>
      <c r="LTH272" s="461"/>
      <c r="LTI272" s="461"/>
      <c r="LTJ272" s="461"/>
      <c r="LTK272" s="461"/>
      <c r="LTL272" s="461"/>
      <c r="LTM272" s="461"/>
      <c r="LTN272" s="461"/>
      <c r="LTO272" s="461"/>
      <c r="LTP272" s="461"/>
      <c r="LTQ272" s="461"/>
      <c r="LTR272" s="461"/>
      <c r="LTS272" s="461"/>
      <c r="LTT272" s="461"/>
      <c r="LTU272" s="461"/>
      <c r="LTV272" s="461"/>
      <c r="LTW272" s="461"/>
      <c r="LTX272" s="461"/>
      <c r="LTY272" s="461"/>
      <c r="LTZ272" s="461"/>
      <c r="LUA272" s="461"/>
      <c r="LUB272" s="461"/>
      <c r="LUC272" s="461"/>
      <c r="LUD272" s="461"/>
      <c r="LUE272" s="461"/>
      <c r="LUF272" s="461"/>
      <c r="LUG272" s="461"/>
      <c r="LUH272" s="461"/>
      <c r="LUI272" s="461"/>
      <c r="LUJ272" s="461"/>
      <c r="LUK272" s="461"/>
      <c r="LUL272" s="461"/>
      <c r="LUM272" s="461"/>
      <c r="LUN272" s="461"/>
      <c r="LUO272" s="461"/>
      <c r="LUP272" s="461"/>
      <c r="LUQ272" s="461"/>
      <c r="LUR272" s="461"/>
      <c r="LUS272" s="461"/>
      <c r="LUT272" s="461"/>
      <c r="LUU272" s="461"/>
      <c r="LUV272" s="461"/>
      <c r="LUW272" s="461"/>
      <c r="LUX272" s="461"/>
      <c r="LUY272" s="461"/>
      <c r="LUZ272" s="461"/>
      <c r="LVA272" s="461"/>
      <c r="LVB272" s="461"/>
      <c r="LVC272" s="461"/>
      <c r="LVD272" s="461"/>
      <c r="LVE272" s="461"/>
      <c r="LVF272" s="461"/>
      <c r="LVG272" s="461"/>
      <c r="LVH272" s="461"/>
      <c r="LVI272" s="461"/>
      <c r="LVJ272" s="461"/>
      <c r="LVK272" s="461"/>
      <c r="LVL272" s="461"/>
      <c r="LVM272" s="461"/>
      <c r="LVN272" s="461"/>
      <c r="LVO272" s="461"/>
      <c r="LVP272" s="461"/>
      <c r="LVQ272" s="461"/>
      <c r="LVR272" s="461"/>
      <c r="LVS272" s="461"/>
      <c r="LVT272" s="461"/>
      <c r="LVU272" s="461"/>
      <c r="LVV272" s="461"/>
      <c r="LVW272" s="461"/>
      <c r="LVX272" s="461"/>
      <c r="LVY272" s="461"/>
      <c r="LVZ272" s="461"/>
      <c r="LWA272" s="461"/>
      <c r="LWB272" s="461"/>
      <c r="LWC272" s="461"/>
      <c r="LWD272" s="461"/>
      <c r="LWE272" s="461"/>
      <c r="LWF272" s="461"/>
      <c r="LWG272" s="461"/>
      <c r="LWH272" s="461"/>
      <c r="LWI272" s="461"/>
      <c r="LWJ272" s="461"/>
      <c r="LWK272" s="461"/>
      <c r="LWL272" s="461"/>
      <c r="LWM272" s="461"/>
      <c r="LWN272" s="461"/>
      <c r="LWO272" s="461"/>
      <c r="LWP272" s="461"/>
      <c r="LWQ272" s="461"/>
      <c r="LWR272" s="461"/>
      <c r="LWS272" s="461"/>
      <c r="LWT272" s="461"/>
      <c r="LWU272" s="461"/>
      <c r="LWV272" s="461"/>
      <c r="LWW272" s="461"/>
      <c r="LWX272" s="461"/>
      <c r="LWY272" s="461"/>
      <c r="LWZ272" s="461"/>
      <c r="LXA272" s="461"/>
      <c r="LXB272" s="461"/>
      <c r="LXC272" s="461"/>
      <c r="LXD272" s="461"/>
      <c r="LXE272" s="461"/>
      <c r="LXF272" s="461"/>
      <c r="LXG272" s="461"/>
      <c r="LXH272" s="461"/>
      <c r="LXI272" s="461"/>
      <c r="LXJ272" s="461"/>
      <c r="LXK272" s="461"/>
      <c r="LXL272" s="461"/>
      <c r="LXM272" s="461"/>
      <c r="LXN272" s="461"/>
      <c r="LXO272" s="461"/>
      <c r="LXP272" s="461"/>
      <c r="LXQ272" s="461"/>
      <c r="LXR272" s="461"/>
      <c r="LXS272" s="461"/>
      <c r="LXT272" s="461"/>
      <c r="LXU272" s="461"/>
      <c r="LXV272" s="461"/>
      <c r="LXW272" s="461"/>
      <c r="LXX272" s="461"/>
      <c r="LXY272" s="461"/>
      <c r="LXZ272" s="461"/>
      <c r="LYA272" s="461"/>
      <c r="LYB272" s="461"/>
      <c r="LYC272" s="461"/>
      <c r="LYD272" s="461"/>
      <c r="LYE272" s="461"/>
      <c r="LYF272" s="461"/>
      <c r="LYG272" s="461"/>
      <c r="LYH272" s="461"/>
      <c r="LYI272" s="461"/>
      <c r="LYJ272" s="461"/>
      <c r="LYK272" s="461"/>
      <c r="LYL272" s="461"/>
      <c r="LYM272" s="461"/>
      <c r="LYN272" s="461"/>
      <c r="LYO272" s="461"/>
      <c r="LYP272" s="461"/>
      <c r="LYQ272" s="461"/>
      <c r="LYR272" s="461"/>
      <c r="LYS272" s="461"/>
      <c r="LYT272" s="461"/>
      <c r="LYU272" s="461"/>
      <c r="LYV272" s="461"/>
      <c r="LYW272" s="461"/>
      <c r="LYX272" s="461"/>
      <c r="LYY272" s="461"/>
      <c r="LYZ272" s="461"/>
      <c r="LZA272" s="461"/>
      <c r="LZB272" s="461"/>
      <c r="LZC272" s="461"/>
      <c r="LZD272" s="461"/>
      <c r="LZE272" s="461"/>
      <c r="LZF272" s="461"/>
      <c r="LZG272" s="461"/>
      <c r="LZH272" s="461"/>
      <c r="LZI272" s="461"/>
      <c r="LZJ272" s="461"/>
      <c r="LZK272" s="461"/>
      <c r="LZL272" s="461"/>
      <c r="LZM272" s="461"/>
      <c r="LZN272" s="461"/>
      <c r="LZO272" s="461"/>
      <c r="LZP272" s="461"/>
      <c r="LZQ272" s="461"/>
      <c r="LZR272" s="461"/>
      <c r="LZS272" s="461"/>
      <c r="LZT272" s="461"/>
      <c r="LZU272" s="461"/>
      <c r="LZV272" s="461"/>
      <c r="LZW272" s="461"/>
      <c r="LZX272" s="461"/>
      <c r="LZY272" s="461"/>
      <c r="LZZ272" s="461"/>
      <c r="MAA272" s="461"/>
      <c r="MAB272" s="461"/>
      <c r="MAC272" s="461"/>
      <c r="MAD272" s="461"/>
      <c r="MAE272" s="461"/>
      <c r="MAF272" s="461"/>
      <c r="MAG272" s="461"/>
      <c r="MAH272" s="461"/>
      <c r="MAI272" s="461"/>
      <c r="MAJ272" s="461"/>
      <c r="MAK272" s="461"/>
      <c r="MAL272" s="461"/>
      <c r="MAM272" s="461"/>
      <c r="MAN272" s="461"/>
      <c r="MAO272" s="461"/>
      <c r="MAP272" s="461"/>
      <c r="MAQ272" s="461"/>
      <c r="MAR272" s="461"/>
      <c r="MAS272" s="461"/>
      <c r="MAT272" s="461"/>
      <c r="MAU272" s="461"/>
      <c r="MAV272" s="461"/>
      <c r="MAW272" s="461"/>
      <c r="MAX272" s="461"/>
      <c r="MAY272" s="461"/>
      <c r="MAZ272" s="461"/>
      <c r="MBA272" s="461"/>
      <c r="MBB272" s="461"/>
      <c r="MBC272" s="461"/>
      <c r="MBD272" s="461"/>
      <c r="MBE272" s="461"/>
      <c r="MBF272" s="461"/>
      <c r="MBG272" s="461"/>
      <c r="MBH272" s="461"/>
      <c r="MBI272" s="461"/>
      <c r="MBJ272" s="461"/>
      <c r="MBK272" s="461"/>
      <c r="MBL272" s="461"/>
      <c r="MBM272" s="461"/>
      <c r="MBN272" s="461"/>
      <c r="MBO272" s="461"/>
      <c r="MBP272" s="461"/>
      <c r="MBQ272" s="461"/>
      <c r="MBR272" s="461"/>
      <c r="MBS272" s="461"/>
      <c r="MBT272" s="461"/>
      <c r="MBU272" s="461"/>
      <c r="MBV272" s="461"/>
      <c r="MBW272" s="461"/>
      <c r="MBX272" s="461"/>
      <c r="MBY272" s="461"/>
      <c r="MBZ272" s="461"/>
      <c r="MCA272" s="461"/>
      <c r="MCB272" s="461"/>
      <c r="MCC272" s="461"/>
      <c r="MCD272" s="461"/>
      <c r="MCE272" s="461"/>
      <c r="MCF272" s="461"/>
      <c r="MCG272" s="461"/>
      <c r="MCH272" s="461"/>
      <c r="MCI272" s="461"/>
      <c r="MCJ272" s="461"/>
      <c r="MCK272" s="461"/>
      <c r="MCL272" s="461"/>
      <c r="MCM272" s="461"/>
      <c r="MCN272" s="461"/>
      <c r="MCO272" s="461"/>
      <c r="MCP272" s="461"/>
      <c r="MCQ272" s="461"/>
      <c r="MCR272" s="461"/>
      <c r="MCS272" s="461"/>
      <c r="MCT272" s="461"/>
      <c r="MCU272" s="461"/>
      <c r="MCV272" s="461"/>
      <c r="MCW272" s="461"/>
      <c r="MCX272" s="461"/>
      <c r="MCY272" s="461"/>
      <c r="MCZ272" s="461"/>
      <c r="MDA272" s="461"/>
      <c r="MDB272" s="461"/>
      <c r="MDC272" s="461"/>
      <c r="MDD272" s="461"/>
      <c r="MDE272" s="461"/>
      <c r="MDF272" s="461"/>
      <c r="MDG272" s="461"/>
      <c r="MDH272" s="461"/>
      <c r="MDI272" s="461"/>
      <c r="MDJ272" s="461"/>
      <c r="MDK272" s="461"/>
      <c r="MDL272" s="461"/>
      <c r="MDM272" s="461"/>
      <c r="MDN272" s="461"/>
      <c r="MDO272" s="461"/>
      <c r="MDP272" s="461"/>
      <c r="MDQ272" s="461"/>
      <c r="MDR272" s="461"/>
      <c r="MDS272" s="461"/>
      <c r="MDT272" s="461"/>
      <c r="MDU272" s="461"/>
      <c r="MDV272" s="461"/>
      <c r="MDW272" s="461"/>
      <c r="MDX272" s="461"/>
      <c r="MDY272" s="461"/>
      <c r="MDZ272" s="461"/>
      <c r="MEA272" s="461"/>
      <c r="MEB272" s="461"/>
      <c r="MEC272" s="461"/>
      <c r="MED272" s="461"/>
      <c r="MEE272" s="461"/>
      <c r="MEF272" s="461"/>
      <c r="MEG272" s="461"/>
      <c r="MEH272" s="461"/>
      <c r="MEI272" s="461"/>
      <c r="MEJ272" s="461"/>
      <c r="MEK272" s="461"/>
      <c r="MEL272" s="461"/>
      <c r="MEM272" s="461"/>
      <c r="MEN272" s="461"/>
      <c r="MEO272" s="461"/>
      <c r="MEP272" s="461"/>
      <c r="MEQ272" s="461"/>
      <c r="MER272" s="461"/>
      <c r="MES272" s="461"/>
      <c r="MET272" s="461"/>
      <c r="MEU272" s="461"/>
      <c r="MEV272" s="461"/>
      <c r="MEW272" s="461"/>
      <c r="MEX272" s="461"/>
      <c r="MEY272" s="461"/>
      <c r="MEZ272" s="461"/>
      <c r="MFA272" s="461"/>
      <c r="MFB272" s="461"/>
      <c r="MFC272" s="461"/>
      <c r="MFD272" s="461"/>
      <c r="MFE272" s="461"/>
      <c r="MFF272" s="461"/>
      <c r="MFG272" s="461"/>
      <c r="MFH272" s="461"/>
      <c r="MFI272" s="461"/>
      <c r="MFJ272" s="461"/>
      <c r="MFK272" s="461"/>
      <c r="MFL272" s="461"/>
      <c r="MFM272" s="461"/>
      <c r="MFN272" s="461"/>
      <c r="MFO272" s="461"/>
      <c r="MFP272" s="461"/>
      <c r="MFQ272" s="461"/>
      <c r="MFR272" s="461"/>
      <c r="MFS272" s="461"/>
      <c r="MFT272" s="461"/>
      <c r="MFU272" s="461"/>
      <c r="MFV272" s="461"/>
      <c r="MFW272" s="461"/>
      <c r="MFX272" s="461"/>
      <c r="MFY272" s="461"/>
      <c r="MFZ272" s="461"/>
      <c r="MGA272" s="461"/>
      <c r="MGB272" s="461"/>
      <c r="MGC272" s="461"/>
      <c r="MGD272" s="461"/>
      <c r="MGE272" s="461"/>
      <c r="MGF272" s="461"/>
      <c r="MGG272" s="461"/>
      <c r="MGH272" s="461"/>
      <c r="MGI272" s="461"/>
      <c r="MGJ272" s="461"/>
      <c r="MGK272" s="461"/>
      <c r="MGL272" s="461"/>
      <c r="MGM272" s="461"/>
      <c r="MGN272" s="461"/>
      <c r="MGO272" s="461"/>
      <c r="MGP272" s="461"/>
      <c r="MGQ272" s="461"/>
      <c r="MGR272" s="461"/>
      <c r="MGS272" s="461"/>
      <c r="MGT272" s="461"/>
      <c r="MGU272" s="461"/>
      <c r="MGV272" s="461"/>
      <c r="MGW272" s="461"/>
      <c r="MGX272" s="461"/>
      <c r="MGY272" s="461"/>
      <c r="MGZ272" s="461"/>
      <c r="MHA272" s="461"/>
      <c r="MHB272" s="461"/>
      <c r="MHC272" s="461"/>
      <c r="MHD272" s="461"/>
      <c r="MHE272" s="461"/>
      <c r="MHF272" s="461"/>
      <c r="MHG272" s="461"/>
      <c r="MHH272" s="461"/>
      <c r="MHI272" s="461"/>
      <c r="MHJ272" s="461"/>
      <c r="MHK272" s="461"/>
      <c r="MHL272" s="461"/>
      <c r="MHM272" s="461"/>
      <c r="MHN272" s="461"/>
      <c r="MHO272" s="461"/>
      <c r="MHP272" s="461"/>
      <c r="MHQ272" s="461"/>
      <c r="MHR272" s="461"/>
      <c r="MHS272" s="461"/>
      <c r="MHT272" s="461"/>
      <c r="MHU272" s="461"/>
      <c r="MHV272" s="461"/>
      <c r="MHW272" s="461"/>
      <c r="MHX272" s="461"/>
      <c r="MHY272" s="461"/>
      <c r="MHZ272" s="461"/>
      <c r="MIA272" s="461"/>
      <c r="MIB272" s="461"/>
      <c r="MIC272" s="461"/>
      <c r="MID272" s="461"/>
      <c r="MIE272" s="461"/>
      <c r="MIF272" s="461"/>
      <c r="MIG272" s="461"/>
      <c r="MIH272" s="461"/>
      <c r="MII272" s="461"/>
      <c r="MIJ272" s="461"/>
      <c r="MIK272" s="461"/>
      <c r="MIL272" s="461"/>
      <c r="MIM272" s="461"/>
      <c r="MIN272" s="461"/>
      <c r="MIO272" s="461"/>
      <c r="MIP272" s="461"/>
      <c r="MIQ272" s="461"/>
      <c r="MIR272" s="461"/>
      <c r="MIS272" s="461"/>
      <c r="MIT272" s="461"/>
      <c r="MIU272" s="461"/>
      <c r="MIV272" s="461"/>
      <c r="MIW272" s="461"/>
      <c r="MIX272" s="461"/>
      <c r="MIY272" s="461"/>
      <c r="MIZ272" s="461"/>
      <c r="MJA272" s="461"/>
      <c r="MJB272" s="461"/>
      <c r="MJC272" s="461"/>
      <c r="MJD272" s="461"/>
      <c r="MJE272" s="461"/>
      <c r="MJF272" s="461"/>
      <c r="MJG272" s="461"/>
      <c r="MJH272" s="461"/>
      <c r="MJI272" s="461"/>
      <c r="MJJ272" s="461"/>
      <c r="MJK272" s="461"/>
      <c r="MJL272" s="461"/>
      <c r="MJM272" s="461"/>
      <c r="MJN272" s="461"/>
      <c r="MJO272" s="461"/>
      <c r="MJP272" s="461"/>
      <c r="MJQ272" s="461"/>
      <c r="MJR272" s="461"/>
      <c r="MJS272" s="461"/>
      <c r="MJT272" s="461"/>
      <c r="MJU272" s="461"/>
      <c r="MJV272" s="461"/>
      <c r="MJW272" s="461"/>
      <c r="MJX272" s="461"/>
      <c r="MJY272" s="461"/>
      <c r="MJZ272" s="461"/>
      <c r="MKA272" s="461"/>
      <c r="MKB272" s="461"/>
      <c r="MKC272" s="461"/>
      <c r="MKD272" s="461"/>
      <c r="MKE272" s="461"/>
      <c r="MKF272" s="461"/>
      <c r="MKG272" s="461"/>
      <c r="MKH272" s="461"/>
      <c r="MKI272" s="461"/>
      <c r="MKJ272" s="461"/>
      <c r="MKK272" s="461"/>
      <c r="MKL272" s="461"/>
      <c r="MKM272" s="461"/>
      <c r="MKN272" s="461"/>
      <c r="MKO272" s="461"/>
      <c r="MKP272" s="461"/>
      <c r="MKQ272" s="461"/>
      <c r="MKR272" s="461"/>
      <c r="MKS272" s="461"/>
      <c r="MKT272" s="461"/>
      <c r="MKU272" s="461"/>
      <c r="MKV272" s="461"/>
      <c r="MKW272" s="461"/>
      <c r="MKX272" s="461"/>
      <c r="MKY272" s="461"/>
      <c r="MKZ272" s="461"/>
      <c r="MLA272" s="461"/>
      <c r="MLB272" s="461"/>
      <c r="MLC272" s="461"/>
      <c r="MLD272" s="461"/>
      <c r="MLE272" s="461"/>
      <c r="MLF272" s="461"/>
      <c r="MLG272" s="461"/>
      <c r="MLH272" s="461"/>
      <c r="MLI272" s="461"/>
      <c r="MLJ272" s="461"/>
      <c r="MLK272" s="461"/>
      <c r="MLL272" s="461"/>
      <c r="MLM272" s="461"/>
      <c r="MLN272" s="461"/>
      <c r="MLO272" s="461"/>
      <c r="MLP272" s="461"/>
      <c r="MLQ272" s="461"/>
      <c r="MLR272" s="461"/>
      <c r="MLS272" s="461"/>
      <c r="MLT272" s="461"/>
      <c r="MLU272" s="461"/>
      <c r="MLV272" s="461"/>
      <c r="MLW272" s="461"/>
      <c r="MLX272" s="461"/>
      <c r="MLY272" s="461"/>
      <c r="MLZ272" s="461"/>
      <c r="MMA272" s="461"/>
      <c r="MMB272" s="461"/>
      <c r="MMC272" s="461"/>
      <c r="MMD272" s="461"/>
      <c r="MME272" s="461"/>
      <c r="MMF272" s="461"/>
      <c r="MMG272" s="461"/>
      <c r="MMH272" s="461"/>
      <c r="MMI272" s="461"/>
      <c r="MMJ272" s="461"/>
      <c r="MMK272" s="461"/>
      <c r="MML272" s="461"/>
      <c r="MMM272" s="461"/>
      <c r="MMN272" s="461"/>
      <c r="MMO272" s="461"/>
      <c r="MMP272" s="461"/>
      <c r="MMQ272" s="461"/>
      <c r="MMR272" s="461"/>
      <c r="MMS272" s="461"/>
      <c r="MMT272" s="461"/>
      <c r="MMU272" s="461"/>
      <c r="MMV272" s="461"/>
      <c r="MMW272" s="461"/>
      <c r="MMX272" s="461"/>
      <c r="MMY272" s="461"/>
      <c r="MMZ272" s="461"/>
      <c r="MNA272" s="461"/>
      <c r="MNB272" s="461"/>
      <c r="MNC272" s="461"/>
      <c r="MND272" s="461"/>
      <c r="MNE272" s="461"/>
      <c r="MNF272" s="461"/>
      <c r="MNG272" s="461"/>
      <c r="MNH272" s="461"/>
      <c r="MNI272" s="461"/>
      <c r="MNJ272" s="461"/>
      <c r="MNK272" s="461"/>
      <c r="MNL272" s="461"/>
      <c r="MNM272" s="461"/>
      <c r="MNN272" s="461"/>
      <c r="MNO272" s="461"/>
      <c r="MNP272" s="461"/>
      <c r="MNQ272" s="461"/>
      <c r="MNR272" s="461"/>
      <c r="MNS272" s="461"/>
      <c r="MNT272" s="461"/>
      <c r="MNU272" s="461"/>
      <c r="MNV272" s="461"/>
      <c r="MNW272" s="461"/>
      <c r="MNX272" s="461"/>
      <c r="MNY272" s="461"/>
      <c r="MNZ272" s="461"/>
      <c r="MOA272" s="461"/>
      <c r="MOB272" s="461"/>
      <c r="MOC272" s="461"/>
      <c r="MOD272" s="461"/>
      <c r="MOE272" s="461"/>
      <c r="MOF272" s="461"/>
      <c r="MOG272" s="461"/>
      <c r="MOH272" s="461"/>
      <c r="MOI272" s="461"/>
      <c r="MOJ272" s="461"/>
      <c r="MOK272" s="461"/>
      <c r="MOL272" s="461"/>
      <c r="MOM272" s="461"/>
      <c r="MON272" s="461"/>
      <c r="MOO272" s="461"/>
      <c r="MOP272" s="461"/>
      <c r="MOQ272" s="461"/>
      <c r="MOR272" s="461"/>
      <c r="MOS272" s="461"/>
      <c r="MOT272" s="461"/>
      <c r="MOU272" s="461"/>
      <c r="MOV272" s="461"/>
      <c r="MOW272" s="461"/>
      <c r="MOX272" s="461"/>
      <c r="MOY272" s="461"/>
      <c r="MOZ272" s="461"/>
      <c r="MPA272" s="461"/>
      <c r="MPB272" s="461"/>
      <c r="MPC272" s="461"/>
      <c r="MPD272" s="461"/>
      <c r="MPE272" s="461"/>
      <c r="MPF272" s="461"/>
      <c r="MPG272" s="461"/>
      <c r="MPH272" s="461"/>
      <c r="MPI272" s="461"/>
      <c r="MPJ272" s="461"/>
      <c r="MPK272" s="461"/>
      <c r="MPL272" s="461"/>
      <c r="MPM272" s="461"/>
      <c r="MPN272" s="461"/>
      <c r="MPO272" s="461"/>
      <c r="MPP272" s="461"/>
      <c r="MPQ272" s="461"/>
      <c r="MPR272" s="461"/>
      <c r="MPS272" s="461"/>
      <c r="MPT272" s="461"/>
      <c r="MPU272" s="461"/>
      <c r="MPV272" s="461"/>
      <c r="MPW272" s="461"/>
      <c r="MPX272" s="461"/>
      <c r="MPY272" s="461"/>
      <c r="MPZ272" s="461"/>
      <c r="MQA272" s="461"/>
      <c r="MQB272" s="461"/>
      <c r="MQC272" s="461"/>
      <c r="MQD272" s="461"/>
      <c r="MQE272" s="461"/>
      <c r="MQF272" s="461"/>
      <c r="MQG272" s="461"/>
      <c r="MQH272" s="461"/>
      <c r="MQI272" s="461"/>
      <c r="MQJ272" s="461"/>
      <c r="MQK272" s="461"/>
      <c r="MQL272" s="461"/>
      <c r="MQM272" s="461"/>
      <c r="MQN272" s="461"/>
      <c r="MQO272" s="461"/>
      <c r="MQP272" s="461"/>
      <c r="MQQ272" s="461"/>
      <c r="MQR272" s="461"/>
      <c r="MQS272" s="461"/>
      <c r="MQT272" s="461"/>
      <c r="MQU272" s="461"/>
      <c r="MQV272" s="461"/>
      <c r="MQW272" s="461"/>
      <c r="MQX272" s="461"/>
      <c r="MQY272" s="461"/>
      <c r="MQZ272" s="461"/>
      <c r="MRA272" s="461"/>
      <c r="MRB272" s="461"/>
      <c r="MRC272" s="461"/>
      <c r="MRD272" s="461"/>
      <c r="MRE272" s="461"/>
      <c r="MRF272" s="461"/>
      <c r="MRG272" s="461"/>
      <c r="MRH272" s="461"/>
      <c r="MRI272" s="461"/>
      <c r="MRJ272" s="461"/>
      <c r="MRK272" s="461"/>
      <c r="MRL272" s="461"/>
      <c r="MRM272" s="461"/>
      <c r="MRN272" s="461"/>
      <c r="MRO272" s="461"/>
      <c r="MRP272" s="461"/>
      <c r="MRQ272" s="461"/>
      <c r="MRR272" s="461"/>
      <c r="MRS272" s="461"/>
      <c r="MRT272" s="461"/>
      <c r="MRU272" s="461"/>
      <c r="MRV272" s="461"/>
      <c r="MRW272" s="461"/>
      <c r="MRX272" s="461"/>
      <c r="MRY272" s="461"/>
      <c r="MRZ272" s="461"/>
      <c r="MSA272" s="461"/>
      <c r="MSB272" s="461"/>
      <c r="MSC272" s="461"/>
      <c r="MSD272" s="461"/>
      <c r="MSE272" s="461"/>
      <c r="MSF272" s="461"/>
      <c r="MSG272" s="461"/>
      <c r="MSH272" s="461"/>
      <c r="MSI272" s="461"/>
      <c r="MSJ272" s="461"/>
      <c r="MSK272" s="461"/>
      <c r="MSL272" s="461"/>
      <c r="MSM272" s="461"/>
      <c r="MSN272" s="461"/>
      <c r="MSO272" s="461"/>
      <c r="MSP272" s="461"/>
      <c r="MSQ272" s="461"/>
      <c r="MSR272" s="461"/>
      <c r="MSS272" s="461"/>
      <c r="MST272" s="461"/>
      <c r="MSU272" s="461"/>
      <c r="MSV272" s="461"/>
      <c r="MSW272" s="461"/>
      <c r="MSX272" s="461"/>
      <c r="MSY272" s="461"/>
      <c r="MSZ272" s="461"/>
      <c r="MTA272" s="461"/>
      <c r="MTB272" s="461"/>
      <c r="MTC272" s="461"/>
      <c r="MTD272" s="461"/>
      <c r="MTE272" s="461"/>
      <c r="MTF272" s="461"/>
      <c r="MTG272" s="461"/>
      <c r="MTH272" s="461"/>
      <c r="MTI272" s="461"/>
      <c r="MTJ272" s="461"/>
      <c r="MTK272" s="461"/>
      <c r="MTL272" s="461"/>
      <c r="MTM272" s="461"/>
      <c r="MTN272" s="461"/>
      <c r="MTO272" s="461"/>
      <c r="MTP272" s="461"/>
      <c r="MTQ272" s="461"/>
      <c r="MTR272" s="461"/>
      <c r="MTS272" s="461"/>
      <c r="MTT272" s="461"/>
      <c r="MTU272" s="461"/>
      <c r="MTV272" s="461"/>
      <c r="MTW272" s="461"/>
      <c r="MTX272" s="461"/>
      <c r="MTY272" s="461"/>
      <c r="MTZ272" s="461"/>
      <c r="MUA272" s="461"/>
      <c r="MUB272" s="461"/>
      <c r="MUC272" s="461"/>
      <c r="MUD272" s="461"/>
      <c r="MUE272" s="461"/>
      <c r="MUF272" s="461"/>
      <c r="MUG272" s="461"/>
      <c r="MUH272" s="461"/>
      <c r="MUI272" s="461"/>
      <c r="MUJ272" s="461"/>
      <c r="MUK272" s="461"/>
      <c r="MUL272" s="461"/>
      <c r="MUM272" s="461"/>
      <c r="MUN272" s="461"/>
      <c r="MUO272" s="461"/>
      <c r="MUP272" s="461"/>
      <c r="MUQ272" s="461"/>
      <c r="MUR272" s="461"/>
      <c r="MUS272" s="461"/>
      <c r="MUT272" s="461"/>
      <c r="MUU272" s="461"/>
      <c r="MUV272" s="461"/>
      <c r="MUW272" s="461"/>
      <c r="MUX272" s="461"/>
      <c r="MUY272" s="461"/>
      <c r="MUZ272" s="461"/>
      <c r="MVA272" s="461"/>
      <c r="MVB272" s="461"/>
      <c r="MVC272" s="461"/>
      <c r="MVD272" s="461"/>
      <c r="MVE272" s="461"/>
      <c r="MVF272" s="461"/>
      <c r="MVG272" s="461"/>
      <c r="MVH272" s="461"/>
      <c r="MVI272" s="461"/>
      <c r="MVJ272" s="461"/>
      <c r="MVK272" s="461"/>
      <c r="MVL272" s="461"/>
      <c r="MVM272" s="461"/>
      <c r="MVN272" s="461"/>
      <c r="MVO272" s="461"/>
      <c r="MVP272" s="461"/>
      <c r="MVQ272" s="461"/>
      <c r="MVR272" s="461"/>
      <c r="MVS272" s="461"/>
      <c r="MVT272" s="461"/>
      <c r="MVU272" s="461"/>
      <c r="MVV272" s="461"/>
      <c r="MVW272" s="461"/>
      <c r="MVX272" s="461"/>
      <c r="MVY272" s="461"/>
      <c r="MVZ272" s="461"/>
      <c r="MWA272" s="461"/>
      <c r="MWB272" s="461"/>
      <c r="MWC272" s="461"/>
      <c r="MWD272" s="461"/>
      <c r="MWE272" s="461"/>
      <c r="MWF272" s="461"/>
      <c r="MWG272" s="461"/>
      <c r="MWH272" s="461"/>
      <c r="MWI272" s="461"/>
      <c r="MWJ272" s="461"/>
      <c r="MWK272" s="461"/>
      <c r="MWL272" s="461"/>
      <c r="MWM272" s="461"/>
      <c r="MWN272" s="461"/>
      <c r="MWO272" s="461"/>
      <c r="MWP272" s="461"/>
      <c r="MWQ272" s="461"/>
      <c r="MWR272" s="461"/>
      <c r="MWS272" s="461"/>
      <c r="MWT272" s="461"/>
      <c r="MWU272" s="461"/>
      <c r="MWV272" s="461"/>
      <c r="MWW272" s="461"/>
      <c r="MWX272" s="461"/>
      <c r="MWY272" s="461"/>
      <c r="MWZ272" s="461"/>
      <c r="MXA272" s="461"/>
      <c r="MXB272" s="461"/>
      <c r="MXC272" s="461"/>
      <c r="MXD272" s="461"/>
      <c r="MXE272" s="461"/>
      <c r="MXF272" s="461"/>
      <c r="MXG272" s="461"/>
      <c r="MXH272" s="461"/>
      <c r="MXI272" s="461"/>
      <c r="MXJ272" s="461"/>
      <c r="MXK272" s="461"/>
      <c r="MXL272" s="461"/>
      <c r="MXM272" s="461"/>
      <c r="MXN272" s="461"/>
      <c r="MXO272" s="461"/>
      <c r="MXP272" s="461"/>
      <c r="MXQ272" s="461"/>
      <c r="MXR272" s="461"/>
      <c r="MXS272" s="461"/>
      <c r="MXT272" s="461"/>
      <c r="MXU272" s="461"/>
      <c r="MXV272" s="461"/>
      <c r="MXW272" s="461"/>
      <c r="MXX272" s="461"/>
      <c r="MXY272" s="461"/>
      <c r="MXZ272" s="461"/>
      <c r="MYA272" s="461"/>
      <c r="MYB272" s="461"/>
      <c r="MYC272" s="461"/>
      <c r="MYD272" s="461"/>
      <c r="MYE272" s="461"/>
      <c r="MYF272" s="461"/>
      <c r="MYG272" s="461"/>
      <c r="MYH272" s="461"/>
      <c r="MYI272" s="461"/>
      <c r="MYJ272" s="461"/>
      <c r="MYK272" s="461"/>
      <c r="MYL272" s="461"/>
      <c r="MYM272" s="461"/>
      <c r="MYN272" s="461"/>
      <c r="MYO272" s="461"/>
      <c r="MYP272" s="461"/>
      <c r="MYQ272" s="461"/>
      <c r="MYR272" s="461"/>
      <c r="MYS272" s="461"/>
      <c r="MYT272" s="461"/>
      <c r="MYU272" s="461"/>
      <c r="MYV272" s="461"/>
      <c r="MYW272" s="461"/>
      <c r="MYX272" s="461"/>
      <c r="MYY272" s="461"/>
      <c r="MYZ272" s="461"/>
      <c r="MZA272" s="461"/>
      <c r="MZB272" s="461"/>
      <c r="MZC272" s="461"/>
      <c r="MZD272" s="461"/>
      <c r="MZE272" s="461"/>
      <c r="MZF272" s="461"/>
      <c r="MZG272" s="461"/>
      <c r="MZH272" s="461"/>
      <c r="MZI272" s="461"/>
      <c r="MZJ272" s="461"/>
      <c r="MZK272" s="461"/>
      <c r="MZL272" s="461"/>
      <c r="MZM272" s="461"/>
      <c r="MZN272" s="461"/>
      <c r="MZO272" s="461"/>
      <c r="MZP272" s="461"/>
      <c r="MZQ272" s="461"/>
      <c r="MZR272" s="461"/>
      <c r="MZS272" s="461"/>
      <c r="MZT272" s="461"/>
      <c r="MZU272" s="461"/>
      <c r="MZV272" s="461"/>
      <c r="MZW272" s="461"/>
      <c r="MZX272" s="461"/>
      <c r="MZY272" s="461"/>
      <c r="MZZ272" s="461"/>
      <c r="NAA272" s="461"/>
      <c r="NAB272" s="461"/>
      <c r="NAC272" s="461"/>
      <c r="NAD272" s="461"/>
      <c r="NAE272" s="461"/>
      <c r="NAF272" s="461"/>
      <c r="NAG272" s="461"/>
      <c r="NAH272" s="461"/>
      <c r="NAI272" s="461"/>
      <c r="NAJ272" s="461"/>
      <c r="NAK272" s="461"/>
      <c r="NAL272" s="461"/>
      <c r="NAM272" s="461"/>
      <c r="NAN272" s="461"/>
      <c r="NAO272" s="461"/>
      <c r="NAP272" s="461"/>
      <c r="NAQ272" s="461"/>
      <c r="NAR272" s="461"/>
      <c r="NAS272" s="461"/>
      <c r="NAT272" s="461"/>
      <c r="NAU272" s="461"/>
      <c r="NAV272" s="461"/>
      <c r="NAW272" s="461"/>
      <c r="NAX272" s="461"/>
      <c r="NAY272" s="461"/>
      <c r="NAZ272" s="461"/>
      <c r="NBA272" s="461"/>
      <c r="NBB272" s="461"/>
      <c r="NBC272" s="461"/>
      <c r="NBD272" s="461"/>
      <c r="NBE272" s="461"/>
      <c r="NBF272" s="461"/>
      <c r="NBG272" s="461"/>
      <c r="NBH272" s="461"/>
      <c r="NBI272" s="461"/>
      <c r="NBJ272" s="461"/>
      <c r="NBK272" s="461"/>
      <c r="NBL272" s="461"/>
      <c r="NBM272" s="461"/>
      <c r="NBN272" s="461"/>
      <c r="NBO272" s="461"/>
      <c r="NBP272" s="461"/>
      <c r="NBQ272" s="461"/>
      <c r="NBR272" s="461"/>
      <c r="NBS272" s="461"/>
      <c r="NBT272" s="461"/>
      <c r="NBU272" s="461"/>
      <c r="NBV272" s="461"/>
      <c r="NBW272" s="461"/>
      <c r="NBX272" s="461"/>
      <c r="NBY272" s="461"/>
      <c r="NBZ272" s="461"/>
      <c r="NCA272" s="461"/>
      <c r="NCB272" s="461"/>
      <c r="NCC272" s="461"/>
      <c r="NCD272" s="461"/>
      <c r="NCE272" s="461"/>
      <c r="NCF272" s="461"/>
      <c r="NCG272" s="461"/>
      <c r="NCH272" s="461"/>
      <c r="NCI272" s="461"/>
      <c r="NCJ272" s="461"/>
      <c r="NCK272" s="461"/>
      <c r="NCL272" s="461"/>
      <c r="NCM272" s="461"/>
      <c r="NCN272" s="461"/>
      <c r="NCO272" s="461"/>
      <c r="NCP272" s="461"/>
      <c r="NCQ272" s="461"/>
      <c r="NCR272" s="461"/>
      <c r="NCS272" s="461"/>
      <c r="NCT272" s="461"/>
      <c r="NCU272" s="461"/>
      <c r="NCV272" s="461"/>
      <c r="NCW272" s="461"/>
      <c r="NCX272" s="461"/>
      <c r="NCY272" s="461"/>
      <c r="NCZ272" s="461"/>
      <c r="NDA272" s="461"/>
      <c r="NDB272" s="461"/>
      <c r="NDC272" s="461"/>
      <c r="NDD272" s="461"/>
      <c r="NDE272" s="461"/>
      <c r="NDF272" s="461"/>
      <c r="NDG272" s="461"/>
      <c r="NDH272" s="461"/>
      <c r="NDI272" s="461"/>
      <c r="NDJ272" s="461"/>
      <c r="NDK272" s="461"/>
      <c r="NDL272" s="461"/>
      <c r="NDM272" s="461"/>
      <c r="NDN272" s="461"/>
      <c r="NDO272" s="461"/>
      <c r="NDP272" s="461"/>
      <c r="NDQ272" s="461"/>
      <c r="NDR272" s="461"/>
      <c r="NDS272" s="461"/>
      <c r="NDT272" s="461"/>
      <c r="NDU272" s="461"/>
      <c r="NDV272" s="461"/>
      <c r="NDW272" s="461"/>
      <c r="NDX272" s="461"/>
      <c r="NDY272" s="461"/>
      <c r="NDZ272" s="461"/>
      <c r="NEA272" s="461"/>
      <c r="NEB272" s="461"/>
      <c r="NEC272" s="461"/>
      <c r="NED272" s="461"/>
      <c r="NEE272" s="461"/>
      <c r="NEF272" s="461"/>
      <c r="NEG272" s="461"/>
      <c r="NEH272" s="461"/>
      <c r="NEI272" s="461"/>
      <c r="NEJ272" s="461"/>
      <c r="NEK272" s="461"/>
      <c r="NEL272" s="461"/>
      <c r="NEM272" s="461"/>
      <c r="NEN272" s="461"/>
      <c r="NEO272" s="461"/>
      <c r="NEP272" s="461"/>
      <c r="NEQ272" s="461"/>
      <c r="NER272" s="461"/>
      <c r="NES272" s="461"/>
      <c r="NET272" s="461"/>
      <c r="NEU272" s="461"/>
      <c r="NEV272" s="461"/>
      <c r="NEW272" s="461"/>
      <c r="NEX272" s="461"/>
      <c r="NEY272" s="461"/>
      <c r="NEZ272" s="461"/>
      <c r="NFA272" s="461"/>
      <c r="NFB272" s="461"/>
      <c r="NFC272" s="461"/>
      <c r="NFD272" s="461"/>
      <c r="NFE272" s="461"/>
      <c r="NFF272" s="461"/>
      <c r="NFG272" s="461"/>
      <c r="NFH272" s="461"/>
      <c r="NFI272" s="461"/>
      <c r="NFJ272" s="461"/>
      <c r="NFK272" s="461"/>
      <c r="NFL272" s="461"/>
      <c r="NFM272" s="461"/>
      <c r="NFN272" s="461"/>
      <c r="NFO272" s="461"/>
      <c r="NFP272" s="461"/>
      <c r="NFQ272" s="461"/>
      <c r="NFR272" s="461"/>
      <c r="NFS272" s="461"/>
      <c r="NFT272" s="461"/>
      <c r="NFU272" s="461"/>
      <c r="NFV272" s="461"/>
      <c r="NFW272" s="461"/>
      <c r="NFX272" s="461"/>
      <c r="NFY272" s="461"/>
      <c r="NFZ272" s="461"/>
      <c r="NGA272" s="461"/>
      <c r="NGB272" s="461"/>
      <c r="NGC272" s="461"/>
      <c r="NGD272" s="461"/>
      <c r="NGE272" s="461"/>
      <c r="NGF272" s="461"/>
      <c r="NGG272" s="461"/>
      <c r="NGH272" s="461"/>
      <c r="NGI272" s="461"/>
      <c r="NGJ272" s="461"/>
      <c r="NGK272" s="461"/>
      <c r="NGL272" s="461"/>
      <c r="NGM272" s="461"/>
      <c r="NGN272" s="461"/>
      <c r="NGO272" s="461"/>
      <c r="NGP272" s="461"/>
      <c r="NGQ272" s="461"/>
      <c r="NGR272" s="461"/>
      <c r="NGS272" s="461"/>
      <c r="NGT272" s="461"/>
      <c r="NGU272" s="461"/>
      <c r="NGV272" s="461"/>
      <c r="NGW272" s="461"/>
      <c r="NGX272" s="461"/>
      <c r="NGY272" s="461"/>
      <c r="NGZ272" s="461"/>
      <c r="NHA272" s="461"/>
      <c r="NHB272" s="461"/>
      <c r="NHC272" s="461"/>
      <c r="NHD272" s="461"/>
      <c r="NHE272" s="461"/>
      <c r="NHF272" s="461"/>
      <c r="NHG272" s="461"/>
      <c r="NHH272" s="461"/>
      <c r="NHI272" s="461"/>
      <c r="NHJ272" s="461"/>
      <c r="NHK272" s="461"/>
      <c r="NHL272" s="461"/>
      <c r="NHM272" s="461"/>
      <c r="NHN272" s="461"/>
      <c r="NHO272" s="461"/>
      <c r="NHP272" s="461"/>
      <c r="NHQ272" s="461"/>
      <c r="NHR272" s="461"/>
      <c r="NHS272" s="461"/>
      <c r="NHT272" s="461"/>
      <c r="NHU272" s="461"/>
      <c r="NHV272" s="461"/>
      <c r="NHW272" s="461"/>
      <c r="NHX272" s="461"/>
      <c r="NHY272" s="461"/>
      <c r="NHZ272" s="461"/>
      <c r="NIA272" s="461"/>
      <c r="NIB272" s="461"/>
      <c r="NIC272" s="461"/>
      <c r="NID272" s="461"/>
      <c r="NIE272" s="461"/>
      <c r="NIF272" s="461"/>
      <c r="NIG272" s="461"/>
      <c r="NIH272" s="461"/>
      <c r="NII272" s="461"/>
      <c r="NIJ272" s="461"/>
      <c r="NIK272" s="461"/>
      <c r="NIL272" s="461"/>
      <c r="NIM272" s="461"/>
      <c r="NIN272" s="461"/>
      <c r="NIO272" s="461"/>
      <c r="NIP272" s="461"/>
      <c r="NIQ272" s="461"/>
      <c r="NIR272" s="461"/>
      <c r="NIS272" s="461"/>
      <c r="NIT272" s="461"/>
      <c r="NIU272" s="461"/>
      <c r="NIV272" s="461"/>
      <c r="NIW272" s="461"/>
      <c r="NIX272" s="461"/>
      <c r="NIY272" s="461"/>
      <c r="NIZ272" s="461"/>
      <c r="NJA272" s="461"/>
      <c r="NJB272" s="461"/>
      <c r="NJC272" s="461"/>
      <c r="NJD272" s="461"/>
      <c r="NJE272" s="461"/>
      <c r="NJF272" s="461"/>
      <c r="NJG272" s="461"/>
      <c r="NJH272" s="461"/>
      <c r="NJI272" s="461"/>
      <c r="NJJ272" s="461"/>
      <c r="NJK272" s="461"/>
      <c r="NJL272" s="461"/>
      <c r="NJM272" s="461"/>
      <c r="NJN272" s="461"/>
      <c r="NJO272" s="461"/>
      <c r="NJP272" s="461"/>
      <c r="NJQ272" s="461"/>
      <c r="NJR272" s="461"/>
      <c r="NJS272" s="461"/>
      <c r="NJT272" s="461"/>
      <c r="NJU272" s="461"/>
      <c r="NJV272" s="461"/>
      <c r="NJW272" s="461"/>
      <c r="NJX272" s="461"/>
      <c r="NJY272" s="461"/>
      <c r="NJZ272" s="461"/>
      <c r="NKA272" s="461"/>
      <c r="NKB272" s="461"/>
      <c r="NKC272" s="461"/>
      <c r="NKD272" s="461"/>
      <c r="NKE272" s="461"/>
      <c r="NKF272" s="461"/>
      <c r="NKG272" s="461"/>
      <c r="NKH272" s="461"/>
      <c r="NKI272" s="461"/>
      <c r="NKJ272" s="461"/>
      <c r="NKK272" s="461"/>
      <c r="NKL272" s="461"/>
      <c r="NKM272" s="461"/>
      <c r="NKN272" s="461"/>
      <c r="NKO272" s="461"/>
      <c r="NKP272" s="461"/>
      <c r="NKQ272" s="461"/>
      <c r="NKR272" s="461"/>
      <c r="NKS272" s="461"/>
      <c r="NKT272" s="461"/>
      <c r="NKU272" s="461"/>
      <c r="NKV272" s="461"/>
      <c r="NKW272" s="461"/>
      <c r="NKX272" s="461"/>
      <c r="NKY272" s="461"/>
      <c r="NKZ272" s="461"/>
      <c r="NLA272" s="461"/>
      <c r="NLB272" s="461"/>
      <c r="NLC272" s="461"/>
      <c r="NLD272" s="461"/>
      <c r="NLE272" s="461"/>
      <c r="NLF272" s="461"/>
      <c r="NLG272" s="461"/>
      <c r="NLH272" s="461"/>
      <c r="NLI272" s="461"/>
      <c r="NLJ272" s="461"/>
      <c r="NLK272" s="461"/>
      <c r="NLL272" s="461"/>
      <c r="NLM272" s="461"/>
      <c r="NLN272" s="461"/>
      <c r="NLO272" s="461"/>
      <c r="NLP272" s="461"/>
      <c r="NLQ272" s="461"/>
      <c r="NLR272" s="461"/>
      <c r="NLS272" s="461"/>
      <c r="NLT272" s="461"/>
      <c r="NLU272" s="461"/>
      <c r="NLV272" s="461"/>
      <c r="NLW272" s="461"/>
      <c r="NLX272" s="461"/>
      <c r="NLY272" s="461"/>
      <c r="NLZ272" s="461"/>
      <c r="NMA272" s="461"/>
      <c r="NMB272" s="461"/>
      <c r="NMC272" s="461"/>
      <c r="NMD272" s="461"/>
      <c r="NME272" s="461"/>
      <c r="NMF272" s="461"/>
      <c r="NMG272" s="461"/>
      <c r="NMH272" s="461"/>
      <c r="NMI272" s="461"/>
      <c r="NMJ272" s="461"/>
      <c r="NMK272" s="461"/>
      <c r="NML272" s="461"/>
      <c r="NMM272" s="461"/>
      <c r="NMN272" s="461"/>
      <c r="NMO272" s="461"/>
      <c r="NMP272" s="461"/>
      <c r="NMQ272" s="461"/>
      <c r="NMR272" s="461"/>
      <c r="NMS272" s="461"/>
      <c r="NMT272" s="461"/>
      <c r="NMU272" s="461"/>
      <c r="NMV272" s="461"/>
      <c r="NMW272" s="461"/>
      <c r="NMX272" s="461"/>
      <c r="NMY272" s="461"/>
      <c r="NMZ272" s="461"/>
      <c r="NNA272" s="461"/>
      <c r="NNB272" s="461"/>
      <c r="NNC272" s="461"/>
      <c r="NND272" s="461"/>
      <c r="NNE272" s="461"/>
      <c r="NNF272" s="461"/>
      <c r="NNG272" s="461"/>
      <c r="NNH272" s="461"/>
      <c r="NNI272" s="461"/>
      <c r="NNJ272" s="461"/>
      <c r="NNK272" s="461"/>
      <c r="NNL272" s="461"/>
      <c r="NNM272" s="461"/>
      <c r="NNN272" s="461"/>
      <c r="NNO272" s="461"/>
      <c r="NNP272" s="461"/>
      <c r="NNQ272" s="461"/>
      <c r="NNR272" s="461"/>
      <c r="NNS272" s="461"/>
      <c r="NNT272" s="461"/>
      <c r="NNU272" s="461"/>
      <c r="NNV272" s="461"/>
      <c r="NNW272" s="461"/>
      <c r="NNX272" s="461"/>
      <c r="NNY272" s="461"/>
      <c r="NNZ272" s="461"/>
      <c r="NOA272" s="461"/>
      <c r="NOB272" s="461"/>
      <c r="NOC272" s="461"/>
      <c r="NOD272" s="461"/>
      <c r="NOE272" s="461"/>
      <c r="NOF272" s="461"/>
      <c r="NOG272" s="461"/>
      <c r="NOH272" s="461"/>
      <c r="NOI272" s="461"/>
      <c r="NOJ272" s="461"/>
      <c r="NOK272" s="461"/>
      <c r="NOL272" s="461"/>
      <c r="NOM272" s="461"/>
      <c r="NON272" s="461"/>
      <c r="NOO272" s="461"/>
      <c r="NOP272" s="461"/>
      <c r="NOQ272" s="461"/>
      <c r="NOR272" s="461"/>
      <c r="NOS272" s="461"/>
      <c r="NOT272" s="461"/>
      <c r="NOU272" s="461"/>
      <c r="NOV272" s="461"/>
      <c r="NOW272" s="461"/>
      <c r="NOX272" s="461"/>
      <c r="NOY272" s="461"/>
      <c r="NOZ272" s="461"/>
      <c r="NPA272" s="461"/>
      <c r="NPB272" s="461"/>
      <c r="NPC272" s="461"/>
      <c r="NPD272" s="461"/>
      <c r="NPE272" s="461"/>
      <c r="NPF272" s="461"/>
      <c r="NPG272" s="461"/>
      <c r="NPH272" s="461"/>
      <c r="NPI272" s="461"/>
      <c r="NPJ272" s="461"/>
      <c r="NPK272" s="461"/>
      <c r="NPL272" s="461"/>
      <c r="NPM272" s="461"/>
      <c r="NPN272" s="461"/>
      <c r="NPO272" s="461"/>
      <c r="NPP272" s="461"/>
      <c r="NPQ272" s="461"/>
      <c r="NPR272" s="461"/>
      <c r="NPS272" s="461"/>
      <c r="NPT272" s="461"/>
      <c r="NPU272" s="461"/>
      <c r="NPV272" s="461"/>
      <c r="NPW272" s="461"/>
      <c r="NPX272" s="461"/>
      <c r="NPY272" s="461"/>
      <c r="NPZ272" s="461"/>
      <c r="NQA272" s="461"/>
      <c r="NQB272" s="461"/>
      <c r="NQC272" s="461"/>
      <c r="NQD272" s="461"/>
      <c r="NQE272" s="461"/>
      <c r="NQF272" s="461"/>
      <c r="NQG272" s="461"/>
      <c r="NQH272" s="461"/>
      <c r="NQI272" s="461"/>
      <c r="NQJ272" s="461"/>
      <c r="NQK272" s="461"/>
      <c r="NQL272" s="461"/>
      <c r="NQM272" s="461"/>
      <c r="NQN272" s="461"/>
      <c r="NQO272" s="461"/>
      <c r="NQP272" s="461"/>
      <c r="NQQ272" s="461"/>
      <c r="NQR272" s="461"/>
      <c r="NQS272" s="461"/>
      <c r="NQT272" s="461"/>
      <c r="NQU272" s="461"/>
      <c r="NQV272" s="461"/>
      <c r="NQW272" s="461"/>
      <c r="NQX272" s="461"/>
      <c r="NQY272" s="461"/>
      <c r="NQZ272" s="461"/>
      <c r="NRA272" s="461"/>
      <c r="NRB272" s="461"/>
      <c r="NRC272" s="461"/>
      <c r="NRD272" s="461"/>
      <c r="NRE272" s="461"/>
      <c r="NRF272" s="461"/>
      <c r="NRG272" s="461"/>
      <c r="NRH272" s="461"/>
      <c r="NRI272" s="461"/>
      <c r="NRJ272" s="461"/>
      <c r="NRK272" s="461"/>
      <c r="NRL272" s="461"/>
      <c r="NRM272" s="461"/>
      <c r="NRN272" s="461"/>
      <c r="NRO272" s="461"/>
      <c r="NRP272" s="461"/>
      <c r="NRQ272" s="461"/>
      <c r="NRR272" s="461"/>
      <c r="NRS272" s="461"/>
      <c r="NRT272" s="461"/>
      <c r="NRU272" s="461"/>
      <c r="NRV272" s="461"/>
      <c r="NRW272" s="461"/>
      <c r="NRX272" s="461"/>
      <c r="NRY272" s="461"/>
      <c r="NRZ272" s="461"/>
      <c r="NSA272" s="461"/>
      <c r="NSB272" s="461"/>
      <c r="NSC272" s="461"/>
      <c r="NSD272" s="461"/>
      <c r="NSE272" s="461"/>
      <c r="NSF272" s="461"/>
      <c r="NSG272" s="461"/>
      <c r="NSH272" s="461"/>
      <c r="NSI272" s="461"/>
      <c r="NSJ272" s="461"/>
      <c r="NSK272" s="461"/>
      <c r="NSL272" s="461"/>
      <c r="NSM272" s="461"/>
      <c r="NSN272" s="461"/>
      <c r="NSO272" s="461"/>
      <c r="NSP272" s="461"/>
      <c r="NSQ272" s="461"/>
      <c r="NSR272" s="461"/>
      <c r="NSS272" s="461"/>
      <c r="NST272" s="461"/>
      <c r="NSU272" s="461"/>
      <c r="NSV272" s="461"/>
      <c r="NSW272" s="461"/>
      <c r="NSX272" s="461"/>
      <c r="NSY272" s="461"/>
      <c r="NSZ272" s="461"/>
      <c r="NTA272" s="461"/>
      <c r="NTB272" s="461"/>
      <c r="NTC272" s="461"/>
      <c r="NTD272" s="461"/>
      <c r="NTE272" s="461"/>
      <c r="NTF272" s="461"/>
      <c r="NTG272" s="461"/>
      <c r="NTH272" s="461"/>
      <c r="NTI272" s="461"/>
      <c r="NTJ272" s="461"/>
      <c r="NTK272" s="461"/>
      <c r="NTL272" s="461"/>
      <c r="NTM272" s="461"/>
      <c r="NTN272" s="461"/>
      <c r="NTO272" s="461"/>
      <c r="NTP272" s="461"/>
      <c r="NTQ272" s="461"/>
      <c r="NTR272" s="461"/>
      <c r="NTS272" s="461"/>
      <c r="NTT272" s="461"/>
      <c r="NTU272" s="461"/>
      <c r="NTV272" s="461"/>
      <c r="NTW272" s="461"/>
      <c r="NTX272" s="461"/>
      <c r="NTY272" s="461"/>
      <c r="NTZ272" s="461"/>
      <c r="NUA272" s="461"/>
      <c r="NUB272" s="461"/>
      <c r="NUC272" s="461"/>
      <c r="NUD272" s="461"/>
      <c r="NUE272" s="461"/>
      <c r="NUF272" s="461"/>
      <c r="NUG272" s="461"/>
      <c r="NUH272" s="461"/>
      <c r="NUI272" s="461"/>
      <c r="NUJ272" s="461"/>
      <c r="NUK272" s="461"/>
      <c r="NUL272" s="461"/>
      <c r="NUM272" s="461"/>
      <c r="NUN272" s="461"/>
      <c r="NUO272" s="461"/>
      <c r="NUP272" s="461"/>
      <c r="NUQ272" s="461"/>
      <c r="NUR272" s="461"/>
      <c r="NUS272" s="461"/>
      <c r="NUT272" s="461"/>
      <c r="NUU272" s="461"/>
      <c r="NUV272" s="461"/>
      <c r="NUW272" s="461"/>
      <c r="NUX272" s="461"/>
      <c r="NUY272" s="461"/>
      <c r="NUZ272" s="461"/>
      <c r="NVA272" s="461"/>
      <c r="NVB272" s="461"/>
      <c r="NVC272" s="461"/>
      <c r="NVD272" s="461"/>
      <c r="NVE272" s="461"/>
      <c r="NVF272" s="461"/>
      <c r="NVG272" s="461"/>
      <c r="NVH272" s="461"/>
      <c r="NVI272" s="461"/>
      <c r="NVJ272" s="461"/>
      <c r="NVK272" s="461"/>
      <c r="NVL272" s="461"/>
      <c r="NVM272" s="461"/>
      <c r="NVN272" s="461"/>
      <c r="NVO272" s="461"/>
      <c r="NVP272" s="461"/>
      <c r="NVQ272" s="461"/>
      <c r="NVR272" s="461"/>
      <c r="NVS272" s="461"/>
      <c r="NVT272" s="461"/>
      <c r="NVU272" s="461"/>
      <c r="NVV272" s="461"/>
      <c r="NVW272" s="461"/>
      <c r="NVX272" s="461"/>
      <c r="NVY272" s="461"/>
      <c r="NVZ272" s="461"/>
      <c r="NWA272" s="461"/>
      <c r="NWB272" s="461"/>
      <c r="NWC272" s="461"/>
      <c r="NWD272" s="461"/>
      <c r="NWE272" s="461"/>
      <c r="NWF272" s="461"/>
      <c r="NWG272" s="461"/>
      <c r="NWH272" s="461"/>
      <c r="NWI272" s="461"/>
      <c r="NWJ272" s="461"/>
      <c r="NWK272" s="461"/>
      <c r="NWL272" s="461"/>
      <c r="NWM272" s="461"/>
      <c r="NWN272" s="461"/>
      <c r="NWO272" s="461"/>
      <c r="NWP272" s="461"/>
      <c r="NWQ272" s="461"/>
      <c r="NWR272" s="461"/>
      <c r="NWS272" s="461"/>
      <c r="NWT272" s="461"/>
      <c r="NWU272" s="461"/>
      <c r="NWV272" s="461"/>
      <c r="NWW272" s="461"/>
      <c r="NWX272" s="461"/>
      <c r="NWY272" s="461"/>
      <c r="NWZ272" s="461"/>
      <c r="NXA272" s="461"/>
      <c r="NXB272" s="461"/>
      <c r="NXC272" s="461"/>
      <c r="NXD272" s="461"/>
      <c r="NXE272" s="461"/>
      <c r="NXF272" s="461"/>
      <c r="NXG272" s="461"/>
      <c r="NXH272" s="461"/>
      <c r="NXI272" s="461"/>
      <c r="NXJ272" s="461"/>
      <c r="NXK272" s="461"/>
      <c r="NXL272" s="461"/>
      <c r="NXM272" s="461"/>
      <c r="NXN272" s="461"/>
      <c r="NXO272" s="461"/>
      <c r="NXP272" s="461"/>
      <c r="NXQ272" s="461"/>
      <c r="NXR272" s="461"/>
      <c r="NXS272" s="461"/>
      <c r="NXT272" s="461"/>
      <c r="NXU272" s="461"/>
      <c r="NXV272" s="461"/>
      <c r="NXW272" s="461"/>
      <c r="NXX272" s="461"/>
      <c r="NXY272" s="461"/>
      <c r="NXZ272" s="461"/>
      <c r="NYA272" s="461"/>
      <c r="NYB272" s="461"/>
      <c r="NYC272" s="461"/>
      <c r="NYD272" s="461"/>
      <c r="NYE272" s="461"/>
      <c r="NYF272" s="461"/>
      <c r="NYG272" s="461"/>
      <c r="NYH272" s="461"/>
      <c r="NYI272" s="461"/>
      <c r="NYJ272" s="461"/>
      <c r="NYK272" s="461"/>
      <c r="NYL272" s="461"/>
      <c r="NYM272" s="461"/>
      <c r="NYN272" s="461"/>
      <c r="NYO272" s="461"/>
      <c r="NYP272" s="461"/>
      <c r="NYQ272" s="461"/>
      <c r="NYR272" s="461"/>
      <c r="NYS272" s="461"/>
      <c r="NYT272" s="461"/>
      <c r="NYU272" s="461"/>
      <c r="NYV272" s="461"/>
      <c r="NYW272" s="461"/>
      <c r="NYX272" s="461"/>
      <c r="NYY272" s="461"/>
      <c r="NYZ272" s="461"/>
      <c r="NZA272" s="461"/>
      <c r="NZB272" s="461"/>
      <c r="NZC272" s="461"/>
      <c r="NZD272" s="461"/>
      <c r="NZE272" s="461"/>
      <c r="NZF272" s="461"/>
      <c r="NZG272" s="461"/>
      <c r="NZH272" s="461"/>
      <c r="NZI272" s="461"/>
      <c r="NZJ272" s="461"/>
      <c r="NZK272" s="461"/>
      <c r="NZL272" s="461"/>
      <c r="NZM272" s="461"/>
      <c r="NZN272" s="461"/>
      <c r="NZO272" s="461"/>
      <c r="NZP272" s="461"/>
      <c r="NZQ272" s="461"/>
      <c r="NZR272" s="461"/>
      <c r="NZS272" s="461"/>
      <c r="NZT272" s="461"/>
      <c r="NZU272" s="461"/>
      <c r="NZV272" s="461"/>
      <c r="NZW272" s="461"/>
      <c r="NZX272" s="461"/>
      <c r="NZY272" s="461"/>
      <c r="NZZ272" s="461"/>
      <c r="OAA272" s="461"/>
      <c r="OAB272" s="461"/>
      <c r="OAC272" s="461"/>
      <c r="OAD272" s="461"/>
      <c r="OAE272" s="461"/>
      <c r="OAF272" s="461"/>
      <c r="OAG272" s="461"/>
      <c r="OAH272" s="461"/>
      <c r="OAI272" s="461"/>
      <c r="OAJ272" s="461"/>
      <c r="OAK272" s="461"/>
      <c r="OAL272" s="461"/>
      <c r="OAM272" s="461"/>
      <c r="OAN272" s="461"/>
      <c r="OAO272" s="461"/>
      <c r="OAP272" s="461"/>
      <c r="OAQ272" s="461"/>
      <c r="OAR272" s="461"/>
      <c r="OAS272" s="461"/>
      <c r="OAT272" s="461"/>
      <c r="OAU272" s="461"/>
      <c r="OAV272" s="461"/>
      <c r="OAW272" s="461"/>
      <c r="OAX272" s="461"/>
      <c r="OAY272" s="461"/>
      <c r="OAZ272" s="461"/>
      <c r="OBA272" s="461"/>
      <c r="OBB272" s="461"/>
      <c r="OBC272" s="461"/>
      <c r="OBD272" s="461"/>
      <c r="OBE272" s="461"/>
      <c r="OBF272" s="461"/>
      <c r="OBG272" s="461"/>
      <c r="OBH272" s="461"/>
      <c r="OBI272" s="461"/>
      <c r="OBJ272" s="461"/>
      <c r="OBK272" s="461"/>
      <c r="OBL272" s="461"/>
      <c r="OBM272" s="461"/>
      <c r="OBN272" s="461"/>
      <c r="OBO272" s="461"/>
      <c r="OBP272" s="461"/>
      <c r="OBQ272" s="461"/>
      <c r="OBR272" s="461"/>
      <c r="OBS272" s="461"/>
      <c r="OBT272" s="461"/>
      <c r="OBU272" s="461"/>
      <c r="OBV272" s="461"/>
      <c r="OBW272" s="461"/>
      <c r="OBX272" s="461"/>
      <c r="OBY272" s="461"/>
      <c r="OBZ272" s="461"/>
      <c r="OCA272" s="461"/>
      <c r="OCB272" s="461"/>
      <c r="OCC272" s="461"/>
      <c r="OCD272" s="461"/>
      <c r="OCE272" s="461"/>
      <c r="OCF272" s="461"/>
      <c r="OCG272" s="461"/>
      <c r="OCH272" s="461"/>
      <c r="OCI272" s="461"/>
      <c r="OCJ272" s="461"/>
      <c r="OCK272" s="461"/>
      <c r="OCL272" s="461"/>
      <c r="OCM272" s="461"/>
      <c r="OCN272" s="461"/>
      <c r="OCO272" s="461"/>
      <c r="OCP272" s="461"/>
      <c r="OCQ272" s="461"/>
      <c r="OCR272" s="461"/>
      <c r="OCS272" s="461"/>
      <c r="OCT272" s="461"/>
      <c r="OCU272" s="461"/>
      <c r="OCV272" s="461"/>
      <c r="OCW272" s="461"/>
      <c r="OCX272" s="461"/>
      <c r="OCY272" s="461"/>
      <c r="OCZ272" s="461"/>
      <c r="ODA272" s="461"/>
      <c r="ODB272" s="461"/>
      <c r="ODC272" s="461"/>
      <c r="ODD272" s="461"/>
      <c r="ODE272" s="461"/>
      <c r="ODF272" s="461"/>
      <c r="ODG272" s="461"/>
      <c r="ODH272" s="461"/>
      <c r="ODI272" s="461"/>
      <c r="ODJ272" s="461"/>
      <c r="ODK272" s="461"/>
      <c r="ODL272" s="461"/>
      <c r="ODM272" s="461"/>
      <c r="ODN272" s="461"/>
      <c r="ODO272" s="461"/>
      <c r="ODP272" s="461"/>
      <c r="ODQ272" s="461"/>
      <c r="ODR272" s="461"/>
      <c r="ODS272" s="461"/>
      <c r="ODT272" s="461"/>
      <c r="ODU272" s="461"/>
      <c r="ODV272" s="461"/>
      <c r="ODW272" s="461"/>
      <c r="ODX272" s="461"/>
      <c r="ODY272" s="461"/>
      <c r="ODZ272" s="461"/>
      <c r="OEA272" s="461"/>
      <c r="OEB272" s="461"/>
      <c r="OEC272" s="461"/>
      <c r="OED272" s="461"/>
      <c r="OEE272" s="461"/>
      <c r="OEF272" s="461"/>
      <c r="OEG272" s="461"/>
      <c r="OEH272" s="461"/>
      <c r="OEI272" s="461"/>
      <c r="OEJ272" s="461"/>
      <c r="OEK272" s="461"/>
      <c r="OEL272" s="461"/>
      <c r="OEM272" s="461"/>
      <c r="OEN272" s="461"/>
      <c r="OEO272" s="461"/>
      <c r="OEP272" s="461"/>
      <c r="OEQ272" s="461"/>
      <c r="OER272" s="461"/>
      <c r="OES272" s="461"/>
      <c r="OET272" s="461"/>
      <c r="OEU272" s="461"/>
      <c r="OEV272" s="461"/>
      <c r="OEW272" s="461"/>
      <c r="OEX272" s="461"/>
      <c r="OEY272" s="461"/>
      <c r="OEZ272" s="461"/>
      <c r="OFA272" s="461"/>
      <c r="OFB272" s="461"/>
      <c r="OFC272" s="461"/>
      <c r="OFD272" s="461"/>
      <c r="OFE272" s="461"/>
      <c r="OFF272" s="461"/>
      <c r="OFG272" s="461"/>
      <c r="OFH272" s="461"/>
      <c r="OFI272" s="461"/>
      <c r="OFJ272" s="461"/>
      <c r="OFK272" s="461"/>
      <c r="OFL272" s="461"/>
      <c r="OFM272" s="461"/>
      <c r="OFN272" s="461"/>
      <c r="OFO272" s="461"/>
      <c r="OFP272" s="461"/>
      <c r="OFQ272" s="461"/>
      <c r="OFR272" s="461"/>
      <c r="OFS272" s="461"/>
      <c r="OFT272" s="461"/>
      <c r="OFU272" s="461"/>
      <c r="OFV272" s="461"/>
      <c r="OFW272" s="461"/>
      <c r="OFX272" s="461"/>
      <c r="OFY272" s="461"/>
      <c r="OFZ272" s="461"/>
      <c r="OGA272" s="461"/>
      <c r="OGB272" s="461"/>
      <c r="OGC272" s="461"/>
      <c r="OGD272" s="461"/>
      <c r="OGE272" s="461"/>
      <c r="OGF272" s="461"/>
      <c r="OGG272" s="461"/>
      <c r="OGH272" s="461"/>
      <c r="OGI272" s="461"/>
      <c r="OGJ272" s="461"/>
      <c r="OGK272" s="461"/>
      <c r="OGL272" s="461"/>
      <c r="OGM272" s="461"/>
      <c r="OGN272" s="461"/>
      <c r="OGO272" s="461"/>
      <c r="OGP272" s="461"/>
      <c r="OGQ272" s="461"/>
      <c r="OGR272" s="461"/>
      <c r="OGS272" s="461"/>
      <c r="OGT272" s="461"/>
      <c r="OGU272" s="461"/>
      <c r="OGV272" s="461"/>
      <c r="OGW272" s="461"/>
      <c r="OGX272" s="461"/>
      <c r="OGY272" s="461"/>
      <c r="OGZ272" s="461"/>
      <c r="OHA272" s="461"/>
      <c r="OHB272" s="461"/>
      <c r="OHC272" s="461"/>
      <c r="OHD272" s="461"/>
      <c r="OHE272" s="461"/>
      <c r="OHF272" s="461"/>
      <c r="OHG272" s="461"/>
      <c r="OHH272" s="461"/>
      <c r="OHI272" s="461"/>
      <c r="OHJ272" s="461"/>
      <c r="OHK272" s="461"/>
      <c r="OHL272" s="461"/>
      <c r="OHM272" s="461"/>
      <c r="OHN272" s="461"/>
      <c r="OHO272" s="461"/>
      <c r="OHP272" s="461"/>
      <c r="OHQ272" s="461"/>
      <c r="OHR272" s="461"/>
      <c r="OHS272" s="461"/>
      <c r="OHT272" s="461"/>
      <c r="OHU272" s="461"/>
      <c r="OHV272" s="461"/>
      <c r="OHW272" s="461"/>
      <c r="OHX272" s="461"/>
      <c r="OHY272" s="461"/>
      <c r="OHZ272" s="461"/>
      <c r="OIA272" s="461"/>
      <c r="OIB272" s="461"/>
      <c r="OIC272" s="461"/>
      <c r="OID272" s="461"/>
      <c r="OIE272" s="461"/>
      <c r="OIF272" s="461"/>
      <c r="OIG272" s="461"/>
      <c r="OIH272" s="461"/>
      <c r="OII272" s="461"/>
      <c r="OIJ272" s="461"/>
      <c r="OIK272" s="461"/>
      <c r="OIL272" s="461"/>
      <c r="OIM272" s="461"/>
      <c r="OIN272" s="461"/>
      <c r="OIO272" s="461"/>
      <c r="OIP272" s="461"/>
      <c r="OIQ272" s="461"/>
      <c r="OIR272" s="461"/>
      <c r="OIS272" s="461"/>
      <c r="OIT272" s="461"/>
      <c r="OIU272" s="461"/>
      <c r="OIV272" s="461"/>
      <c r="OIW272" s="461"/>
      <c r="OIX272" s="461"/>
      <c r="OIY272" s="461"/>
      <c r="OIZ272" s="461"/>
      <c r="OJA272" s="461"/>
      <c r="OJB272" s="461"/>
      <c r="OJC272" s="461"/>
      <c r="OJD272" s="461"/>
      <c r="OJE272" s="461"/>
      <c r="OJF272" s="461"/>
      <c r="OJG272" s="461"/>
      <c r="OJH272" s="461"/>
      <c r="OJI272" s="461"/>
      <c r="OJJ272" s="461"/>
      <c r="OJK272" s="461"/>
      <c r="OJL272" s="461"/>
      <c r="OJM272" s="461"/>
      <c r="OJN272" s="461"/>
      <c r="OJO272" s="461"/>
      <c r="OJP272" s="461"/>
      <c r="OJQ272" s="461"/>
      <c r="OJR272" s="461"/>
      <c r="OJS272" s="461"/>
      <c r="OJT272" s="461"/>
      <c r="OJU272" s="461"/>
      <c r="OJV272" s="461"/>
      <c r="OJW272" s="461"/>
      <c r="OJX272" s="461"/>
      <c r="OJY272" s="461"/>
      <c r="OJZ272" s="461"/>
      <c r="OKA272" s="461"/>
      <c r="OKB272" s="461"/>
      <c r="OKC272" s="461"/>
      <c r="OKD272" s="461"/>
      <c r="OKE272" s="461"/>
      <c r="OKF272" s="461"/>
      <c r="OKG272" s="461"/>
      <c r="OKH272" s="461"/>
      <c r="OKI272" s="461"/>
      <c r="OKJ272" s="461"/>
      <c r="OKK272" s="461"/>
      <c r="OKL272" s="461"/>
      <c r="OKM272" s="461"/>
      <c r="OKN272" s="461"/>
      <c r="OKO272" s="461"/>
      <c r="OKP272" s="461"/>
      <c r="OKQ272" s="461"/>
      <c r="OKR272" s="461"/>
      <c r="OKS272" s="461"/>
      <c r="OKT272" s="461"/>
      <c r="OKU272" s="461"/>
      <c r="OKV272" s="461"/>
      <c r="OKW272" s="461"/>
      <c r="OKX272" s="461"/>
      <c r="OKY272" s="461"/>
      <c r="OKZ272" s="461"/>
      <c r="OLA272" s="461"/>
      <c r="OLB272" s="461"/>
      <c r="OLC272" s="461"/>
      <c r="OLD272" s="461"/>
      <c r="OLE272" s="461"/>
      <c r="OLF272" s="461"/>
      <c r="OLG272" s="461"/>
      <c r="OLH272" s="461"/>
      <c r="OLI272" s="461"/>
      <c r="OLJ272" s="461"/>
      <c r="OLK272" s="461"/>
      <c r="OLL272" s="461"/>
      <c r="OLM272" s="461"/>
      <c r="OLN272" s="461"/>
      <c r="OLO272" s="461"/>
      <c r="OLP272" s="461"/>
      <c r="OLQ272" s="461"/>
      <c r="OLR272" s="461"/>
      <c r="OLS272" s="461"/>
      <c r="OLT272" s="461"/>
      <c r="OLU272" s="461"/>
      <c r="OLV272" s="461"/>
      <c r="OLW272" s="461"/>
      <c r="OLX272" s="461"/>
      <c r="OLY272" s="461"/>
      <c r="OLZ272" s="461"/>
      <c r="OMA272" s="461"/>
      <c r="OMB272" s="461"/>
      <c r="OMC272" s="461"/>
      <c r="OMD272" s="461"/>
      <c r="OME272" s="461"/>
      <c r="OMF272" s="461"/>
      <c r="OMG272" s="461"/>
      <c r="OMH272" s="461"/>
      <c r="OMI272" s="461"/>
      <c r="OMJ272" s="461"/>
      <c r="OMK272" s="461"/>
      <c r="OML272" s="461"/>
      <c r="OMM272" s="461"/>
      <c r="OMN272" s="461"/>
      <c r="OMO272" s="461"/>
      <c r="OMP272" s="461"/>
      <c r="OMQ272" s="461"/>
      <c r="OMR272" s="461"/>
      <c r="OMS272" s="461"/>
      <c r="OMT272" s="461"/>
      <c r="OMU272" s="461"/>
      <c r="OMV272" s="461"/>
      <c r="OMW272" s="461"/>
      <c r="OMX272" s="461"/>
      <c r="OMY272" s="461"/>
      <c r="OMZ272" s="461"/>
      <c r="ONA272" s="461"/>
      <c r="ONB272" s="461"/>
      <c r="ONC272" s="461"/>
      <c r="OND272" s="461"/>
      <c r="ONE272" s="461"/>
      <c r="ONF272" s="461"/>
      <c r="ONG272" s="461"/>
      <c r="ONH272" s="461"/>
      <c r="ONI272" s="461"/>
      <c r="ONJ272" s="461"/>
      <c r="ONK272" s="461"/>
      <c r="ONL272" s="461"/>
      <c r="ONM272" s="461"/>
      <c r="ONN272" s="461"/>
      <c r="ONO272" s="461"/>
      <c r="ONP272" s="461"/>
      <c r="ONQ272" s="461"/>
      <c r="ONR272" s="461"/>
      <c r="ONS272" s="461"/>
      <c r="ONT272" s="461"/>
      <c r="ONU272" s="461"/>
      <c r="ONV272" s="461"/>
      <c r="ONW272" s="461"/>
      <c r="ONX272" s="461"/>
      <c r="ONY272" s="461"/>
      <c r="ONZ272" s="461"/>
      <c r="OOA272" s="461"/>
      <c r="OOB272" s="461"/>
      <c r="OOC272" s="461"/>
      <c r="OOD272" s="461"/>
      <c r="OOE272" s="461"/>
      <c r="OOF272" s="461"/>
      <c r="OOG272" s="461"/>
      <c r="OOH272" s="461"/>
      <c r="OOI272" s="461"/>
      <c r="OOJ272" s="461"/>
      <c r="OOK272" s="461"/>
      <c r="OOL272" s="461"/>
      <c r="OOM272" s="461"/>
      <c r="OON272" s="461"/>
      <c r="OOO272" s="461"/>
      <c r="OOP272" s="461"/>
      <c r="OOQ272" s="461"/>
      <c r="OOR272" s="461"/>
      <c r="OOS272" s="461"/>
      <c r="OOT272" s="461"/>
      <c r="OOU272" s="461"/>
      <c r="OOV272" s="461"/>
      <c r="OOW272" s="461"/>
      <c r="OOX272" s="461"/>
      <c r="OOY272" s="461"/>
      <c r="OOZ272" s="461"/>
      <c r="OPA272" s="461"/>
      <c r="OPB272" s="461"/>
      <c r="OPC272" s="461"/>
      <c r="OPD272" s="461"/>
      <c r="OPE272" s="461"/>
      <c r="OPF272" s="461"/>
      <c r="OPG272" s="461"/>
      <c r="OPH272" s="461"/>
      <c r="OPI272" s="461"/>
      <c r="OPJ272" s="461"/>
      <c r="OPK272" s="461"/>
      <c r="OPL272" s="461"/>
      <c r="OPM272" s="461"/>
      <c r="OPN272" s="461"/>
      <c r="OPO272" s="461"/>
      <c r="OPP272" s="461"/>
      <c r="OPQ272" s="461"/>
      <c r="OPR272" s="461"/>
      <c r="OPS272" s="461"/>
      <c r="OPT272" s="461"/>
      <c r="OPU272" s="461"/>
      <c r="OPV272" s="461"/>
      <c r="OPW272" s="461"/>
      <c r="OPX272" s="461"/>
      <c r="OPY272" s="461"/>
      <c r="OPZ272" s="461"/>
      <c r="OQA272" s="461"/>
      <c r="OQB272" s="461"/>
      <c r="OQC272" s="461"/>
      <c r="OQD272" s="461"/>
      <c r="OQE272" s="461"/>
      <c r="OQF272" s="461"/>
      <c r="OQG272" s="461"/>
      <c r="OQH272" s="461"/>
      <c r="OQI272" s="461"/>
      <c r="OQJ272" s="461"/>
      <c r="OQK272" s="461"/>
      <c r="OQL272" s="461"/>
      <c r="OQM272" s="461"/>
      <c r="OQN272" s="461"/>
      <c r="OQO272" s="461"/>
      <c r="OQP272" s="461"/>
      <c r="OQQ272" s="461"/>
      <c r="OQR272" s="461"/>
      <c r="OQS272" s="461"/>
      <c r="OQT272" s="461"/>
      <c r="OQU272" s="461"/>
      <c r="OQV272" s="461"/>
      <c r="OQW272" s="461"/>
      <c r="OQX272" s="461"/>
      <c r="OQY272" s="461"/>
      <c r="OQZ272" s="461"/>
      <c r="ORA272" s="461"/>
      <c r="ORB272" s="461"/>
      <c r="ORC272" s="461"/>
      <c r="ORD272" s="461"/>
      <c r="ORE272" s="461"/>
      <c r="ORF272" s="461"/>
      <c r="ORG272" s="461"/>
      <c r="ORH272" s="461"/>
      <c r="ORI272" s="461"/>
      <c r="ORJ272" s="461"/>
      <c r="ORK272" s="461"/>
      <c r="ORL272" s="461"/>
      <c r="ORM272" s="461"/>
      <c r="ORN272" s="461"/>
      <c r="ORO272" s="461"/>
      <c r="ORP272" s="461"/>
      <c r="ORQ272" s="461"/>
      <c r="ORR272" s="461"/>
      <c r="ORS272" s="461"/>
      <c r="ORT272" s="461"/>
      <c r="ORU272" s="461"/>
      <c r="ORV272" s="461"/>
      <c r="ORW272" s="461"/>
      <c r="ORX272" s="461"/>
      <c r="ORY272" s="461"/>
      <c r="ORZ272" s="461"/>
      <c r="OSA272" s="461"/>
      <c r="OSB272" s="461"/>
      <c r="OSC272" s="461"/>
      <c r="OSD272" s="461"/>
      <c r="OSE272" s="461"/>
      <c r="OSF272" s="461"/>
      <c r="OSG272" s="461"/>
      <c r="OSH272" s="461"/>
      <c r="OSI272" s="461"/>
      <c r="OSJ272" s="461"/>
      <c r="OSK272" s="461"/>
      <c r="OSL272" s="461"/>
      <c r="OSM272" s="461"/>
      <c r="OSN272" s="461"/>
      <c r="OSO272" s="461"/>
      <c r="OSP272" s="461"/>
      <c r="OSQ272" s="461"/>
      <c r="OSR272" s="461"/>
      <c r="OSS272" s="461"/>
      <c r="OST272" s="461"/>
      <c r="OSU272" s="461"/>
      <c r="OSV272" s="461"/>
      <c r="OSW272" s="461"/>
      <c r="OSX272" s="461"/>
      <c r="OSY272" s="461"/>
      <c r="OSZ272" s="461"/>
      <c r="OTA272" s="461"/>
      <c r="OTB272" s="461"/>
      <c r="OTC272" s="461"/>
      <c r="OTD272" s="461"/>
      <c r="OTE272" s="461"/>
      <c r="OTF272" s="461"/>
      <c r="OTG272" s="461"/>
      <c r="OTH272" s="461"/>
      <c r="OTI272" s="461"/>
      <c r="OTJ272" s="461"/>
      <c r="OTK272" s="461"/>
      <c r="OTL272" s="461"/>
      <c r="OTM272" s="461"/>
      <c r="OTN272" s="461"/>
      <c r="OTO272" s="461"/>
      <c r="OTP272" s="461"/>
      <c r="OTQ272" s="461"/>
      <c r="OTR272" s="461"/>
      <c r="OTS272" s="461"/>
      <c r="OTT272" s="461"/>
      <c r="OTU272" s="461"/>
      <c r="OTV272" s="461"/>
      <c r="OTW272" s="461"/>
      <c r="OTX272" s="461"/>
      <c r="OTY272" s="461"/>
      <c r="OTZ272" s="461"/>
      <c r="OUA272" s="461"/>
      <c r="OUB272" s="461"/>
      <c r="OUC272" s="461"/>
      <c r="OUD272" s="461"/>
      <c r="OUE272" s="461"/>
      <c r="OUF272" s="461"/>
      <c r="OUG272" s="461"/>
      <c r="OUH272" s="461"/>
      <c r="OUI272" s="461"/>
      <c r="OUJ272" s="461"/>
      <c r="OUK272" s="461"/>
      <c r="OUL272" s="461"/>
      <c r="OUM272" s="461"/>
      <c r="OUN272" s="461"/>
      <c r="OUO272" s="461"/>
      <c r="OUP272" s="461"/>
      <c r="OUQ272" s="461"/>
      <c r="OUR272" s="461"/>
      <c r="OUS272" s="461"/>
      <c r="OUT272" s="461"/>
      <c r="OUU272" s="461"/>
      <c r="OUV272" s="461"/>
      <c r="OUW272" s="461"/>
      <c r="OUX272" s="461"/>
      <c r="OUY272" s="461"/>
      <c r="OUZ272" s="461"/>
      <c r="OVA272" s="461"/>
      <c r="OVB272" s="461"/>
      <c r="OVC272" s="461"/>
      <c r="OVD272" s="461"/>
      <c r="OVE272" s="461"/>
      <c r="OVF272" s="461"/>
      <c r="OVG272" s="461"/>
      <c r="OVH272" s="461"/>
      <c r="OVI272" s="461"/>
      <c r="OVJ272" s="461"/>
      <c r="OVK272" s="461"/>
      <c r="OVL272" s="461"/>
      <c r="OVM272" s="461"/>
      <c r="OVN272" s="461"/>
      <c r="OVO272" s="461"/>
      <c r="OVP272" s="461"/>
      <c r="OVQ272" s="461"/>
      <c r="OVR272" s="461"/>
      <c r="OVS272" s="461"/>
      <c r="OVT272" s="461"/>
      <c r="OVU272" s="461"/>
      <c r="OVV272" s="461"/>
      <c r="OVW272" s="461"/>
      <c r="OVX272" s="461"/>
      <c r="OVY272" s="461"/>
      <c r="OVZ272" s="461"/>
      <c r="OWA272" s="461"/>
      <c r="OWB272" s="461"/>
      <c r="OWC272" s="461"/>
      <c r="OWD272" s="461"/>
      <c r="OWE272" s="461"/>
      <c r="OWF272" s="461"/>
      <c r="OWG272" s="461"/>
      <c r="OWH272" s="461"/>
      <c r="OWI272" s="461"/>
      <c r="OWJ272" s="461"/>
      <c r="OWK272" s="461"/>
      <c r="OWL272" s="461"/>
      <c r="OWM272" s="461"/>
      <c r="OWN272" s="461"/>
      <c r="OWO272" s="461"/>
      <c r="OWP272" s="461"/>
      <c r="OWQ272" s="461"/>
      <c r="OWR272" s="461"/>
      <c r="OWS272" s="461"/>
      <c r="OWT272" s="461"/>
      <c r="OWU272" s="461"/>
      <c r="OWV272" s="461"/>
      <c r="OWW272" s="461"/>
      <c r="OWX272" s="461"/>
      <c r="OWY272" s="461"/>
      <c r="OWZ272" s="461"/>
      <c r="OXA272" s="461"/>
      <c r="OXB272" s="461"/>
      <c r="OXC272" s="461"/>
      <c r="OXD272" s="461"/>
      <c r="OXE272" s="461"/>
      <c r="OXF272" s="461"/>
      <c r="OXG272" s="461"/>
      <c r="OXH272" s="461"/>
      <c r="OXI272" s="461"/>
      <c r="OXJ272" s="461"/>
      <c r="OXK272" s="461"/>
      <c r="OXL272" s="461"/>
      <c r="OXM272" s="461"/>
      <c r="OXN272" s="461"/>
      <c r="OXO272" s="461"/>
      <c r="OXP272" s="461"/>
      <c r="OXQ272" s="461"/>
      <c r="OXR272" s="461"/>
      <c r="OXS272" s="461"/>
      <c r="OXT272" s="461"/>
      <c r="OXU272" s="461"/>
      <c r="OXV272" s="461"/>
      <c r="OXW272" s="461"/>
      <c r="OXX272" s="461"/>
      <c r="OXY272" s="461"/>
      <c r="OXZ272" s="461"/>
      <c r="OYA272" s="461"/>
      <c r="OYB272" s="461"/>
      <c r="OYC272" s="461"/>
      <c r="OYD272" s="461"/>
      <c r="OYE272" s="461"/>
      <c r="OYF272" s="461"/>
      <c r="OYG272" s="461"/>
      <c r="OYH272" s="461"/>
      <c r="OYI272" s="461"/>
      <c r="OYJ272" s="461"/>
      <c r="OYK272" s="461"/>
      <c r="OYL272" s="461"/>
      <c r="OYM272" s="461"/>
      <c r="OYN272" s="461"/>
      <c r="OYO272" s="461"/>
      <c r="OYP272" s="461"/>
      <c r="OYQ272" s="461"/>
      <c r="OYR272" s="461"/>
      <c r="OYS272" s="461"/>
      <c r="OYT272" s="461"/>
      <c r="OYU272" s="461"/>
      <c r="OYV272" s="461"/>
      <c r="OYW272" s="461"/>
      <c r="OYX272" s="461"/>
      <c r="OYY272" s="461"/>
      <c r="OYZ272" s="461"/>
      <c r="OZA272" s="461"/>
      <c r="OZB272" s="461"/>
      <c r="OZC272" s="461"/>
      <c r="OZD272" s="461"/>
      <c r="OZE272" s="461"/>
      <c r="OZF272" s="461"/>
      <c r="OZG272" s="461"/>
      <c r="OZH272" s="461"/>
      <c r="OZI272" s="461"/>
      <c r="OZJ272" s="461"/>
      <c r="OZK272" s="461"/>
      <c r="OZL272" s="461"/>
      <c r="OZM272" s="461"/>
      <c r="OZN272" s="461"/>
      <c r="OZO272" s="461"/>
      <c r="OZP272" s="461"/>
      <c r="OZQ272" s="461"/>
      <c r="OZR272" s="461"/>
      <c r="OZS272" s="461"/>
      <c r="OZT272" s="461"/>
      <c r="OZU272" s="461"/>
      <c r="OZV272" s="461"/>
      <c r="OZW272" s="461"/>
      <c r="OZX272" s="461"/>
      <c r="OZY272" s="461"/>
      <c r="OZZ272" s="461"/>
      <c r="PAA272" s="461"/>
      <c r="PAB272" s="461"/>
      <c r="PAC272" s="461"/>
      <c r="PAD272" s="461"/>
      <c r="PAE272" s="461"/>
      <c r="PAF272" s="461"/>
      <c r="PAG272" s="461"/>
      <c r="PAH272" s="461"/>
      <c r="PAI272" s="461"/>
      <c r="PAJ272" s="461"/>
      <c r="PAK272" s="461"/>
      <c r="PAL272" s="461"/>
      <c r="PAM272" s="461"/>
      <c r="PAN272" s="461"/>
      <c r="PAO272" s="461"/>
      <c r="PAP272" s="461"/>
      <c r="PAQ272" s="461"/>
      <c r="PAR272" s="461"/>
      <c r="PAS272" s="461"/>
      <c r="PAT272" s="461"/>
      <c r="PAU272" s="461"/>
      <c r="PAV272" s="461"/>
      <c r="PAW272" s="461"/>
      <c r="PAX272" s="461"/>
      <c r="PAY272" s="461"/>
      <c r="PAZ272" s="461"/>
      <c r="PBA272" s="461"/>
      <c r="PBB272" s="461"/>
      <c r="PBC272" s="461"/>
      <c r="PBD272" s="461"/>
      <c r="PBE272" s="461"/>
      <c r="PBF272" s="461"/>
      <c r="PBG272" s="461"/>
      <c r="PBH272" s="461"/>
      <c r="PBI272" s="461"/>
      <c r="PBJ272" s="461"/>
      <c r="PBK272" s="461"/>
      <c r="PBL272" s="461"/>
      <c r="PBM272" s="461"/>
      <c r="PBN272" s="461"/>
      <c r="PBO272" s="461"/>
      <c r="PBP272" s="461"/>
      <c r="PBQ272" s="461"/>
      <c r="PBR272" s="461"/>
      <c r="PBS272" s="461"/>
      <c r="PBT272" s="461"/>
      <c r="PBU272" s="461"/>
      <c r="PBV272" s="461"/>
      <c r="PBW272" s="461"/>
      <c r="PBX272" s="461"/>
      <c r="PBY272" s="461"/>
      <c r="PBZ272" s="461"/>
      <c r="PCA272" s="461"/>
      <c r="PCB272" s="461"/>
      <c r="PCC272" s="461"/>
      <c r="PCD272" s="461"/>
      <c r="PCE272" s="461"/>
      <c r="PCF272" s="461"/>
      <c r="PCG272" s="461"/>
      <c r="PCH272" s="461"/>
      <c r="PCI272" s="461"/>
      <c r="PCJ272" s="461"/>
      <c r="PCK272" s="461"/>
      <c r="PCL272" s="461"/>
      <c r="PCM272" s="461"/>
      <c r="PCN272" s="461"/>
      <c r="PCO272" s="461"/>
      <c r="PCP272" s="461"/>
      <c r="PCQ272" s="461"/>
      <c r="PCR272" s="461"/>
      <c r="PCS272" s="461"/>
      <c r="PCT272" s="461"/>
      <c r="PCU272" s="461"/>
      <c r="PCV272" s="461"/>
      <c r="PCW272" s="461"/>
      <c r="PCX272" s="461"/>
      <c r="PCY272" s="461"/>
      <c r="PCZ272" s="461"/>
      <c r="PDA272" s="461"/>
      <c r="PDB272" s="461"/>
      <c r="PDC272" s="461"/>
      <c r="PDD272" s="461"/>
      <c r="PDE272" s="461"/>
      <c r="PDF272" s="461"/>
      <c r="PDG272" s="461"/>
      <c r="PDH272" s="461"/>
      <c r="PDI272" s="461"/>
      <c r="PDJ272" s="461"/>
      <c r="PDK272" s="461"/>
      <c r="PDL272" s="461"/>
      <c r="PDM272" s="461"/>
      <c r="PDN272" s="461"/>
      <c r="PDO272" s="461"/>
      <c r="PDP272" s="461"/>
      <c r="PDQ272" s="461"/>
      <c r="PDR272" s="461"/>
      <c r="PDS272" s="461"/>
      <c r="PDT272" s="461"/>
      <c r="PDU272" s="461"/>
      <c r="PDV272" s="461"/>
      <c r="PDW272" s="461"/>
      <c r="PDX272" s="461"/>
      <c r="PDY272" s="461"/>
      <c r="PDZ272" s="461"/>
      <c r="PEA272" s="461"/>
      <c r="PEB272" s="461"/>
      <c r="PEC272" s="461"/>
      <c r="PED272" s="461"/>
      <c r="PEE272" s="461"/>
      <c r="PEF272" s="461"/>
      <c r="PEG272" s="461"/>
      <c r="PEH272" s="461"/>
      <c r="PEI272" s="461"/>
      <c r="PEJ272" s="461"/>
      <c r="PEK272" s="461"/>
      <c r="PEL272" s="461"/>
      <c r="PEM272" s="461"/>
      <c r="PEN272" s="461"/>
      <c r="PEO272" s="461"/>
      <c r="PEP272" s="461"/>
      <c r="PEQ272" s="461"/>
      <c r="PER272" s="461"/>
      <c r="PES272" s="461"/>
      <c r="PET272" s="461"/>
      <c r="PEU272" s="461"/>
      <c r="PEV272" s="461"/>
      <c r="PEW272" s="461"/>
      <c r="PEX272" s="461"/>
      <c r="PEY272" s="461"/>
      <c r="PEZ272" s="461"/>
      <c r="PFA272" s="461"/>
      <c r="PFB272" s="461"/>
      <c r="PFC272" s="461"/>
      <c r="PFD272" s="461"/>
      <c r="PFE272" s="461"/>
      <c r="PFF272" s="461"/>
      <c r="PFG272" s="461"/>
      <c r="PFH272" s="461"/>
      <c r="PFI272" s="461"/>
      <c r="PFJ272" s="461"/>
      <c r="PFK272" s="461"/>
      <c r="PFL272" s="461"/>
      <c r="PFM272" s="461"/>
      <c r="PFN272" s="461"/>
      <c r="PFO272" s="461"/>
      <c r="PFP272" s="461"/>
      <c r="PFQ272" s="461"/>
      <c r="PFR272" s="461"/>
      <c r="PFS272" s="461"/>
      <c r="PFT272" s="461"/>
      <c r="PFU272" s="461"/>
      <c r="PFV272" s="461"/>
      <c r="PFW272" s="461"/>
      <c r="PFX272" s="461"/>
      <c r="PFY272" s="461"/>
      <c r="PFZ272" s="461"/>
      <c r="PGA272" s="461"/>
      <c r="PGB272" s="461"/>
      <c r="PGC272" s="461"/>
      <c r="PGD272" s="461"/>
      <c r="PGE272" s="461"/>
      <c r="PGF272" s="461"/>
      <c r="PGG272" s="461"/>
      <c r="PGH272" s="461"/>
      <c r="PGI272" s="461"/>
      <c r="PGJ272" s="461"/>
      <c r="PGK272" s="461"/>
      <c r="PGL272" s="461"/>
      <c r="PGM272" s="461"/>
      <c r="PGN272" s="461"/>
      <c r="PGO272" s="461"/>
      <c r="PGP272" s="461"/>
      <c r="PGQ272" s="461"/>
      <c r="PGR272" s="461"/>
      <c r="PGS272" s="461"/>
      <c r="PGT272" s="461"/>
      <c r="PGU272" s="461"/>
      <c r="PGV272" s="461"/>
      <c r="PGW272" s="461"/>
      <c r="PGX272" s="461"/>
      <c r="PGY272" s="461"/>
      <c r="PGZ272" s="461"/>
      <c r="PHA272" s="461"/>
      <c r="PHB272" s="461"/>
      <c r="PHC272" s="461"/>
      <c r="PHD272" s="461"/>
      <c r="PHE272" s="461"/>
      <c r="PHF272" s="461"/>
      <c r="PHG272" s="461"/>
      <c r="PHH272" s="461"/>
      <c r="PHI272" s="461"/>
      <c r="PHJ272" s="461"/>
      <c r="PHK272" s="461"/>
      <c r="PHL272" s="461"/>
      <c r="PHM272" s="461"/>
      <c r="PHN272" s="461"/>
      <c r="PHO272" s="461"/>
      <c r="PHP272" s="461"/>
      <c r="PHQ272" s="461"/>
      <c r="PHR272" s="461"/>
      <c r="PHS272" s="461"/>
      <c r="PHT272" s="461"/>
      <c r="PHU272" s="461"/>
      <c r="PHV272" s="461"/>
      <c r="PHW272" s="461"/>
      <c r="PHX272" s="461"/>
      <c r="PHY272" s="461"/>
      <c r="PHZ272" s="461"/>
      <c r="PIA272" s="461"/>
      <c r="PIB272" s="461"/>
      <c r="PIC272" s="461"/>
      <c r="PID272" s="461"/>
      <c r="PIE272" s="461"/>
      <c r="PIF272" s="461"/>
      <c r="PIG272" s="461"/>
      <c r="PIH272" s="461"/>
      <c r="PII272" s="461"/>
      <c r="PIJ272" s="461"/>
      <c r="PIK272" s="461"/>
      <c r="PIL272" s="461"/>
      <c r="PIM272" s="461"/>
      <c r="PIN272" s="461"/>
      <c r="PIO272" s="461"/>
      <c r="PIP272" s="461"/>
      <c r="PIQ272" s="461"/>
      <c r="PIR272" s="461"/>
      <c r="PIS272" s="461"/>
      <c r="PIT272" s="461"/>
      <c r="PIU272" s="461"/>
      <c r="PIV272" s="461"/>
      <c r="PIW272" s="461"/>
      <c r="PIX272" s="461"/>
      <c r="PIY272" s="461"/>
      <c r="PIZ272" s="461"/>
      <c r="PJA272" s="461"/>
      <c r="PJB272" s="461"/>
      <c r="PJC272" s="461"/>
      <c r="PJD272" s="461"/>
      <c r="PJE272" s="461"/>
      <c r="PJF272" s="461"/>
      <c r="PJG272" s="461"/>
      <c r="PJH272" s="461"/>
      <c r="PJI272" s="461"/>
      <c r="PJJ272" s="461"/>
      <c r="PJK272" s="461"/>
      <c r="PJL272" s="461"/>
      <c r="PJM272" s="461"/>
      <c r="PJN272" s="461"/>
      <c r="PJO272" s="461"/>
      <c r="PJP272" s="461"/>
      <c r="PJQ272" s="461"/>
      <c r="PJR272" s="461"/>
      <c r="PJS272" s="461"/>
      <c r="PJT272" s="461"/>
      <c r="PJU272" s="461"/>
      <c r="PJV272" s="461"/>
      <c r="PJW272" s="461"/>
      <c r="PJX272" s="461"/>
      <c r="PJY272" s="461"/>
      <c r="PJZ272" s="461"/>
      <c r="PKA272" s="461"/>
      <c r="PKB272" s="461"/>
      <c r="PKC272" s="461"/>
      <c r="PKD272" s="461"/>
      <c r="PKE272" s="461"/>
      <c r="PKF272" s="461"/>
      <c r="PKG272" s="461"/>
      <c r="PKH272" s="461"/>
      <c r="PKI272" s="461"/>
      <c r="PKJ272" s="461"/>
      <c r="PKK272" s="461"/>
      <c r="PKL272" s="461"/>
      <c r="PKM272" s="461"/>
      <c r="PKN272" s="461"/>
      <c r="PKO272" s="461"/>
      <c r="PKP272" s="461"/>
      <c r="PKQ272" s="461"/>
      <c r="PKR272" s="461"/>
      <c r="PKS272" s="461"/>
      <c r="PKT272" s="461"/>
      <c r="PKU272" s="461"/>
      <c r="PKV272" s="461"/>
      <c r="PKW272" s="461"/>
      <c r="PKX272" s="461"/>
      <c r="PKY272" s="461"/>
      <c r="PKZ272" s="461"/>
      <c r="PLA272" s="461"/>
      <c r="PLB272" s="461"/>
      <c r="PLC272" s="461"/>
      <c r="PLD272" s="461"/>
      <c r="PLE272" s="461"/>
      <c r="PLF272" s="461"/>
      <c r="PLG272" s="461"/>
      <c r="PLH272" s="461"/>
      <c r="PLI272" s="461"/>
      <c r="PLJ272" s="461"/>
      <c r="PLK272" s="461"/>
      <c r="PLL272" s="461"/>
      <c r="PLM272" s="461"/>
      <c r="PLN272" s="461"/>
      <c r="PLO272" s="461"/>
      <c r="PLP272" s="461"/>
      <c r="PLQ272" s="461"/>
      <c r="PLR272" s="461"/>
      <c r="PLS272" s="461"/>
      <c r="PLT272" s="461"/>
      <c r="PLU272" s="461"/>
      <c r="PLV272" s="461"/>
      <c r="PLW272" s="461"/>
      <c r="PLX272" s="461"/>
      <c r="PLY272" s="461"/>
      <c r="PLZ272" s="461"/>
      <c r="PMA272" s="461"/>
      <c r="PMB272" s="461"/>
      <c r="PMC272" s="461"/>
      <c r="PMD272" s="461"/>
      <c r="PME272" s="461"/>
      <c r="PMF272" s="461"/>
      <c r="PMG272" s="461"/>
      <c r="PMH272" s="461"/>
      <c r="PMI272" s="461"/>
      <c r="PMJ272" s="461"/>
      <c r="PMK272" s="461"/>
      <c r="PML272" s="461"/>
      <c r="PMM272" s="461"/>
      <c r="PMN272" s="461"/>
      <c r="PMO272" s="461"/>
      <c r="PMP272" s="461"/>
      <c r="PMQ272" s="461"/>
      <c r="PMR272" s="461"/>
      <c r="PMS272" s="461"/>
      <c r="PMT272" s="461"/>
      <c r="PMU272" s="461"/>
      <c r="PMV272" s="461"/>
      <c r="PMW272" s="461"/>
      <c r="PMX272" s="461"/>
      <c r="PMY272" s="461"/>
      <c r="PMZ272" s="461"/>
      <c r="PNA272" s="461"/>
      <c r="PNB272" s="461"/>
      <c r="PNC272" s="461"/>
      <c r="PND272" s="461"/>
      <c r="PNE272" s="461"/>
      <c r="PNF272" s="461"/>
      <c r="PNG272" s="461"/>
      <c r="PNH272" s="461"/>
      <c r="PNI272" s="461"/>
      <c r="PNJ272" s="461"/>
      <c r="PNK272" s="461"/>
      <c r="PNL272" s="461"/>
      <c r="PNM272" s="461"/>
      <c r="PNN272" s="461"/>
      <c r="PNO272" s="461"/>
      <c r="PNP272" s="461"/>
      <c r="PNQ272" s="461"/>
      <c r="PNR272" s="461"/>
      <c r="PNS272" s="461"/>
      <c r="PNT272" s="461"/>
      <c r="PNU272" s="461"/>
      <c r="PNV272" s="461"/>
      <c r="PNW272" s="461"/>
      <c r="PNX272" s="461"/>
      <c r="PNY272" s="461"/>
      <c r="PNZ272" s="461"/>
      <c r="POA272" s="461"/>
      <c r="POB272" s="461"/>
      <c r="POC272" s="461"/>
      <c r="POD272" s="461"/>
      <c r="POE272" s="461"/>
      <c r="POF272" s="461"/>
      <c r="POG272" s="461"/>
      <c r="POH272" s="461"/>
      <c r="POI272" s="461"/>
      <c r="POJ272" s="461"/>
      <c r="POK272" s="461"/>
      <c r="POL272" s="461"/>
      <c r="POM272" s="461"/>
      <c r="PON272" s="461"/>
      <c r="POO272" s="461"/>
      <c r="POP272" s="461"/>
      <c r="POQ272" s="461"/>
      <c r="POR272" s="461"/>
      <c r="POS272" s="461"/>
      <c r="POT272" s="461"/>
      <c r="POU272" s="461"/>
      <c r="POV272" s="461"/>
      <c r="POW272" s="461"/>
      <c r="POX272" s="461"/>
      <c r="POY272" s="461"/>
      <c r="POZ272" s="461"/>
      <c r="PPA272" s="461"/>
      <c r="PPB272" s="461"/>
      <c r="PPC272" s="461"/>
      <c r="PPD272" s="461"/>
      <c r="PPE272" s="461"/>
      <c r="PPF272" s="461"/>
      <c r="PPG272" s="461"/>
      <c r="PPH272" s="461"/>
      <c r="PPI272" s="461"/>
      <c r="PPJ272" s="461"/>
      <c r="PPK272" s="461"/>
      <c r="PPL272" s="461"/>
      <c r="PPM272" s="461"/>
      <c r="PPN272" s="461"/>
      <c r="PPO272" s="461"/>
      <c r="PPP272" s="461"/>
      <c r="PPQ272" s="461"/>
      <c r="PPR272" s="461"/>
      <c r="PPS272" s="461"/>
      <c r="PPT272" s="461"/>
      <c r="PPU272" s="461"/>
      <c r="PPV272" s="461"/>
      <c r="PPW272" s="461"/>
      <c r="PPX272" s="461"/>
      <c r="PPY272" s="461"/>
      <c r="PPZ272" s="461"/>
      <c r="PQA272" s="461"/>
      <c r="PQB272" s="461"/>
      <c r="PQC272" s="461"/>
      <c r="PQD272" s="461"/>
      <c r="PQE272" s="461"/>
      <c r="PQF272" s="461"/>
      <c r="PQG272" s="461"/>
      <c r="PQH272" s="461"/>
      <c r="PQI272" s="461"/>
      <c r="PQJ272" s="461"/>
      <c r="PQK272" s="461"/>
      <c r="PQL272" s="461"/>
      <c r="PQM272" s="461"/>
      <c r="PQN272" s="461"/>
      <c r="PQO272" s="461"/>
      <c r="PQP272" s="461"/>
      <c r="PQQ272" s="461"/>
      <c r="PQR272" s="461"/>
      <c r="PQS272" s="461"/>
      <c r="PQT272" s="461"/>
      <c r="PQU272" s="461"/>
      <c r="PQV272" s="461"/>
      <c r="PQW272" s="461"/>
      <c r="PQX272" s="461"/>
      <c r="PQY272" s="461"/>
      <c r="PQZ272" s="461"/>
      <c r="PRA272" s="461"/>
      <c r="PRB272" s="461"/>
      <c r="PRC272" s="461"/>
      <c r="PRD272" s="461"/>
      <c r="PRE272" s="461"/>
      <c r="PRF272" s="461"/>
      <c r="PRG272" s="461"/>
      <c r="PRH272" s="461"/>
      <c r="PRI272" s="461"/>
      <c r="PRJ272" s="461"/>
      <c r="PRK272" s="461"/>
      <c r="PRL272" s="461"/>
      <c r="PRM272" s="461"/>
      <c r="PRN272" s="461"/>
      <c r="PRO272" s="461"/>
      <c r="PRP272" s="461"/>
      <c r="PRQ272" s="461"/>
      <c r="PRR272" s="461"/>
      <c r="PRS272" s="461"/>
      <c r="PRT272" s="461"/>
      <c r="PRU272" s="461"/>
      <c r="PRV272" s="461"/>
      <c r="PRW272" s="461"/>
      <c r="PRX272" s="461"/>
      <c r="PRY272" s="461"/>
      <c r="PRZ272" s="461"/>
      <c r="PSA272" s="461"/>
      <c r="PSB272" s="461"/>
      <c r="PSC272" s="461"/>
      <c r="PSD272" s="461"/>
      <c r="PSE272" s="461"/>
      <c r="PSF272" s="461"/>
      <c r="PSG272" s="461"/>
      <c r="PSH272" s="461"/>
      <c r="PSI272" s="461"/>
      <c r="PSJ272" s="461"/>
      <c r="PSK272" s="461"/>
      <c r="PSL272" s="461"/>
      <c r="PSM272" s="461"/>
      <c r="PSN272" s="461"/>
      <c r="PSO272" s="461"/>
      <c r="PSP272" s="461"/>
      <c r="PSQ272" s="461"/>
      <c r="PSR272" s="461"/>
      <c r="PSS272" s="461"/>
      <c r="PST272" s="461"/>
      <c r="PSU272" s="461"/>
      <c r="PSV272" s="461"/>
      <c r="PSW272" s="461"/>
      <c r="PSX272" s="461"/>
      <c r="PSY272" s="461"/>
      <c r="PSZ272" s="461"/>
      <c r="PTA272" s="461"/>
      <c r="PTB272" s="461"/>
      <c r="PTC272" s="461"/>
      <c r="PTD272" s="461"/>
      <c r="PTE272" s="461"/>
      <c r="PTF272" s="461"/>
      <c r="PTG272" s="461"/>
      <c r="PTH272" s="461"/>
      <c r="PTI272" s="461"/>
      <c r="PTJ272" s="461"/>
      <c r="PTK272" s="461"/>
      <c r="PTL272" s="461"/>
      <c r="PTM272" s="461"/>
      <c r="PTN272" s="461"/>
      <c r="PTO272" s="461"/>
      <c r="PTP272" s="461"/>
      <c r="PTQ272" s="461"/>
      <c r="PTR272" s="461"/>
      <c r="PTS272" s="461"/>
      <c r="PTT272" s="461"/>
      <c r="PTU272" s="461"/>
      <c r="PTV272" s="461"/>
      <c r="PTW272" s="461"/>
      <c r="PTX272" s="461"/>
      <c r="PTY272" s="461"/>
      <c r="PTZ272" s="461"/>
      <c r="PUA272" s="461"/>
      <c r="PUB272" s="461"/>
      <c r="PUC272" s="461"/>
      <c r="PUD272" s="461"/>
      <c r="PUE272" s="461"/>
      <c r="PUF272" s="461"/>
      <c r="PUG272" s="461"/>
      <c r="PUH272" s="461"/>
      <c r="PUI272" s="461"/>
      <c r="PUJ272" s="461"/>
      <c r="PUK272" s="461"/>
      <c r="PUL272" s="461"/>
      <c r="PUM272" s="461"/>
      <c r="PUN272" s="461"/>
      <c r="PUO272" s="461"/>
      <c r="PUP272" s="461"/>
      <c r="PUQ272" s="461"/>
      <c r="PUR272" s="461"/>
      <c r="PUS272" s="461"/>
      <c r="PUT272" s="461"/>
      <c r="PUU272" s="461"/>
      <c r="PUV272" s="461"/>
      <c r="PUW272" s="461"/>
      <c r="PUX272" s="461"/>
      <c r="PUY272" s="461"/>
      <c r="PUZ272" s="461"/>
      <c r="PVA272" s="461"/>
      <c r="PVB272" s="461"/>
      <c r="PVC272" s="461"/>
      <c r="PVD272" s="461"/>
      <c r="PVE272" s="461"/>
      <c r="PVF272" s="461"/>
      <c r="PVG272" s="461"/>
      <c r="PVH272" s="461"/>
      <c r="PVI272" s="461"/>
      <c r="PVJ272" s="461"/>
      <c r="PVK272" s="461"/>
      <c r="PVL272" s="461"/>
      <c r="PVM272" s="461"/>
      <c r="PVN272" s="461"/>
      <c r="PVO272" s="461"/>
      <c r="PVP272" s="461"/>
      <c r="PVQ272" s="461"/>
      <c r="PVR272" s="461"/>
      <c r="PVS272" s="461"/>
      <c r="PVT272" s="461"/>
      <c r="PVU272" s="461"/>
      <c r="PVV272" s="461"/>
      <c r="PVW272" s="461"/>
      <c r="PVX272" s="461"/>
      <c r="PVY272" s="461"/>
      <c r="PVZ272" s="461"/>
      <c r="PWA272" s="461"/>
      <c r="PWB272" s="461"/>
      <c r="PWC272" s="461"/>
      <c r="PWD272" s="461"/>
      <c r="PWE272" s="461"/>
      <c r="PWF272" s="461"/>
      <c r="PWG272" s="461"/>
      <c r="PWH272" s="461"/>
      <c r="PWI272" s="461"/>
      <c r="PWJ272" s="461"/>
      <c r="PWK272" s="461"/>
      <c r="PWL272" s="461"/>
      <c r="PWM272" s="461"/>
      <c r="PWN272" s="461"/>
      <c r="PWO272" s="461"/>
      <c r="PWP272" s="461"/>
      <c r="PWQ272" s="461"/>
      <c r="PWR272" s="461"/>
      <c r="PWS272" s="461"/>
      <c r="PWT272" s="461"/>
      <c r="PWU272" s="461"/>
      <c r="PWV272" s="461"/>
      <c r="PWW272" s="461"/>
      <c r="PWX272" s="461"/>
      <c r="PWY272" s="461"/>
      <c r="PWZ272" s="461"/>
      <c r="PXA272" s="461"/>
      <c r="PXB272" s="461"/>
      <c r="PXC272" s="461"/>
      <c r="PXD272" s="461"/>
      <c r="PXE272" s="461"/>
      <c r="PXF272" s="461"/>
      <c r="PXG272" s="461"/>
      <c r="PXH272" s="461"/>
      <c r="PXI272" s="461"/>
      <c r="PXJ272" s="461"/>
      <c r="PXK272" s="461"/>
      <c r="PXL272" s="461"/>
      <c r="PXM272" s="461"/>
      <c r="PXN272" s="461"/>
      <c r="PXO272" s="461"/>
      <c r="PXP272" s="461"/>
      <c r="PXQ272" s="461"/>
      <c r="PXR272" s="461"/>
      <c r="PXS272" s="461"/>
      <c r="PXT272" s="461"/>
      <c r="PXU272" s="461"/>
      <c r="PXV272" s="461"/>
      <c r="PXW272" s="461"/>
      <c r="PXX272" s="461"/>
      <c r="PXY272" s="461"/>
      <c r="PXZ272" s="461"/>
      <c r="PYA272" s="461"/>
      <c r="PYB272" s="461"/>
      <c r="PYC272" s="461"/>
      <c r="PYD272" s="461"/>
      <c r="PYE272" s="461"/>
      <c r="PYF272" s="461"/>
      <c r="PYG272" s="461"/>
      <c r="PYH272" s="461"/>
      <c r="PYI272" s="461"/>
      <c r="PYJ272" s="461"/>
      <c r="PYK272" s="461"/>
      <c r="PYL272" s="461"/>
      <c r="PYM272" s="461"/>
      <c r="PYN272" s="461"/>
      <c r="PYO272" s="461"/>
      <c r="PYP272" s="461"/>
      <c r="PYQ272" s="461"/>
      <c r="PYR272" s="461"/>
      <c r="PYS272" s="461"/>
      <c r="PYT272" s="461"/>
      <c r="PYU272" s="461"/>
      <c r="PYV272" s="461"/>
      <c r="PYW272" s="461"/>
      <c r="PYX272" s="461"/>
      <c r="PYY272" s="461"/>
      <c r="PYZ272" s="461"/>
      <c r="PZA272" s="461"/>
      <c r="PZB272" s="461"/>
      <c r="PZC272" s="461"/>
      <c r="PZD272" s="461"/>
      <c r="PZE272" s="461"/>
      <c r="PZF272" s="461"/>
      <c r="PZG272" s="461"/>
      <c r="PZH272" s="461"/>
      <c r="PZI272" s="461"/>
      <c r="PZJ272" s="461"/>
      <c r="PZK272" s="461"/>
      <c r="PZL272" s="461"/>
      <c r="PZM272" s="461"/>
      <c r="PZN272" s="461"/>
      <c r="PZO272" s="461"/>
      <c r="PZP272" s="461"/>
      <c r="PZQ272" s="461"/>
      <c r="PZR272" s="461"/>
      <c r="PZS272" s="461"/>
      <c r="PZT272" s="461"/>
      <c r="PZU272" s="461"/>
      <c r="PZV272" s="461"/>
      <c r="PZW272" s="461"/>
      <c r="PZX272" s="461"/>
      <c r="PZY272" s="461"/>
      <c r="PZZ272" s="461"/>
      <c r="QAA272" s="461"/>
      <c r="QAB272" s="461"/>
      <c r="QAC272" s="461"/>
      <c r="QAD272" s="461"/>
      <c r="QAE272" s="461"/>
      <c r="QAF272" s="461"/>
      <c r="QAG272" s="461"/>
      <c r="QAH272" s="461"/>
      <c r="QAI272" s="461"/>
      <c r="QAJ272" s="461"/>
      <c r="QAK272" s="461"/>
      <c r="QAL272" s="461"/>
      <c r="QAM272" s="461"/>
      <c r="QAN272" s="461"/>
      <c r="QAO272" s="461"/>
      <c r="QAP272" s="461"/>
      <c r="QAQ272" s="461"/>
      <c r="QAR272" s="461"/>
      <c r="QAS272" s="461"/>
      <c r="QAT272" s="461"/>
      <c r="QAU272" s="461"/>
      <c r="QAV272" s="461"/>
      <c r="QAW272" s="461"/>
      <c r="QAX272" s="461"/>
      <c r="QAY272" s="461"/>
      <c r="QAZ272" s="461"/>
      <c r="QBA272" s="461"/>
      <c r="QBB272" s="461"/>
      <c r="QBC272" s="461"/>
      <c r="QBD272" s="461"/>
      <c r="QBE272" s="461"/>
      <c r="QBF272" s="461"/>
      <c r="QBG272" s="461"/>
      <c r="QBH272" s="461"/>
      <c r="QBI272" s="461"/>
      <c r="QBJ272" s="461"/>
      <c r="QBK272" s="461"/>
      <c r="QBL272" s="461"/>
      <c r="QBM272" s="461"/>
      <c r="QBN272" s="461"/>
      <c r="QBO272" s="461"/>
      <c r="QBP272" s="461"/>
      <c r="QBQ272" s="461"/>
      <c r="QBR272" s="461"/>
      <c r="QBS272" s="461"/>
      <c r="QBT272" s="461"/>
      <c r="QBU272" s="461"/>
      <c r="QBV272" s="461"/>
      <c r="QBW272" s="461"/>
      <c r="QBX272" s="461"/>
      <c r="QBY272" s="461"/>
      <c r="QBZ272" s="461"/>
      <c r="QCA272" s="461"/>
      <c r="QCB272" s="461"/>
      <c r="QCC272" s="461"/>
      <c r="QCD272" s="461"/>
      <c r="QCE272" s="461"/>
      <c r="QCF272" s="461"/>
      <c r="QCG272" s="461"/>
      <c r="QCH272" s="461"/>
      <c r="QCI272" s="461"/>
      <c r="QCJ272" s="461"/>
      <c r="QCK272" s="461"/>
      <c r="QCL272" s="461"/>
      <c r="QCM272" s="461"/>
      <c r="QCN272" s="461"/>
      <c r="QCO272" s="461"/>
      <c r="QCP272" s="461"/>
      <c r="QCQ272" s="461"/>
      <c r="QCR272" s="461"/>
      <c r="QCS272" s="461"/>
      <c r="QCT272" s="461"/>
      <c r="QCU272" s="461"/>
      <c r="QCV272" s="461"/>
      <c r="QCW272" s="461"/>
      <c r="QCX272" s="461"/>
      <c r="QCY272" s="461"/>
      <c r="QCZ272" s="461"/>
      <c r="QDA272" s="461"/>
      <c r="QDB272" s="461"/>
      <c r="QDC272" s="461"/>
      <c r="QDD272" s="461"/>
      <c r="QDE272" s="461"/>
      <c r="QDF272" s="461"/>
      <c r="QDG272" s="461"/>
      <c r="QDH272" s="461"/>
      <c r="QDI272" s="461"/>
      <c r="QDJ272" s="461"/>
      <c r="QDK272" s="461"/>
      <c r="QDL272" s="461"/>
      <c r="QDM272" s="461"/>
      <c r="QDN272" s="461"/>
      <c r="QDO272" s="461"/>
      <c r="QDP272" s="461"/>
      <c r="QDQ272" s="461"/>
      <c r="QDR272" s="461"/>
      <c r="QDS272" s="461"/>
      <c r="QDT272" s="461"/>
      <c r="QDU272" s="461"/>
      <c r="QDV272" s="461"/>
      <c r="QDW272" s="461"/>
      <c r="QDX272" s="461"/>
      <c r="QDY272" s="461"/>
      <c r="QDZ272" s="461"/>
      <c r="QEA272" s="461"/>
      <c r="QEB272" s="461"/>
      <c r="QEC272" s="461"/>
      <c r="QED272" s="461"/>
      <c r="QEE272" s="461"/>
      <c r="QEF272" s="461"/>
      <c r="QEG272" s="461"/>
      <c r="QEH272" s="461"/>
      <c r="QEI272" s="461"/>
      <c r="QEJ272" s="461"/>
      <c r="QEK272" s="461"/>
      <c r="QEL272" s="461"/>
      <c r="QEM272" s="461"/>
      <c r="QEN272" s="461"/>
      <c r="QEO272" s="461"/>
      <c r="QEP272" s="461"/>
      <c r="QEQ272" s="461"/>
      <c r="QER272" s="461"/>
      <c r="QES272" s="461"/>
      <c r="QET272" s="461"/>
      <c r="QEU272" s="461"/>
      <c r="QEV272" s="461"/>
      <c r="QEW272" s="461"/>
      <c r="QEX272" s="461"/>
      <c r="QEY272" s="461"/>
      <c r="QEZ272" s="461"/>
      <c r="QFA272" s="461"/>
      <c r="QFB272" s="461"/>
      <c r="QFC272" s="461"/>
      <c r="QFD272" s="461"/>
      <c r="QFE272" s="461"/>
      <c r="QFF272" s="461"/>
      <c r="QFG272" s="461"/>
      <c r="QFH272" s="461"/>
      <c r="QFI272" s="461"/>
      <c r="QFJ272" s="461"/>
      <c r="QFK272" s="461"/>
      <c r="QFL272" s="461"/>
      <c r="QFM272" s="461"/>
      <c r="QFN272" s="461"/>
      <c r="QFO272" s="461"/>
      <c r="QFP272" s="461"/>
      <c r="QFQ272" s="461"/>
      <c r="QFR272" s="461"/>
      <c r="QFS272" s="461"/>
      <c r="QFT272" s="461"/>
      <c r="QFU272" s="461"/>
      <c r="QFV272" s="461"/>
      <c r="QFW272" s="461"/>
      <c r="QFX272" s="461"/>
      <c r="QFY272" s="461"/>
      <c r="QFZ272" s="461"/>
      <c r="QGA272" s="461"/>
      <c r="QGB272" s="461"/>
      <c r="QGC272" s="461"/>
      <c r="QGD272" s="461"/>
      <c r="QGE272" s="461"/>
      <c r="QGF272" s="461"/>
      <c r="QGG272" s="461"/>
      <c r="QGH272" s="461"/>
      <c r="QGI272" s="461"/>
      <c r="QGJ272" s="461"/>
      <c r="QGK272" s="461"/>
      <c r="QGL272" s="461"/>
      <c r="QGM272" s="461"/>
      <c r="QGN272" s="461"/>
      <c r="QGO272" s="461"/>
      <c r="QGP272" s="461"/>
      <c r="QGQ272" s="461"/>
      <c r="QGR272" s="461"/>
      <c r="QGS272" s="461"/>
      <c r="QGT272" s="461"/>
      <c r="QGU272" s="461"/>
      <c r="QGV272" s="461"/>
      <c r="QGW272" s="461"/>
      <c r="QGX272" s="461"/>
      <c r="QGY272" s="461"/>
      <c r="QGZ272" s="461"/>
      <c r="QHA272" s="461"/>
      <c r="QHB272" s="461"/>
      <c r="QHC272" s="461"/>
      <c r="QHD272" s="461"/>
      <c r="QHE272" s="461"/>
      <c r="QHF272" s="461"/>
      <c r="QHG272" s="461"/>
      <c r="QHH272" s="461"/>
      <c r="QHI272" s="461"/>
      <c r="QHJ272" s="461"/>
      <c r="QHK272" s="461"/>
      <c r="QHL272" s="461"/>
      <c r="QHM272" s="461"/>
      <c r="QHN272" s="461"/>
      <c r="QHO272" s="461"/>
      <c r="QHP272" s="461"/>
      <c r="QHQ272" s="461"/>
      <c r="QHR272" s="461"/>
      <c r="QHS272" s="461"/>
      <c r="QHT272" s="461"/>
      <c r="QHU272" s="461"/>
      <c r="QHV272" s="461"/>
      <c r="QHW272" s="461"/>
      <c r="QHX272" s="461"/>
      <c r="QHY272" s="461"/>
      <c r="QHZ272" s="461"/>
      <c r="QIA272" s="461"/>
      <c r="QIB272" s="461"/>
      <c r="QIC272" s="461"/>
      <c r="QID272" s="461"/>
      <c r="QIE272" s="461"/>
      <c r="QIF272" s="461"/>
      <c r="QIG272" s="461"/>
      <c r="QIH272" s="461"/>
      <c r="QII272" s="461"/>
      <c r="QIJ272" s="461"/>
      <c r="QIK272" s="461"/>
      <c r="QIL272" s="461"/>
      <c r="QIM272" s="461"/>
      <c r="QIN272" s="461"/>
      <c r="QIO272" s="461"/>
      <c r="QIP272" s="461"/>
      <c r="QIQ272" s="461"/>
      <c r="QIR272" s="461"/>
      <c r="QIS272" s="461"/>
      <c r="QIT272" s="461"/>
      <c r="QIU272" s="461"/>
      <c r="QIV272" s="461"/>
      <c r="QIW272" s="461"/>
      <c r="QIX272" s="461"/>
      <c r="QIY272" s="461"/>
      <c r="QIZ272" s="461"/>
      <c r="QJA272" s="461"/>
      <c r="QJB272" s="461"/>
      <c r="QJC272" s="461"/>
      <c r="QJD272" s="461"/>
      <c r="QJE272" s="461"/>
      <c r="QJF272" s="461"/>
      <c r="QJG272" s="461"/>
      <c r="QJH272" s="461"/>
      <c r="QJI272" s="461"/>
      <c r="QJJ272" s="461"/>
      <c r="QJK272" s="461"/>
      <c r="QJL272" s="461"/>
      <c r="QJM272" s="461"/>
      <c r="QJN272" s="461"/>
      <c r="QJO272" s="461"/>
      <c r="QJP272" s="461"/>
      <c r="QJQ272" s="461"/>
      <c r="QJR272" s="461"/>
      <c r="QJS272" s="461"/>
      <c r="QJT272" s="461"/>
      <c r="QJU272" s="461"/>
      <c r="QJV272" s="461"/>
      <c r="QJW272" s="461"/>
      <c r="QJX272" s="461"/>
      <c r="QJY272" s="461"/>
      <c r="QJZ272" s="461"/>
      <c r="QKA272" s="461"/>
      <c r="QKB272" s="461"/>
      <c r="QKC272" s="461"/>
      <c r="QKD272" s="461"/>
      <c r="QKE272" s="461"/>
      <c r="QKF272" s="461"/>
      <c r="QKG272" s="461"/>
      <c r="QKH272" s="461"/>
      <c r="QKI272" s="461"/>
      <c r="QKJ272" s="461"/>
      <c r="QKK272" s="461"/>
      <c r="QKL272" s="461"/>
      <c r="QKM272" s="461"/>
      <c r="QKN272" s="461"/>
      <c r="QKO272" s="461"/>
      <c r="QKP272" s="461"/>
      <c r="QKQ272" s="461"/>
      <c r="QKR272" s="461"/>
      <c r="QKS272" s="461"/>
      <c r="QKT272" s="461"/>
      <c r="QKU272" s="461"/>
      <c r="QKV272" s="461"/>
      <c r="QKW272" s="461"/>
      <c r="QKX272" s="461"/>
      <c r="QKY272" s="461"/>
      <c r="QKZ272" s="461"/>
      <c r="QLA272" s="461"/>
      <c r="QLB272" s="461"/>
      <c r="QLC272" s="461"/>
      <c r="QLD272" s="461"/>
      <c r="QLE272" s="461"/>
      <c r="QLF272" s="461"/>
      <c r="QLG272" s="461"/>
      <c r="QLH272" s="461"/>
      <c r="QLI272" s="461"/>
      <c r="QLJ272" s="461"/>
      <c r="QLK272" s="461"/>
      <c r="QLL272" s="461"/>
      <c r="QLM272" s="461"/>
      <c r="QLN272" s="461"/>
      <c r="QLO272" s="461"/>
      <c r="QLP272" s="461"/>
      <c r="QLQ272" s="461"/>
      <c r="QLR272" s="461"/>
      <c r="QLS272" s="461"/>
      <c r="QLT272" s="461"/>
      <c r="QLU272" s="461"/>
      <c r="QLV272" s="461"/>
      <c r="QLW272" s="461"/>
      <c r="QLX272" s="461"/>
      <c r="QLY272" s="461"/>
      <c r="QLZ272" s="461"/>
      <c r="QMA272" s="461"/>
      <c r="QMB272" s="461"/>
      <c r="QMC272" s="461"/>
      <c r="QMD272" s="461"/>
      <c r="QME272" s="461"/>
      <c r="QMF272" s="461"/>
      <c r="QMG272" s="461"/>
      <c r="QMH272" s="461"/>
      <c r="QMI272" s="461"/>
      <c r="QMJ272" s="461"/>
      <c r="QMK272" s="461"/>
      <c r="QML272" s="461"/>
      <c r="QMM272" s="461"/>
      <c r="QMN272" s="461"/>
      <c r="QMO272" s="461"/>
      <c r="QMP272" s="461"/>
      <c r="QMQ272" s="461"/>
      <c r="QMR272" s="461"/>
      <c r="QMS272" s="461"/>
      <c r="QMT272" s="461"/>
      <c r="QMU272" s="461"/>
      <c r="QMV272" s="461"/>
      <c r="QMW272" s="461"/>
      <c r="QMX272" s="461"/>
      <c r="QMY272" s="461"/>
      <c r="QMZ272" s="461"/>
      <c r="QNA272" s="461"/>
      <c r="QNB272" s="461"/>
      <c r="QNC272" s="461"/>
      <c r="QND272" s="461"/>
      <c r="QNE272" s="461"/>
      <c r="QNF272" s="461"/>
      <c r="QNG272" s="461"/>
      <c r="QNH272" s="461"/>
      <c r="QNI272" s="461"/>
      <c r="QNJ272" s="461"/>
      <c r="QNK272" s="461"/>
      <c r="QNL272" s="461"/>
      <c r="QNM272" s="461"/>
      <c r="QNN272" s="461"/>
      <c r="QNO272" s="461"/>
      <c r="QNP272" s="461"/>
      <c r="QNQ272" s="461"/>
      <c r="QNR272" s="461"/>
      <c r="QNS272" s="461"/>
      <c r="QNT272" s="461"/>
      <c r="QNU272" s="461"/>
      <c r="QNV272" s="461"/>
      <c r="QNW272" s="461"/>
      <c r="QNX272" s="461"/>
      <c r="QNY272" s="461"/>
      <c r="QNZ272" s="461"/>
      <c r="QOA272" s="461"/>
      <c r="QOB272" s="461"/>
      <c r="QOC272" s="461"/>
      <c r="QOD272" s="461"/>
      <c r="QOE272" s="461"/>
      <c r="QOF272" s="461"/>
      <c r="QOG272" s="461"/>
      <c r="QOH272" s="461"/>
      <c r="QOI272" s="461"/>
      <c r="QOJ272" s="461"/>
      <c r="QOK272" s="461"/>
      <c r="QOL272" s="461"/>
      <c r="QOM272" s="461"/>
      <c r="QON272" s="461"/>
      <c r="QOO272" s="461"/>
      <c r="QOP272" s="461"/>
      <c r="QOQ272" s="461"/>
      <c r="QOR272" s="461"/>
      <c r="QOS272" s="461"/>
      <c r="QOT272" s="461"/>
      <c r="QOU272" s="461"/>
      <c r="QOV272" s="461"/>
      <c r="QOW272" s="461"/>
      <c r="QOX272" s="461"/>
      <c r="QOY272" s="461"/>
      <c r="QOZ272" s="461"/>
      <c r="QPA272" s="461"/>
      <c r="QPB272" s="461"/>
      <c r="QPC272" s="461"/>
      <c r="QPD272" s="461"/>
      <c r="QPE272" s="461"/>
      <c r="QPF272" s="461"/>
      <c r="QPG272" s="461"/>
      <c r="QPH272" s="461"/>
      <c r="QPI272" s="461"/>
      <c r="QPJ272" s="461"/>
      <c r="QPK272" s="461"/>
      <c r="QPL272" s="461"/>
      <c r="QPM272" s="461"/>
      <c r="QPN272" s="461"/>
      <c r="QPO272" s="461"/>
      <c r="QPP272" s="461"/>
      <c r="QPQ272" s="461"/>
      <c r="QPR272" s="461"/>
      <c r="QPS272" s="461"/>
      <c r="QPT272" s="461"/>
      <c r="QPU272" s="461"/>
      <c r="QPV272" s="461"/>
      <c r="QPW272" s="461"/>
      <c r="QPX272" s="461"/>
      <c r="QPY272" s="461"/>
      <c r="QPZ272" s="461"/>
      <c r="QQA272" s="461"/>
      <c r="QQB272" s="461"/>
      <c r="QQC272" s="461"/>
      <c r="QQD272" s="461"/>
      <c r="QQE272" s="461"/>
      <c r="QQF272" s="461"/>
      <c r="QQG272" s="461"/>
      <c r="QQH272" s="461"/>
      <c r="QQI272" s="461"/>
      <c r="QQJ272" s="461"/>
      <c r="QQK272" s="461"/>
      <c r="QQL272" s="461"/>
      <c r="QQM272" s="461"/>
      <c r="QQN272" s="461"/>
      <c r="QQO272" s="461"/>
      <c r="QQP272" s="461"/>
      <c r="QQQ272" s="461"/>
      <c r="QQR272" s="461"/>
      <c r="QQS272" s="461"/>
      <c r="QQT272" s="461"/>
      <c r="QQU272" s="461"/>
      <c r="QQV272" s="461"/>
      <c r="QQW272" s="461"/>
      <c r="QQX272" s="461"/>
      <c r="QQY272" s="461"/>
      <c r="QQZ272" s="461"/>
      <c r="QRA272" s="461"/>
      <c r="QRB272" s="461"/>
      <c r="QRC272" s="461"/>
      <c r="QRD272" s="461"/>
      <c r="QRE272" s="461"/>
      <c r="QRF272" s="461"/>
      <c r="QRG272" s="461"/>
      <c r="QRH272" s="461"/>
      <c r="QRI272" s="461"/>
      <c r="QRJ272" s="461"/>
      <c r="QRK272" s="461"/>
      <c r="QRL272" s="461"/>
      <c r="QRM272" s="461"/>
      <c r="QRN272" s="461"/>
      <c r="QRO272" s="461"/>
      <c r="QRP272" s="461"/>
      <c r="QRQ272" s="461"/>
      <c r="QRR272" s="461"/>
      <c r="QRS272" s="461"/>
      <c r="QRT272" s="461"/>
      <c r="QRU272" s="461"/>
      <c r="QRV272" s="461"/>
      <c r="QRW272" s="461"/>
      <c r="QRX272" s="461"/>
      <c r="QRY272" s="461"/>
      <c r="QRZ272" s="461"/>
      <c r="QSA272" s="461"/>
      <c r="QSB272" s="461"/>
      <c r="QSC272" s="461"/>
      <c r="QSD272" s="461"/>
      <c r="QSE272" s="461"/>
      <c r="QSF272" s="461"/>
      <c r="QSG272" s="461"/>
      <c r="QSH272" s="461"/>
      <c r="QSI272" s="461"/>
      <c r="QSJ272" s="461"/>
      <c r="QSK272" s="461"/>
      <c r="QSL272" s="461"/>
      <c r="QSM272" s="461"/>
      <c r="QSN272" s="461"/>
      <c r="QSO272" s="461"/>
      <c r="QSP272" s="461"/>
      <c r="QSQ272" s="461"/>
      <c r="QSR272" s="461"/>
      <c r="QSS272" s="461"/>
      <c r="QST272" s="461"/>
      <c r="QSU272" s="461"/>
      <c r="QSV272" s="461"/>
      <c r="QSW272" s="461"/>
      <c r="QSX272" s="461"/>
      <c r="QSY272" s="461"/>
      <c r="QSZ272" s="461"/>
      <c r="QTA272" s="461"/>
      <c r="QTB272" s="461"/>
      <c r="QTC272" s="461"/>
      <c r="QTD272" s="461"/>
      <c r="QTE272" s="461"/>
      <c r="QTF272" s="461"/>
      <c r="QTG272" s="461"/>
      <c r="QTH272" s="461"/>
      <c r="QTI272" s="461"/>
      <c r="QTJ272" s="461"/>
      <c r="QTK272" s="461"/>
      <c r="QTL272" s="461"/>
      <c r="QTM272" s="461"/>
      <c r="QTN272" s="461"/>
      <c r="QTO272" s="461"/>
      <c r="QTP272" s="461"/>
      <c r="QTQ272" s="461"/>
      <c r="QTR272" s="461"/>
      <c r="QTS272" s="461"/>
      <c r="QTT272" s="461"/>
      <c r="QTU272" s="461"/>
      <c r="QTV272" s="461"/>
      <c r="QTW272" s="461"/>
      <c r="QTX272" s="461"/>
      <c r="QTY272" s="461"/>
      <c r="QTZ272" s="461"/>
      <c r="QUA272" s="461"/>
      <c r="QUB272" s="461"/>
      <c r="QUC272" s="461"/>
      <c r="QUD272" s="461"/>
      <c r="QUE272" s="461"/>
      <c r="QUF272" s="461"/>
      <c r="QUG272" s="461"/>
      <c r="QUH272" s="461"/>
      <c r="QUI272" s="461"/>
      <c r="QUJ272" s="461"/>
      <c r="QUK272" s="461"/>
      <c r="QUL272" s="461"/>
      <c r="QUM272" s="461"/>
      <c r="QUN272" s="461"/>
      <c r="QUO272" s="461"/>
      <c r="QUP272" s="461"/>
      <c r="QUQ272" s="461"/>
      <c r="QUR272" s="461"/>
      <c r="QUS272" s="461"/>
      <c r="QUT272" s="461"/>
      <c r="QUU272" s="461"/>
      <c r="QUV272" s="461"/>
      <c r="QUW272" s="461"/>
      <c r="QUX272" s="461"/>
      <c r="QUY272" s="461"/>
      <c r="QUZ272" s="461"/>
      <c r="QVA272" s="461"/>
      <c r="QVB272" s="461"/>
      <c r="QVC272" s="461"/>
      <c r="QVD272" s="461"/>
      <c r="QVE272" s="461"/>
      <c r="QVF272" s="461"/>
      <c r="QVG272" s="461"/>
      <c r="QVH272" s="461"/>
      <c r="QVI272" s="461"/>
      <c r="QVJ272" s="461"/>
      <c r="QVK272" s="461"/>
      <c r="QVL272" s="461"/>
      <c r="QVM272" s="461"/>
      <c r="QVN272" s="461"/>
      <c r="QVO272" s="461"/>
      <c r="QVP272" s="461"/>
      <c r="QVQ272" s="461"/>
      <c r="QVR272" s="461"/>
      <c r="QVS272" s="461"/>
      <c r="QVT272" s="461"/>
      <c r="QVU272" s="461"/>
      <c r="QVV272" s="461"/>
      <c r="QVW272" s="461"/>
      <c r="QVX272" s="461"/>
      <c r="QVY272" s="461"/>
      <c r="QVZ272" s="461"/>
      <c r="QWA272" s="461"/>
      <c r="QWB272" s="461"/>
      <c r="QWC272" s="461"/>
      <c r="QWD272" s="461"/>
      <c r="QWE272" s="461"/>
      <c r="QWF272" s="461"/>
      <c r="QWG272" s="461"/>
      <c r="QWH272" s="461"/>
      <c r="QWI272" s="461"/>
      <c r="QWJ272" s="461"/>
      <c r="QWK272" s="461"/>
      <c r="QWL272" s="461"/>
      <c r="QWM272" s="461"/>
      <c r="QWN272" s="461"/>
      <c r="QWO272" s="461"/>
      <c r="QWP272" s="461"/>
      <c r="QWQ272" s="461"/>
      <c r="QWR272" s="461"/>
      <c r="QWS272" s="461"/>
      <c r="QWT272" s="461"/>
      <c r="QWU272" s="461"/>
      <c r="QWV272" s="461"/>
      <c r="QWW272" s="461"/>
      <c r="QWX272" s="461"/>
      <c r="QWY272" s="461"/>
      <c r="QWZ272" s="461"/>
      <c r="QXA272" s="461"/>
      <c r="QXB272" s="461"/>
      <c r="QXC272" s="461"/>
      <c r="QXD272" s="461"/>
      <c r="QXE272" s="461"/>
      <c r="QXF272" s="461"/>
      <c r="QXG272" s="461"/>
      <c r="QXH272" s="461"/>
      <c r="QXI272" s="461"/>
      <c r="QXJ272" s="461"/>
      <c r="QXK272" s="461"/>
      <c r="QXL272" s="461"/>
      <c r="QXM272" s="461"/>
      <c r="QXN272" s="461"/>
      <c r="QXO272" s="461"/>
      <c r="QXP272" s="461"/>
      <c r="QXQ272" s="461"/>
      <c r="QXR272" s="461"/>
      <c r="QXS272" s="461"/>
      <c r="QXT272" s="461"/>
      <c r="QXU272" s="461"/>
      <c r="QXV272" s="461"/>
      <c r="QXW272" s="461"/>
      <c r="QXX272" s="461"/>
      <c r="QXY272" s="461"/>
      <c r="QXZ272" s="461"/>
      <c r="QYA272" s="461"/>
      <c r="QYB272" s="461"/>
      <c r="QYC272" s="461"/>
      <c r="QYD272" s="461"/>
      <c r="QYE272" s="461"/>
      <c r="QYF272" s="461"/>
      <c r="QYG272" s="461"/>
      <c r="QYH272" s="461"/>
      <c r="QYI272" s="461"/>
      <c r="QYJ272" s="461"/>
      <c r="QYK272" s="461"/>
      <c r="QYL272" s="461"/>
      <c r="QYM272" s="461"/>
      <c r="QYN272" s="461"/>
      <c r="QYO272" s="461"/>
      <c r="QYP272" s="461"/>
      <c r="QYQ272" s="461"/>
      <c r="QYR272" s="461"/>
      <c r="QYS272" s="461"/>
      <c r="QYT272" s="461"/>
      <c r="QYU272" s="461"/>
      <c r="QYV272" s="461"/>
      <c r="QYW272" s="461"/>
      <c r="QYX272" s="461"/>
      <c r="QYY272" s="461"/>
      <c r="QYZ272" s="461"/>
      <c r="QZA272" s="461"/>
      <c r="QZB272" s="461"/>
      <c r="QZC272" s="461"/>
      <c r="QZD272" s="461"/>
      <c r="QZE272" s="461"/>
      <c r="QZF272" s="461"/>
      <c r="QZG272" s="461"/>
      <c r="QZH272" s="461"/>
      <c r="QZI272" s="461"/>
      <c r="QZJ272" s="461"/>
      <c r="QZK272" s="461"/>
      <c r="QZL272" s="461"/>
      <c r="QZM272" s="461"/>
      <c r="QZN272" s="461"/>
      <c r="QZO272" s="461"/>
      <c r="QZP272" s="461"/>
      <c r="QZQ272" s="461"/>
      <c r="QZR272" s="461"/>
      <c r="QZS272" s="461"/>
      <c r="QZT272" s="461"/>
      <c r="QZU272" s="461"/>
      <c r="QZV272" s="461"/>
      <c r="QZW272" s="461"/>
      <c r="QZX272" s="461"/>
      <c r="QZY272" s="461"/>
      <c r="QZZ272" s="461"/>
      <c r="RAA272" s="461"/>
      <c r="RAB272" s="461"/>
      <c r="RAC272" s="461"/>
      <c r="RAD272" s="461"/>
      <c r="RAE272" s="461"/>
      <c r="RAF272" s="461"/>
      <c r="RAG272" s="461"/>
      <c r="RAH272" s="461"/>
      <c r="RAI272" s="461"/>
      <c r="RAJ272" s="461"/>
      <c r="RAK272" s="461"/>
      <c r="RAL272" s="461"/>
      <c r="RAM272" s="461"/>
      <c r="RAN272" s="461"/>
      <c r="RAO272" s="461"/>
      <c r="RAP272" s="461"/>
      <c r="RAQ272" s="461"/>
      <c r="RAR272" s="461"/>
      <c r="RAS272" s="461"/>
      <c r="RAT272" s="461"/>
      <c r="RAU272" s="461"/>
      <c r="RAV272" s="461"/>
      <c r="RAW272" s="461"/>
      <c r="RAX272" s="461"/>
      <c r="RAY272" s="461"/>
      <c r="RAZ272" s="461"/>
      <c r="RBA272" s="461"/>
      <c r="RBB272" s="461"/>
      <c r="RBC272" s="461"/>
      <c r="RBD272" s="461"/>
      <c r="RBE272" s="461"/>
      <c r="RBF272" s="461"/>
      <c r="RBG272" s="461"/>
      <c r="RBH272" s="461"/>
      <c r="RBI272" s="461"/>
      <c r="RBJ272" s="461"/>
      <c r="RBK272" s="461"/>
      <c r="RBL272" s="461"/>
      <c r="RBM272" s="461"/>
      <c r="RBN272" s="461"/>
      <c r="RBO272" s="461"/>
      <c r="RBP272" s="461"/>
      <c r="RBQ272" s="461"/>
      <c r="RBR272" s="461"/>
      <c r="RBS272" s="461"/>
      <c r="RBT272" s="461"/>
      <c r="RBU272" s="461"/>
      <c r="RBV272" s="461"/>
      <c r="RBW272" s="461"/>
      <c r="RBX272" s="461"/>
      <c r="RBY272" s="461"/>
      <c r="RBZ272" s="461"/>
      <c r="RCA272" s="461"/>
      <c r="RCB272" s="461"/>
      <c r="RCC272" s="461"/>
      <c r="RCD272" s="461"/>
      <c r="RCE272" s="461"/>
      <c r="RCF272" s="461"/>
      <c r="RCG272" s="461"/>
      <c r="RCH272" s="461"/>
      <c r="RCI272" s="461"/>
      <c r="RCJ272" s="461"/>
      <c r="RCK272" s="461"/>
      <c r="RCL272" s="461"/>
      <c r="RCM272" s="461"/>
      <c r="RCN272" s="461"/>
      <c r="RCO272" s="461"/>
      <c r="RCP272" s="461"/>
      <c r="RCQ272" s="461"/>
      <c r="RCR272" s="461"/>
      <c r="RCS272" s="461"/>
      <c r="RCT272" s="461"/>
      <c r="RCU272" s="461"/>
      <c r="RCV272" s="461"/>
      <c r="RCW272" s="461"/>
      <c r="RCX272" s="461"/>
      <c r="RCY272" s="461"/>
      <c r="RCZ272" s="461"/>
      <c r="RDA272" s="461"/>
      <c r="RDB272" s="461"/>
      <c r="RDC272" s="461"/>
      <c r="RDD272" s="461"/>
      <c r="RDE272" s="461"/>
      <c r="RDF272" s="461"/>
      <c r="RDG272" s="461"/>
      <c r="RDH272" s="461"/>
      <c r="RDI272" s="461"/>
      <c r="RDJ272" s="461"/>
      <c r="RDK272" s="461"/>
      <c r="RDL272" s="461"/>
      <c r="RDM272" s="461"/>
      <c r="RDN272" s="461"/>
      <c r="RDO272" s="461"/>
      <c r="RDP272" s="461"/>
      <c r="RDQ272" s="461"/>
      <c r="RDR272" s="461"/>
      <c r="RDS272" s="461"/>
      <c r="RDT272" s="461"/>
      <c r="RDU272" s="461"/>
      <c r="RDV272" s="461"/>
      <c r="RDW272" s="461"/>
      <c r="RDX272" s="461"/>
      <c r="RDY272" s="461"/>
      <c r="RDZ272" s="461"/>
      <c r="REA272" s="461"/>
      <c r="REB272" s="461"/>
      <c r="REC272" s="461"/>
      <c r="RED272" s="461"/>
      <c r="REE272" s="461"/>
      <c r="REF272" s="461"/>
      <c r="REG272" s="461"/>
      <c r="REH272" s="461"/>
      <c r="REI272" s="461"/>
      <c r="REJ272" s="461"/>
      <c r="REK272" s="461"/>
      <c r="REL272" s="461"/>
      <c r="REM272" s="461"/>
      <c r="REN272" s="461"/>
      <c r="REO272" s="461"/>
      <c r="REP272" s="461"/>
      <c r="REQ272" s="461"/>
      <c r="RER272" s="461"/>
      <c r="RES272" s="461"/>
      <c r="RET272" s="461"/>
      <c r="REU272" s="461"/>
      <c r="REV272" s="461"/>
      <c r="REW272" s="461"/>
      <c r="REX272" s="461"/>
      <c r="REY272" s="461"/>
      <c r="REZ272" s="461"/>
      <c r="RFA272" s="461"/>
      <c r="RFB272" s="461"/>
      <c r="RFC272" s="461"/>
      <c r="RFD272" s="461"/>
      <c r="RFE272" s="461"/>
      <c r="RFF272" s="461"/>
      <c r="RFG272" s="461"/>
      <c r="RFH272" s="461"/>
      <c r="RFI272" s="461"/>
      <c r="RFJ272" s="461"/>
      <c r="RFK272" s="461"/>
      <c r="RFL272" s="461"/>
      <c r="RFM272" s="461"/>
      <c r="RFN272" s="461"/>
      <c r="RFO272" s="461"/>
      <c r="RFP272" s="461"/>
      <c r="RFQ272" s="461"/>
      <c r="RFR272" s="461"/>
      <c r="RFS272" s="461"/>
      <c r="RFT272" s="461"/>
      <c r="RFU272" s="461"/>
      <c r="RFV272" s="461"/>
      <c r="RFW272" s="461"/>
      <c r="RFX272" s="461"/>
      <c r="RFY272" s="461"/>
      <c r="RFZ272" s="461"/>
      <c r="RGA272" s="461"/>
      <c r="RGB272" s="461"/>
      <c r="RGC272" s="461"/>
      <c r="RGD272" s="461"/>
      <c r="RGE272" s="461"/>
      <c r="RGF272" s="461"/>
      <c r="RGG272" s="461"/>
      <c r="RGH272" s="461"/>
      <c r="RGI272" s="461"/>
      <c r="RGJ272" s="461"/>
      <c r="RGK272" s="461"/>
      <c r="RGL272" s="461"/>
      <c r="RGM272" s="461"/>
      <c r="RGN272" s="461"/>
      <c r="RGO272" s="461"/>
      <c r="RGP272" s="461"/>
      <c r="RGQ272" s="461"/>
      <c r="RGR272" s="461"/>
      <c r="RGS272" s="461"/>
      <c r="RGT272" s="461"/>
      <c r="RGU272" s="461"/>
      <c r="RGV272" s="461"/>
      <c r="RGW272" s="461"/>
      <c r="RGX272" s="461"/>
      <c r="RGY272" s="461"/>
      <c r="RGZ272" s="461"/>
      <c r="RHA272" s="461"/>
      <c r="RHB272" s="461"/>
      <c r="RHC272" s="461"/>
      <c r="RHD272" s="461"/>
      <c r="RHE272" s="461"/>
      <c r="RHF272" s="461"/>
      <c r="RHG272" s="461"/>
      <c r="RHH272" s="461"/>
      <c r="RHI272" s="461"/>
      <c r="RHJ272" s="461"/>
      <c r="RHK272" s="461"/>
      <c r="RHL272" s="461"/>
      <c r="RHM272" s="461"/>
      <c r="RHN272" s="461"/>
      <c r="RHO272" s="461"/>
      <c r="RHP272" s="461"/>
      <c r="RHQ272" s="461"/>
      <c r="RHR272" s="461"/>
      <c r="RHS272" s="461"/>
      <c r="RHT272" s="461"/>
      <c r="RHU272" s="461"/>
      <c r="RHV272" s="461"/>
      <c r="RHW272" s="461"/>
      <c r="RHX272" s="461"/>
      <c r="RHY272" s="461"/>
      <c r="RHZ272" s="461"/>
      <c r="RIA272" s="461"/>
      <c r="RIB272" s="461"/>
      <c r="RIC272" s="461"/>
      <c r="RID272" s="461"/>
      <c r="RIE272" s="461"/>
      <c r="RIF272" s="461"/>
      <c r="RIG272" s="461"/>
      <c r="RIH272" s="461"/>
      <c r="RII272" s="461"/>
      <c r="RIJ272" s="461"/>
      <c r="RIK272" s="461"/>
      <c r="RIL272" s="461"/>
      <c r="RIM272" s="461"/>
      <c r="RIN272" s="461"/>
      <c r="RIO272" s="461"/>
      <c r="RIP272" s="461"/>
      <c r="RIQ272" s="461"/>
      <c r="RIR272" s="461"/>
      <c r="RIS272" s="461"/>
      <c r="RIT272" s="461"/>
      <c r="RIU272" s="461"/>
      <c r="RIV272" s="461"/>
      <c r="RIW272" s="461"/>
      <c r="RIX272" s="461"/>
      <c r="RIY272" s="461"/>
      <c r="RIZ272" s="461"/>
      <c r="RJA272" s="461"/>
      <c r="RJB272" s="461"/>
      <c r="RJC272" s="461"/>
      <c r="RJD272" s="461"/>
      <c r="RJE272" s="461"/>
      <c r="RJF272" s="461"/>
      <c r="RJG272" s="461"/>
      <c r="RJH272" s="461"/>
      <c r="RJI272" s="461"/>
      <c r="RJJ272" s="461"/>
      <c r="RJK272" s="461"/>
      <c r="RJL272" s="461"/>
      <c r="RJM272" s="461"/>
      <c r="RJN272" s="461"/>
      <c r="RJO272" s="461"/>
      <c r="RJP272" s="461"/>
      <c r="RJQ272" s="461"/>
      <c r="RJR272" s="461"/>
      <c r="RJS272" s="461"/>
      <c r="RJT272" s="461"/>
      <c r="RJU272" s="461"/>
      <c r="RJV272" s="461"/>
      <c r="RJW272" s="461"/>
      <c r="RJX272" s="461"/>
      <c r="RJY272" s="461"/>
      <c r="RJZ272" s="461"/>
      <c r="RKA272" s="461"/>
      <c r="RKB272" s="461"/>
      <c r="RKC272" s="461"/>
      <c r="RKD272" s="461"/>
      <c r="RKE272" s="461"/>
      <c r="RKF272" s="461"/>
      <c r="RKG272" s="461"/>
      <c r="RKH272" s="461"/>
      <c r="RKI272" s="461"/>
      <c r="RKJ272" s="461"/>
      <c r="RKK272" s="461"/>
      <c r="RKL272" s="461"/>
      <c r="RKM272" s="461"/>
      <c r="RKN272" s="461"/>
      <c r="RKO272" s="461"/>
      <c r="RKP272" s="461"/>
      <c r="RKQ272" s="461"/>
      <c r="RKR272" s="461"/>
      <c r="RKS272" s="461"/>
      <c r="RKT272" s="461"/>
      <c r="RKU272" s="461"/>
      <c r="RKV272" s="461"/>
      <c r="RKW272" s="461"/>
      <c r="RKX272" s="461"/>
      <c r="RKY272" s="461"/>
      <c r="RKZ272" s="461"/>
      <c r="RLA272" s="461"/>
      <c r="RLB272" s="461"/>
      <c r="RLC272" s="461"/>
      <c r="RLD272" s="461"/>
      <c r="RLE272" s="461"/>
      <c r="RLF272" s="461"/>
      <c r="RLG272" s="461"/>
      <c r="RLH272" s="461"/>
      <c r="RLI272" s="461"/>
      <c r="RLJ272" s="461"/>
      <c r="RLK272" s="461"/>
      <c r="RLL272" s="461"/>
      <c r="RLM272" s="461"/>
      <c r="RLN272" s="461"/>
      <c r="RLO272" s="461"/>
      <c r="RLP272" s="461"/>
      <c r="RLQ272" s="461"/>
      <c r="RLR272" s="461"/>
      <c r="RLS272" s="461"/>
      <c r="RLT272" s="461"/>
      <c r="RLU272" s="461"/>
      <c r="RLV272" s="461"/>
      <c r="RLW272" s="461"/>
      <c r="RLX272" s="461"/>
      <c r="RLY272" s="461"/>
      <c r="RLZ272" s="461"/>
      <c r="RMA272" s="461"/>
      <c r="RMB272" s="461"/>
      <c r="RMC272" s="461"/>
      <c r="RMD272" s="461"/>
      <c r="RME272" s="461"/>
      <c r="RMF272" s="461"/>
      <c r="RMG272" s="461"/>
      <c r="RMH272" s="461"/>
      <c r="RMI272" s="461"/>
      <c r="RMJ272" s="461"/>
      <c r="RMK272" s="461"/>
      <c r="RML272" s="461"/>
      <c r="RMM272" s="461"/>
      <c r="RMN272" s="461"/>
      <c r="RMO272" s="461"/>
      <c r="RMP272" s="461"/>
      <c r="RMQ272" s="461"/>
      <c r="RMR272" s="461"/>
      <c r="RMS272" s="461"/>
      <c r="RMT272" s="461"/>
      <c r="RMU272" s="461"/>
      <c r="RMV272" s="461"/>
      <c r="RMW272" s="461"/>
      <c r="RMX272" s="461"/>
      <c r="RMY272" s="461"/>
      <c r="RMZ272" s="461"/>
      <c r="RNA272" s="461"/>
      <c r="RNB272" s="461"/>
      <c r="RNC272" s="461"/>
      <c r="RND272" s="461"/>
      <c r="RNE272" s="461"/>
      <c r="RNF272" s="461"/>
      <c r="RNG272" s="461"/>
      <c r="RNH272" s="461"/>
      <c r="RNI272" s="461"/>
      <c r="RNJ272" s="461"/>
      <c r="RNK272" s="461"/>
      <c r="RNL272" s="461"/>
      <c r="RNM272" s="461"/>
      <c r="RNN272" s="461"/>
      <c r="RNO272" s="461"/>
      <c r="RNP272" s="461"/>
      <c r="RNQ272" s="461"/>
      <c r="RNR272" s="461"/>
      <c r="RNS272" s="461"/>
      <c r="RNT272" s="461"/>
      <c r="RNU272" s="461"/>
      <c r="RNV272" s="461"/>
      <c r="RNW272" s="461"/>
      <c r="RNX272" s="461"/>
      <c r="RNY272" s="461"/>
      <c r="RNZ272" s="461"/>
      <c r="ROA272" s="461"/>
      <c r="ROB272" s="461"/>
      <c r="ROC272" s="461"/>
      <c r="ROD272" s="461"/>
      <c r="ROE272" s="461"/>
      <c r="ROF272" s="461"/>
      <c r="ROG272" s="461"/>
      <c r="ROH272" s="461"/>
      <c r="ROI272" s="461"/>
      <c r="ROJ272" s="461"/>
      <c r="ROK272" s="461"/>
      <c r="ROL272" s="461"/>
      <c r="ROM272" s="461"/>
      <c r="RON272" s="461"/>
      <c r="ROO272" s="461"/>
      <c r="ROP272" s="461"/>
      <c r="ROQ272" s="461"/>
      <c r="ROR272" s="461"/>
      <c r="ROS272" s="461"/>
      <c r="ROT272" s="461"/>
      <c r="ROU272" s="461"/>
      <c r="ROV272" s="461"/>
      <c r="ROW272" s="461"/>
      <c r="ROX272" s="461"/>
      <c r="ROY272" s="461"/>
      <c r="ROZ272" s="461"/>
      <c r="RPA272" s="461"/>
      <c r="RPB272" s="461"/>
      <c r="RPC272" s="461"/>
      <c r="RPD272" s="461"/>
      <c r="RPE272" s="461"/>
      <c r="RPF272" s="461"/>
      <c r="RPG272" s="461"/>
      <c r="RPH272" s="461"/>
      <c r="RPI272" s="461"/>
      <c r="RPJ272" s="461"/>
      <c r="RPK272" s="461"/>
      <c r="RPL272" s="461"/>
      <c r="RPM272" s="461"/>
      <c r="RPN272" s="461"/>
      <c r="RPO272" s="461"/>
      <c r="RPP272" s="461"/>
      <c r="RPQ272" s="461"/>
      <c r="RPR272" s="461"/>
      <c r="RPS272" s="461"/>
      <c r="RPT272" s="461"/>
      <c r="RPU272" s="461"/>
      <c r="RPV272" s="461"/>
      <c r="RPW272" s="461"/>
      <c r="RPX272" s="461"/>
      <c r="RPY272" s="461"/>
      <c r="RPZ272" s="461"/>
      <c r="RQA272" s="461"/>
      <c r="RQB272" s="461"/>
      <c r="RQC272" s="461"/>
      <c r="RQD272" s="461"/>
      <c r="RQE272" s="461"/>
      <c r="RQF272" s="461"/>
      <c r="RQG272" s="461"/>
      <c r="RQH272" s="461"/>
      <c r="RQI272" s="461"/>
      <c r="RQJ272" s="461"/>
      <c r="RQK272" s="461"/>
      <c r="RQL272" s="461"/>
      <c r="RQM272" s="461"/>
      <c r="RQN272" s="461"/>
      <c r="RQO272" s="461"/>
      <c r="RQP272" s="461"/>
      <c r="RQQ272" s="461"/>
      <c r="RQR272" s="461"/>
      <c r="RQS272" s="461"/>
      <c r="RQT272" s="461"/>
      <c r="RQU272" s="461"/>
      <c r="RQV272" s="461"/>
      <c r="RQW272" s="461"/>
      <c r="RQX272" s="461"/>
      <c r="RQY272" s="461"/>
      <c r="RQZ272" s="461"/>
      <c r="RRA272" s="461"/>
      <c r="RRB272" s="461"/>
      <c r="RRC272" s="461"/>
      <c r="RRD272" s="461"/>
      <c r="RRE272" s="461"/>
      <c r="RRF272" s="461"/>
      <c r="RRG272" s="461"/>
      <c r="RRH272" s="461"/>
      <c r="RRI272" s="461"/>
      <c r="RRJ272" s="461"/>
      <c r="RRK272" s="461"/>
      <c r="RRL272" s="461"/>
      <c r="RRM272" s="461"/>
      <c r="RRN272" s="461"/>
      <c r="RRO272" s="461"/>
      <c r="RRP272" s="461"/>
      <c r="RRQ272" s="461"/>
      <c r="RRR272" s="461"/>
      <c r="RRS272" s="461"/>
      <c r="RRT272" s="461"/>
      <c r="RRU272" s="461"/>
      <c r="RRV272" s="461"/>
      <c r="RRW272" s="461"/>
      <c r="RRX272" s="461"/>
      <c r="RRY272" s="461"/>
      <c r="RRZ272" s="461"/>
      <c r="RSA272" s="461"/>
      <c r="RSB272" s="461"/>
      <c r="RSC272" s="461"/>
      <c r="RSD272" s="461"/>
      <c r="RSE272" s="461"/>
      <c r="RSF272" s="461"/>
      <c r="RSG272" s="461"/>
      <c r="RSH272" s="461"/>
      <c r="RSI272" s="461"/>
      <c r="RSJ272" s="461"/>
      <c r="RSK272" s="461"/>
      <c r="RSL272" s="461"/>
      <c r="RSM272" s="461"/>
      <c r="RSN272" s="461"/>
      <c r="RSO272" s="461"/>
      <c r="RSP272" s="461"/>
      <c r="RSQ272" s="461"/>
      <c r="RSR272" s="461"/>
      <c r="RSS272" s="461"/>
      <c r="RST272" s="461"/>
      <c r="RSU272" s="461"/>
      <c r="RSV272" s="461"/>
      <c r="RSW272" s="461"/>
      <c r="RSX272" s="461"/>
      <c r="RSY272" s="461"/>
      <c r="RSZ272" s="461"/>
      <c r="RTA272" s="461"/>
      <c r="RTB272" s="461"/>
      <c r="RTC272" s="461"/>
      <c r="RTD272" s="461"/>
      <c r="RTE272" s="461"/>
      <c r="RTF272" s="461"/>
      <c r="RTG272" s="461"/>
      <c r="RTH272" s="461"/>
      <c r="RTI272" s="461"/>
      <c r="RTJ272" s="461"/>
      <c r="RTK272" s="461"/>
      <c r="RTL272" s="461"/>
      <c r="RTM272" s="461"/>
      <c r="RTN272" s="461"/>
      <c r="RTO272" s="461"/>
      <c r="RTP272" s="461"/>
      <c r="RTQ272" s="461"/>
      <c r="RTR272" s="461"/>
      <c r="RTS272" s="461"/>
      <c r="RTT272" s="461"/>
      <c r="RTU272" s="461"/>
      <c r="RTV272" s="461"/>
      <c r="RTW272" s="461"/>
      <c r="RTX272" s="461"/>
      <c r="RTY272" s="461"/>
      <c r="RTZ272" s="461"/>
      <c r="RUA272" s="461"/>
      <c r="RUB272" s="461"/>
      <c r="RUC272" s="461"/>
      <c r="RUD272" s="461"/>
      <c r="RUE272" s="461"/>
      <c r="RUF272" s="461"/>
      <c r="RUG272" s="461"/>
      <c r="RUH272" s="461"/>
      <c r="RUI272" s="461"/>
      <c r="RUJ272" s="461"/>
      <c r="RUK272" s="461"/>
      <c r="RUL272" s="461"/>
      <c r="RUM272" s="461"/>
      <c r="RUN272" s="461"/>
      <c r="RUO272" s="461"/>
      <c r="RUP272" s="461"/>
      <c r="RUQ272" s="461"/>
      <c r="RUR272" s="461"/>
      <c r="RUS272" s="461"/>
      <c r="RUT272" s="461"/>
      <c r="RUU272" s="461"/>
      <c r="RUV272" s="461"/>
      <c r="RUW272" s="461"/>
      <c r="RUX272" s="461"/>
      <c r="RUY272" s="461"/>
      <c r="RUZ272" s="461"/>
      <c r="RVA272" s="461"/>
      <c r="RVB272" s="461"/>
      <c r="RVC272" s="461"/>
      <c r="RVD272" s="461"/>
      <c r="RVE272" s="461"/>
      <c r="RVF272" s="461"/>
      <c r="RVG272" s="461"/>
      <c r="RVH272" s="461"/>
      <c r="RVI272" s="461"/>
      <c r="RVJ272" s="461"/>
      <c r="RVK272" s="461"/>
      <c r="RVL272" s="461"/>
      <c r="RVM272" s="461"/>
      <c r="RVN272" s="461"/>
      <c r="RVO272" s="461"/>
      <c r="RVP272" s="461"/>
      <c r="RVQ272" s="461"/>
      <c r="RVR272" s="461"/>
      <c r="RVS272" s="461"/>
      <c r="RVT272" s="461"/>
      <c r="RVU272" s="461"/>
      <c r="RVV272" s="461"/>
      <c r="RVW272" s="461"/>
      <c r="RVX272" s="461"/>
      <c r="RVY272" s="461"/>
      <c r="RVZ272" s="461"/>
      <c r="RWA272" s="461"/>
      <c r="RWB272" s="461"/>
      <c r="RWC272" s="461"/>
      <c r="RWD272" s="461"/>
      <c r="RWE272" s="461"/>
      <c r="RWF272" s="461"/>
      <c r="RWG272" s="461"/>
      <c r="RWH272" s="461"/>
      <c r="RWI272" s="461"/>
      <c r="RWJ272" s="461"/>
      <c r="RWK272" s="461"/>
      <c r="RWL272" s="461"/>
      <c r="RWM272" s="461"/>
      <c r="RWN272" s="461"/>
      <c r="RWO272" s="461"/>
      <c r="RWP272" s="461"/>
      <c r="RWQ272" s="461"/>
      <c r="RWR272" s="461"/>
      <c r="RWS272" s="461"/>
      <c r="RWT272" s="461"/>
      <c r="RWU272" s="461"/>
      <c r="RWV272" s="461"/>
      <c r="RWW272" s="461"/>
      <c r="RWX272" s="461"/>
      <c r="RWY272" s="461"/>
      <c r="RWZ272" s="461"/>
      <c r="RXA272" s="461"/>
      <c r="RXB272" s="461"/>
      <c r="RXC272" s="461"/>
      <c r="RXD272" s="461"/>
      <c r="RXE272" s="461"/>
      <c r="RXF272" s="461"/>
      <c r="RXG272" s="461"/>
      <c r="RXH272" s="461"/>
      <c r="RXI272" s="461"/>
      <c r="RXJ272" s="461"/>
      <c r="RXK272" s="461"/>
      <c r="RXL272" s="461"/>
      <c r="RXM272" s="461"/>
      <c r="RXN272" s="461"/>
      <c r="RXO272" s="461"/>
      <c r="RXP272" s="461"/>
      <c r="RXQ272" s="461"/>
      <c r="RXR272" s="461"/>
      <c r="RXS272" s="461"/>
      <c r="RXT272" s="461"/>
      <c r="RXU272" s="461"/>
      <c r="RXV272" s="461"/>
      <c r="RXW272" s="461"/>
      <c r="RXX272" s="461"/>
      <c r="RXY272" s="461"/>
      <c r="RXZ272" s="461"/>
      <c r="RYA272" s="461"/>
      <c r="RYB272" s="461"/>
      <c r="RYC272" s="461"/>
      <c r="RYD272" s="461"/>
      <c r="RYE272" s="461"/>
      <c r="RYF272" s="461"/>
      <c r="RYG272" s="461"/>
      <c r="RYH272" s="461"/>
      <c r="RYI272" s="461"/>
      <c r="RYJ272" s="461"/>
      <c r="RYK272" s="461"/>
      <c r="RYL272" s="461"/>
      <c r="RYM272" s="461"/>
      <c r="RYN272" s="461"/>
      <c r="RYO272" s="461"/>
      <c r="RYP272" s="461"/>
      <c r="RYQ272" s="461"/>
      <c r="RYR272" s="461"/>
      <c r="RYS272" s="461"/>
      <c r="RYT272" s="461"/>
      <c r="RYU272" s="461"/>
      <c r="RYV272" s="461"/>
      <c r="RYW272" s="461"/>
      <c r="RYX272" s="461"/>
      <c r="RYY272" s="461"/>
      <c r="RYZ272" s="461"/>
      <c r="RZA272" s="461"/>
      <c r="RZB272" s="461"/>
      <c r="RZC272" s="461"/>
      <c r="RZD272" s="461"/>
      <c r="RZE272" s="461"/>
      <c r="RZF272" s="461"/>
      <c r="RZG272" s="461"/>
      <c r="RZH272" s="461"/>
      <c r="RZI272" s="461"/>
      <c r="RZJ272" s="461"/>
      <c r="RZK272" s="461"/>
      <c r="RZL272" s="461"/>
      <c r="RZM272" s="461"/>
      <c r="RZN272" s="461"/>
      <c r="RZO272" s="461"/>
      <c r="RZP272" s="461"/>
      <c r="RZQ272" s="461"/>
      <c r="RZR272" s="461"/>
      <c r="RZS272" s="461"/>
      <c r="RZT272" s="461"/>
      <c r="RZU272" s="461"/>
      <c r="RZV272" s="461"/>
      <c r="RZW272" s="461"/>
      <c r="RZX272" s="461"/>
      <c r="RZY272" s="461"/>
      <c r="RZZ272" s="461"/>
      <c r="SAA272" s="461"/>
      <c r="SAB272" s="461"/>
      <c r="SAC272" s="461"/>
      <c r="SAD272" s="461"/>
      <c r="SAE272" s="461"/>
      <c r="SAF272" s="461"/>
      <c r="SAG272" s="461"/>
      <c r="SAH272" s="461"/>
      <c r="SAI272" s="461"/>
      <c r="SAJ272" s="461"/>
      <c r="SAK272" s="461"/>
      <c r="SAL272" s="461"/>
      <c r="SAM272" s="461"/>
      <c r="SAN272" s="461"/>
      <c r="SAO272" s="461"/>
      <c r="SAP272" s="461"/>
      <c r="SAQ272" s="461"/>
      <c r="SAR272" s="461"/>
      <c r="SAS272" s="461"/>
      <c r="SAT272" s="461"/>
      <c r="SAU272" s="461"/>
      <c r="SAV272" s="461"/>
      <c r="SAW272" s="461"/>
      <c r="SAX272" s="461"/>
      <c r="SAY272" s="461"/>
      <c r="SAZ272" s="461"/>
      <c r="SBA272" s="461"/>
      <c r="SBB272" s="461"/>
      <c r="SBC272" s="461"/>
      <c r="SBD272" s="461"/>
      <c r="SBE272" s="461"/>
      <c r="SBF272" s="461"/>
      <c r="SBG272" s="461"/>
      <c r="SBH272" s="461"/>
      <c r="SBI272" s="461"/>
      <c r="SBJ272" s="461"/>
      <c r="SBK272" s="461"/>
      <c r="SBL272" s="461"/>
      <c r="SBM272" s="461"/>
      <c r="SBN272" s="461"/>
      <c r="SBO272" s="461"/>
      <c r="SBP272" s="461"/>
      <c r="SBQ272" s="461"/>
      <c r="SBR272" s="461"/>
      <c r="SBS272" s="461"/>
      <c r="SBT272" s="461"/>
      <c r="SBU272" s="461"/>
      <c r="SBV272" s="461"/>
      <c r="SBW272" s="461"/>
      <c r="SBX272" s="461"/>
      <c r="SBY272" s="461"/>
      <c r="SBZ272" s="461"/>
      <c r="SCA272" s="461"/>
      <c r="SCB272" s="461"/>
      <c r="SCC272" s="461"/>
      <c r="SCD272" s="461"/>
      <c r="SCE272" s="461"/>
      <c r="SCF272" s="461"/>
      <c r="SCG272" s="461"/>
      <c r="SCH272" s="461"/>
      <c r="SCI272" s="461"/>
      <c r="SCJ272" s="461"/>
      <c r="SCK272" s="461"/>
      <c r="SCL272" s="461"/>
      <c r="SCM272" s="461"/>
      <c r="SCN272" s="461"/>
      <c r="SCO272" s="461"/>
      <c r="SCP272" s="461"/>
      <c r="SCQ272" s="461"/>
      <c r="SCR272" s="461"/>
      <c r="SCS272" s="461"/>
      <c r="SCT272" s="461"/>
      <c r="SCU272" s="461"/>
      <c r="SCV272" s="461"/>
      <c r="SCW272" s="461"/>
      <c r="SCX272" s="461"/>
      <c r="SCY272" s="461"/>
      <c r="SCZ272" s="461"/>
      <c r="SDA272" s="461"/>
      <c r="SDB272" s="461"/>
      <c r="SDC272" s="461"/>
      <c r="SDD272" s="461"/>
      <c r="SDE272" s="461"/>
      <c r="SDF272" s="461"/>
      <c r="SDG272" s="461"/>
      <c r="SDH272" s="461"/>
      <c r="SDI272" s="461"/>
      <c r="SDJ272" s="461"/>
      <c r="SDK272" s="461"/>
      <c r="SDL272" s="461"/>
      <c r="SDM272" s="461"/>
      <c r="SDN272" s="461"/>
      <c r="SDO272" s="461"/>
      <c r="SDP272" s="461"/>
      <c r="SDQ272" s="461"/>
      <c r="SDR272" s="461"/>
      <c r="SDS272" s="461"/>
      <c r="SDT272" s="461"/>
      <c r="SDU272" s="461"/>
      <c r="SDV272" s="461"/>
      <c r="SDW272" s="461"/>
      <c r="SDX272" s="461"/>
      <c r="SDY272" s="461"/>
      <c r="SDZ272" s="461"/>
      <c r="SEA272" s="461"/>
      <c r="SEB272" s="461"/>
      <c r="SEC272" s="461"/>
      <c r="SED272" s="461"/>
      <c r="SEE272" s="461"/>
      <c r="SEF272" s="461"/>
      <c r="SEG272" s="461"/>
      <c r="SEH272" s="461"/>
      <c r="SEI272" s="461"/>
      <c r="SEJ272" s="461"/>
      <c r="SEK272" s="461"/>
      <c r="SEL272" s="461"/>
      <c r="SEM272" s="461"/>
      <c r="SEN272" s="461"/>
      <c r="SEO272" s="461"/>
      <c r="SEP272" s="461"/>
      <c r="SEQ272" s="461"/>
      <c r="SER272" s="461"/>
      <c r="SES272" s="461"/>
      <c r="SET272" s="461"/>
      <c r="SEU272" s="461"/>
      <c r="SEV272" s="461"/>
      <c r="SEW272" s="461"/>
      <c r="SEX272" s="461"/>
      <c r="SEY272" s="461"/>
      <c r="SEZ272" s="461"/>
      <c r="SFA272" s="461"/>
      <c r="SFB272" s="461"/>
      <c r="SFC272" s="461"/>
      <c r="SFD272" s="461"/>
      <c r="SFE272" s="461"/>
      <c r="SFF272" s="461"/>
      <c r="SFG272" s="461"/>
      <c r="SFH272" s="461"/>
      <c r="SFI272" s="461"/>
      <c r="SFJ272" s="461"/>
      <c r="SFK272" s="461"/>
      <c r="SFL272" s="461"/>
      <c r="SFM272" s="461"/>
      <c r="SFN272" s="461"/>
      <c r="SFO272" s="461"/>
      <c r="SFP272" s="461"/>
      <c r="SFQ272" s="461"/>
      <c r="SFR272" s="461"/>
      <c r="SFS272" s="461"/>
      <c r="SFT272" s="461"/>
      <c r="SFU272" s="461"/>
      <c r="SFV272" s="461"/>
      <c r="SFW272" s="461"/>
      <c r="SFX272" s="461"/>
      <c r="SFY272" s="461"/>
      <c r="SFZ272" s="461"/>
      <c r="SGA272" s="461"/>
      <c r="SGB272" s="461"/>
      <c r="SGC272" s="461"/>
      <c r="SGD272" s="461"/>
      <c r="SGE272" s="461"/>
      <c r="SGF272" s="461"/>
      <c r="SGG272" s="461"/>
      <c r="SGH272" s="461"/>
      <c r="SGI272" s="461"/>
      <c r="SGJ272" s="461"/>
      <c r="SGK272" s="461"/>
      <c r="SGL272" s="461"/>
      <c r="SGM272" s="461"/>
      <c r="SGN272" s="461"/>
      <c r="SGO272" s="461"/>
      <c r="SGP272" s="461"/>
      <c r="SGQ272" s="461"/>
      <c r="SGR272" s="461"/>
      <c r="SGS272" s="461"/>
      <c r="SGT272" s="461"/>
      <c r="SGU272" s="461"/>
      <c r="SGV272" s="461"/>
      <c r="SGW272" s="461"/>
      <c r="SGX272" s="461"/>
      <c r="SGY272" s="461"/>
      <c r="SGZ272" s="461"/>
      <c r="SHA272" s="461"/>
      <c r="SHB272" s="461"/>
      <c r="SHC272" s="461"/>
      <c r="SHD272" s="461"/>
      <c r="SHE272" s="461"/>
      <c r="SHF272" s="461"/>
      <c r="SHG272" s="461"/>
      <c r="SHH272" s="461"/>
      <c r="SHI272" s="461"/>
      <c r="SHJ272" s="461"/>
      <c r="SHK272" s="461"/>
      <c r="SHL272" s="461"/>
      <c r="SHM272" s="461"/>
      <c r="SHN272" s="461"/>
      <c r="SHO272" s="461"/>
      <c r="SHP272" s="461"/>
      <c r="SHQ272" s="461"/>
      <c r="SHR272" s="461"/>
      <c r="SHS272" s="461"/>
      <c r="SHT272" s="461"/>
      <c r="SHU272" s="461"/>
      <c r="SHV272" s="461"/>
      <c r="SHW272" s="461"/>
      <c r="SHX272" s="461"/>
      <c r="SHY272" s="461"/>
      <c r="SHZ272" s="461"/>
      <c r="SIA272" s="461"/>
      <c r="SIB272" s="461"/>
      <c r="SIC272" s="461"/>
      <c r="SID272" s="461"/>
      <c r="SIE272" s="461"/>
      <c r="SIF272" s="461"/>
      <c r="SIG272" s="461"/>
      <c r="SIH272" s="461"/>
      <c r="SII272" s="461"/>
      <c r="SIJ272" s="461"/>
      <c r="SIK272" s="461"/>
      <c r="SIL272" s="461"/>
      <c r="SIM272" s="461"/>
      <c r="SIN272" s="461"/>
      <c r="SIO272" s="461"/>
      <c r="SIP272" s="461"/>
      <c r="SIQ272" s="461"/>
      <c r="SIR272" s="461"/>
      <c r="SIS272" s="461"/>
      <c r="SIT272" s="461"/>
      <c r="SIU272" s="461"/>
      <c r="SIV272" s="461"/>
      <c r="SIW272" s="461"/>
      <c r="SIX272" s="461"/>
      <c r="SIY272" s="461"/>
      <c r="SIZ272" s="461"/>
      <c r="SJA272" s="461"/>
      <c r="SJB272" s="461"/>
      <c r="SJC272" s="461"/>
      <c r="SJD272" s="461"/>
      <c r="SJE272" s="461"/>
      <c r="SJF272" s="461"/>
      <c r="SJG272" s="461"/>
      <c r="SJH272" s="461"/>
      <c r="SJI272" s="461"/>
      <c r="SJJ272" s="461"/>
      <c r="SJK272" s="461"/>
      <c r="SJL272" s="461"/>
      <c r="SJM272" s="461"/>
      <c r="SJN272" s="461"/>
      <c r="SJO272" s="461"/>
      <c r="SJP272" s="461"/>
      <c r="SJQ272" s="461"/>
      <c r="SJR272" s="461"/>
      <c r="SJS272" s="461"/>
      <c r="SJT272" s="461"/>
      <c r="SJU272" s="461"/>
      <c r="SJV272" s="461"/>
      <c r="SJW272" s="461"/>
      <c r="SJX272" s="461"/>
      <c r="SJY272" s="461"/>
      <c r="SJZ272" s="461"/>
      <c r="SKA272" s="461"/>
      <c r="SKB272" s="461"/>
      <c r="SKC272" s="461"/>
      <c r="SKD272" s="461"/>
      <c r="SKE272" s="461"/>
      <c r="SKF272" s="461"/>
      <c r="SKG272" s="461"/>
      <c r="SKH272" s="461"/>
      <c r="SKI272" s="461"/>
      <c r="SKJ272" s="461"/>
      <c r="SKK272" s="461"/>
      <c r="SKL272" s="461"/>
      <c r="SKM272" s="461"/>
      <c r="SKN272" s="461"/>
      <c r="SKO272" s="461"/>
      <c r="SKP272" s="461"/>
      <c r="SKQ272" s="461"/>
      <c r="SKR272" s="461"/>
      <c r="SKS272" s="461"/>
      <c r="SKT272" s="461"/>
      <c r="SKU272" s="461"/>
      <c r="SKV272" s="461"/>
      <c r="SKW272" s="461"/>
      <c r="SKX272" s="461"/>
      <c r="SKY272" s="461"/>
      <c r="SKZ272" s="461"/>
      <c r="SLA272" s="461"/>
      <c r="SLB272" s="461"/>
      <c r="SLC272" s="461"/>
      <c r="SLD272" s="461"/>
      <c r="SLE272" s="461"/>
      <c r="SLF272" s="461"/>
      <c r="SLG272" s="461"/>
      <c r="SLH272" s="461"/>
      <c r="SLI272" s="461"/>
      <c r="SLJ272" s="461"/>
      <c r="SLK272" s="461"/>
      <c r="SLL272" s="461"/>
      <c r="SLM272" s="461"/>
      <c r="SLN272" s="461"/>
      <c r="SLO272" s="461"/>
      <c r="SLP272" s="461"/>
      <c r="SLQ272" s="461"/>
      <c r="SLR272" s="461"/>
      <c r="SLS272" s="461"/>
      <c r="SLT272" s="461"/>
      <c r="SLU272" s="461"/>
      <c r="SLV272" s="461"/>
      <c r="SLW272" s="461"/>
      <c r="SLX272" s="461"/>
      <c r="SLY272" s="461"/>
      <c r="SLZ272" s="461"/>
      <c r="SMA272" s="461"/>
      <c r="SMB272" s="461"/>
      <c r="SMC272" s="461"/>
      <c r="SMD272" s="461"/>
      <c r="SME272" s="461"/>
      <c r="SMF272" s="461"/>
      <c r="SMG272" s="461"/>
      <c r="SMH272" s="461"/>
      <c r="SMI272" s="461"/>
      <c r="SMJ272" s="461"/>
      <c r="SMK272" s="461"/>
      <c r="SML272" s="461"/>
      <c r="SMM272" s="461"/>
      <c r="SMN272" s="461"/>
      <c r="SMO272" s="461"/>
      <c r="SMP272" s="461"/>
      <c r="SMQ272" s="461"/>
      <c r="SMR272" s="461"/>
      <c r="SMS272" s="461"/>
      <c r="SMT272" s="461"/>
      <c r="SMU272" s="461"/>
      <c r="SMV272" s="461"/>
      <c r="SMW272" s="461"/>
      <c r="SMX272" s="461"/>
      <c r="SMY272" s="461"/>
      <c r="SMZ272" s="461"/>
      <c r="SNA272" s="461"/>
      <c r="SNB272" s="461"/>
      <c r="SNC272" s="461"/>
      <c r="SND272" s="461"/>
      <c r="SNE272" s="461"/>
      <c r="SNF272" s="461"/>
      <c r="SNG272" s="461"/>
      <c r="SNH272" s="461"/>
      <c r="SNI272" s="461"/>
      <c r="SNJ272" s="461"/>
      <c r="SNK272" s="461"/>
      <c r="SNL272" s="461"/>
      <c r="SNM272" s="461"/>
      <c r="SNN272" s="461"/>
      <c r="SNO272" s="461"/>
      <c r="SNP272" s="461"/>
      <c r="SNQ272" s="461"/>
      <c r="SNR272" s="461"/>
      <c r="SNS272" s="461"/>
      <c r="SNT272" s="461"/>
      <c r="SNU272" s="461"/>
      <c r="SNV272" s="461"/>
      <c r="SNW272" s="461"/>
      <c r="SNX272" s="461"/>
      <c r="SNY272" s="461"/>
      <c r="SNZ272" s="461"/>
      <c r="SOA272" s="461"/>
      <c r="SOB272" s="461"/>
      <c r="SOC272" s="461"/>
      <c r="SOD272" s="461"/>
      <c r="SOE272" s="461"/>
      <c r="SOF272" s="461"/>
      <c r="SOG272" s="461"/>
      <c r="SOH272" s="461"/>
      <c r="SOI272" s="461"/>
      <c r="SOJ272" s="461"/>
      <c r="SOK272" s="461"/>
      <c r="SOL272" s="461"/>
      <c r="SOM272" s="461"/>
      <c r="SON272" s="461"/>
      <c r="SOO272" s="461"/>
      <c r="SOP272" s="461"/>
      <c r="SOQ272" s="461"/>
      <c r="SOR272" s="461"/>
      <c r="SOS272" s="461"/>
      <c r="SOT272" s="461"/>
      <c r="SOU272" s="461"/>
      <c r="SOV272" s="461"/>
      <c r="SOW272" s="461"/>
      <c r="SOX272" s="461"/>
      <c r="SOY272" s="461"/>
      <c r="SOZ272" s="461"/>
      <c r="SPA272" s="461"/>
      <c r="SPB272" s="461"/>
      <c r="SPC272" s="461"/>
      <c r="SPD272" s="461"/>
      <c r="SPE272" s="461"/>
      <c r="SPF272" s="461"/>
      <c r="SPG272" s="461"/>
      <c r="SPH272" s="461"/>
      <c r="SPI272" s="461"/>
      <c r="SPJ272" s="461"/>
      <c r="SPK272" s="461"/>
      <c r="SPL272" s="461"/>
      <c r="SPM272" s="461"/>
      <c r="SPN272" s="461"/>
      <c r="SPO272" s="461"/>
      <c r="SPP272" s="461"/>
      <c r="SPQ272" s="461"/>
      <c r="SPR272" s="461"/>
      <c r="SPS272" s="461"/>
      <c r="SPT272" s="461"/>
      <c r="SPU272" s="461"/>
      <c r="SPV272" s="461"/>
      <c r="SPW272" s="461"/>
      <c r="SPX272" s="461"/>
      <c r="SPY272" s="461"/>
      <c r="SPZ272" s="461"/>
      <c r="SQA272" s="461"/>
      <c r="SQB272" s="461"/>
      <c r="SQC272" s="461"/>
      <c r="SQD272" s="461"/>
      <c r="SQE272" s="461"/>
      <c r="SQF272" s="461"/>
      <c r="SQG272" s="461"/>
      <c r="SQH272" s="461"/>
      <c r="SQI272" s="461"/>
      <c r="SQJ272" s="461"/>
      <c r="SQK272" s="461"/>
      <c r="SQL272" s="461"/>
      <c r="SQM272" s="461"/>
      <c r="SQN272" s="461"/>
      <c r="SQO272" s="461"/>
      <c r="SQP272" s="461"/>
      <c r="SQQ272" s="461"/>
      <c r="SQR272" s="461"/>
      <c r="SQS272" s="461"/>
      <c r="SQT272" s="461"/>
      <c r="SQU272" s="461"/>
      <c r="SQV272" s="461"/>
      <c r="SQW272" s="461"/>
      <c r="SQX272" s="461"/>
      <c r="SQY272" s="461"/>
      <c r="SQZ272" s="461"/>
      <c r="SRA272" s="461"/>
      <c r="SRB272" s="461"/>
      <c r="SRC272" s="461"/>
      <c r="SRD272" s="461"/>
      <c r="SRE272" s="461"/>
      <c r="SRF272" s="461"/>
      <c r="SRG272" s="461"/>
      <c r="SRH272" s="461"/>
      <c r="SRI272" s="461"/>
      <c r="SRJ272" s="461"/>
      <c r="SRK272" s="461"/>
      <c r="SRL272" s="461"/>
      <c r="SRM272" s="461"/>
      <c r="SRN272" s="461"/>
      <c r="SRO272" s="461"/>
      <c r="SRP272" s="461"/>
      <c r="SRQ272" s="461"/>
      <c r="SRR272" s="461"/>
      <c r="SRS272" s="461"/>
      <c r="SRT272" s="461"/>
      <c r="SRU272" s="461"/>
      <c r="SRV272" s="461"/>
      <c r="SRW272" s="461"/>
      <c r="SRX272" s="461"/>
      <c r="SRY272" s="461"/>
      <c r="SRZ272" s="461"/>
      <c r="SSA272" s="461"/>
      <c r="SSB272" s="461"/>
      <c r="SSC272" s="461"/>
      <c r="SSD272" s="461"/>
      <c r="SSE272" s="461"/>
      <c r="SSF272" s="461"/>
      <c r="SSG272" s="461"/>
      <c r="SSH272" s="461"/>
      <c r="SSI272" s="461"/>
      <c r="SSJ272" s="461"/>
      <c r="SSK272" s="461"/>
      <c r="SSL272" s="461"/>
      <c r="SSM272" s="461"/>
      <c r="SSN272" s="461"/>
      <c r="SSO272" s="461"/>
      <c r="SSP272" s="461"/>
      <c r="SSQ272" s="461"/>
      <c r="SSR272" s="461"/>
      <c r="SSS272" s="461"/>
      <c r="SST272" s="461"/>
      <c r="SSU272" s="461"/>
      <c r="SSV272" s="461"/>
      <c r="SSW272" s="461"/>
      <c r="SSX272" s="461"/>
      <c r="SSY272" s="461"/>
      <c r="SSZ272" s="461"/>
      <c r="STA272" s="461"/>
      <c r="STB272" s="461"/>
      <c r="STC272" s="461"/>
      <c r="STD272" s="461"/>
      <c r="STE272" s="461"/>
      <c r="STF272" s="461"/>
      <c r="STG272" s="461"/>
      <c r="STH272" s="461"/>
      <c r="STI272" s="461"/>
      <c r="STJ272" s="461"/>
      <c r="STK272" s="461"/>
      <c r="STL272" s="461"/>
      <c r="STM272" s="461"/>
      <c r="STN272" s="461"/>
      <c r="STO272" s="461"/>
      <c r="STP272" s="461"/>
      <c r="STQ272" s="461"/>
      <c r="STR272" s="461"/>
      <c r="STS272" s="461"/>
      <c r="STT272" s="461"/>
      <c r="STU272" s="461"/>
      <c r="STV272" s="461"/>
      <c r="STW272" s="461"/>
      <c r="STX272" s="461"/>
      <c r="STY272" s="461"/>
      <c r="STZ272" s="461"/>
      <c r="SUA272" s="461"/>
      <c r="SUB272" s="461"/>
      <c r="SUC272" s="461"/>
      <c r="SUD272" s="461"/>
      <c r="SUE272" s="461"/>
      <c r="SUF272" s="461"/>
      <c r="SUG272" s="461"/>
      <c r="SUH272" s="461"/>
      <c r="SUI272" s="461"/>
      <c r="SUJ272" s="461"/>
      <c r="SUK272" s="461"/>
      <c r="SUL272" s="461"/>
      <c r="SUM272" s="461"/>
      <c r="SUN272" s="461"/>
      <c r="SUO272" s="461"/>
      <c r="SUP272" s="461"/>
      <c r="SUQ272" s="461"/>
      <c r="SUR272" s="461"/>
      <c r="SUS272" s="461"/>
      <c r="SUT272" s="461"/>
      <c r="SUU272" s="461"/>
      <c r="SUV272" s="461"/>
      <c r="SUW272" s="461"/>
      <c r="SUX272" s="461"/>
      <c r="SUY272" s="461"/>
      <c r="SUZ272" s="461"/>
      <c r="SVA272" s="461"/>
      <c r="SVB272" s="461"/>
      <c r="SVC272" s="461"/>
      <c r="SVD272" s="461"/>
      <c r="SVE272" s="461"/>
      <c r="SVF272" s="461"/>
      <c r="SVG272" s="461"/>
      <c r="SVH272" s="461"/>
      <c r="SVI272" s="461"/>
      <c r="SVJ272" s="461"/>
      <c r="SVK272" s="461"/>
      <c r="SVL272" s="461"/>
      <c r="SVM272" s="461"/>
      <c r="SVN272" s="461"/>
      <c r="SVO272" s="461"/>
      <c r="SVP272" s="461"/>
      <c r="SVQ272" s="461"/>
      <c r="SVR272" s="461"/>
      <c r="SVS272" s="461"/>
      <c r="SVT272" s="461"/>
      <c r="SVU272" s="461"/>
      <c r="SVV272" s="461"/>
      <c r="SVW272" s="461"/>
      <c r="SVX272" s="461"/>
      <c r="SVY272" s="461"/>
      <c r="SVZ272" s="461"/>
      <c r="SWA272" s="461"/>
      <c r="SWB272" s="461"/>
      <c r="SWC272" s="461"/>
      <c r="SWD272" s="461"/>
      <c r="SWE272" s="461"/>
      <c r="SWF272" s="461"/>
      <c r="SWG272" s="461"/>
      <c r="SWH272" s="461"/>
      <c r="SWI272" s="461"/>
      <c r="SWJ272" s="461"/>
      <c r="SWK272" s="461"/>
      <c r="SWL272" s="461"/>
      <c r="SWM272" s="461"/>
      <c r="SWN272" s="461"/>
      <c r="SWO272" s="461"/>
      <c r="SWP272" s="461"/>
      <c r="SWQ272" s="461"/>
      <c r="SWR272" s="461"/>
      <c r="SWS272" s="461"/>
      <c r="SWT272" s="461"/>
      <c r="SWU272" s="461"/>
      <c r="SWV272" s="461"/>
      <c r="SWW272" s="461"/>
      <c r="SWX272" s="461"/>
      <c r="SWY272" s="461"/>
      <c r="SWZ272" s="461"/>
      <c r="SXA272" s="461"/>
      <c r="SXB272" s="461"/>
      <c r="SXC272" s="461"/>
      <c r="SXD272" s="461"/>
      <c r="SXE272" s="461"/>
      <c r="SXF272" s="461"/>
      <c r="SXG272" s="461"/>
      <c r="SXH272" s="461"/>
      <c r="SXI272" s="461"/>
      <c r="SXJ272" s="461"/>
      <c r="SXK272" s="461"/>
      <c r="SXL272" s="461"/>
      <c r="SXM272" s="461"/>
      <c r="SXN272" s="461"/>
      <c r="SXO272" s="461"/>
      <c r="SXP272" s="461"/>
      <c r="SXQ272" s="461"/>
      <c r="SXR272" s="461"/>
      <c r="SXS272" s="461"/>
      <c r="SXT272" s="461"/>
      <c r="SXU272" s="461"/>
      <c r="SXV272" s="461"/>
      <c r="SXW272" s="461"/>
      <c r="SXX272" s="461"/>
      <c r="SXY272" s="461"/>
      <c r="SXZ272" s="461"/>
      <c r="SYA272" s="461"/>
      <c r="SYB272" s="461"/>
      <c r="SYC272" s="461"/>
      <c r="SYD272" s="461"/>
      <c r="SYE272" s="461"/>
      <c r="SYF272" s="461"/>
      <c r="SYG272" s="461"/>
      <c r="SYH272" s="461"/>
      <c r="SYI272" s="461"/>
      <c r="SYJ272" s="461"/>
      <c r="SYK272" s="461"/>
      <c r="SYL272" s="461"/>
      <c r="SYM272" s="461"/>
      <c r="SYN272" s="461"/>
      <c r="SYO272" s="461"/>
      <c r="SYP272" s="461"/>
      <c r="SYQ272" s="461"/>
      <c r="SYR272" s="461"/>
      <c r="SYS272" s="461"/>
      <c r="SYT272" s="461"/>
      <c r="SYU272" s="461"/>
      <c r="SYV272" s="461"/>
      <c r="SYW272" s="461"/>
      <c r="SYX272" s="461"/>
      <c r="SYY272" s="461"/>
      <c r="SYZ272" s="461"/>
      <c r="SZA272" s="461"/>
      <c r="SZB272" s="461"/>
      <c r="SZC272" s="461"/>
      <c r="SZD272" s="461"/>
      <c r="SZE272" s="461"/>
      <c r="SZF272" s="461"/>
      <c r="SZG272" s="461"/>
      <c r="SZH272" s="461"/>
      <c r="SZI272" s="461"/>
      <c r="SZJ272" s="461"/>
      <c r="SZK272" s="461"/>
      <c r="SZL272" s="461"/>
      <c r="SZM272" s="461"/>
      <c r="SZN272" s="461"/>
      <c r="SZO272" s="461"/>
      <c r="SZP272" s="461"/>
      <c r="SZQ272" s="461"/>
      <c r="SZR272" s="461"/>
      <c r="SZS272" s="461"/>
      <c r="SZT272" s="461"/>
      <c r="SZU272" s="461"/>
      <c r="SZV272" s="461"/>
      <c r="SZW272" s="461"/>
      <c r="SZX272" s="461"/>
      <c r="SZY272" s="461"/>
      <c r="SZZ272" s="461"/>
      <c r="TAA272" s="461"/>
      <c r="TAB272" s="461"/>
      <c r="TAC272" s="461"/>
      <c r="TAD272" s="461"/>
      <c r="TAE272" s="461"/>
      <c r="TAF272" s="461"/>
      <c r="TAG272" s="461"/>
      <c r="TAH272" s="461"/>
      <c r="TAI272" s="461"/>
      <c r="TAJ272" s="461"/>
      <c r="TAK272" s="461"/>
      <c r="TAL272" s="461"/>
      <c r="TAM272" s="461"/>
      <c r="TAN272" s="461"/>
      <c r="TAO272" s="461"/>
      <c r="TAP272" s="461"/>
      <c r="TAQ272" s="461"/>
      <c r="TAR272" s="461"/>
      <c r="TAS272" s="461"/>
      <c r="TAT272" s="461"/>
      <c r="TAU272" s="461"/>
      <c r="TAV272" s="461"/>
      <c r="TAW272" s="461"/>
      <c r="TAX272" s="461"/>
      <c r="TAY272" s="461"/>
      <c r="TAZ272" s="461"/>
      <c r="TBA272" s="461"/>
      <c r="TBB272" s="461"/>
      <c r="TBC272" s="461"/>
      <c r="TBD272" s="461"/>
      <c r="TBE272" s="461"/>
      <c r="TBF272" s="461"/>
      <c r="TBG272" s="461"/>
      <c r="TBH272" s="461"/>
      <c r="TBI272" s="461"/>
      <c r="TBJ272" s="461"/>
      <c r="TBK272" s="461"/>
      <c r="TBL272" s="461"/>
      <c r="TBM272" s="461"/>
      <c r="TBN272" s="461"/>
      <c r="TBO272" s="461"/>
      <c r="TBP272" s="461"/>
      <c r="TBQ272" s="461"/>
      <c r="TBR272" s="461"/>
      <c r="TBS272" s="461"/>
      <c r="TBT272" s="461"/>
      <c r="TBU272" s="461"/>
      <c r="TBV272" s="461"/>
      <c r="TBW272" s="461"/>
      <c r="TBX272" s="461"/>
      <c r="TBY272" s="461"/>
      <c r="TBZ272" s="461"/>
      <c r="TCA272" s="461"/>
      <c r="TCB272" s="461"/>
      <c r="TCC272" s="461"/>
      <c r="TCD272" s="461"/>
      <c r="TCE272" s="461"/>
      <c r="TCF272" s="461"/>
      <c r="TCG272" s="461"/>
      <c r="TCH272" s="461"/>
      <c r="TCI272" s="461"/>
      <c r="TCJ272" s="461"/>
      <c r="TCK272" s="461"/>
      <c r="TCL272" s="461"/>
      <c r="TCM272" s="461"/>
      <c r="TCN272" s="461"/>
      <c r="TCO272" s="461"/>
      <c r="TCP272" s="461"/>
      <c r="TCQ272" s="461"/>
      <c r="TCR272" s="461"/>
      <c r="TCS272" s="461"/>
      <c r="TCT272" s="461"/>
      <c r="TCU272" s="461"/>
      <c r="TCV272" s="461"/>
      <c r="TCW272" s="461"/>
      <c r="TCX272" s="461"/>
      <c r="TCY272" s="461"/>
      <c r="TCZ272" s="461"/>
      <c r="TDA272" s="461"/>
      <c r="TDB272" s="461"/>
      <c r="TDC272" s="461"/>
      <c r="TDD272" s="461"/>
      <c r="TDE272" s="461"/>
      <c r="TDF272" s="461"/>
      <c r="TDG272" s="461"/>
      <c r="TDH272" s="461"/>
      <c r="TDI272" s="461"/>
      <c r="TDJ272" s="461"/>
      <c r="TDK272" s="461"/>
      <c r="TDL272" s="461"/>
      <c r="TDM272" s="461"/>
      <c r="TDN272" s="461"/>
      <c r="TDO272" s="461"/>
      <c r="TDP272" s="461"/>
      <c r="TDQ272" s="461"/>
      <c r="TDR272" s="461"/>
      <c r="TDS272" s="461"/>
      <c r="TDT272" s="461"/>
      <c r="TDU272" s="461"/>
      <c r="TDV272" s="461"/>
      <c r="TDW272" s="461"/>
      <c r="TDX272" s="461"/>
      <c r="TDY272" s="461"/>
      <c r="TDZ272" s="461"/>
      <c r="TEA272" s="461"/>
      <c r="TEB272" s="461"/>
      <c r="TEC272" s="461"/>
      <c r="TED272" s="461"/>
      <c r="TEE272" s="461"/>
      <c r="TEF272" s="461"/>
      <c r="TEG272" s="461"/>
      <c r="TEH272" s="461"/>
      <c r="TEI272" s="461"/>
      <c r="TEJ272" s="461"/>
      <c r="TEK272" s="461"/>
      <c r="TEL272" s="461"/>
      <c r="TEM272" s="461"/>
      <c r="TEN272" s="461"/>
      <c r="TEO272" s="461"/>
      <c r="TEP272" s="461"/>
      <c r="TEQ272" s="461"/>
      <c r="TER272" s="461"/>
      <c r="TES272" s="461"/>
      <c r="TET272" s="461"/>
      <c r="TEU272" s="461"/>
      <c r="TEV272" s="461"/>
      <c r="TEW272" s="461"/>
      <c r="TEX272" s="461"/>
      <c r="TEY272" s="461"/>
      <c r="TEZ272" s="461"/>
      <c r="TFA272" s="461"/>
      <c r="TFB272" s="461"/>
      <c r="TFC272" s="461"/>
      <c r="TFD272" s="461"/>
      <c r="TFE272" s="461"/>
      <c r="TFF272" s="461"/>
      <c r="TFG272" s="461"/>
      <c r="TFH272" s="461"/>
      <c r="TFI272" s="461"/>
      <c r="TFJ272" s="461"/>
      <c r="TFK272" s="461"/>
      <c r="TFL272" s="461"/>
      <c r="TFM272" s="461"/>
      <c r="TFN272" s="461"/>
      <c r="TFO272" s="461"/>
      <c r="TFP272" s="461"/>
      <c r="TFQ272" s="461"/>
      <c r="TFR272" s="461"/>
      <c r="TFS272" s="461"/>
      <c r="TFT272" s="461"/>
      <c r="TFU272" s="461"/>
      <c r="TFV272" s="461"/>
      <c r="TFW272" s="461"/>
      <c r="TFX272" s="461"/>
      <c r="TFY272" s="461"/>
      <c r="TFZ272" s="461"/>
      <c r="TGA272" s="461"/>
      <c r="TGB272" s="461"/>
      <c r="TGC272" s="461"/>
      <c r="TGD272" s="461"/>
      <c r="TGE272" s="461"/>
      <c r="TGF272" s="461"/>
      <c r="TGG272" s="461"/>
      <c r="TGH272" s="461"/>
      <c r="TGI272" s="461"/>
      <c r="TGJ272" s="461"/>
      <c r="TGK272" s="461"/>
      <c r="TGL272" s="461"/>
      <c r="TGM272" s="461"/>
      <c r="TGN272" s="461"/>
      <c r="TGO272" s="461"/>
      <c r="TGP272" s="461"/>
      <c r="TGQ272" s="461"/>
      <c r="TGR272" s="461"/>
      <c r="TGS272" s="461"/>
      <c r="TGT272" s="461"/>
      <c r="TGU272" s="461"/>
      <c r="TGV272" s="461"/>
      <c r="TGW272" s="461"/>
      <c r="TGX272" s="461"/>
      <c r="TGY272" s="461"/>
      <c r="TGZ272" s="461"/>
      <c r="THA272" s="461"/>
      <c r="THB272" s="461"/>
      <c r="THC272" s="461"/>
      <c r="THD272" s="461"/>
      <c r="THE272" s="461"/>
      <c r="THF272" s="461"/>
      <c r="THG272" s="461"/>
      <c r="THH272" s="461"/>
      <c r="THI272" s="461"/>
      <c r="THJ272" s="461"/>
      <c r="THK272" s="461"/>
      <c r="THL272" s="461"/>
      <c r="THM272" s="461"/>
      <c r="THN272" s="461"/>
      <c r="THO272" s="461"/>
      <c r="THP272" s="461"/>
      <c r="THQ272" s="461"/>
      <c r="THR272" s="461"/>
      <c r="THS272" s="461"/>
      <c r="THT272" s="461"/>
      <c r="THU272" s="461"/>
      <c r="THV272" s="461"/>
      <c r="THW272" s="461"/>
      <c r="THX272" s="461"/>
      <c r="THY272" s="461"/>
      <c r="THZ272" s="461"/>
      <c r="TIA272" s="461"/>
      <c r="TIB272" s="461"/>
      <c r="TIC272" s="461"/>
      <c r="TID272" s="461"/>
      <c r="TIE272" s="461"/>
      <c r="TIF272" s="461"/>
      <c r="TIG272" s="461"/>
      <c r="TIH272" s="461"/>
      <c r="TII272" s="461"/>
      <c r="TIJ272" s="461"/>
      <c r="TIK272" s="461"/>
      <c r="TIL272" s="461"/>
      <c r="TIM272" s="461"/>
      <c r="TIN272" s="461"/>
      <c r="TIO272" s="461"/>
      <c r="TIP272" s="461"/>
      <c r="TIQ272" s="461"/>
      <c r="TIR272" s="461"/>
      <c r="TIS272" s="461"/>
      <c r="TIT272" s="461"/>
      <c r="TIU272" s="461"/>
      <c r="TIV272" s="461"/>
      <c r="TIW272" s="461"/>
      <c r="TIX272" s="461"/>
      <c r="TIY272" s="461"/>
      <c r="TIZ272" s="461"/>
      <c r="TJA272" s="461"/>
      <c r="TJB272" s="461"/>
      <c r="TJC272" s="461"/>
      <c r="TJD272" s="461"/>
      <c r="TJE272" s="461"/>
      <c r="TJF272" s="461"/>
      <c r="TJG272" s="461"/>
      <c r="TJH272" s="461"/>
      <c r="TJI272" s="461"/>
      <c r="TJJ272" s="461"/>
      <c r="TJK272" s="461"/>
      <c r="TJL272" s="461"/>
      <c r="TJM272" s="461"/>
      <c r="TJN272" s="461"/>
      <c r="TJO272" s="461"/>
      <c r="TJP272" s="461"/>
      <c r="TJQ272" s="461"/>
      <c r="TJR272" s="461"/>
      <c r="TJS272" s="461"/>
      <c r="TJT272" s="461"/>
      <c r="TJU272" s="461"/>
      <c r="TJV272" s="461"/>
      <c r="TJW272" s="461"/>
      <c r="TJX272" s="461"/>
      <c r="TJY272" s="461"/>
      <c r="TJZ272" s="461"/>
      <c r="TKA272" s="461"/>
      <c r="TKB272" s="461"/>
      <c r="TKC272" s="461"/>
      <c r="TKD272" s="461"/>
      <c r="TKE272" s="461"/>
      <c r="TKF272" s="461"/>
      <c r="TKG272" s="461"/>
      <c r="TKH272" s="461"/>
      <c r="TKI272" s="461"/>
      <c r="TKJ272" s="461"/>
      <c r="TKK272" s="461"/>
      <c r="TKL272" s="461"/>
      <c r="TKM272" s="461"/>
      <c r="TKN272" s="461"/>
      <c r="TKO272" s="461"/>
      <c r="TKP272" s="461"/>
      <c r="TKQ272" s="461"/>
      <c r="TKR272" s="461"/>
      <c r="TKS272" s="461"/>
      <c r="TKT272" s="461"/>
      <c r="TKU272" s="461"/>
      <c r="TKV272" s="461"/>
      <c r="TKW272" s="461"/>
      <c r="TKX272" s="461"/>
      <c r="TKY272" s="461"/>
      <c r="TKZ272" s="461"/>
      <c r="TLA272" s="461"/>
      <c r="TLB272" s="461"/>
      <c r="TLC272" s="461"/>
      <c r="TLD272" s="461"/>
      <c r="TLE272" s="461"/>
      <c r="TLF272" s="461"/>
      <c r="TLG272" s="461"/>
      <c r="TLH272" s="461"/>
      <c r="TLI272" s="461"/>
      <c r="TLJ272" s="461"/>
      <c r="TLK272" s="461"/>
      <c r="TLL272" s="461"/>
      <c r="TLM272" s="461"/>
      <c r="TLN272" s="461"/>
      <c r="TLO272" s="461"/>
      <c r="TLP272" s="461"/>
      <c r="TLQ272" s="461"/>
      <c r="TLR272" s="461"/>
      <c r="TLS272" s="461"/>
      <c r="TLT272" s="461"/>
      <c r="TLU272" s="461"/>
      <c r="TLV272" s="461"/>
      <c r="TLW272" s="461"/>
      <c r="TLX272" s="461"/>
      <c r="TLY272" s="461"/>
      <c r="TLZ272" s="461"/>
      <c r="TMA272" s="461"/>
      <c r="TMB272" s="461"/>
      <c r="TMC272" s="461"/>
      <c r="TMD272" s="461"/>
      <c r="TME272" s="461"/>
      <c r="TMF272" s="461"/>
      <c r="TMG272" s="461"/>
      <c r="TMH272" s="461"/>
      <c r="TMI272" s="461"/>
      <c r="TMJ272" s="461"/>
      <c r="TMK272" s="461"/>
      <c r="TML272" s="461"/>
      <c r="TMM272" s="461"/>
      <c r="TMN272" s="461"/>
      <c r="TMO272" s="461"/>
      <c r="TMP272" s="461"/>
      <c r="TMQ272" s="461"/>
      <c r="TMR272" s="461"/>
      <c r="TMS272" s="461"/>
      <c r="TMT272" s="461"/>
      <c r="TMU272" s="461"/>
      <c r="TMV272" s="461"/>
      <c r="TMW272" s="461"/>
      <c r="TMX272" s="461"/>
      <c r="TMY272" s="461"/>
      <c r="TMZ272" s="461"/>
      <c r="TNA272" s="461"/>
      <c r="TNB272" s="461"/>
      <c r="TNC272" s="461"/>
      <c r="TND272" s="461"/>
      <c r="TNE272" s="461"/>
      <c r="TNF272" s="461"/>
      <c r="TNG272" s="461"/>
      <c r="TNH272" s="461"/>
      <c r="TNI272" s="461"/>
      <c r="TNJ272" s="461"/>
      <c r="TNK272" s="461"/>
      <c r="TNL272" s="461"/>
      <c r="TNM272" s="461"/>
      <c r="TNN272" s="461"/>
      <c r="TNO272" s="461"/>
      <c r="TNP272" s="461"/>
      <c r="TNQ272" s="461"/>
      <c r="TNR272" s="461"/>
      <c r="TNS272" s="461"/>
      <c r="TNT272" s="461"/>
      <c r="TNU272" s="461"/>
      <c r="TNV272" s="461"/>
      <c r="TNW272" s="461"/>
      <c r="TNX272" s="461"/>
      <c r="TNY272" s="461"/>
      <c r="TNZ272" s="461"/>
      <c r="TOA272" s="461"/>
      <c r="TOB272" s="461"/>
      <c r="TOC272" s="461"/>
      <c r="TOD272" s="461"/>
      <c r="TOE272" s="461"/>
      <c r="TOF272" s="461"/>
      <c r="TOG272" s="461"/>
      <c r="TOH272" s="461"/>
      <c r="TOI272" s="461"/>
      <c r="TOJ272" s="461"/>
      <c r="TOK272" s="461"/>
      <c r="TOL272" s="461"/>
      <c r="TOM272" s="461"/>
      <c r="TON272" s="461"/>
      <c r="TOO272" s="461"/>
      <c r="TOP272" s="461"/>
      <c r="TOQ272" s="461"/>
      <c r="TOR272" s="461"/>
      <c r="TOS272" s="461"/>
      <c r="TOT272" s="461"/>
      <c r="TOU272" s="461"/>
      <c r="TOV272" s="461"/>
      <c r="TOW272" s="461"/>
      <c r="TOX272" s="461"/>
      <c r="TOY272" s="461"/>
      <c r="TOZ272" s="461"/>
      <c r="TPA272" s="461"/>
      <c r="TPB272" s="461"/>
      <c r="TPC272" s="461"/>
      <c r="TPD272" s="461"/>
      <c r="TPE272" s="461"/>
      <c r="TPF272" s="461"/>
      <c r="TPG272" s="461"/>
      <c r="TPH272" s="461"/>
      <c r="TPI272" s="461"/>
      <c r="TPJ272" s="461"/>
      <c r="TPK272" s="461"/>
      <c r="TPL272" s="461"/>
      <c r="TPM272" s="461"/>
      <c r="TPN272" s="461"/>
      <c r="TPO272" s="461"/>
      <c r="TPP272" s="461"/>
      <c r="TPQ272" s="461"/>
      <c r="TPR272" s="461"/>
      <c r="TPS272" s="461"/>
      <c r="TPT272" s="461"/>
      <c r="TPU272" s="461"/>
      <c r="TPV272" s="461"/>
      <c r="TPW272" s="461"/>
      <c r="TPX272" s="461"/>
      <c r="TPY272" s="461"/>
      <c r="TPZ272" s="461"/>
      <c r="TQA272" s="461"/>
      <c r="TQB272" s="461"/>
      <c r="TQC272" s="461"/>
      <c r="TQD272" s="461"/>
      <c r="TQE272" s="461"/>
      <c r="TQF272" s="461"/>
      <c r="TQG272" s="461"/>
      <c r="TQH272" s="461"/>
      <c r="TQI272" s="461"/>
      <c r="TQJ272" s="461"/>
      <c r="TQK272" s="461"/>
      <c r="TQL272" s="461"/>
      <c r="TQM272" s="461"/>
      <c r="TQN272" s="461"/>
      <c r="TQO272" s="461"/>
      <c r="TQP272" s="461"/>
      <c r="TQQ272" s="461"/>
      <c r="TQR272" s="461"/>
      <c r="TQS272" s="461"/>
      <c r="TQT272" s="461"/>
      <c r="TQU272" s="461"/>
      <c r="TQV272" s="461"/>
      <c r="TQW272" s="461"/>
      <c r="TQX272" s="461"/>
      <c r="TQY272" s="461"/>
      <c r="TQZ272" s="461"/>
      <c r="TRA272" s="461"/>
      <c r="TRB272" s="461"/>
      <c r="TRC272" s="461"/>
      <c r="TRD272" s="461"/>
      <c r="TRE272" s="461"/>
      <c r="TRF272" s="461"/>
      <c r="TRG272" s="461"/>
      <c r="TRH272" s="461"/>
      <c r="TRI272" s="461"/>
      <c r="TRJ272" s="461"/>
      <c r="TRK272" s="461"/>
      <c r="TRL272" s="461"/>
      <c r="TRM272" s="461"/>
      <c r="TRN272" s="461"/>
      <c r="TRO272" s="461"/>
      <c r="TRP272" s="461"/>
      <c r="TRQ272" s="461"/>
      <c r="TRR272" s="461"/>
      <c r="TRS272" s="461"/>
      <c r="TRT272" s="461"/>
      <c r="TRU272" s="461"/>
      <c r="TRV272" s="461"/>
      <c r="TRW272" s="461"/>
      <c r="TRX272" s="461"/>
      <c r="TRY272" s="461"/>
      <c r="TRZ272" s="461"/>
      <c r="TSA272" s="461"/>
      <c r="TSB272" s="461"/>
      <c r="TSC272" s="461"/>
      <c r="TSD272" s="461"/>
      <c r="TSE272" s="461"/>
      <c r="TSF272" s="461"/>
      <c r="TSG272" s="461"/>
      <c r="TSH272" s="461"/>
      <c r="TSI272" s="461"/>
      <c r="TSJ272" s="461"/>
      <c r="TSK272" s="461"/>
      <c r="TSL272" s="461"/>
      <c r="TSM272" s="461"/>
      <c r="TSN272" s="461"/>
      <c r="TSO272" s="461"/>
      <c r="TSP272" s="461"/>
      <c r="TSQ272" s="461"/>
      <c r="TSR272" s="461"/>
      <c r="TSS272" s="461"/>
      <c r="TST272" s="461"/>
      <c r="TSU272" s="461"/>
      <c r="TSV272" s="461"/>
      <c r="TSW272" s="461"/>
      <c r="TSX272" s="461"/>
      <c r="TSY272" s="461"/>
      <c r="TSZ272" s="461"/>
      <c r="TTA272" s="461"/>
      <c r="TTB272" s="461"/>
      <c r="TTC272" s="461"/>
      <c r="TTD272" s="461"/>
      <c r="TTE272" s="461"/>
      <c r="TTF272" s="461"/>
      <c r="TTG272" s="461"/>
      <c r="TTH272" s="461"/>
      <c r="TTI272" s="461"/>
      <c r="TTJ272" s="461"/>
      <c r="TTK272" s="461"/>
      <c r="TTL272" s="461"/>
      <c r="TTM272" s="461"/>
      <c r="TTN272" s="461"/>
      <c r="TTO272" s="461"/>
      <c r="TTP272" s="461"/>
      <c r="TTQ272" s="461"/>
      <c r="TTR272" s="461"/>
      <c r="TTS272" s="461"/>
      <c r="TTT272" s="461"/>
      <c r="TTU272" s="461"/>
      <c r="TTV272" s="461"/>
      <c r="TTW272" s="461"/>
      <c r="TTX272" s="461"/>
      <c r="TTY272" s="461"/>
      <c r="TTZ272" s="461"/>
      <c r="TUA272" s="461"/>
      <c r="TUB272" s="461"/>
      <c r="TUC272" s="461"/>
      <c r="TUD272" s="461"/>
      <c r="TUE272" s="461"/>
      <c r="TUF272" s="461"/>
      <c r="TUG272" s="461"/>
      <c r="TUH272" s="461"/>
      <c r="TUI272" s="461"/>
      <c r="TUJ272" s="461"/>
      <c r="TUK272" s="461"/>
      <c r="TUL272" s="461"/>
      <c r="TUM272" s="461"/>
      <c r="TUN272" s="461"/>
      <c r="TUO272" s="461"/>
      <c r="TUP272" s="461"/>
      <c r="TUQ272" s="461"/>
      <c r="TUR272" s="461"/>
      <c r="TUS272" s="461"/>
      <c r="TUT272" s="461"/>
      <c r="TUU272" s="461"/>
      <c r="TUV272" s="461"/>
      <c r="TUW272" s="461"/>
      <c r="TUX272" s="461"/>
      <c r="TUY272" s="461"/>
      <c r="TUZ272" s="461"/>
      <c r="TVA272" s="461"/>
      <c r="TVB272" s="461"/>
      <c r="TVC272" s="461"/>
      <c r="TVD272" s="461"/>
      <c r="TVE272" s="461"/>
      <c r="TVF272" s="461"/>
      <c r="TVG272" s="461"/>
      <c r="TVH272" s="461"/>
      <c r="TVI272" s="461"/>
      <c r="TVJ272" s="461"/>
      <c r="TVK272" s="461"/>
      <c r="TVL272" s="461"/>
      <c r="TVM272" s="461"/>
      <c r="TVN272" s="461"/>
      <c r="TVO272" s="461"/>
      <c r="TVP272" s="461"/>
      <c r="TVQ272" s="461"/>
      <c r="TVR272" s="461"/>
      <c r="TVS272" s="461"/>
      <c r="TVT272" s="461"/>
      <c r="TVU272" s="461"/>
      <c r="TVV272" s="461"/>
      <c r="TVW272" s="461"/>
      <c r="TVX272" s="461"/>
      <c r="TVY272" s="461"/>
      <c r="TVZ272" s="461"/>
      <c r="TWA272" s="461"/>
      <c r="TWB272" s="461"/>
      <c r="TWC272" s="461"/>
      <c r="TWD272" s="461"/>
      <c r="TWE272" s="461"/>
      <c r="TWF272" s="461"/>
      <c r="TWG272" s="461"/>
      <c r="TWH272" s="461"/>
      <c r="TWI272" s="461"/>
      <c r="TWJ272" s="461"/>
      <c r="TWK272" s="461"/>
      <c r="TWL272" s="461"/>
      <c r="TWM272" s="461"/>
      <c r="TWN272" s="461"/>
      <c r="TWO272" s="461"/>
      <c r="TWP272" s="461"/>
      <c r="TWQ272" s="461"/>
      <c r="TWR272" s="461"/>
      <c r="TWS272" s="461"/>
      <c r="TWT272" s="461"/>
      <c r="TWU272" s="461"/>
      <c r="TWV272" s="461"/>
      <c r="TWW272" s="461"/>
      <c r="TWX272" s="461"/>
      <c r="TWY272" s="461"/>
      <c r="TWZ272" s="461"/>
      <c r="TXA272" s="461"/>
      <c r="TXB272" s="461"/>
      <c r="TXC272" s="461"/>
      <c r="TXD272" s="461"/>
      <c r="TXE272" s="461"/>
      <c r="TXF272" s="461"/>
      <c r="TXG272" s="461"/>
      <c r="TXH272" s="461"/>
      <c r="TXI272" s="461"/>
      <c r="TXJ272" s="461"/>
      <c r="TXK272" s="461"/>
      <c r="TXL272" s="461"/>
      <c r="TXM272" s="461"/>
      <c r="TXN272" s="461"/>
      <c r="TXO272" s="461"/>
      <c r="TXP272" s="461"/>
      <c r="TXQ272" s="461"/>
      <c r="TXR272" s="461"/>
      <c r="TXS272" s="461"/>
      <c r="TXT272" s="461"/>
      <c r="TXU272" s="461"/>
      <c r="TXV272" s="461"/>
      <c r="TXW272" s="461"/>
      <c r="TXX272" s="461"/>
      <c r="TXY272" s="461"/>
      <c r="TXZ272" s="461"/>
      <c r="TYA272" s="461"/>
      <c r="TYB272" s="461"/>
      <c r="TYC272" s="461"/>
      <c r="TYD272" s="461"/>
      <c r="TYE272" s="461"/>
      <c r="TYF272" s="461"/>
      <c r="TYG272" s="461"/>
      <c r="TYH272" s="461"/>
      <c r="TYI272" s="461"/>
      <c r="TYJ272" s="461"/>
      <c r="TYK272" s="461"/>
      <c r="TYL272" s="461"/>
      <c r="TYM272" s="461"/>
      <c r="TYN272" s="461"/>
      <c r="TYO272" s="461"/>
      <c r="TYP272" s="461"/>
      <c r="TYQ272" s="461"/>
      <c r="TYR272" s="461"/>
      <c r="TYS272" s="461"/>
      <c r="TYT272" s="461"/>
      <c r="TYU272" s="461"/>
      <c r="TYV272" s="461"/>
      <c r="TYW272" s="461"/>
      <c r="TYX272" s="461"/>
      <c r="TYY272" s="461"/>
      <c r="TYZ272" s="461"/>
      <c r="TZA272" s="461"/>
      <c r="TZB272" s="461"/>
      <c r="TZC272" s="461"/>
      <c r="TZD272" s="461"/>
      <c r="TZE272" s="461"/>
      <c r="TZF272" s="461"/>
      <c r="TZG272" s="461"/>
      <c r="TZH272" s="461"/>
      <c r="TZI272" s="461"/>
      <c r="TZJ272" s="461"/>
      <c r="TZK272" s="461"/>
      <c r="TZL272" s="461"/>
      <c r="TZM272" s="461"/>
      <c r="TZN272" s="461"/>
      <c r="TZO272" s="461"/>
      <c r="TZP272" s="461"/>
      <c r="TZQ272" s="461"/>
      <c r="TZR272" s="461"/>
      <c r="TZS272" s="461"/>
      <c r="TZT272" s="461"/>
      <c r="TZU272" s="461"/>
      <c r="TZV272" s="461"/>
      <c r="TZW272" s="461"/>
      <c r="TZX272" s="461"/>
      <c r="TZY272" s="461"/>
      <c r="TZZ272" s="461"/>
      <c r="UAA272" s="461"/>
      <c r="UAB272" s="461"/>
      <c r="UAC272" s="461"/>
      <c r="UAD272" s="461"/>
      <c r="UAE272" s="461"/>
      <c r="UAF272" s="461"/>
      <c r="UAG272" s="461"/>
      <c r="UAH272" s="461"/>
      <c r="UAI272" s="461"/>
      <c r="UAJ272" s="461"/>
      <c r="UAK272" s="461"/>
      <c r="UAL272" s="461"/>
      <c r="UAM272" s="461"/>
      <c r="UAN272" s="461"/>
      <c r="UAO272" s="461"/>
      <c r="UAP272" s="461"/>
      <c r="UAQ272" s="461"/>
      <c r="UAR272" s="461"/>
      <c r="UAS272" s="461"/>
      <c r="UAT272" s="461"/>
      <c r="UAU272" s="461"/>
      <c r="UAV272" s="461"/>
      <c r="UAW272" s="461"/>
      <c r="UAX272" s="461"/>
      <c r="UAY272" s="461"/>
      <c r="UAZ272" s="461"/>
      <c r="UBA272" s="461"/>
      <c r="UBB272" s="461"/>
      <c r="UBC272" s="461"/>
      <c r="UBD272" s="461"/>
      <c r="UBE272" s="461"/>
      <c r="UBF272" s="461"/>
      <c r="UBG272" s="461"/>
      <c r="UBH272" s="461"/>
      <c r="UBI272" s="461"/>
      <c r="UBJ272" s="461"/>
      <c r="UBK272" s="461"/>
      <c r="UBL272" s="461"/>
      <c r="UBM272" s="461"/>
      <c r="UBN272" s="461"/>
      <c r="UBO272" s="461"/>
      <c r="UBP272" s="461"/>
      <c r="UBQ272" s="461"/>
      <c r="UBR272" s="461"/>
      <c r="UBS272" s="461"/>
      <c r="UBT272" s="461"/>
      <c r="UBU272" s="461"/>
      <c r="UBV272" s="461"/>
      <c r="UBW272" s="461"/>
      <c r="UBX272" s="461"/>
      <c r="UBY272" s="461"/>
      <c r="UBZ272" s="461"/>
      <c r="UCA272" s="461"/>
      <c r="UCB272" s="461"/>
      <c r="UCC272" s="461"/>
      <c r="UCD272" s="461"/>
      <c r="UCE272" s="461"/>
      <c r="UCF272" s="461"/>
      <c r="UCG272" s="461"/>
      <c r="UCH272" s="461"/>
      <c r="UCI272" s="461"/>
      <c r="UCJ272" s="461"/>
      <c r="UCK272" s="461"/>
      <c r="UCL272" s="461"/>
      <c r="UCM272" s="461"/>
      <c r="UCN272" s="461"/>
      <c r="UCO272" s="461"/>
      <c r="UCP272" s="461"/>
      <c r="UCQ272" s="461"/>
      <c r="UCR272" s="461"/>
      <c r="UCS272" s="461"/>
      <c r="UCT272" s="461"/>
      <c r="UCU272" s="461"/>
      <c r="UCV272" s="461"/>
      <c r="UCW272" s="461"/>
      <c r="UCX272" s="461"/>
      <c r="UCY272" s="461"/>
      <c r="UCZ272" s="461"/>
      <c r="UDA272" s="461"/>
      <c r="UDB272" s="461"/>
      <c r="UDC272" s="461"/>
      <c r="UDD272" s="461"/>
      <c r="UDE272" s="461"/>
      <c r="UDF272" s="461"/>
      <c r="UDG272" s="461"/>
      <c r="UDH272" s="461"/>
      <c r="UDI272" s="461"/>
      <c r="UDJ272" s="461"/>
      <c r="UDK272" s="461"/>
      <c r="UDL272" s="461"/>
      <c r="UDM272" s="461"/>
      <c r="UDN272" s="461"/>
      <c r="UDO272" s="461"/>
      <c r="UDP272" s="461"/>
      <c r="UDQ272" s="461"/>
      <c r="UDR272" s="461"/>
      <c r="UDS272" s="461"/>
      <c r="UDT272" s="461"/>
      <c r="UDU272" s="461"/>
      <c r="UDV272" s="461"/>
      <c r="UDW272" s="461"/>
      <c r="UDX272" s="461"/>
      <c r="UDY272" s="461"/>
      <c r="UDZ272" s="461"/>
      <c r="UEA272" s="461"/>
      <c r="UEB272" s="461"/>
      <c r="UEC272" s="461"/>
      <c r="UED272" s="461"/>
      <c r="UEE272" s="461"/>
      <c r="UEF272" s="461"/>
      <c r="UEG272" s="461"/>
      <c r="UEH272" s="461"/>
      <c r="UEI272" s="461"/>
      <c r="UEJ272" s="461"/>
      <c r="UEK272" s="461"/>
      <c r="UEL272" s="461"/>
      <c r="UEM272" s="461"/>
      <c r="UEN272" s="461"/>
      <c r="UEO272" s="461"/>
      <c r="UEP272" s="461"/>
      <c r="UEQ272" s="461"/>
      <c r="UER272" s="461"/>
      <c r="UES272" s="461"/>
      <c r="UET272" s="461"/>
      <c r="UEU272" s="461"/>
      <c r="UEV272" s="461"/>
      <c r="UEW272" s="461"/>
      <c r="UEX272" s="461"/>
      <c r="UEY272" s="461"/>
      <c r="UEZ272" s="461"/>
      <c r="UFA272" s="461"/>
      <c r="UFB272" s="461"/>
      <c r="UFC272" s="461"/>
      <c r="UFD272" s="461"/>
      <c r="UFE272" s="461"/>
      <c r="UFF272" s="461"/>
      <c r="UFG272" s="461"/>
      <c r="UFH272" s="461"/>
      <c r="UFI272" s="461"/>
      <c r="UFJ272" s="461"/>
      <c r="UFK272" s="461"/>
      <c r="UFL272" s="461"/>
      <c r="UFM272" s="461"/>
      <c r="UFN272" s="461"/>
      <c r="UFO272" s="461"/>
      <c r="UFP272" s="461"/>
      <c r="UFQ272" s="461"/>
      <c r="UFR272" s="461"/>
      <c r="UFS272" s="461"/>
      <c r="UFT272" s="461"/>
      <c r="UFU272" s="461"/>
      <c r="UFV272" s="461"/>
      <c r="UFW272" s="461"/>
      <c r="UFX272" s="461"/>
      <c r="UFY272" s="461"/>
      <c r="UFZ272" s="461"/>
      <c r="UGA272" s="461"/>
      <c r="UGB272" s="461"/>
      <c r="UGC272" s="461"/>
      <c r="UGD272" s="461"/>
      <c r="UGE272" s="461"/>
      <c r="UGF272" s="461"/>
      <c r="UGG272" s="461"/>
      <c r="UGH272" s="461"/>
      <c r="UGI272" s="461"/>
      <c r="UGJ272" s="461"/>
      <c r="UGK272" s="461"/>
      <c r="UGL272" s="461"/>
      <c r="UGM272" s="461"/>
      <c r="UGN272" s="461"/>
      <c r="UGO272" s="461"/>
      <c r="UGP272" s="461"/>
      <c r="UGQ272" s="461"/>
      <c r="UGR272" s="461"/>
      <c r="UGS272" s="461"/>
      <c r="UGT272" s="461"/>
      <c r="UGU272" s="461"/>
      <c r="UGV272" s="461"/>
      <c r="UGW272" s="461"/>
      <c r="UGX272" s="461"/>
      <c r="UGY272" s="461"/>
      <c r="UGZ272" s="461"/>
      <c r="UHA272" s="461"/>
      <c r="UHB272" s="461"/>
      <c r="UHC272" s="461"/>
      <c r="UHD272" s="461"/>
      <c r="UHE272" s="461"/>
      <c r="UHF272" s="461"/>
      <c r="UHG272" s="461"/>
      <c r="UHH272" s="461"/>
      <c r="UHI272" s="461"/>
      <c r="UHJ272" s="461"/>
      <c r="UHK272" s="461"/>
      <c r="UHL272" s="461"/>
      <c r="UHM272" s="461"/>
      <c r="UHN272" s="461"/>
      <c r="UHO272" s="461"/>
      <c r="UHP272" s="461"/>
      <c r="UHQ272" s="461"/>
      <c r="UHR272" s="461"/>
      <c r="UHS272" s="461"/>
      <c r="UHT272" s="461"/>
      <c r="UHU272" s="461"/>
      <c r="UHV272" s="461"/>
      <c r="UHW272" s="461"/>
      <c r="UHX272" s="461"/>
      <c r="UHY272" s="461"/>
      <c r="UHZ272" s="461"/>
      <c r="UIA272" s="461"/>
      <c r="UIB272" s="461"/>
      <c r="UIC272" s="461"/>
      <c r="UID272" s="461"/>
      <c r="UIE272" s="461"/>
      <c r="UIF272" s="461"/>
      <c r="UIG272" s="461"/>
      <c r="UIH272" s="461"/>
      <c r="UII272" s="461"/>
      <c r="UIJ272" s="461"/>
      <c r="UIK272" s="461"/>
      <c r="UIL272" s="461"/>
      <c r="UIM272" s="461"/>
      <c r="UIN272" s="461"/>
      <c r="UIO272" s="461"/>
      <c r="UIP272" s="461"/>
      <c r="UIQ272" s="461"/>
      <c r="UIR272" s="461"/>
      <c r="UIS272" s="461"/>
      <c r="UIT272" s="461"/>
      <c r="UIU272" s="461"/>
      <c r="UIV272" s="461"/>
      <c r="UIW272" s="461"/>
      <c r="UIX272" s="461"/>
      <c r="UIY272" s="461"/>
      <c r="UIZ272" s="461"/>
      <c r="UJA272" s="461"/>
      <c r="UJB272" s="461"/>
      <c r="UJC272" s="461"/>
      <c r="UJD272" s="461"/>
      <c r="UJE272" s="461"/>
      <c r="UJF272" s="461"/>
      <c r="UJG272" s="461"/>
      <c r="UJH272" s="461"/>
      <c r="UJI272" s="461"/>
      <c r="UJJ272" s="461"/>
      <c r="UJK272" s="461"/>
      <c r="UJL272" s="461"/>
      <c r="UJM272" s="461"/>
      <c r="UJN272" s="461"/>
      <c r="UJO272" s="461"/>
      <c r="UJP272" s="461"/>
      <c r="UJQ272" s="461"/>
      <c r="UJR272" s="461"/>
      <c r="UJS272" s="461"/>
      <c r="UJT272" s="461"/>
      <c r="UJU272" s="461"/>
      <c r="UJV272" s="461"/>
      <c r="UJW272" s="461"/>
      <c r="UJX272" s="461"/>
      <c r="UJY272" s="461"/>
      <c r="UJZ272" s="461"/>
      <c r="UKA272" s="461"/>
      <c r="UKB272" s="461"/>
      <c r="UKC272" s="461"/>
      <c r="UKD272" s="461"/>
      <c r="UKE272" s="461"/>
      <c r="UKF272" s="461"/>
      <c r="UKG272" s="461"/>
      <c r="UKH272" s="461"/>
      <c r="UKI272" s="461"/>
      <c r="UKJ272" s="461"/>
      <c r="UKK272" s="461"/>
      <c r="UKL272" s="461"/>
      <c r="UKM272" s="461"/>
      <c r="UKN272" s="461"/>
      <c r="UKO272" s="461"/>
      <c r="UKP272" s="461"/>
      <c r="UKQ272" s="461"/>
      <c r="UKR272" s="461"/>
      <c r="UKS272" s="461"/>
      <c r="UKT272" s="461"/>
      <c r="UKU272" s="461"/>
      <c r="UKV272" s="461"/>
      <c r="UKW272" s="461"/>
      <c r="UKX272" s="461"/>
      <c r="UKY272" s="461"/>
      <c r="UKZ272" s="461"/>
      <c r="ULA272" s="461"/>
      <c r="ULB272" s="461"/>
      <c r="ULC272" s="461"/>
      <c r="ULD272" s="461"/>
      <c r="ULE272" s="461"/>
      <c r="ULF272" s="461"/>
      <c r="ULG272" s="461"/>
      <c r="ULH272" s="461"/>
      <c r="ULI272" s="461"/>
      <c r="ULJ272" s="461"/>
      <c r="ULK272" s="461"/>
      <c r="ULL272" s="461"/>
      <c r="ULM272" s="461"/>
      <c r="ULN272" s="461"/>
      <c r="ULO272" s="461"/>
      <c r="ULP272" s="461"/>
      <c r="ULQ272" s="461"/>
      <c r="ULR272" s="461"/>
      <c r="ULS272" s="461"/>
      <c r="ULT272" s="461"/>
      <c r="ULU272" s="461"/>
      <c r="ULV272" s="461"/>
      <c r="ULW272" s="461"/>
      <c r="ULX272" s="461"/>
      <c r="ULY272" s="461"/>
      <c r="ULZ272" s="461"/>
      <c r="UMA272" s="461"/>
      <c r="UMB272" s="461"/>
      <c r="UMC272" s="461"/>
      <c r="UMD272" s="461"/>
      <c r="UME272" s="461"/>
      <c r="UMF272" s="461"/>
      <c r="UMG272" s="461"/>
      <c r="UMH272" s="461"/>
      <c r="UMI272" s="461"/>
      <c r="UMJ272" s="461"/>
      <c r="UMK272" s="461"/>
      <c r="UML272" s="461"/>
      <c r="UMM272" s="461"/>
      <c r="UMN272" s="461"/>
      <c r="UMO272" s="461"/>
      <c r="UMP272" s="461"/>
      <c r="UMQ272" s="461"/>
      <c r="UMR272" s="461"/>
      <c r="UMS272" s="461"/>
      <c r="UMT272" s="461"/>
      <c r="UMU272" s="461"/>
      <c r="UMV272" s="461"/>
      <c r="UMW272" s="461"/>
      <c r="UMX272" s="461"/>
      <c r="UMY272" s="461"/>
      <c r="UMZ272" s="461"/>
      <c r="UNA272" s="461"/>
      <c r="UNB272" s="461"/>
      <c r="UNC272" s="461"/>
      <c r="UND272" s="461"/>
      <c r="UNE272" s="461"/>
      <c r="UNF272" s="461"/>
      <c r="UNG272" s="461"/>
      <c r="UNH272" s="461"/>
      <c r="UNI272" s="461"/>
      <c r="UNJ272" s="461"/>
      <c r="UNK272" s="461"/>
      <c r="UNL272" s="461"/>
      <c r="UNM272" s="461"/>
      <c r="UNN272" s="461"/>
      <c r="UNO272" s="461"/>
      <c r="UNP272" s="461"/>
      <c r="UNQ272" s="461"/>
      <c r="UNR272" s="461"/>
      <c r="UNS272" s="461"/>
      <c r="UNT272" s="461"/>
      <c r="UNU272" s="461"/>
      <c r="UNV272" s="461"/>
      <c r="UNW272" s="461"/>
      <c r="UNX272" s="461"/>
      <c r="UNY272" s="461"/>
      <c r="UNZ272" s="461"/>
      <c r="UOA272" s="461"/>
      <c r="UOB272" s="461"/>
      <c r="UOC272" s="461"/>
      <c r="UOD272" s="461"/>
      <c r="UOE272" s="461"/>
      <c r="UOF272" s="461"/>
      <c r="UOG272" s="461"/>
      <c r="UOH272" s="461"/>
      <c r="UOI272" s="461"/>
      <c r="UOJ272" s="461"/>
      <c r="UOK272" s="461"/>
      <c r="UOL272" s="461"/>
      <c r="UOM272" s="461"/>
      <c r="UON272" s="461"/>
      <c r="UOO272" s="461"/>
      <c r="UOP272" s="461"/>
      <c r="UOQ272" s="461"/>
      <c r="UOR272" s="461"/>
      <c r="UOS272" s="461"/>
      <c r="UOT272" s="461"/>
      <c r="UOU272" s="461"/>
      <c r="UOV272" s="461"/>
      <c r="UOW272" s="461"/>
      <c r="UOX272" s="461"/>
      <c r="UOY272" s="461"/>
      <c r="UOZ272" s="461"/>
      <c r="UPA272" s="461"/>
      <c r="UPB272" s="461"/>
      <c r="UPC272" s="461"/>
      <c r="UPD272" s="461"/>
      <c r="UPE272" s="461"/>
      <c r="UPF272" s="461"/>
      <c r="UPG272" s="461"/>
      <c r="UPH272" s="461"/>
      <c r="UPI272" s="461"/>
      <c r="UPJ272" s="461"/>
      <c r="UPK272" s="461"/>
      <c r="UPL272" s="461"/>
      <c r="UPM272" s="461"/>
      <c r="UPN272" s="461"/>
      <c r="UPO272" s="461"/>
      <c r="UPP272" s="461"/>
      <c r="UPQ272" s="461"/>
      <c r="UPR272" s="461"/>
      <c r="UPS272" s="461"/>
      <c r="UPT272" s="461"/>
      <c r="UPU272" s="461"/>
      <c r="UPV272" s="461"/>
      <c r="UPW272" s="461"/>
      <c r="UPX272" s="461"/>
      <c r="UPY272" s="461"/>
      <c r="UPZ272" s="461"/>
      <c r="UQA272" s="461"/>
      <c r="UQB272" s="461"/>
      <c r="UQC272" s="461"/>
      <c r="UQD272" s="461"/>
      <c r="UQE272" s="461"/>
      <c r="UQF272" s="461"/>
      <c r="UQG272" s="461"/>
      <c r="UQH272" s="461"/>
      <c r="UQI272" s="461"/>
      <c r="UQJ272" s="461"/>
      <c r="UQK272" s="461"/>
      <c r="UQL272" s="461"/>
      <c r="UQM272" s="461"/>
      <c r="UQN272" s="461"/>
      <c r="UQO272" s="461"/>
      <c r="UQP272" s="461"/>
      <c r="UQQ272" s="461"/>
      <c r="UQR272" s="461"/>
      <c r="UQS272" s="461"/>
      <c r="UQT272" s="461"/>
      <c r="UQU272" s="461"/>
      <c r="UQV272" s="461"/>
      <c r="UQW272" s="461"/>
      <c r="UQX272" s="461"/>
      <c r="UQY272" s="461"/>
      <c r="UQZ272" s="461"/>
      <c r="URA272" s="461"/>
      <c r="URB272" s="461"/>
      <c r="URC272" s="461"/>
      <c r="URD272" s="461"/>
      <c r="URE272" s="461"/>
      <c r="URF272" s="461"/>
      <c r="URG272" s="461"/>
      <c r="URH272" s="461"/>
      <c r="URI272" s="461"/>
      <c r="URJ272" s="461"/>
      <c r="URK272" s="461"/>
      <c r="URL272" s="461"/>
      <c r="URM272" s="461"/>
      <c r="URN272" s="461"/>
      <c r="URO272" s="461"/>
      <c r="URP272" s="461"/>
      <c r="URQ272" s="461"/>
      <c r="URR272" s="461"/>
      <c r="URS272" s="461"/>
      <c r="URT272" s="461"/>
      <c r="URU272" s="461"/>
      <c r="URV272" s="461"/>
      <c r="URW272" s="461"/>
      <c r="URX272" s="461"/>
      <c r="URY272" s="461"/>
      <c r="URZ272" s="461"/>
      <c r="USA272" s="461"/>
      <c r="USB272" s="461"/>
      <c r="USC272" s="461"/>
      <c r="USD272" s="461"/>
      <c r="USE272" s="461"/>
      <c r="USF272" s="461"/>
      <c r="USG272" s="461"/>
      <c r="USH272" s="461"/>
      <c r="USI272" s="461"/>
      <c r="USJ272" s="461"/>
      <c r="USK272" s="461"/>
      <c r="USL272" s="461"/>
      <c r="USM272" s="461"/>
      <c r="USN272" s="461"/>
      <c r="USO272" s="461"/>
      <c r="USP272" s="461"/>
      <c r="USQ272" s="461"/>
      <c r="USR272" s="461"/>
      <c r="USS272" s="461"/>
      <c r="UST272" s="461"/>
      <c r="USU272" s="461"/>
      <c r="USV272" s="461"/>
      <c r="USW272" s="461"/>
      <c r="USX272" s="461"/>
      <c r="USY272" s="461"/>
      <c r="USZ272" s="461"/>
      <c r="UTA272" s="461"/>
      <c r="UTB272" s="461"/>
      <c r="UTC272" s="461"/>
      <c r="UTD272" s="461"/>
      <c r="UTE272" s="461"/>
      <c r="UTF272" s="461"/>
      <c r="UTG272" s="461"/>
      <c r="UTH272" s="461"/>
      <c r="UTI272" s="461"/>
      <c r="UTJ272" s="461"/>
      <c r="UTK272" s="461"/>
      <c r="UTL272" s="461"/>
      <c r="UTM272" s="461"/>
      <c r="UTN272" s="461"/>
      <c r="UTO272" s="461"/>
      <c r="UTP272" s="461"/>
      <c r="UTQ272" s="461"/>
      <c r="UTR272" s="461"/>
      <c r="UTS272" s="461"/>
      <c r="UTT272" s="461"/>
      <c r="UTU272" s="461"/>
      <c r="UTV272" s="461"/>
      <c r="UTW272" s="461"/>
      <c r="UTX272" s="461"/>
      <c r="UTY272" s="461"/>
      <c r="UTZ272" s="461"/>
      <c r="UUA272" s="461"/>
      <c r="UUB272" s="461"/>
      <c r="UUC272" s="461"/>
      <c r="UUD272" s="461"/>
      <c r="UUE272" s="461"/>
      <c r="UUF272" s="461"/>
      <c r="UUG272" s="461"/>
      <c r="UUH272" s="461"/>
      <c r="UUI272" s="461"/>
      <c r="UUJ272" s="461"/>
      <c r="UUK272" s="461"/>
      <c r="UUL272" s="461"/>
      <c r="UUM272" s="461"/>
      <c r="UUN272" s="461"/>
      <c r="UUO272" s="461"/>
      <c r="UUP272" s="461"/>
      <c r="UUQ272" s="461"/>
      <c r="UUR272" s="461"/>
      <c r="UUS272" s="461"/>
      <c r="UUT272" s="461"/>
      <c r="UUU272" s="461"/>
      <c r="UUV272" s="461"/>
      <c r="UUW272" s="461"/>
      <c r="UUX272" s="461"/>
      <c r="UUY272" s="461"/>
      <c r="UUZ272" s="461"/>
      <c r="UVA272" s="461"/>
      <c r="UVB272" s="461"/>
      <c r="UVC272" s="461"/>
      <c r="UVD272" s="461"/>
      <c r="UVE272" s="461"/>
      <c r="UVF272" s="461"/>
      <c r="UVG272" s="461"/>
      <c r="UVH272" s="461"/>
      <c r="UVI272" s="461"/>
      <c r="UVJ272" s="461"/>
      <c r="UVK272" s="461"/>
      <c r="UVL272" s="461"/>
      <c r="UVM272" s="461"/>
      <c r="UVN272" s="461"/>
      <c r="UVO272" s="461"/>
      <c r="UVP272" s="461"/>
      <c r="UVQ272" s="461"/>
      <c r="UVR272" s="461"/>
      <c r="UVS272" s="461"/>
      <c r="UVT272" s="461"/>
      <c r="UVU272" s="461"/>
      <c r="UVV272" s="461"/>
      <c r="UVW272" s="461"/>
      <c r="UVX272" s="461"/>
      <c r="UVY272" s="461"/>
      <c r="UVZ272" s="461"/>
      <c r="UWA272" s="461"/>
      <c r="UWB272" s="461"/>
      <c r="UWC272" s="461"/>
      <c r="UWD272" s="461"/>
      <c r="UWE272" s="461"/>
      <c r="UWF272" s="461"/>
      <c r="UWG272" s="461"/>
      <c r="UWH272" s="461"/>
      <c r="UWI272" s="461"/>
      <c r="UWJ272" s="461"/>
      <c r="UWK272" s="461"/>
      <c r="UWL272" s="461"/>
      <c r="UWM272" s="461"/>
      <c r="UWN272" s="461"/>
      <c r="UWO272" s="461"/>
      <c r="UWP272" s="461"/>
      <c r="UWQ272" s="461"/>
      <c r="UWR272" s="461"/>
      <c r="UWS272" s="461"/>
      <c r="UWT272" s="461"/>
      <c r="UWU272" s="461"/>
      <c r="UWV272" s="461"/>
      <c r="UWW272" s="461"/>
      <c r="UWX272" s="461"/>
      <c r="UWY272" s="461"/>
      <c r="UWZ272" s="461"/>
      <c r="UXA272" s="461"/>
      <c r="UXB272" s="461"/>
      <c r="UXC272" s="461"/>
      <c r="UXD272" s="461"/>
      <c r="UXE272" s="461"/>
      <c r="UXF272" s="461"/>
      <c r="UXG272" s="461"/>
      <c r="UXH272" s="461"/>
      <c r="UXI272" s="461"/>
      <c r="UXJ272" s="461"/>
      <c r="UXK272" s="461"/>
      <c r="UXL272" s="461"/>
      <c r="UXM272" s="461"/>
      <c r="UXN272" s="461"/>
      <c r="UXO272" s="461"/>
      <c r="UXP272" s="461"/>
      <c r="UXQ272" s="461"/>
      <c r="UXR272" s="461"/>
      <c r="UXS272" s="461"/>
      <c r="UXT272" s="461"/>
      <c r="UXU272" s="461"/>
      <c r="UXV272" s="461"/>
      <c r="UXW272" s="461"/>
      <c r="UXX272" s="461"/>
      <c r="UXY272" s="461"/>
      <c r="UXZ272" s="461"/>
      <c r="UYA272" s="461"/>
      <c r="UYB272" s="461"/>
      <c r="UYC272" s="461"/>
      <c r="UYD272" s="461"/>
      <c r="UYE272" s="461"/>
      <c r="UYF272" s="461"/>
      <c r="UYG272" s="461"/>
      <c r="UYH272" s="461"/>
      <c r="UYI272" s="461"/>
      <c r="UYJ272" s="461"/>
      <c r="UYK272" s="461"/>
      <c r="UYL272" s="461"/>
      <c r="UYM272" s="461"/>
      <c r="UYN272" s="461"/>
      <c r="UYO272" s="461"/>
      <c r="UYP272" s="461"/>
      <c r="UYQ272" s="461"/>
      <c r="UYR272" s="461"/>
      <c r="UYS272" s="461"/>
      <c r="UYT272" s="461"/>
      <c r="UYU272" s="461"/>
      <c r="UYV272" s="461"/>
      <c r="UYW272" s="461"/>
      <c r="UYX272" s="461"/>
      <c r="UYY272" s="461"/>
      <c r="UYZ272" s="461"/>
      <c r="UZA272" s="461"/>
      <c r="UZB272" s="461"/>
      <c r="UZC272" s="461"/>
      <c r="UZD272" s="461"/>
      <c r="UZE272" s="461"/>
      <c r="UZF272" s="461"/>
      <c r="UZG272" s="461"/>
      <c r="UZH272" s="461"/>
      <c r="UZI272" s="461"/>
      <c r="UZJ272" s="461"/>
      <c r="UZK272" s="461"/>
      <c r="UZL272" s="461"/>
      <c r="UZM272" s="461"/>
      <c r="UZN272" s="461"/>
      <c r="UZO272" s="461"/>
      <c r="UZP272" s="461"/>
      <c r="UZQ272" s="461"/>
      <c r="UZR272" s="461"/>
      <c r="UZS272" s="461"/>
      <c r="UZT272" s="461"/>
      <c r="UZU272" s="461"/>
      <c r="UZV272" s="461"/>
      <c r="UZW272" s="461"/>
      <c r="UZX272" s="461"/>
      <c r="UZY272" s="461"/>
      <c r="UZZ272" s="461"/>
      <c r="VAA272" s="461"/>
      <c r="VAB272" s="461"/>
      <c r="VAC272" s="461"/>
      <c r="VAD272" s="461"/>
      <c r="VAE272" s="461"/>
      <c r="VAF272" s="461"/>
      <c r="VAG272" s="461"/>
      <c r="VAH272" s="461"/>
      <c r="VAI272" s="461"/>
      <c r="VAJ272" s="461"/>
      <c r="VAK272" s="461"/>
      <c r="VAL272" s="461"/>
      <c r="VAM272" s="461"/>
      <c r="VAN272" s="461"/>
      <c r="VAO272" s="461"/>
      <c r="VAP272" s="461"/>
      <c r="VAQ272" s="461"/>
      <c r="VAR272" s="461"/>
      <c r="VAS272" s="461"/>
      <c r="VAT272" s="461"/>
      <c r="VAU272" s="461"/>
      <c r="VAV272" s="461"/>
      <c r="VAW272" s="461"/>
      <c r="VAX272" s="461"/>
      <c r="VAY272" s="461"/>
      <c r="VAZ272" s="461"/>
      <c r="VBA272" s="461"/>
      <c r="VBB272" s="461"/>
      <c r="VBC272" s="461"/>
      <c r="VBD272" s="461"/>
      <c r="VBE272" s="461"/>
      <c r="VBF272" s="461"/>
      <c r="VBG272" s="461"/>
      <c r="VBH272" s="461"/>
      <c r="VBI272" s="461"/>
      <c r="VBJ272" s="461"/>
      <c r="VBK272" s="461"/>
      <c r="VBL272" s="461"/>
      <c r="VBM272" s="461"/>
      <c r="VBN272" s="461"/>
      <c r="VBO272" s="461"/>
      <c r="VBP272" s="461"/>
      <c r="VBQ272" s="461"/>
      <c r="VBR272" s="461"/>
      <c r="VBS272" s="461"/>
      <c r="VBT272" s="461"/>
      <c r="VBU272" s="461"/>
      <c r="VBV272" s="461"/>
      <c r="VBW272" s="461"/>
      <c r="VBX272" s="461"/>
      <c r="VBY272" s="461"/>
      <c r="VBZ272" s="461"/>
      <c r="VCA272" s="461"/>
      <c r="VCB272" s="461"/>
      <c r="VCC272" s="461"/>
      <c r="VCD272" s="461"/>
      <c r="VCE272" s="461"/>
      <c r="VCF272" s="461"/>
      <c r="VCG272" s="461"/>
      <c r="VCH272" s="461"/>
      <c r="VCI272" s="461"/>
      <c r="VCJ272" s="461"/>
      <c r="VCK272" s="461"/>
      <c r="VCL272" s="461"/>
      <c r="VCM272" s="461"/>
      <c r="VCN272" s="461"/>
      <c r="VCO272" s="461"/>
      <c r="VCP272" s="461"/>
      <c r="VCQ272" s="461"/>
      <c r="VCR272" s="461"/>
      <c r="VCS272" s="461"/>
      <c r="VCT272" s="461"/>
      <c r="VCU272" s="461"/>
      <c r="VCV272" s="461"/>
      <c r="VCW272" s="461"/>
      <c r="VCX272" s="461"/>
      <c r="VCY272" s="461"/>
      <c r="VCZ272" s="461"/>
      <c r="VDA272" s="461"/>
      <c r="VDB272" s="461"/>
      <c r="VDC272" s="461"/>
      <c r="VDD272" s="461"/>
      <c r="VDE272" s="461"/>
      <c r="VDF272" s="461"/>
      <c r="VDG272" s="461"/>
      <c r="VDH272" s="461"/>
      <c r="VDI272" s="461"/>
      <c r="VDJ272" s="461"/>
      <c r="VDK272" s="461"/>
      <c r="VDL272" s="461"/>
      <c r="VDM272" s="461"/>
      <c r="VDN272" s="461"/>
      <c r="VDO272" s="461"/>
      <c r="VDP272" s="461"/>
      <c r="VDQ272" s="461"/>
      <c r="VDR272" s="461"/>
      <c r="VDS272" s="461"/>
      <c r="VDT272" s="461"/>
      <c r="VDU272" s="461"/>
      <c r="VDV272" s="461"/>
      <c r="VDW272" s="461"/>
      <c r="VDX272" s="461"/>
      <c r="VDY272" s="461"/>
      <c r="VDZ272" s="461"/>
      <c r="VEA272" s="461"/>
      <c r="VEB272" s="461"/>
      <c r="VEC272" s="461"/>
      <c r="VED272" s="461"/>
      <c r="VEE272" s="461"/>
      <c r="VEF272" s="461"/>
      <c r="VEG272" s="461"/>
      <c r="VEH272" s="461"/>
      <c r="VEI272" s="461"/>
      <c r="VEJ272" s="461"/>
      <c r="VEK272" s="461"/>
      <c r="VEL272" s="461"/>
      <c r="VEM272" s="461"/>
      <c r="VEN272" s="461"/>
      <c r="VEO272" s="461"/>
      <c r="VEP272" s="461"/>
      <c r="VEQ272" s="461"/>
      <c r="VER272" s="461"/>
      <c r="VES272" s="461"/>
      <c r="VET272" s="461"/>
      <c r="VEU272" s="461"/>
      <c r="VEV272" s="461"/>
      <c r="VEW272" s="461"/>
      <c r="VEX272" s="461"/>
      <c r="VEY272" s="461"/>
      <c r="VEZ272" s="461"/>
      <c r="VFA272" s="461"/>
      <c r="VFB272" s="461"/>
      <c r="VFC272" s="461"/>
      <c r="VFD272" s="461"/>
      <c r="VFE272" s="461"/>
      <c r="VFF272" s="461"/>
      <c r="VFG272" s="461"/>
      <c r="VFH272" s="461"/>
      <c r="VFI272" s="461"/>
      <c r="VFJ272" s="461"/>
      <c r="VFK272" s="461"/>
      <c r="VFL272" s="461"/>
      <c r="VFM272" s="461"/>
      <c r="VFN272" s="461"/>
      <c r="VFO272" s="461"/>
      <c r="VFP272" s="461"/>
      <c r="VFQ272" s="461"/>
      <c r="VFR272" s="461"/>
      <c r="VFS272" s="461"/>
      <c r="VFT272" s="461"/>
      <c r="VFU272" s="461"/>
      <c r="VFV272" s="461"/>
      <c r="VFW272" s="461"/>
      <c r="VFX272" s="461"/>
      <c r="VFY272" s="461"/>
      <c r="VFZ272" s="461"/>
      <c r="VGA272" s="461"/>
      <c r="VGB272" s="461"/>
      <c r="VGC272" s="461"/>
      <c r="VGD272" s="461"/>
      <c r="VGE272" s="461"/>
      <c r="VGF272" s="461"/>
      <c r="VGG272" s="461"/>
      <c r="VGH272" s="461"/>
      <c r="VGI272" s="461"/>
      <c r="VGJ272" s="461"/>
      <c r="VGK272" s="461"/>
      <c r="VGL272" s="461"/>
      <c r="VGM272" s="461"/>
      <c r="VGN272" s="461"/>
      <c r="VGO272" s="461"/>
      <c r="VGP272" s="461"/>
      <c r="VGQ272" s="461"/>
      <c r="VGR272" s="461"/>
      <c r="VGS272" s="461"/>
      <c r="VGT272" s="461"/>
      <c r="VGU272" s="461"/>
      <c r="VGV272" s="461"/>
      <c r="VGW272" s="461"/>
      <c r="VGX272" s="461"/>
      <c r="VGY272" s="461"/>
      <c r="VGZ272" s="461"/>
      <c r="VHA272" s="461"/>
      <c r="VHB272" s="461"/>
      <c r="VHC272" s="461"/>
      <c r="VHD272" s="461"/>
      <c r="VHE272" s="461"/>
      <c r="VHF272" s="461"/>
      <c r="VHG272" s="461"/>
      <c r="VHH272" s="461"/>
      <c r="VHI272" s="461"/>
      <c r="VHJ272" s="461"/>
      <c r="VHK272" s="461"/>
      <c r="VHL272" s="461"/>
      <c r="VHM272" s="461"/>
      <c r="VHN272" s="461"/>
      <c r="VHO272" s="461"/>
      <c r="VHP272" s="461"/>
      <c r="VHQ272" s="461"/>
      <c r="VHR272" s="461"/>
      <c r="VHS272" s="461"/>
      <c r="VHT272" s="461"/>
      <c r="VHU272" s="461"/>
      <c r="VHV272" s="461"/>
      <c r="VHW272" s="461"/>
      <c r="VHX272" s="461"/>
      <c r="VHY272" s="461"/>
      <c r="VHZ272" s="461"/>
      <c r="VIA272" s="461"/>
      <c r="VIB272" s="461"/>
      <c r="VIC272" s="461"/>
      <c r="VID272" s="461"/>
      <c r="VIE272" s="461"/>
      <c r="VIF272" s="461"/>
      <c r="VIG272" s="461"/>
      <c r="VIH272" s="461"/>
      <c r="VII272" s="461"/>
      <c r="VIJ272" s="461"/>
      <c r="VIK272" s="461"/>
      <c r="VIL272" s="461"/>
      <c r="VIM272" s="461"/>
      <c r="VIN272" s="461"/>
      <c r="VIO272" s="461"/>
      <c r="VIP272" s="461"/>
      <c r="VIQ272" s="461"/>
      <c r="VIR272" s="461"/>
      <c r="VIS272" s="461"/>
      <c r="VIT272" s="461"/>
      <c r="VIU272" s="461"/>
      <c r="VIV272" s="461"/>
      <c r="VIW272" s="461"/>
      <c r="VIX272" s="461"/>
      <c r="VIY272" s="461"/>
      <c r="VIZ272" s="461"/>
      <c r="VJA272" s="461"/>
      <c r="VJB272" s="461"/>
      <c r="VJC272" s="461"/>
      <c r="VJD272" s="461"/>
      <c r="VJE272" s="461"/>
      <c r="VJF272" s="461"/>
      <c r="VJG272" s="461"/>
      <c r="VJH272" s="461"/>
      <c r="VJI272" s="461"/>
      <c r="VJJ272" s="461"/>
      <c r="VJK272" s="461"/>
      <c r="VJL272" s="461"/>
      <c r="VJM272" s="461"/>
      <c r="VJN272" s="461"/>
      <c r="VJO272" s="461"/>
      <c r="VJP272" s="461"/>
      <c r="VJQ272" s="461"/>
      <c r="VJR272" s="461"/>
      <c r="VJS272" s="461"/>
      <c r="VJT272" s="461"/>
      <c r="VJU272" s="461"/>
      <c r="VJV272" s="461"/>
      <c r="VJW272" s="461"/>
      <c r="VJX272" s="461"/>
      <c r="VJY272" s="461"/>
      <c r="VJZ272" s="461"/>
      <c r="VKA272" s="461"/>
      <c r="VKB272" s="461"/>
      <c r="VKC272" s="461"/>
      <c r="VKD272" s="461"/>
      <c r="VKE272" s="461"/>
      <c r="VKF272" s="461"/>
      <c r="VKG272" s="461"/>
      <c r="VKH272" s="461"/>
      <c r="VKI272" s="461"/>
      <c r="VKJ272" s="461"/>
      <c r="VKK272" s="461"/>
      <c r="VKL272" s="461"/>
      <c r="VKM272" s="461"/>
      <c r="VKN272" s="461"/>
      <c r="VKO272" s="461"/>
      <c r="VKP272" s="461"/>
      <c r="VKQ272" s="461"/>
      <c r="VKR272" s="461"/>
      <c r="VKS272" s="461"/>
      <c r="VKT272" s="461"/>
      <c r="VKU272" s="461"/>
      <c r="VKV272" s="461"/>
      <c r="VKW272" s="461"/>
      <c r="VKX272" s="461"/>
      <c r="VKY272" s="461"/>
      <c r="VKZ272" s="461"/>
      <c r="VLA272" s="461"/>
      <c r="VLB272" s="461"/>
      <c r="VLC272" s="461"/>
      <c r="VLD272" s="461"/>
      <c r="VLE272" s="461"/>
      <c r="VLF272" s="461"/>
      <c r="VLG272" s="461"/>
      <c r="VLH272" s="461"/>
      <c r="VLI272" s="461"/>
      <c r="VLJ272" s="461"/>
      <c r="VLK272" s="461"/>
      <c r="VLL272" s="461"/>
      <c r="VLM272" s="461"/>
      <c r="VLN272" s="461"/>
      <c r="VLO272" s="461"/>
      <c r="VLP272" s="461"/>
      <c r="VLQ272" s="461"/>
      <c r="VLR272" s="461"/>
      <c r="VLS272" s="461"/>
      <c r="VLT272" s="461"/>
      <c r="VLU272" s="461"/>
      <c r="VLV272" s="461"/>
      <c r="VLW272" s="461"/>
      <c r="VLX272" s="461"/>
      <c r="VLY272" s="461"/>
      <c r="VLZ272" s="461"/>
      <c r="VMA272" s="461"/>
      <c r="VMB272" s="461"/>
      <c r="VMC272" s="461"/>
      <c r="VMD272" s="461"/>
      <c r="VME272" s="461"/>
      <c r="VMF272" s="461"/>
      <c r="VMG272" s="461"/>
      <c r="VMH272" s="461"/>
      <c r="VMI272" s="461"/>
      <c r="VMJ272" s="461"/>
      <c r="VMK272" s="461"/>
      <c r="VML272" s="461"/>
      <c r="VMM272" s="461"/>
      <c r="VMN272" s="461"/>
      <c r="VMO272" s="461"/>
      <c r="VMP272" s="461"/>
      <c r="VMQ272" s="461"/>
      <c r="VMR272" s="461"/>
      <c r="VMS272" s="461"/>
      <c r="VMT272" s="461"/>
      <c r="VMU272" s="461"/>
      <c r="VMV272" s="461"/>
      <c r="VMW272" s="461"/>
      <c r="VMX272" s="461"/>
      <c r="VMY272" s="461"/>
      <c r="VMZ272" s="461"/>
      <c r="VNA272" s="461"/>
      <c r="VNB272" s="461"/>
      <c r="VNC272" s="461"/>
      <c r="VND272" s="461"/>
      <c r="VNE272" s="461"/>
      <c r="VNF272" s="461"/>
      <c r="VNG272" s="461"/>
      <c r="VNH272" s="461"/>
      <c r="VNI272" s="461"/>
      <c r="VNJ272" s="461"/>
      <c r="VNK272" s="461"/>
      <c r="VNL272" s="461"/>
      <c r="VNM272" s="461"/>
      <c r="VNN272" s="461"/>
      <c r="VNO272" s="461"/>
      <c r="VNP272" s="461"/>
      <c r="VNQ272" s="461"/>
      <c r="VNR272" s="461"/>
      <c r="VNS272" s="461"/>
      <c r="VNT272" s="461"/>
      <c r="VNU272" s="461"/>
      <c r="VNV272" s="461"/>
      <c r="VNW272" s="461"/>
      <c r="VNX272" s="461"/>
      <c r="VNY272" s="461"/>
      <c r="VNZ272" s="461"/>
      <c r="VOA272" s="461"/>
      <c r="VOB272" s="461"/>
      <c r="VOC272" s="461"/>
      <c r="VOD272" s="461"/>
      <c r="VOE272" s="461"/>
      <c r="VOF272" s="461"/>
      <c r="VOG272" s="461"/>
      <c r="VOH272" s="461"/>
      <c r="VOI272" s="461"/>
      <c r="VOJ272" s="461"/>
      <c r="VOK272" s="461"/>
      <c r="VOL272" s="461"/>
      <c r="VOM272" s="461"/>
      <c r="VON272" s="461"/>
      <c r="VOO272" s="461"/>
      <c r="VOP272" s="461"/>
      <c r="VOQ272" s="461"/>
      <c r="VOR272" s="461"/>
      <c r="VOS272" s="461"/>
      <c r="VOT272" s="461"/>
      <c r="VOU272" s="461"/>
      <c r="VOV272" s="461"/>
      <c r="VOW272" s="461"/>
      <c r="VOX272" s="461"/>
      <c r="VOY272" s="461"/>
      <c r="VOZ272" s="461"/>
      <c r="VPA272" s="461"/>
      <c r="VPB272" s="461"/>
      <c r="VPC272" s="461"/>
      <c r="VPD272" s="461"/>
      <c r="VPE272" s="461"/>
      <c r="VPF272" s="461"/>
      <c r="VPG272" s="461"/>
      <c r="VPH272" s="461"/>
      <c r="VPI272" s="461"/>
      <c r="VPJ272" s="461"/>
      <c r="VPK272" s="461"/>
      <c r="VPL272" s="461"/>
      <c r="VPM272" s="461"/>
      <c r="VPN272" s="461"/>
      <c r="VPO272" s="461"/>
      <c r="VPP272" s="461"/>
      <c r="VPQ272" s="461"/>
      <c r="VPR272" s="461"/>
      <c r="VPS272" s="461"/>
      <c r="VPT272" s="461"/>
      <c r="VPU272" s="461"/>
      <c r="VPV272" s="461"/>
      <c r="VPW272" s="461"/>
      <c r="VPX272" s="461"/>
      <c r="VPY272" s="461"/>
      <c r="VPZ272" s="461"/>
      <c r="VQA272" s="461"/>
      <c r="VQB272" s="461"/>
      <c r="VQC272" s="461"/>
      <c r="VQD272" s="461"/>
      <c r="VQE272" s="461"/>
      <c r="VQF272" s="461"/>
      <c r="VQG272" s="461"/>
      <c r="VQH272" s="461"/>
      <c r="VQI272" s="461"/>
      <c r="VQJ272" s="461"/>
      <c r="VQK272" s="461"/>
      <c r="VQL272" s="461"/>
      <c r="VQM272" s="461"/>
      <c r="VQN272" s="461"/>
      <c r="VQO272" s="461"/>
      <c r="VQP272" s="461"/>
      <c r="VQQ272" s="461"/>
      <c r="VQR272" s="461"/>
      <c r="VQS272" s="461"/>
      <c r="VQT272" s="461"/>
      <c r="VQU272" s="461"/>
      <c r="VQV272" s="461"/>
      <c r="VQW272" s="461"/>
      <c r="VQX272" s="461"/>
      <c r="VQY272" s="461"/>
      <c r="VQZ272" s="461"/>
      <c r="VRA272" s="461"/>
      <c r="VRB272" s="461"/>
      <c r="VRC272" s="461"/>
      <c r="VRD272" s="461"/>
      <c r="VRE272" s="461"/>
      <c r="VRF272" s="461"/>
      <c r="VRG272" s="461"/>
      <c r="VRH272" s="461"/>
      <c r="VRI272" s="461"/>
      <c r="VRJ272" s="461"/>
      <c r="VRK272" s="461"/>
      <c r="VRL272" s="461"/>
      <c r="VRM272" s="461"/>
      <c r="VRN272" s="461"/>
      <c r="VRO272" s="461"/>
      <c r="VRP272" s="461"/>
      <c r="VRQ272" s="461"/>
      <c r="VRR272" s="461"/>
      <c r="VRS272" s="461"/>
      <c r="VRT272" s="461"/>
      <c r="VRU272" s="461"/>
      <c r="VRV272" s="461"/>
      <c r="VRW272" s="461"/>
      <c r="VRX272" s="461"/>
      <c r="VRY272" s="461"/>
      <c r="VRZ272" s="461"/>
      <c r="VSA272" s="461"/>
      <c r="VSB272" s="461"/>
      <c r="VSC272" s="461"/>
      <c r="VSD272" s="461"/>
      <c r="VSE272" s="461"/>
      <c r="VSF272" s="461"/>
      <c r="VSG272" s="461"/>
      <c r="VSH272" s="461"/>
      <c r="VSI272" s="461"/>
      <c r="VSJ272" s="461"/>
      <c r="VSK272" s="461"/>
      <c r="VSL272" s="461"/>
      <c r="VSM272" s="461"/>
      <c r="VSN272" s="461"/>
      <c r="VSO272" s="461"/>
      <c r="VSP272" s="461"/>
      <c r="VSQ272" s="461"/>
      <c r="VSR272" s="461"/>
      <c r="VSS272" s="461"/>
      <c r="VST272" s="461"/>
      <c r="VSU272" s="461"/>
      <c r="VSV272" s="461"/>
      <c r="VSW272" s="461"/>
      <c r="VSX272" s="461"/>
      <c r="VSY272" s="461"/>
      <c r="VSZ272" s="461"/>
      <c r="VTA272" s="461"/>
      <c r="VTB272" s="461"/>
      <c r="VTC272" s="461"/>
      <c r="VTD272" s="461"/>
      <c r="VTE272" s="461"/>
      <c r="VTF272" s="461"/>
      <c r="VTG272" s="461"/>
      <c r="VTH272" s="461"/>
      <c r="VTI272" s="461"/>
      <c r="VTJ272" s="461"/>
      <c r="VTK272" s="461"/>
      <c r="VTL272" s="461"/>
      <c r="VTM272" s="461"/>
      <c r="VTN272" s="461"/>
      <c r="VTO272" s="461"/>
      <c r="VTP272" s="461"/>
      <c r="VTQ272" s="461"/>
      <c r="VTR272" s="461"/>
      <c r="VTS272" s="461"/>
      <c r="VTT272" s="461"/>
      <c r="VTU272" s="461"/>
      <c r="VTV272" s="461"/>
      <c r="VTW272" s="461"/>
      <c r="VTX272" s="461"/>
      <c r="VTY272" s="461"/>
      <c r="VTZ272" s="461"/>
      <c r="VUA272" s="461"/>
      <c r="VUB272" s="461"/>
      <c r="VUC272" s="461"/>
      <c r="VUD272" s="461"/>
      <c r="VUE272" s="461"/>
      <c r="VUF272" s="461"/>
      <c r="VUG272" s="461"/>
      <c r="VUH272" s="461"/>
      <c r="VUI272" s="461"/>
      <c r="VUJ272" s="461"/>
      <c r="VUK272" s="461"/>
      <c r="VUL272" s="461"/>
      <c r="VUM272" s="461"/>
      <c r="VUN272" s="461"/>
      <c r="VUO272" s="461"/>
      <c r="VUP272" s="461"/>
      <c r="VUQ272" s="461"/>
      <c r="VUR272" s="461"/>
      <c r="VUS272" s="461"/>
      <c r="VUT272" s="461"/>
      <c r="VUU272" s="461"/>
      <c r="VUV272" s="461"/>
      <c r="VUW272" s="461"/>
      <c r="VUX272" s="461"/>
      <c r="VUY272" s="461"/>
      <c r="VUZ272" s="461"/>
      <c r="VVA272" s="461"/>
      <c r="VVB272" s="461"/>
      <c r="VVC272" s="461"/>
      <c r="VVD272" s="461"/>
      <c r="VVE272" s="461"/>
      <c r="VVF272" s="461"/>
      <c r="VVG272" s="461"/>
      <c r="VVH272" s="461"/>
      <c r="VVI272" s="461"/>
      <c r="VVJ272" s="461"/>
      <c r="VVK272" s="461"/>
      <c r="VVL272" s="461"/>
      <c r="VVM272" s="461"/>
      <c r="VVN272" s="461"/>
      <c r="VVO272" s="461"/>
      <c r="VVP272" s="461"/>
      <c r="VVQ272" s="461"/>
      <c r="VVR272" s="461"/>
      <c r="VVS272" s="461"/>
      <c r="VVT272" s="461"/>
      <c r="VVU272" s="461"/>
      <c r="VVV272" s="461"/>
      <c r="VVW272" s="461"/>
      <c r="VVX272" s="461"/>
      <c r="VVY272" s="461"/>
      <c r="VVZ272" s="461"/>
      <c r="VWA272" s="461"/>
      <c r="VWB272" s="461"/>
      <c r="VWC272" s="461"/>
      <c r="VWD272" s="461"/>
      <c r="VWE272" s="461"/>
      <c r="VWF272" s="461"/>
      <c r="VWG272" s="461"/>
      <c r="VWH272" s="461"/>
      <c r="VWI272" s="461"/>
      <c r="VWJ272" s="461"/>
      <c r="VWK272" s="461"/>
      <c r="VWL272" s="461"/>
      <c r="VWM272" s="461"/>
      <c r="VWN272" s="461"/>
      <c r="VWO272" s="461"/>
      <c r="VWP272" s="461"/>
      <c r="VWQ272" s="461"/>
      <c r="VWR272" s="461"/>
      <c r="VWS272" s="461"/>
      <c r="VWT272" s="461"/>
      <c r="VWU272" s="461"/>
      <c r="VWV272" s="461"/>
      <c r="VWW272" s="461"/>
      <c r="VWX272" s="461"/>
      <c r="VWY272" s="461"/>
      <c r="VWZ272" s="461"/>
      <c r="VXA272" s="461"/>
      <c r="VXB272" s="461"/>
      <c r="VXC272" s="461"/>
      <c r="VXD272" s="461"/>
      <c r="VXE272" s="461"/>
      <c r="VXF272" s="461"/>
      <c r="VXG272" s="461"/>
      <c r="VXH272" s="461"/>
      <c r="VXI272" s="461"/>
      <c r="VXJ272" s="461"/>
      <c r="VXK272" s="461"/>
      <c r="VXL272" s="461"/>
      <c r="VXM272" s="461"/>
      <c r="VXN272" s="461"/>
      <c r="VXO272" s="461"/>
      <c r="VXP272" s="461"/>
      <c r="VXQ272" s="461"/>
      <c r="VXR272" s="461"/>
      <c r="VXS272" s="461"/>
      <c r="VXT272" s="461"/>
      <c r="VXU272" s="461"/>
      <c r="VXV272" s="461"/>
      <c r="VXW272" s="461"/>
      <c r="VXX272" s="461"/>
      <c r="VXY272" s="461"/>
      <c r="VXZ272" s="461"/>
      <c r="VYA272" s="461"/>
      <c r="VYB272" s="461"/>
      <c r="VYC272" s="461"/>
      <c r="VYD272" s="461"/>
      <c r="VYE272" s="461"/>
      <c r="VYF272" s="461"/>
      <c r="VYG272" s="461"/>
      <c r="VYH272" s="461"/>
      <c r="VYI272" s="461"/>
      <c r="VYJ272" s="461"/>
      <c r="VYK272" s="461"/>
      <c r="VYL272" s="461"/>
      <c r="VYM272" s="461"/>
      <c r="VYN272" s="461"/>
      <c r="VYO272" s="461"/>
      <c r="VYP272" s="461"/>
      <c r="VYQ272" s="461"/>
      <c r="VYR272" s="461"/>
      <c r="VYS272" s="461"/>
      <c r="VYT272" s="461"/>
      <c r="VYU272" s="461"/>
      <c r="VYV272" s="461"/>
      <c r="VYW272" s="461"/>
      <c r="VYX272" s="461"/>
      <c r="VYY272" s="461"/>
      <c r="VYZ272" s="461"/>
      <c r="VZA272" s="461"/>
      <c r="VZB272" s="461"/>
      <c r="VZC272" s="461"/>
      <c r="VZD272" s="461"/>
      <c r="VZE272" s="461"/>
      <c r="VZF272" s="461"/>
      <c r="VZG272" s="461"/>
      <c r="VZH272" s="461"/>
      <c r="VZI272" s="461"/>
      <c r="VZJ272" s="461"/>
      <c r="VZK272" s="461"/>
      <c r="VZL272" s="461"/>
      <c r="VZM272" s="461"/>
      <c r="VZN272" s="461"/>
      <c r="VZO272" s="461"/>
      <c r="VZP272" s="461"/>
      <c r="VZQ272" s="461"/>
      <c r="VZR272" s="461"/>
      <c r="VZS272" s="461"/>
      <c r="VZT272" s="461"/>
      <c r="VZU272" s="461"/>
      <c r="VZV272" s="461"/>
      <c r="VZW272" s="461"/>
      <c r="VZX272" s="461"/>
      <c r="VZY272" s="461"/>
      <c r="VZZ272" s="461"/>
      <c r="WAA272" s="461"/>
      <c r="WAB272" s="461"/>
      <c r="WAC272" s="461"/>
      <c r="WAD272" s="461"/>
      <c r="WAE272" s="461"/>
      <c r="WAF272" s="461"/>
      <c r="WAG272" s="461"/>
      <c r="WAH272" s="461"/>
      <c r="WAI272" s="461"/>
      <c r="WAJ272" s="461"/>
      <c r="WAK272" s="461"/>
      <c r="WAL272" s="461"/>
      <c r="WAM272" s="461"/>
      <c r="WAN272" s="461"/>
      <c r="WAO272" s="461"/>
      <c r="WAP272" s="461"/>
      <c r="WAQ272" s="461"/>
      <c r="WAR272" s="461"/>
      <c r="WAS272" s="461"/>
      <c r="WAT272" s="461"/>
      <c r="WAU272" s="461"/>
      <c r="WAV272" s="461"/>
      <c r="WAW272" s="461"/>
      <c r="WAX272" s="461"/>
      <c r="WAY272" s="461"/>
      <c r="WAZ272" s="461"/>
      <c r="WBA272" s="461"/>
      <c r="WBB272" s="461"/>
      <c r="WBC272" s="461"/>
      <c r="WBD272" s="461"/>
      <c r="WBE272" s="461"/>
      <c r="WBF272" s="461"/>
      <c r="WBG272" s="461"/>
      <c r="WBH272" s="461"/>
      <c r="WBI272" s="461"/>
      <c r="WBJ272" s="461"/>
      <c r="WBK272" s="461"/>
      <c r="WBL272" s="461"/>
      <c r="WBM272" s="461"/>
      <c r="WBN272" s="461"/>
      <c r="WBO272" s="461"/>
      <c r="WBP272" s="461"/>
      <c r="WBQ272" s="461"/>
      <c r="WBR272" s="461"/>
      <c r="WBS272" s="461"/>
      <c r="WBT272" s="461"/>
      <c r="WBU272" s="461"/>
      <c r="WBV272" s="461"/>
      <c r="WBW272" s="461"/>
      <c r="WBX272" s="461"/>
      <c r="WBY272" s="461"/>
      <c r="WBZ272" s="461"/>
      <c r="WCA272" s="461"/>
      <c r="WCB272" s="461"/>
      <c r="WCC272" s="461"/>
      <c r="WCD272" s="461"/>
      <c r="WCE272" s="461"/>
      <c r="WCF272" s="461"/>
      <c r="WCG272" s="461"/>
      <c r="WCH272" s="461"/>
      <c r="WCI272" s="461"/>
      <c r="WCJ272" s="461"/>
      <c r="WCK272" s="461"/>
      <c r="WCL272" s="461"/>
      <c r="WCM272" s="461"/>
      <c r="WCN272" s="461"/>
      <c r="WCO272" s="461"/>
      <c r="WCP272" s="461"/>
      <c r="WCQ272" s="461"/>
      <c r="WCR272" s="461"/>
      <c r="WCS272" s="461"/>
      <c r="WCT272" s="461"/>
      <c r="WCU272" s="461"/>
      <c r="WCV272" s="461"/>
      <c r="WCW272" s="461"/>
      <c r="WCX272" s="461"/>
      <c r="WCY272" s="461"/>
      <c r="WCZ272" s="461"/>
      <c r="WDA272" s="461"/>
      <c r="WDB272" s="461"/>
      <c r="WDC272" s="461"/>
      <c r="WDD272" s="461"/>
      <c r="WDE272" s="461"/>
      <c r="WDF272" s="461"/>
      <c r="WDG272" s="461"/>
      <c r="WDH272" s="461"/>
      <c r="WDI272" s="461"/>
      <c r="WDJ272" s="461"/>
      <c r="WDK272" s="461"/>
      <c r="WDL272" s="461"/>
      <c r="WDM272" s="461"/>
      <c r="WDN272" s="461"/>
      <c r="WDO272" s="461"/>
      <c r="WDP272" s="461"/>
      <c r="WDQ272" s="461"/>
      <c r="WDR272" s="461"/>
      <c r="WDS272" s="461"/>
      <c r="WDT272" s="461"/>
      <c r="WDU272" s="461"/>
      <c r="WDV272" s="461"/>
      <c r="WDW272" s="461"/>
      <c r="WDX272" s="461"/>
      <c r="WDY272" s="461"/>
      <c r="WDZ272" s="461"/>
      <c r="WEA272" s="461"/>
      <c r="WEB272" s="461"/>
      <c r="WEC272" s="461"/>
      <c r="WED272" s="461"/>
      <c r="WEE272" s="461"/>
      <c r="WEF272" s="461"/>
      <c r="WEG272" s="461"/>
      <c r="WEH272" s="461"/>
      <c r="WEI272" s="461"/>
      <c r="WEJ272" s="461"/>
      <c r="WEK272" s="461"/>
      <c r="WEL272" s="461"/>
      <c r="WEM272" s="461"/>
      <c r="WEN272" s="461"/>
      <c r="WEO272" s="461"/>
      <c r="WEP272" s="461"/>
      <c r="WEQ272" s="461"/>
      <c r="WER272" s="461"/>
      <c r="WES272" s="461"/>
      <c r="WET272" s="461"/>
      <c r="WEU272" s="461"/>
      <c r="WEV272" s="461"/>
      <c r="WEW272" s="461"/>
      <c r="WEX272" s="461"/>
      <c r="WEY272" s="461"/>
      <c r="WEZ272" s="461"/>
      <c r="WFA272" s="461"/>
      <c r="WFB272" s="461"/>
      <c r="WFC272" s="461"/>
      <c r="WFD272" s="461"/>
      <c r="WFE272" s="461"/>
      <c r="WFF272" s="461"/>
      <c r="WFG272" s="461"/>
      <c r="WFH272" s="461"/>
      <c r="WFI272" s="461"/>
      <c r="WFJ272" s="461"/>
      <c r="WFK272" s="461"/>
      <c r="WFL272" s="461"/>
      <c r="WFM272" s="461"/>
      <c r="WFN272" s="461"/>
      <c r="WFO272" s="461"/>
      <c r="WFP272" s="461"/>
      <c r="WFQ272" s="461"/>
      <c r="WFR272" s="461"/>
      <c r="WFS272" s="461"/>
      <c r="WFT272" s="461"/>
      <c r="WFU272" s="461"/>
      <c r="WFV272" s="461"/>
      <c r="WFW272" s="461"/>
      <c r="WFX272" s="461"/>
      <c r="WFY272" s="461"/>
      <c r="WFZ272" s="461"/>
      <c r="WGA272" s="461"/>
      <c r="WGB272" s="461"/>
      <c r="WGC272" s="461"/>
      <c r="WGD272" s="461"/>
      <c r="WGE272" s="461"/>
      <c r="WGF272" s="461"/>
      <c r="WGG272" s="461"/>
      <c r="WGH272" s="461"/>
      <c r="WGI272" s="461"/>
      <c r="WGJ272" s="461"/>
      <c r="WGK272" s="461"/>
      <c r="WGL272" s="461"/>
      <c r="WGM272" s="461"/>
      <c r="WGN272" s="461"/>
      <c r="WGO272" s="461"/>
      <c r="WGP272" s="461"/>
      <c r="WGQ272" s="461"/>
      <c r="WGR272" s="461"/>
      <c r="WGS272" s="461"/>
      <c r="WGT272" s="461"/>
      <c r="WGU272" s="461"/>
      <c r="WGV272" s="461"/>
      <c r="WGW272" s="461"/>
      <c r="WGX272" s="461"/>
      <c r="WGY272" s="461"/>
      <c r="WGZ272" s="461"/>
      <c r="WHA272" s="461"/>
      <c r="WHB272" s="461"/>
      <c r="WHC272" s="461"/>
      <c r="WHD272" s="461"/>
      <c r="WHE272" s="461"/>
      <c r="WHF272" s="461"/>
      <c r="WHG272" s="461"/>
      <c r="WHH272" s="461"/>
      <c r="WHI272" s="461"/>
      <c r="WHJ272" s="461"/>
      <c r="WHK272" s="461"/>
      <c r="WHL272" s="461"/>
      <c r="WHM272" s="461"/>
      <c r="WHN272" s="461"/>
      <c r="WHO272" s="461"/>
      <c r="WHP272" s="461"/>
      <c r="WHQ272" s="461"/>
      <c r="WHR272" s="461"/>
      <c r="WHS272" s="461"/>
      <c r="WHT272" s="461"/>
      <c r="WHU272" s="461"/>
      <c r="WHV272" s="461"/>
      <c r="WHW272" s="461"/>
      <c r="WHX272" s="461"/>
      <c r="WHY272" s="461"/>
      <c r="WHZ272" s="461"/>
      <c r="WIA272" s="461"/>
      <c r="WIB272" s="461"/>
      <c r="WIC272" s="461"/>
      <c r="WID272" s="461"/>
      <c r="WIE272" s="461"/>
      <c r="WIF272" s="461"/>
      <c r="WIG272" s="461"/>
      <c r="WIH272" s="461"/>
      <c r="WII272" s="461"/>
      <c r="WIJ272" s="461"/>
      <c r="WIK272" s="461"/>
      <c r="WIL272" s="461"/>
      <c r="WIM272" s="461"/>
      <c r="WIN272" s="461"/>
      <c r="WIO272" s="461"/>
      <c r="WIP272" s="461"/>
      <c r="WIQ272" s="461"/>
      <c r="WIR272" s="461"/>
      <c r="WIS272" s="461"/>
      <c r="WIT272" s="461"/>
      <c r="WIU272" s="461"/>
      <c r="WIV272" s="461"/>
      <c r="WIW272" s="461"/>
      <c r="WIX272" s="461"/>
      <c r="WIY272" s="461"/>
      <c r="WIZ272" s="461"/>
      <c r="WJA272" s="461"/>
      <c r="WJB272" s="461"/>
      <c r="WJC272" s="461"/>
      <c r="WJD272" s="461"/>
      <c r="WJE272" s="461"/>
      <c r="WJF272" s="461"/>
      <c r="WJG272" s="461"/>
      <c r="WJH272" s="461"/>
      <c r="WJI272" s="461"/>
      <c r="WJJ272" s="461"/>
      <c r="WJK272" s="461"/>
      <c r="WJL272" s="461"/>
      <c r="WJM272" s="461"/>
      <c r="WJN272" s="461"/>
      <c r="WJO272" s="461"/>
      <c r="WJP272" s="461"/>
      <c r="WJQ272" s="461"/>
      <c r="WJR272" s="461"/>
      <c r="WJS272" s="461"/>
      <c r="WJT272" s="461"/>
      <c r="WJU272" s="461"/>
      <c r="WJV272" s="461"/>
      <c r="WJW272" s="461"/>
      <c r="WJX272" s="461"/>
      <c r="WJY272" s="461"/>
      <c r="WJZ272" s="461"/>
      <c r="WKA272" s="461"/>
      <c r="WKB272" s="461"/>
      <c r="WKC272" s="461"/>
      <c r="WKD272" s="461"/>
      <c r="WKE272" s="461"/>
      <c r="WKF272" s="461"/>
      <c r="WKG272" s="461"/>
      <c r="WKH272" s="461"/>
      <c r="WKI272" s="461"/>
      <c r="WKJ272" s="461"/>
      <c r="WKK272" s="461"/>
      <c r="WKL272" s="461"/>
      <c r="WKM272" s="461"/>
      <c r="WKN272" s="461"/>
      <c r="WKO272" s="461"/>
      <c r="WKP272" s="461"/>
      <c r="WKQ272" s="461"/>
      <c r="WKR272" s="461"/>
      <c r="WKS272" s="461"/>
      <c r="WKT272" s="461"/>
      <c r="WKU272" s="461"/>
      <c r="WKV272" s="461"/>
      <c r="WKW272" s="461"/>
      <c r="WKX272" s="461"/>
      <c r="WKY272" s="461"/>
      <c r="WKZ272" s="461"/>
      <c r="WLA272" s="461"/>
      <c r="WLB272" s="461"/>
      <c r="WLC272" s="461"/>
      <c r="WLD272" s="461"/>
      <c r="WLE272" s="461"/>
      <c r="WLF272" s="461"/>
      <c r="WLG272" s="461"/>
      <c r="WLH272" s="461"/>
      <c r="WLI272" s="461"/>
      <c r="WLJ272" s="461"/>
      <c r="WLK272" s="461"/>
      <c r="WLL272" s="461"/>
      <c r="WLM272" s="461"/>
      <c r="WLN272" s="461"/>
      <c r="WLO272" s="461"/>
      <c r="WLP272" s="461"/>
      <c r="WLQ272" s="461"/>
      <c r="WLR272" s="461"/>
      <c r="WLS272" s="461"/>
      <c r="WLT272" s="461"/>
      <c r="WLU272" s="461"/>
      <c r="WLV272" s="461"/>
      <c r="WLW272" s="461"/>
      <c r="WLX272" s="461"/>
      <c r="WLY272" s="461"/>
      <c r="WLZ272" s="461"/>
      <c r="WMA272" s="461"/>
      <c r="WMB272" s="461"/>
      <c r="WMC272" s="461"/>
      <c r="WMD272" s="461"/>
      <c r="WME272" s="461"/>
      <c r="WMF272" s="461"/>
      <c r="WMG272" s="461"/>
      <c r="WMH272" s="461"/>
      <c r="WMI272" s="461"/>
      <c r="WMJ272" s="461"/>
      <c r="WMK272" s="461"/>
      <c r="WML272" s="461"/>
      <c r="WMM272" s="461"/>
      <c r="WMN272" s="461"/>
      <c r="WMO272" s="461"/>
      <c r="WMP272" s="461"/>
      <c r="WMQ272" s="461"/>
      <c r="WMR272" s="461"/>
      <c r="WMS272" s="461"/>
      <c r="WMT272" s="461"/>
      <c r="WMU272" s="461"/>
      <c r="WMV272" s="461"/>
      <c r="WMW272" s="461"/>
      <c r="WMX272" s="461"/>
      <c r="WMY272" s="461"/>
      <c r="WMZ272" s="461"/>
      <c r="WNA272" s="461"/>
      <c r="WNB272" s="461"/>
      <c r="WNC272" s="461"/>
      <c r="WND272" s="461"/>
      <c r="WNE272" s="461"/>
      <c r="WNF272" s="461"/>
      <c r="WNG272" s="461"/>
      <c r="WNH272" s="461"/>
      <c r="WNI272" s="461"/>
      <c r="WNJ272" s="461"/>
      <c r="WNK272" s="461"/>
      <c r="WNL272" s="461"/>
      <c r="WNM272" s="461"/>
      <c r="WNN272" s="461"/>
      <c r="WNO272" s="461"/>
      <c r="WNP272" s="461"/>
      <c r="WNQ272" s="461"/>
      <c r="WNR272" s="461"/>
      <c r="WNS272" s="461"/>
      <c r="WNT272" s="461"/>
      <c r="WNU272" s="461"/>
      <c r="WNV272" s="461"/>
      <c r="WNW272" s="461"/>
      <c r="WNX272" s="461"/>
      <c r="WNY272" s="461"/>
      <c r="WNZ272" s="461"/>
      <c r="WOA272" s="461"/>
      <c r="WOB272" s="461"/>
      <c r="WOC272" s="461"/>
      <c r="WOD272" s="461"/>
      <c r="WOE272" s="461"/>
      <c r="WOF272" s="461"/>
      <c r="WOG272" s="461"/>
      <c r="WOH272" s="461"/>
      <c r="WOI272" s="461"/>
      <c r="WOJ272" s="461"/>
      <c r="WOK272" s="461"/>
      <c r="WOL272" s="461"/>
      <c r="WOM272" s="461"/>
      <c r="WON272" s="461"/>
      <c r="WOO272" s="461"/>
      <c r="WOP272" s="461"/>
      <c r="WOQ272" s="461"/>
      <c r="WOR272" s="461"/>
      <c r="WOS272" s="461"/>
      <c r="WOT272" s="461"/>
      <c r="WOU272" s="461"/>
      <c r="WOV272" s="461"/>
      <c r="WOW272" s="461"/>
      <c r="WOX272" s="461"/>
      <c r="WOY272" s="461"/>
      <c r="WOZ272" s="461"/>
      <c r="WPA272" s="461"/>
      <c r="WPB272" s="461"/>
      <c r="WPC272" s="461"/>
      <c r="WPD272" s="461"/>
      <c r="WPE272" s="461"/>
      <c r="WPF272" s="461"/>
      <c r="WPG272" s="461"/>
      <c r="WPH272" s="461"/>
      <c r="WPI272" s="461"/>
      <c r="WPJ272" s="461"/>
      <c r="WPK272" s="461"/>
      <c r="WPL272" s="461"/>
      <c r="WPM272" s="461"/>
      <c r="WPN272" s="461"/>
      <c r="WPO272" s="461"/>
      <c r="WPP272" s="461"/>
      <c r="WPQ272" s="461"/>
      <c r="WPR272" s="461"/>
      <c r="WPS272" s="461"/>
      <c r="WPT272" s="461"/>
      <c r="WPU272" s="461"/>
      <c r="WPV272" s="461"/>
      <c r="WPW272" s="461"/>
      <c r="WPX272" s="461"/>
      <c r="WPY272" s="461"/>
      <c r="WPZ272" s="461"/>
      <c r="WQA272" s="461"/>
      <c r="WQB272" s="461"/>
      <c r="WQC272" s="461"/>
      <c r="WQD272" s="461"/>
      <c r="WQE272" s="461"/>
      <c r="WQF272" s="461"/>
      <c r="WQG272" s="461"/>
      <c r="WQH272" s="461"/>
      <c r="WQI272" s="461"/>
      <c r="WQJ272" s="461"/>
      <c r="WQK272" s="461"/>
      <c r="WQL272" s="461"/>
      <c r="WQM272" s="461"/>
      <c r="WQN272" s="461"/>
      <c r="WQO272" s="461"/>
      <c r="WQP272" s="461"/>
      <c r="WQQ272" s="461"/>
      <c r="WQR272" s="461"/>
      <c r="WQS272" s="461"/>
      <c r="WQT272" s="461"/>
      <c r="WQU272" s="461"/>
      <c r="WQV272" s="461"/>
      <c r="WQW272" s="461"/>
      <c r="WQX272" s="461"/>
      <c r="WQY272" s="461"/>
      <c r="WQZ272" s="461"/>
      <c r="WRA272" s="461"/>
      <c r="WRB272" s="461"/>
      <c r="WRC272" s="461"/>
      <c r="WRD272" s="461"/>
      <c r="WRE272" s="461"/>
      <c r="WRF272" s="461"/>
      <c r="WRG272" s="461"/>
      <c r="WRH272" s="461"/>
      <c r="WRI272" s="461"/>
      <c r="WRJ272" s="461"/>
      <c r="WRK272" s="461"/>
      <c r="WRL272" s="461"/>
      <c r="WRM272" s="461"/>
      <c r="WRN272" s="461"/>
      <c r="WRO272" s="461"/>
      <c r="WRP272" s="461"/>
      <c r="WRQ272" s="461"/>
      <c r="WRR272" s="461"/>
      <c r="WRS272" s="461"/>
      <c r="WRT272" s="461"/>
      <c r="WRU272" s="461"/>
      <c r="WRV272" s="461"/>
      <c r="WRW272" s="461"/>
      <c r="WRX272" s="461"/>
      <c r="WRY272" s="461"/>
      <c r="WRZ272" s="461"/>
      <c r="WSA272" s="461"/>
      <c r="WSB272" s="461"/>
      <c r="WSC272" s="461"/>
      <c r="WSD272" s="461"/>
      <c r="WSE272" s="461"/>
      <c r="WSF272" s="461"/>
      <c r="WSG272" s="461"/>
      <c r="WSH272" s="461"/>
      <c r="WSI272" s="461"/>
      <c r="WSJ272" s="461"/>
      <c r="WSK272" s="461"/>
      <c r="WSL272" s="461"/>
      <c r="WSM272" s="461"/>
      <c r="WSN272" s="461"/>
      <c r="WSO272" s="461"/>
      <c r="WSP272" s="461"/>
      <c r="WSQ272" s="461"/>
      <c r="WSR272" s="461"/>
      <c r="WSS272" s="461"/>
      <c r="WST272" s="461"/>
      <c r="WSU272" s="461"/>
      <c r="WSV272" s="461"/>
      <c r="WSW272" s="461"/>
      <c r="WSX272" s="461"/>
      <c r="WSY272" s="461"/>
      <c r="WSZ272" s="461"/>
      <c r="WTA272" s="461"/>
      <c r="WTB272" s="461"/>
      <c r="WTC272" s="461"/>
      <c r="WTD272" s="461"/>
      <c r="WTE272" s="461"/>
      <c r="WTF272" s="461"/>
      <c r="WTG272" s="461"/>
      <c r="WTH272" s="461"/>
      <c r="WTI272" s="461"/>
      <c r="WTJ272" s="461"/>
      <c r="WTK272" s="461"/>
      <c r="WTL272" s="461"/>
      <c r="WTM272" s="461"/>
      <c r="WTN272" s="461"/>
      <c r="WTO272" s="461"/>
      <c r="WTP272" s="461"/>
      <c r="WTQ272" s="461"/>
      <c r="WTR272" s="461"/>
      <c r="WTS272" s="461"/>
      <c r="WTT272" s="461"/>
      <c r="WTU272" s="461"/>
      <c r="WTV272" s="461"/>
      <c r="WTW272" s="461"/>
      <c r="WTX272" s="461"/>
      <c r="WTY272" s="461"/>
      <c r="WTZ272" s="461"/>
      <c r="WUA272" s="461"/>
      <c r="WUB272" s="461"/>
      <c r="WUC272" s="461"/>
      <c r="WUD272" s="461"/>
      <c r="WUE272" s="461"/>
      <c r="WUF272" s="461"/>
      <c r="WUG272" s="461"/>
      <c r="WUH272" s="461"/>
      <c r="WUI272" s="461"/>
      <c r="WUJ272" s="461"/>
      <c r="WUK272" s="461"/>
      <c r="WUL272" s="461"/>
      <c r="WUM272" s="461"/>
      <c r="WUN272" s="461"/>
      <c r="WUO272" s="461"/>
      <c r="WUP272" s="461"/>
      <c r="WUQ272" s="461"/>
      <c r="WUR272" s="461"/>
      <c r="WUS272" s="461"/>
      <c r="WUT272" s="461"/>
      <c r="WUU272" s="461"/>
      <c r="WUV272" s="461"/>
      <c r="WUW272" s="461"/>
      <c r="WUX272" s="461"/>
      <c r="WUY272" s="461"/>
      <c r="WUZ272" s="461"/>
      <c r="WVA272" s="461"/>
      <c r="WVB272" s="461"/>
      <c r="WVC272" s="461"/>
      <c r="WVD272" s="461"/>
      <c r="WVE272" s="461"/>
      <c r="WVF272" s="461"/>
      <c r="WVG272" s="461"/>
      <c r="WVH272" s="461"/>
      <c r="WVI272" s="461"/>
      <c r="WVJ272" s="461"/>
      <c r="WVK272" s="461"/>
      <c r="WVL272" s="461"/>
      <c r="WVM272" s="461"/>
      <c r="WVN272" s="461"/>
      <c r="WVO272" s="461"/>
      <c r="WVP272" s="461"/>
      <c r="WVQ272" s="461"/>
      <c r="WVR272" s="461"/>
      <c r="WVS272" s="461"/>
      <c r="WVT272" s="461"/>
      <c r="WVU272" s="461"/>
      <c r="WVV272" s="461"/>
      <c r="WVW272" s="461"/>
    </row>
    <row r="273" spans="1:19" s="480" customFormat="1" ht="287.25" customHeight="1">
      <c r="A273" s="509"/>
      <c r="B273" s="639" t="s">
        <v>418</v>
      </c>
      <c r="C273" s="639"/>
      <c r="D273" s="639"/>
      <c r="E273" s="639"/>
      <c r="F273" s="639"/>
      <c r="G273" s="639"/>
      <c r="H273" s="639"/>
      <c r="I273" s="639"/>
      <c r="J273" s="639"/>
      <c r="K273" s="639"/>
      <c r="L273" s="639"/>
      <c r="M273" s="639"/>
    </row>
    <row r="274" spans="1:19" ht="103.5" customHeight="1">
      <c r="A274" s="497"/>
      <c r="B274" s="378"/>
      <c r="C274" s="591"/>
      <c r="D274" s="591"/>
      <c r="E274" s="591"/>
      <c r="F274" s="591"/>
      <c r="G274" s="591"/>
      <c r="H274" s="591"/>
      <c r="I274" s="591"/>
      <c r="J274" s="591"/>
      <c r="K274" s="591"/>
      <c r="L274" s="591"/>
      <c r="M274" s="591"/>
      <c r="S274" s="461"/>
    </row>
    <row r="275" spans="1:19" ht="20.25" customHeight="1">
      <c r="A275" s="497"/>
      <c r="B275" s="409"/>
      <c r="C275" s="409"/>
      <c r="D275" s="409"/>
      <c r="E275" s="409"/>
      <c r="F275" s="409"/>
      <c r="G275" s="409"/>
      <c r="H275" s="409"/>
      <c r="I275" s="409"/>
      <c r="J275" s="409"/>
      <c r="K275" s="409"/>
      <c r="L275" s="409"/>
      <c r="M275" s="409"/>
      <c r="S275" s="461"/>
    </row>
    <row r="276" spans="1:19" ht="21" customHeight="1">
      <c r="A276" s="497"/>
      <c r="B276" s="655"/>
      <c r="C276" s="655"/>
      <c r="D276" s="655"/>
      <c r="E276" s="655"/>
      <c r="F276" s="655"/>
      <c r="G276" s="655"/>
      <c r="H276" s="655"/>
      <c r="I276" s="655"/>
      <c r="J276" s="655"/>
      <c r="K276" s="655"/>
      <c r="L276" s="655"/>
      <c r="M276" s="655"/>
      <c r="S276" s="461"/>
    </row>
    <row r="277" spans="1:19" ht="19.5" customHeight="1">
      <c r="A277" s="497"/>
      <c r="B277" s="409"/>
      <c r="C277" s="409"/>
      <c r="D277" s="409"/>
      <c r="E277" s="409"/>
      <c r="F277" s="409"/>
      <c r="G277" s="409"/>
      <c r="H277" s="409"/>
      <c r="I277" s="409"/>
      <c r="J277" s="409"/>
      <c r="K277" s="409"/>
      <c r="L277" s="409"/>
      <c r="M277" s="409"/>
      <c r="S277" s="461"/>
    </row>
    <row r="278" spans="1:19" ht="15.75" customHeight="1">
      <c r="A278" s="497"/>
      <c r="B278" s="508"/>
      <c r="C278" s="559"/>
      <c r="D278" s="451"/>
      <c r="E278" s="549"/>
      <c r="F278" s="549"/>
      <c r="G278" s="451"/>
      <c r="H278" s="549"/>
      <c r="I278" s="549"/>
      <c r="J278" s="549"/>
      <c r="K278" s="549"/>
      <c r="L278" s="451"/>
      <c r="M278" s="549"/>
      <c r="S278" s="461"/>
    </row>
    <row r="279" spans="1:19" ht="15" customHeight="1">
      <c r="B279" s="419"/>
      <c r="C279" s="55"/>
      <c r="D279" s="419"/>
      <c r="E279" s="418"/>
      <c r="F279" s="418"/>
      <c r="G279" s="419"/>
      <c r="H279" s="418"/>
      <c r="I279" s="420"/>
      <c r="J279" s="418"/>
      <c r="K279" s="418"/>
      <c r="L279" s="419"/>
      <c r="M279" s="418"/>
      <c r="S279" s="461"/>
    </row>
    <row r="280" spans="1:19">
      <c r="B280" s="419"/>
      <c r="C280" s="55"/>
      <c r="D280" s="419"/>
      <c r="E280" s="419"/>
      <c r="F280" s="419"/>
      <c r="G280" s="419"/>
      <c r="H280" s="419"/>
      <c r="I280" s="55"/>
      <c r="J280" s="419"/>
      <c r="K280" s="419"/>
      <c r="L280" s="419"/>
      <c r="M280" s="419"/>
      <c r="S280" s="461"/>
    </row>
  </sheetData>
  <mergeCells count="19">
    <mergeCell ref="B1:M1"/>
    <mergeCell ref="B2:M2"/>
    <mergeCell ref="B3:M3"/>
    <mergeCell ref="A5:A6"/>
    <mergeCell ref="B5:B6"/>
    <mergeCell ref="C5:C6"/>
    <mergeCell ref="D5:H5"/>
    <mergeCell ref="I5:M5"/>
    <mergeCell ref="B276:M276"/>
    <mergeCell ref="A9:A10"/>
    <mergeCell ref="A12:A13"/>
    <mergeCell ref="A15:A19"/>
    <mergeCell ref="A28:A29"/>
    <mergeCell ref="A31:A32"/>
    <mergeCell ref="A272:C272"/>
    <mergeCell ref="B273:M273"/>
    <mergeCell ref="A267:M267"/>
    <mergeCell ref="A268:M268"/>
    <mergeCell ref="A269:M269"/>
  </mergeCells>
  <pageMargins left="0.23622047244094491" right="0.15748031496062992" top="0.53" bottom="0.44" header="0.25" footer="0.31496062992125984"/>
  <pageSetup paperSize="9" scale="70" orientation="landscape" verticalDpi="0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2JMq4et5kkRnwb+VMuOjdL7cHf1YhoNQY1gJ+FJ5qXs=</DigestValue>
    </Reference>
    <Reference Type="http://www.w3.org/2000/09/xmldsig#Object" URI="#idOfficeObject">
      <DigestMethod Algorithm="http://www.w3.org/2001/04/xmlenc#sha256"/>
      <DigestValue>+V8CRKnRZNBp1piKTziPRwElejtkj4Ivch1R/z9aV1w=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Vk0nhDjlvRy4v3evfzrh9e6cRnofMAurTRj5UGExTwc=</DigestValue>
    </Reference>
    <Reference Type="http://www.w3.org/2000/09/xmldsig#Object" URI="#idValidSigLnImg">
      <DigestMethod Algorithm="http://www.w3.org/2001/04/xmlenc#sha256"/>
      <DigestValue>JHl695LaFUnNi7fV/bb6gbXlDZG6VAqpP74oxeK2liM=</DigestValue>
    </Reference>
    <Reference Type="http://www.w3.org/2000/09/xmldsig#Object" URI="#idInvalidSigLnImg">
      <DigestMethod Algorithm="http://www.w3.org/2001/04/xmlenc#sha256"/>
      <DigestValue>hkuCPlBbgSWHoqtA0SScGjEZ9/Z0j24OUlNRLo+qUWM=</DigestValue>
    </Reference>
  </SignedInfo>
  <SignatureValue>MFEq4aA4IOvbrk/Ym9SScrWnJiwFsxOMACDEFvcsjJxWwsuSzqEHSgP0/7py2iPsvPr8QczhWxHK
6dm8JN7wFOosl1LE1hvkpoduj2F1Od0x8NE5FPchLvXzmIgOEr4/QWv1T/ZLk7R7jobdew5M95kp
aVUDpWv1KnUm6DzJvPf2hFuFfFUK+U1mzh68K9F/Z3tcNocv7Y8CTIP2UyOsjo+je7Ruc4cQR6HZ
S9rqEKRAa7AmKkiBfzWQ13mOG3w8DFcEad/zz1fzLtiXXaLxduL0gDJyYQ2elG8nToo3WyeeAZ5D
gubwJNOLLO1cAZ+lDK19PN6pN6X6esY9WTHjbw==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o7jWDR9PYUYP2Vn79M0EKgnNJmrAk0tzqW6BawRyJU4=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drawing1.xml?ContentType=application/vnd.openxmlformats-officedocument.drawing+xml">
        <DigestMethod Algorithm="http://www.w3.org/2001/04/xmlenc#sha256"/>
        <DigestValue>FuNqQNqbzAYCfkuO6H9//25fjWUDRCqpmk+JjJy8FCs=</DigestValue>
      </Reference>
      <Reference URI="/xl/drawings/vmlDrawing1.vml?ContentType=application/vnd.openxmlformats-officedocument.vmlDrawing">
        <DigestMethod Algorithm="http://www.w3.org/2001/04/xmlenc#sha256"/>
        <DigestValue>WCC1KlDbf+QXjDiS4W/CBopdO0IxC82CPjsdf0k++aE=</DigestValue>
      </Reference>
      <Reference URI="/xl/drawings/vmlDrawing2.vml?ContentType=application/vnd.openxmlformats-officedocument.vmlDrawing">
        <DigestMethod Algorithm="http://www.w3.org/2001/04/xmlenc#sha256"/>
        <DigestValue>kc4FmzHKHuzYLMnfleRu98vliQ01PmQTz7I55014HRA=</DigestValue>
      </Reference>
      <Reference URI="/xl/media/image1.emf?ContentType=image/x-emf">
        <DigestMethod Algorithm="http://www.w3.org/2001/04/xmlenc#sha256"/>
        <DigestValue>Tuy1y56QMqyOlwjmyHVJ9L5XkcVQCPMFHnNoOLFP7bI=</DigestValue>
      </Reference>
      <Reference URI="/xl/media/image2.emf?ContentType=image/x-emf">
        <DigestMethod Algorithm="http://www.w3.org/2001/04/xmlenc#sha256"/>
        <DigestValue>vogA3q1ow+i6S22t1vC9/0+VgAMc1zyMbBGtrbWGiyQ=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q1HO0GJD/sB+/PeefLUTr9vJqHnPAKYvmCDmihcgfFQ=</DigestValue>
      </Reference>
      <Reference URI="/xl/styles.xml?ContentType=application/vnd.openxmlformats-officedocument.spreadsheetml.styles+xml">
        <DigestMethod Algorithm="http://www.w3.org/2001/04/xmlenc#sha256"/>
        <DigestValue>BJsMGDS/ORKrTqz4K6cXZJIVf+GGSCxBH0FuSO8SyzM=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K+U5RLV8VwGLjGirWBzBr+zV+TSunnWWuDKnsbLXFU4=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mYjFtcQvwYDTf1j7tGVuxlQVGkUOyJ38hFZpHQ3XCHM=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ikXBgWY6xmjycSwxEYYnz5E2uT81XLtP26T2pphGPO4=</DigestValue>
      </Reference>
      <Reference URI="/xl/worksheets/sheet2.xml?ContentType=application/vnd.openxmlformats-officedocument.spreadsheetml.worksheet+xml">
        <DigestMethod Algorithm="http://www.w3.org/2001/04/xmlenc#sha256"/>
        <DigestValue>qdTTg1TR3omoushwGzqnh1awOyA5qJ+HXh7QnddQhQI=</DigestValue>
      </Reference>
      <Reference URI="/xl/worksheets/sheet3.xml?ContentType=application/vnd.openxmlformats-officedocument.spreadsheetml.worksheet+xml">
        <DigestMethod Algorithm="http://www.w3.org/2001/04/xmlenc#sha256"/>
        <DigestValue>bm+VeCF9omjyhvJOC/bBsvggPHgr0TUK+FDzEOYXrlI=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2021-02-09T12:07:05Z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{27F5B7A7-84AB-4E28-998F-1A705C389063}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16.0.13628/22</OfficeVersion>
          <ApplicationVersion>16.0.13628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2021-02-09T12:07:05Z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AA3vGfdiBeZHXAmKwAnKT/XfDHXAAn6npdAgIAAJTHXAAlAAAAoAAAAGAAAAAAAAAAAAAAAHT+egSK3Nj//////7DIXADH6npdAAAAAAEABQA4+GEJGD1xCQEAAAAjAQAAAgAAAMuEEVoCAgAAXMlcAPnwn3asx1wAYBBYBAAAn3aHAKAA9f///wAAAAAAAAAAAAAAAJABAAAAAAABAAAAAHMAZQBnAG8AZQAgAHUAaQDIch2AEMhcAI1lBHcAAGR1BMhcAAAAAAAMyFwAAAAAAN6SeV0AAGR1AAAAABMAFACcpP9dIF5kdSTIXADE9Gh1AAAAAHggWATgxGV1ZHYACAAAAAAlAAAADAAAAAEAAAAYAAAADAAAAAAAAAASAAAADAAAAAEAAAAeAAAAGAAAAL8AAAAEAAAA9wAAABEAAAAlAAAADAAAAAEAAABUAAAAiAAAAMAAAAAEAAAA9QAAABAAAAABAAAAAMDGQb6ExkHAAAAABAAAAAoAAABMAAAAAAAAAAAAAAAAAAAA//////////9gAAAAMAA5AC4AMAAyAC4AMgAwADIAMQ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AAMxMLXcA+BAAWHqzAAAAAADAmKwAwJisAHKk/10AAAAA/L9cAOgBRQAAAAAAAAAAAAAAAAAAAAAAqJmsAAAAAAAAAAAAAAAAAAAAAAAAAAAAAAAAAAAAAAAAAAAAAAAAAAAAAAAAAAAAAAAAAAAAAAAAAAAAAAAAAG4QMHcAAB2AuMBcAPgQKXfAmKwA3pJ5XQAAAAAIEil3//8AAAAAAADrEil36xIpd+jAXADswFwAcqT/XQAAAAAAAAAAAAAAAAcAAAAAAAAAxK4DdwkAAAAgwVwABwAAACDBXAAAAAAAAQAAAAHYAAAAAgAAAAAAAAAAAAB4IFgE4MRl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sA3vGfdr5TKXcAAAAAURUKASAAAAAgAAAAFIRbAGGzNGAAAKwAAAAAACAAAADUiFsAoA8AAJSIWwD1Yl5ZIAAAAAEAAAAZSF5ZqzCCbeCGBhk9RV5Z8J6tGQiFWwDghgYZnBrBWRPHFlowrbdZFIZbAPnwn3ZkhFsABAAAAAAAn3YwrbdZ4P///wAAAAAAAAAAAAAAAJABAAAAAAABAAAAAGEAcgBpAGEAbAAAAAAAAAAAAAAAAAAAAAAAAAAAAAAABgAAAAAAAADErgN3AAAAAMiFWwAGAAAAyIVbAAAAAAABAAAAAdgAAAACAAAAAAAAAAAAAHggWATgxGV1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ABIl1wAjhIh444S4wAAAAAAtJhcAFIVAP//////dBgAAAoACgAM3I0JAAAAAI4S4///////dBgAACHjAQBgAXEbAAAAAJw9GXUpPZ52jhIh4yRr1RkBAAAA/////wAAAAAAcmcLtJtcAAAAAAAAcmcLII6VCTo9nnZgAXEbAAAh4wEAAAAka9UZAHJnCwAAAAAAAAAAjhLjALSbXACOEuP//////3QYAAAh4wEAYAFxGwAAAACi9p52jhIh4wAAAAAEAAAAAAAAAAAAAAAQAAAAAwEAACgKAAAcAAAB/Bwkd/wcJHcka9UZAAAAAMyZXACyYSl3AAAAAAEA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ZcBAAAAfqbJd6PIeqDCQFZ4JTd0Lk/HMVPSGy5uFiE4GypVJ0KnHjN9AAABAGwAAACcz+7S6ffb7fnC0t1haH0hMm8aLXIuT8ggOIwoRKslP58cK08AAAFRmwAAAMHg9P///////////+bm5k9SXjw/SzBRzTFU0y1NwSAyVzFGXwEBAgAACA8mnM/u69/SvI9jt4tgjIR9FBosDBEjMVTUMlXWMVPRKUSeDxk4AAAAAGEAAADT6ff///////+Tk5MjK0krSbkvUcsuT8YVJFoTIFIrSbgtTcEQHEdSGQAAAJzP7vT6/bTa8kRleixHhy1Nwi5PxiQtTnBwcJKSki81SRwtZAgOIwBhAAAAweD02+35gsLqZ5q6Jz1jNEJyOUZ4qamp+/v7////wdPeVnCJAQECWy4AAACv1/Ho8/ubzu6CwuqMudS3u769vb3////////////L5fZymsABAgMAAAAAAK/X8fz9/uLx+snk9uTy+vz9/v///////////////8vl9nKawAECA1suAAAAotHvtdryxOL1xOL1tdry0+r32+350+r3tdryxOL1pdPvc5rAAQIDAGYAAABpj7ZnjrZqj7Zqj7ZnjrZtkbdukrdtkbdnjrZqj7ZojrZ3rdUCAwRSMQ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N7xn3YgXmR1wJisAJyk/13wx1wAJ+p6XQICAACUx1wAJQAAAKAAAABgAAAAAAAAAAAAAAB0/noEitzY//////+wyFwAx+p6XQAAAAABAAUAOPhhCRg9cQkBAAAAIwEAAAIAAADLhBFaAgIAAFzJXAD58J92rMdcAGAQWAQAAJ92hwCgAPX///8AAAAAAAAAAAAAAACQAQAAAAAAAQAAAABzAGUAZwBvAGUAIAB1AGkAyHIdgBDIXACNZQR3AABkdQTIXAAAAAAADMhcAAAAAADeknldAABkdQAAAAATABQAnKT/XSBeZHUkyFwAxPRodQAAAAB4IFgE4MRldW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MxMLXcA+BAAWHqzAAAAAADAmKwAwJisAHKk/10AAAAA/L9cAOgBRQAAAAAAAAAAAAAAAAAAAAAAqJmsAAAAAAAAAAAAAAAAAAAAAAAAAAAAAAAAAAAAAAAAAAAAAAAAAAAAAAAAAAAAAAAAAAAAAAAAAAAAAAAAAG4QMHcAAB2AuMBcAPgQKXfAmKwA3pJ5XQAAAAAIEil3//8AAAAAAADrEil36xIpd+jAXADswFwAcqT/XQAAAAAAAAAAAAAAAAcAAAAAAAAAxK4DdwkAAAAgwVwABwAAACDBXAAAAAAAAQAAAAHYAAAAAgAAAAAAAAAAAAB4IFgE4MRl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sA3vGfdr5TKXcAAAAAURUKASAAAAAgAAAAFIRbAGGzNGAAAKwAAAAAACAAAADUiFsAoA8AAJSIWwD1Yl5ZIAAAAAEAAAAZSF5ZqzCCbeCGBhk9RV5Z8J6tGQiFWwDghgYZnBrBWRPHFlowrbdZFIZbAPnwn3ZkhFsABAAAAAAAn3YwrbdZ4P///wAAAAAAAAAAAAAAAJABAAAAAAABAAAAAGEAcgBpAGEAbAAAAAAAAAAAAAAAAAAAAAAAAAAAAAAABgAAAAAAAADErgN3AAAAAMiFWwAGAAAAyIVbAAAAAAABAAAAAdgAAAACAAAAAAAAAAAAAHggWATgxGV1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ABIl1wA0gkh8NIJ8AAAAAAAAAAAAFIVAP//////dBgAAAoACgAM3I0JAAAAANIJ8P//////dBgAACHwAQBgAXEbAAAAAJw9GXUpPZ520gkh8CRr1RkBAAAA/////wAAAAB49WULtJtcAAAAAAB49WULCJGVCTo9nnZgAXEbAAAh8AEAAAAka9UZePVlCwAAAAAAAAAA0gnwALSbXADSCfD//////3QYAAAh8AEAYAFxGwAAAACi9p520gkh8AAAAAAEAAAAAAAAAAAAAAAQAAAAAwEAACgKAAAcAAAB/Bwkd/wcJHcka9UZAAAAAMyZXACyYSl3AAAAAAEA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kDj5PiDGeRetsYh5N1jICx8NszHa1SAbedDCY041OfQ=</DigestValue>
    </Reference>
    <Reference Type="http://www.w3.org/2000/09/xmldsig#Object" URI="#idOfficeObject">
      <DigestMethod Algorithm="http://www.w3.org/2001/04/xmlenc#sha256"/>
      <DigestValue>/YlaryKuNEu5mZMZiYRRjjVYyrctbODr8TZ8ROzTQxY=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OAcpg2SxGVyp19WYBZanqoaNMxWUa5NIjYgJ5hxHVlM=</DigestValue>
    </Reference>
    <Reference Type="http://www.w3.org/2000/09/xmldsig#Object" URI="#idValidSigLnImg">
      <DigestMethod Algorithm="http://www.w3.org/2001/04/xmlenc#sha256"/>
      <DigestValue>GvFRnlVCsv/OawZJm3yvySL8nESXu5hlgQhH8s7Xbqo=</DigestValue>
    </Reference>
    <Reference Type="http://www.w3.org/2000/09/xmldsig#Object" URI="#idInvalidSigLnImg">
      <DigestMethod Algorithm="http://www.w3.org/2001/04/xmlenc#sha256"/>
      <DigestValue>dZkFFjjoCF/YMKDyocjr/BySdxO/EOw/4eEdiVRygpg=</DigestValue>
    </Reference>
  </SignedInfo>
  <SignatureValue>EUOXXsS32cmqlIlKRW1Q4GKUbxvixJgp85TX/VjWcDm0ScCmKLuQu7MAM9HjbcD4L3GRiw7yEchn
MvhcdNNDRsS+De/qnqXz8iEkV0gFxwku8nRRrMJOMoADdNxgC2Dl5Yj8lcd8IzAT88aTMlgsKvcv
Uv53oJegEXQunWm9Zon8vpSOqXPWweOdeBmTa6Xr3thsdPvoEDEiYRY3B16EZXAwsNaYlOTiogjf
lrILe50GJHPL7YknKuB7O75Fc89ncnV4UfXlgKE+Lm9f+UxH1favRi8AjI5M3unZWflDX9ZC5KKX
FQY3ws3L1LZCXl7V7rgPNUla2QgpQMV5UdlJWA==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o7jWDR9PYUYP2Vn79M0EKgnNJmrAk0tzqW6BawRyJU4=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drawing1.xml?ContentType=application/vnd.openxmlformats-officedocument.drawing+xml">
        <DigestMethod Algorithm="http://www.w3.org/2001/04/xmlenc#sha256"/>
        <DigestValue>FuNqQNqbzAYCfkuO6H9//25fjWUDRCqpmk+JjJy8FCs=</DigestValue>
      </Reference>
      <Reference URI="/xl/drawings/vmlDrawing1.vml?ContentType=application/vnd.openxmlformats-officedocument.vmlDrawing">
        <DigestMethod Algorithm="http://www.w3.org/2001/04/xmlenc#sha256"/>
        <DigestValue>WCC1KlDbf+QXjDiS4W/CBopdO0IxC82CPjsdf0k++aE=</DigestValue>
      </Reference>
      <Reference URI="/xl/drawings/vmlDrawing2.vml?ContentType=application/vnd.openxmlformats-officedocument.vmlDrawing">
        <DigestMethod Algorithm="http://www.w3.org/2001/04/xmlenc#sha256"/>
        <DigestValue>kc4FmzHKHuzYLMnfleRu98vliQ01PmQTz7I55014HRA=</DigestValue>
      </Reference>
      <Reference URI="/xl/media/image1.emf?ContentType=image/x-emf">
        <DigestMethod Algorithm="http://www.w3.org/2001/04/xmlenc#sha256"/>
        <DigestValue>Tuy1y56QMqyOlwjmyHVJ9L5XkcVQCPMFHnNoOLFP7bI=</DigestValue>
      </Reference>
      <Reference URI="/xl/media/image2.emf?ContentType=image/x-emf">
        <DigestMethod Algorithm="http://www.w3.org/2001/04/xmlenc#sha256"/>
        <DigestValue>vogA3q1ow+i6S22t1vC9/0+VgAMc1zyMbBGtrbWGiyQ=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q1HO0GJD/sB+/PeefLUTr9vJqHnPAKYvmCDmihcgfFQ=</DigestValue>
      </Reference>
      <Reference URI="/xl/styles.xml?ContentType=application/vnd.openxmlformats-officedocument.spreadsheetml.styles+xml">
        <DigestMethod Algorithm="http://www.w3.org/2001/04/xmlenc#sha256"/>
        <DigestValue>BJsMGDS/ORKrTqz4K6cXZJIVf+GGSCxBH0FuSO8SyzM=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K+U5RLV8VwGLjGirWBzBr+zV+TSunnWWuDKnsbLXFU4=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mYjFtcQvwYDTf1j7tGVuxlQVGkUOyJ38hFZpHQ3XCHM=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ikXBgWY6xmjycSwxEYYnz5E2uT81XLtP26T2pphGPO4=</DigestValue>
      </Reference>
      <Reference URI="/xl/worksheets/sheet2.xml?ContentType=application/vnd.openxmlformats-officedocument.spreadsheetml.worksheet+xml">
        <DigestMethod Algorithm="http://www.w3.org/2001/04/xmlenc#sha256"/>
        <DigestValue>qdTTg1TR3omoushwGzqnh1awOyA5qJ+HXh7QnddQhQI=</DigestValue>
      </Reference>
      <Reference URI="/xl/worksheets/sheet3.xml?ContentType=application/vnd.openxmlformats-officedocument.spreadsheetml.worksheet+xml">
        <DigestMethod Algorithm="http://www.w3.org/2001/04/xmlenc#sha256"/>
        <DigestValue>bm+VeCF9omjyhvJOC/bBsvggPHgr0TUK+FDzEOYXrlI=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2021-02-09T12:07:32Z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{EAEBB31F-3302-4793-B7B2-D0EBE3F8F12C}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16.0.13628/22</OfficeVersion>
          <ApplicationVersion>16.0.13628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2021-02-09T12:07:32Z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AA3vGfdiBeZHXAmKwAnKT/XfDHXAAn6npdAgIAAJTHXAAlAAAAoAAAAGAAAAAAAAAAAAAAAHT+egSK3Nj//////7DIXADH6npdAAAAAAEABQA4+GEJGD1xCQEAAAAjAQAAAgAAAMuEEVoCAgAAXMlcAPnwn3asx1wAYBBYBAAAn3aHAKAA9f///wAAAAAAAAAAAAAAAJABAAAAAAABAAAAAHMAZQBnAG8AZQAgAHUAaQDIch2AEMhcAI1lBHcAAGR1BMhcAAAAAAAMyFwAAAAAAN6SeV0AAGR1AAAAABMAFACcpP9dIF5kdSTIXADE9Gh1AAAAAHggWATgxGV1ZHYACAAAAAAlAAAADAAAAAEAAAAYAAAADAAAAAAAAAASAAAADAAAAAEAAAAeAAAAGAAAAL8AAAAEAAAA9wAAABEAAAAlAAAADAAAAAEAAABUAAAAiAAAAMAAAAAEAAAA9QAAABAAAAABAAAAAMDGQb6ExkHAAAAABAAAAAoAAABMAAAAAAAAAAAAAAAAAAAA//////////9gAAAAMAA5AC4AMAAyAC4AMgAwADIAMQ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AAMxMLXcA+BAAWHqzAAAAAADAmKwAwJisAHKk/10AAAAA/L9cAOgBRQAAAAAAAAAAAAAAAAAAAAAAqJmsAAAAAAAAAAAAAAAAAAAAAAAAAAAAAAAAAAAAAAAAAAAAAAAAAAAAAAAAAAAAAAAAAAAAAAAAAAAAAAAAAG4QMHcAAB2AuMBcAPgQKXfAmKwA3pJ5XQAAAAAIEil3//8AAAAAAADrEil36xIpd+jAXADswFwAcqT/XQAAAAAAAAAAAAAAAAcAAAAAAAAAxK4DdwkAAAAgwVwABwAAACDBXAAAAAAAAQAAAAHYAAAAAgAAAAAAAAAAAAB4IFgE4MRl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sA3vGfdr5TKXcAAAAAURUKASAAAAAgAAAAFIRbAGGzNGAAAKwAAAAAACAAAADUiFsAoA8AAJSIWwD1Yl5ZIAAAAAEAAAAZSF5ZqzCCbeCGBhk9RV5Z8J6tGQiFWwDghgYZnBrBWRPHFlowrbdZFIZbAPnwn3ZkhFsABAAAAAAAn3YwrbdZ4P///wAAAAAAAAAAAAAAAJABAAAAAAABAAAAAGEAcgBpAGEAbAAAAAAAAAAAAAAAAAAAAAAAAAAAAAAABgAAAAAAAADErgN3AAAAAMiFWwAGAAAAyIVbAAAAAAABAAAAAdgAAAACAAAAAAAAAAAAAHggWATgxGV1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AAwllwAcg4hhHIOhAAAAAAA1TlVO1IVAP//////dBgAAAoACgAM3I0JAAAAAHIOhP//////dBgAACGEAQCABYgdAAAAAJw9GXUpPZ52cg4hhCRr1RkBAAAA/////wAAAADQ8WULnJpcAAAAAADQ8WULeNyEHjo9nnaABYgdAAAhhAEAAAAka9UZ0PFlCwAAAAAAAAAAcg6EAJyaXAByDoT//////3QYAAAhhAEAgAWIHQAAAACi9p52cg4hhAAAAAAEAAAAAAAAAAAAAAAQAAAAAwEAACgKAAAcAAAB/Bwkd/wcJHcka9UZAAAAALSYXACyYSl3AAAAAAEA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cx4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zxgAAAAweD02+35gsLqZ5q6Jz1jNEJyOUZ4qamp+/v7////wdPeVnCJAQECPGAAAACv1/Ho8/ubzu6CwuqMudS3u769vb3////////////L5fZymsABAgMAAAAAAK/X8fz9/uLx+snk9uTy+vz9/v///////////////8vl9nKawAECAxgeAAAAotHvtdryxOL1xOL1tdry0+r32+350+r3tdryxOL1pdPvc5rAAQIDAGYAAABpj7ZnjrZqj7Zqj7ZnjrZtkbdukrdtkbdnjrZqj7ZojrZ3rdUCAwRSMQ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N7xn3YgXmR1wJisAJyk/13wx1wAJ+p6XQICAACUx1wAJQAAAKAAAABgAAAAAAAAAAAAAAB0/noEitzY//////+wyFwAx+p6XQAAAAABAAUAOPhhCRg9cQkBAAAAIwEAAAIAAADLhBFaAgIAAFzJXAD58J92rMdcAGAQWAQAAJ92hwCgAPX///8AAAAAAAAAAAAAAACQAQAAAAAAAQAAAABzAGUAZwBvAGUAIAB1AGkAyHIdgBDIXACNZQR3AABkdQTIXAAAAAAADMhcAAAAAADeknldAABkdQAAAAATABQAnKT/XSBeZHUkyFwAxPRodQAAAAB4IFgE4MRldW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MxMLXcA+BAAWHqzAAAAAADAmKwAwJisAHKk/10AAAAA/L9cAOgBRQAAAAAAAAAAAAAAAAAAAAAAqJmsAAAAAAAAAAAAAAAAAAAAAAAAAAAAAAAAAAAAAAAAAAAAAAAAAAAAAAAAAAAAAAAAAAAAAAAAAAAAAAAAAG4QMHcAAB2AuMBcAPgQKXfAmKwA3pJ5XQAAAAAIEil3//8AAAAAAADrEil36xIpd+jAXADswFwAcqT/XQAAAAAAAAAAAAAAAAcAAAAAAAAAxK4DdwkAAAAgwVwABwAAACDBXAAAAAAAAQAAAAHYAAAAAgAAAAAAAAAAAAB4IFgE4MRl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sA3vGfdr5TKXcAAAAAURUKASAAAAAgAAAAFIRbAGGzNGAAAKwAAAAAACAAAADUiFsAoA8AAJSIWwD1Yl5ZIAAAAAEAAAAZSF5ZqzCCbeCGBhk9RV5Z8J6tGQiFWwDghgYZnBrBWRPHFlowrbdZFIZbAPnwn3ZkhFsABAAAAAAAn3YwrbdZ4P///wAAAAAAAAAAAAAAAJABAAAAAAABAAAAAGEAcgBpAGEAbAAAAAAAAAAAAAAAAAAAAAAAAAAAAAAABgAAAAAAAADErgN3AAAAAMiFWwAGAAAAyIVbAAAAAAABAAAAAdgAAAACAAAAAAAAAAAAAHggWATgxGV1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AAwllwATxQh+U8U+QAAAAAA1TlVO1IVAP//////dBgAAAoACgAM3I0JAAAAAE8U+f//////dBgAACH5AQCABYgdAAAAAJw9GXUpPZ52TxQh+SRr1RkBAAAA/////wAAAACgNWcLnJpcAAAAAACgNWcLeNyEHjo9nnaABYgdAAAh+QEAAAAka9UZoDVnCwAAAAAAAAAATxT5AJyaXABPFPn//////3QYAAAh+QEAgAWIHQAAAACi9p52TxQh+QAAAAAEAAAAAAAAAAAAAAAQAAAAAwEAACgKAAAcAAAB/Bwkd/wcJHcka9UZAAAAALSYXACyYSl3AAAAAAEA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08.15t. ըստ Մարիամի տեղեկանքի</vt:lpstr>
      <vt:lpstr>դեկտեմբեր.2020թ․</vt:lpstr>
      <vt:lpstr>հունվար-դեկտեմբե.2020թ.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2021-02-09T08:47:44Z</dcterms:modified>
  <cp:keywords>https://mul2.setcenter.am//tasks/3444/oneclick/Araqum-Apranqayin 1220t. mul.xlsx?token=efe75f2d694c4d4357af494f39e6688d</cp:keywords>
</cp:coreProperties>
</file>